
<file path=[Content_Types].xml><?xml version="1.0" encoding="utf-8"?>
<Types xmlns="http://schemas.openxmlformats.org/package/2006/content-types">
  <Default ContentType="application/xml" Extension="xml"/>
  <Default ContentType="application/vnd.openxmlformats-package.relationships+xml" Extension="rels"/>
  <Override ContentType="application/vnd.openxmlformats-officedocument.spreadsheetml.worksheet+xml" PartName="/xl/worksheets/sheet5.xml"/>
  <Override ContentType="application/vnd.openxmlformats-officedocument.spreadsheetml.worksheet+xml" PartName="/xl/worksheets/sheet4.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worksheet+xml" PartName="/xl/worksheets/sheet6.xml"/>
  <Override ContentType="application/vnd.openxmlformats-officedocument.spreadsheetml.sharedStrings+xml" PartName="/xl/sharedStrings.xml"/>
  <Override ContentType="application/vnd.openxmlformats-officedocument.drawing+xml" PartName="/xl/drawings/drawing4.xml"/>
  <Override ContentType="application/vnd.openxmlformats-officedocument.drawing+xml" PartName="/xl/drawings/drawing3.xml"/>
  <Override ContentType="application/vnd.openxmlformats-officedocument.drawing+xml" PartName="/xl/drawings/drawing6.xml"/>
  <Override ContentType="application/vnd.openxmlformats-officedocument.drawing+xml" PartName="/xl/drawings/drawing5.xml"/>
  <Override ContentType="application/vnd.openxmlformats-officedocument.drawing+xml" PartName="/xl/drawings/drawing1.xml"/>
  <Override ContentType="application/vnd.openxmlformats-officedocument.drawing+xml" PartName="/xl/drawings/drawing2.xml"/>
  <Override ContentType="application/vnd.openxmlformats-officedocument.spreadsheetml.styles+xml" PartName="/xl/styles.xml"/>
  <Override ContentType="application/vnd.openxmlformats-officedocument.theme+xml" PartName="/xl/theme/theme1.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INSCRIPTION" sheetId="1" r:id="rId4"/>
    <sheet state="visible" name="Réponses au formulaire 1" sheetId="2" r:id="rId5"/>
    <sheet state="visible" name="CL DIFF" sheetId="3" r:id="rId6"/>
    <sheet state="visible" name="CL BLOC" sheetId="4" r:id="rId7"/>
    <sheet state="visible" name="CL VITESSE" sheetId="5" r:id="rId8"/>
    <sheet state="visible" name="résultats" sheetId="6" r:id="rId9"/>
  </sheets>
  <definedNames/>
  <calcPr/>
</workbook>
</file>

<file path=xl/sharedStrings.xml><?xml version="1.0" encoding="utf-8"?>
<sst xmlns="http://schemas.openxmlformats.org/spreadsheetml/2006/main" count="287" uniqueCount="127">
  <si>
    <t>Nom</t>
  </si>
  <si>
    <t>Prénom</t>
  </si>
  <si>
    <t>N°</t>
  </si>
  <si>
    <t>catégorie</t>
  </si>
  <si>
    <t>TEL</t>
  </si>
  <si>
    <t>MAIL</t>
  </si>
  <si>
    <t>Points équipe</t>
  </si>
  <si>
    <t>Cl G</t>
  </si>
  <si>
    <t>Cl catégorie</t>
  </si>
  <si>
    <t>jojo</t>
  </si>
  <si>
    <t>jojoj</t>
  </si>
  <si>
    <t>Femmes</t>
  </si>
  <si>
    <t>Cl g = classement général ( moins de point=1er)</t>
  </si>
  <si>
    <t>hom1</t>
  </si>
  <si>
    <t>Hommes</t>
  </si>
  <si>
    <t>hom2</t>
  </si>
  <si>
    <t>mi</t>
  </si>
  <si>
    <t>Mixtes</t>
  </si>
  <si>
    <t>Cl catégorie = classement par catégorie (hommes, femmes mixtes)</t>
  </si>
  <si>
    <t>mimi</t>
  </si>
  <si>
    <t>Pts équipe: SOMME.SI.ENS('résultats'!G:G;'résultats'!B:B;D6) on peut défusionner les cellules pour le même résultat</t>
  </si>
  <si>
    <t>ge</t>
  </si>
  <si>
    <t>gege</t>
  </si>
  <si>
    <t>inin</t>
  </si>
  <si>
    <t>innnn</t>
  </si>
  <si>
    <t xml:space="preserve">jo </t>
  </si>
  <si>
    <t>jo</t>
  </si>
  <si>
    <t>jor</t>
  </si>
  <si>
    <t>Bob</t>
  </si>
  <si>
    <t>bobb</t>
  </si>
  <si>
    <t>po</t>
  </si>
  <si>
    <t>pop</t>
  </si>
  <si>
    <t>ter</t>
  </si>
  <si>
    <t>et</t>
  </si>
  <si>
    <t>er</t>
  </si>
  <si>
    <t xml:space="preserve"> </t>
  </si>
  <si>
    <t>Nom Prénom</t>
  </si>
  <si>
    <t>Équipe  N°</t>
  </si>
  <si>
    <t>Catégorie</t>
  </si>
  <si>
    <t>Jaune [1]</t>
  </si>
  <si>
    <t>Jaune [2]</t>
  </si>
  <si>
    <t>vert [2]</t>
  </si>
  <si>
    <t>vert [3]</t>
  </si>
  <si>
    <t>vert [5]</t>
  </si>
  <si>
    <t>Bleu [3]</t>
  </si>
  <si>
    <t>Bleu [4]</t>
  </si>
  <si>
    <t>Bleu [5]</t>
  </si>
  <si>
    <t>Violet [7]</t>
  </si>
  <si>
    <t>Violet [8]</t>
  </si>
  <si>
    <t>Violet [9]</t>
  </si>
  <si>
    <t>Rouge [11]</t>
  </si>
  <si>
    <t>Blanc [13]</t>
  </si>
  <si>
    <t>Blanc [14]</t>
  </si>
  <si>
    <t>Noir [15]</t>
  </si>
  <si>
    <t>Majoration pts (7a et +)</t>
  </si>
  <si>
    <t>Difficulté</t>
  </si>
  <si>
    <t>Horodateur</t>
  </si>
  <si>
    <t>VITESSE - meilleur temps</t>
  </si>
  <si>
    <t>Violet [10]</t>
  </si>
  <si>
    <t>Rouge [12]</t>
  </si>
  <si>
    <t>Rouge [10]</t>
  </si>
  <si>
    <t>Violet [6]</t>
  </si>
  <si>
    <t/>
  </si>
  <si>
    <t>jo jo</t>
  </si>
  <si>
    <t>Femme</t>
  </si>
  <si>
    <t>Bloc validé</t>
  </si>
  <si>
    <t>7a</t>
  </si>
  <si>
    <t>joij joi</t>
  </si>
  <si>
    <t>6b</t>
  </si>
  <si>
    <t>Homme</t>
  </si>
  <si>
    <t>6a</t>
  </si>
  <si>
    <t>8a</t>
  </si>
  <si>
    <t>Mixte</t>
  </si>
  <si>
    <t>mi2</t>
  </si>
  <si>
    <t>5c</t>
  </si>
  <si>
    <t>tutu</t>
  </si>
  <si>
    <t>tututu uu</t>
  </si>
  <si>
    <t>6c</t>
  </si>
  <si>
    <t>7b</t>
  </si>
  <si>
    <t>ge ge ge</t>
  </si>
  <si>
    <t>8b</t>
  </si>
  <si>
    <t>inni</t>
  </si>
  <si>
    <t>nininini</t>
  </si>
  <si>
    <t>po po</t>
  </si>
  <si>
    <t>pop pop</t>
  </si>
  <si>
    <t>ter ter</t>
  </si>
  <si>
    <t>bob bob</t>
  </si>
  <si>
    <t>et  er</t>
  </si>
  <si>
    <t>5a</t>
  </si>
  <si>
    <t>point</t>
  </si>
  <si>
    <t>Pts/Voies</t>
  </si>
  <si>
    <t>Classement</t>
  </si>
  <si>
    <t>5b</t>
  </si>
  <si>
    <t>7c</t>
  </si>
  <si>
    <t>.=INDIRECT("'Réponses au formulaire 1'!B"&amp;LIGNE())</t>
  </si>
  <si>
    <t>.=INDIRECT("'Réponses au formulaire 1'!K"&amp;LIGNE())</t>
  </si>
  <si>
    <t>.=SI(E2="";"";(INDEX($L$3:$L$13;EQUIV(E2;$K$3:$K$13;0))))</t>
  </si>
  <si>
    <t>BLOC1</t>
  </si>
  <si>
    <t>BLOC2</t>
  </si>
  <si>
    <t>BLOC3</t>
  </si>
  <si>
    <t>BLOC4</t>
  </si>
  <si>
    <t>BLOC5</t>
  </si>
  <si>
    <t>BLOC6</t>
  </si>
  <si>
    <t>BLOC7</t>
  </si>
  <si>
    <t>BLOC8</t>
  </si>
  <si>
    <t>BLOC9</t>
  </si>
  <si>
    <t>BLOC10</t>
  </si>
  <si>
    <t>BLOC11</t>
  </si>
  <si>
    <t>BLOC12</t>
  </si>
  <si>
    <t>BLOC13</t>
  </si>
  <si>
    <t>BLOC14</t>
  </si>
  <si>
    <t>BLOC15</t>
  </si>
  <si>
    <t>RESULT</t>
  </si>
  <si>
    <t>CLASSEMENT</t>
  </si>
  <si>
    <t>Temps</t>
  </si>
  <si>
    <t>classement</t>
  </si>
  <si>
    <t>DIFF</t>
  </si>
  <si>
    <t>BLOC</t>
  </si>
  <si>
    <t>VITESSE</t>
  </si>
  <si>
    <t>POINTS</t>
  </si>
  <si>
    <t>CL Gen</t>
  </si>
  <si>
    <t xml:space="preserve"> points équipe</t>
  </si>
  <si>
    <t xml:space="preserve"> points équipeV2</t>
  </si>
  <si>
    <t>Cl équipe</t>
  </si>
  <si>
    <t>CL catégorie</t>
  </si>
  <si>
    <t>MIXTE</t>
  </si>
  <si>
    <t>Equipe N°</t>
  </si>
</sst>
</file>

<file path=xl/styles.xml><?xml version="1.0" encoding="utf-8"?>
<styleSheet xmlns="http://schemas.openxmlformats.org/spreadsheetml/2006/main" xmlns:x14ac="http://schemas.microsoft.com/office/spreadsheetml/2009/9/ac" xmlns:mc="http://schemas.openxmlformats.org/markup-compatibility/2006">
  <numFmts count="1">
    <numFmt numFmtId="164" formatCode="m/d/yyyy h:mm:ss"/>
  </numFmts>
  <fonts count="7">
    <font>
      <sz val="11.0"/>
      <color theme="1"/>
      <name val="Arial"/>
    </font>
    <font>
      <b/>
      <color theme="1"/>
      <name val="Calibri"/>
    </font>
    <font>
      <color theme="1"/>
      <name val="Calibri"/>
    </font>
    <font/>
    <font>
      <sz val="11.0"/>
      <color theme="1"/>
      <name val="Calibri"/>
    </font>
    <font>
      <sz val="11.0"/>
      <color rgb="FF000000"/>
      <name val="Calibri"/>
    </font>
    <font>
      <color theme="0"/>
      <name val="Calibri"/>
    </font>
  </fonts>
  <fills count="15">
    <fill>
      <patternFill patternType="none"/>
    </fill>
    <fill>
      <patternFill patternType="lightGray"/>
    </fill>
    <fill>
      <patternFill patternType="solid">
        <fgColor rgb="FFD0E0E3"/>
        <bgColor rgb="FFD0E0E3"/>
      </patternFill>
    </fill>
    <fill>
      <patternFill patternType="solid">
        <fgColor rgb="FFF3F3F3"/>
        <bgColor rgb="FFF3F3F3"/>
      </patternFill>
    </fill>
    <fill>
      <patternFill patternType="solid">
        <fgColor rgb="FFD9EAD3"/>
        <bgColor rgb="FFD9EAD3"/>
      </patternFill>
    </fill>
    <fill>
      <patternFill patternType="solid">
        <fgColor rgb="FF000000"/>
        <bgColor rgb="FF000000"/>
      </patternFill>
    </fill>
    <fill>
      <patternFill patternType="solid">
        <fgColor rgb="FFFFF2CC"/>
        <bgColor rgb="FFFFF2CC"/>
      </patternFill>
    </fill>
    <fill>
      <patternFill patternType="solid">
        <fgColor rgb="FFB6D7A8"/>
        <bgColor rgb="FFB6D7A8"/>
      </patternFill>
    </fill>
    <fill>
      <patternFill patternType="solid">
        <fgColor rgb="FFA4C2F4"/>
        <bgColor rgb="FFA4C2F4"/>
      </patternFill>
    </fill>
    <fill>
      <patternFill patternType="solid">
        <fgColor rgb="FFB4A7D6"/>
        <bgColor rgb="FFB4A7D6"/>
      </patternFill>
    </fill>
    <fill>
      <patternFill patternType="solid">
        <fgColor rgb="FFEA9999"/>
        <bgColor rgb="FFEA9999"/>
      </patternFill>
    </fill>
    <fill>
      <patternFill patternType="solid">
        <fgColor rgb="FFC9DAF8"/>
        <bgColor rgb="FFC9DAF8"/>
      </patternFill>
    </fill>
    <fill>
      <patternFill patternType="solid">
        <fgColor theme="1"/>
        <bgColor theme="1"/>
      </patternFill>
    </fill>
    <fill>
      <patternFill patternType="solid">
        <fgColor rgb="FFD9D2E9"/>
        <bgColor rgb="FFD9D2E9"/>
      </patternFill>
    </fill>
    <fill>
      <patternFill patternType="solid">
        <fgColor rgb="FFCFE2F3"/>
        <bgColor rgb="FFCFE2F3"/>
      </patternFill>
    </fill>
  </fills>
  <borders count="13">
    <border/>
    <border>
      <left style="thin">
        <color rgb="FF000000"/>
      </left>
      <top style="thin">
        <color rgb="FF000000"/>
      </top>
    </border>
    <border>
      <right style="thin">
        <color rgb="FF000000"/>
      </right>
      <top style="thin">
        <color rgb="FF000000"/>
      </top>
    </border>
    <border>
      <left style="thin">
        <color rgb="FF000000"/>
      </left>
      <bottom style="thin">
        <color rgb="FF000000"/>
      </bottom>
    </border>
    <border>
      <right style="thin">
        <color rgb="FF000000"/>
      </right>
      <bottom style="thin">
        <color rgb="FF000000"/>
      </bottom>
    </border>
    <border>
      <left style="thin">
        <color rgb="FF000000"/>
      </left>
    </border>
    <border>
      <right style="thin">
        <color rgb="FF000000"/>
      </right>
    </border>
    <border>
      <left style="thick">
        <color rgb="FF000000"/>
      </left>
      <top style="thick">
        <color rgb="FF000000"/>
      </top>
    </border>
    <border>
      <right style="thick">
        <color rgb="FF000000"/>
      </right>
      <top style="thick">
        <color rgb="FF000000"/>
      </top>
    </border>
    <border>
      <left style="thick">
        <color rgb="FF000000"/>
      </left>
    </border>
    <border>
      <right style="thick">
        <color rgb="FF000000"/>
      </right>
    </border>
    <border>
      <left style="thick">
        <color rgb="FF000000"/>
      </left>
      <bottom style="thick">
        <color rgb="FF000000"/>
      </bottom>
    </border>
    <border>
      <right style="thick">
        <color rgb="FF000000"/>
      </right>
      <bottom style="thick">
        <color rgb="FF000000"/>
      </bottom>
    </border>
  </borders>
  <cellStyleXfs count="1">
    <xf borderId="0" fillId="0" fontId="0" numFmtId="0" applyAlignment="1" applyFont="1"/>
  </cellStyleXfs>
  <cellXfs count="53">
    <xf borderId="0" fillId="0" fontId="0" numFmtId="0" xfId="0" applyAlignment="1" applyFont="1">
      <alignment readingOrder="0" shrinkToFit="0" vertical="bottom" wrapText="0"/>
    </xf>
    <xf borderId="0" fillId="2" fontId="1" numFmtId="0" xfId="0" applyAlignment="1" applyFill="1" applyFont="1">
      <alignment horizontal="center" readingOrder="0" vertical="center"/>
    </xf>
    <xf borderId="0" fillId="2" fontId="2" numFmtId="0" xfId="0" applyFont="1"/>
    <xf borderId="0" fillId="3" fontId="2" numFmtId="0" xfId="0" applyAlignment="1" applyFill="1" applyFont="1">
      <alignment readingOrder="0"/>
    </xf>
    <xf borderId="0" fillId="3" fontId="1" numFmtId="0" xfId="0" applyAlignment="1" applyFont="1">
      <alignment horizontal="center" readingOrder="0" vertical="center"/>
    </xf>
    <xf borderId="0" fillId="3" fontId="2" numFmtId="0" xfId="0" applyAlignment="1" applyFont="1">
      <alignment horizontal="center" readingOrder="0" vertical="center"/>
    </xf>
    <xf borderId="0" fillId="3" fontId="2" numFmtId="0" xfId="0" applyFont="1"/>
    <xf borderId="0" fillId="0" fontId="2" numFmtId="0" xfId="0" applyFont="1"/>
    <xf borderId="0" fillId="0" fontId="2" numFmtId="0" xfId="0" applyAlignment="1" applyFont="1">
      <alignment readingOrder="0"/>
    </xf>
    <xf borderId="0" fillId="0" fontId="1" numFmtId="0" xfId="0" applyAlignment="1" applyFont="1">
      <alignment horizontal="center" readingOrder="0" vertical="center"/>
    </xf>
    <xf borderId="0" fillId="0" fontId="2" numFmtId="0" xfId="0" applyAlignment="1" applyFont="1">
      <alignment horizontal="center" readingOrder="0" vertical="center"/>
    </xf>
    <xf borderId="0" fillId="0" fontId="2" numFmtId="0" xfId="0" applyAlignment="1" applyFont="1">
      <alignment horizontal="center" vertical="center"/>
    </xf>
    <xf borderId="0" fillId="3" fontId="2" numFmtId="0" xfId="0" applyAlignment="1" applyFont="1">
      <alignment horizontal="center" vertical="center"/>
    </xf>
    <xf borderId="0" fillId="0" fontId="1" numFmtId="0" xfId="0" applyAlignment="1" applyFont="1">
      <alignment horizontal="center" vertical="center"/>
    </xf>
    <xf borderId="0" fillId="0" fontId="2" numFmtId="0" xfId="0" applyFont="1"/>
    <xf borderId="0" fillId="0" fontId="2" numFmtId="164" xfId="0" applyAlignment="1" applyFont="1" applyNumberFormat="1">
      <alignment readingOrder="0"/>
    </xf>
    <xf borderId="0" fillId="0" fontId="2" numFmtId="0" xfId="0" applyAlignment="1" applyFont="1">
      <alignment horizontal="center"/>
    </xf>
    <xf borderId="1" fillId="0" fontId="2" numFmtId="0" xfId="0" applyAlignment="1" applyBorder="1" applyFont="1">
      <alignment horizontal="center" readingOrder="0" vertical="center"/>
    </xf>
    <xf borderId="2" fillId="0" fontId="3" numFmtId="0" xfId="0" applyBorder="1" applyFont="1"/>
    <xf borderId="0" fillId="4" fontId="2" numFmtId="0" xfId="0" applyAlignment="1" applyFill="1" applyFont="1">
      <alignment readingOrder="0"/>
    </xf>
    <xf borderId="0" fillId="4" fontId="4" numFmtId="0" xfId="0" applyAlignment="1" applyFont="1">
      <alignment vertical="bottom"/>
    </xf>
    <xf borderId="0" fillId="0" fontId="4" numFmtId="0" xfId="0" applyFont="1"/>
    <xf borderId="3" fillId="0" fontId="3" numFmtId="0" xfId="0" applyBorder="1" applyFont="1"/>
    <xf borderId="4" fillId="0" fontId="3" numFmtId="0" xfId="0" applyBorder="1" applyFont="1"/>
    <xf borderId="0" fillId="4" fontId="2" numFmtId="0" xfId="0" applyFont="1"/>
    <xf borderId="0" fillId="4" fontId="4" numFmtId="0" xfId="0" applyAlignment="1" applyFont="1">
      <alignment vertical="bottom"/>
    </xf>
    <xf borderId="5" fillId="0" fontId="2" numFmtId="0" xfId="0" applyAlignment="1" applyBorder="1" applyFont="1">
      <alignment readingOrder="0"/>
    </xf>
    <xf borderId="6" fillId="0" fontId="2" numFmtId="0" xfId="0" applyAlignment="1" applyBorder="1" applyFont="1">
      <alignment readingOrder="0"/>
    </xf>
    <xf borderId="0" fillId="0" fontId="5" numFmtId="0" xfId="0" applyAlignment="1" applyFont="1">
      <alignment readingOrder="0" shrinkToFit="0" vertical="center" wrapText="1"/>
    </xf>
    <xf borderId="3" fillId="0" fontId="2" numFmtId="0" xfId="0" applyAlignment="1" applyBorder="1" applyFont="1">
      <alignment readingOrder="0"/>
    </xf>
    <xf borderId="4" fillId="0" fontId="2" numFmtId="0" xfId="0" applyAlignment="1" applyBorder="1" applyFont="1">
      <alignment readingOrder="0"/>
    </xf>
    <xf borderId="0" fillId="5" fontId="2" numFmtId="0" xfId="0" applyAlignment="1" applyFill="1" applyFont="1">
      <alignment horizontal="center"/>
    </xf>
    <xf borderId="0" fillId="5" fontId="2" numFmtId="0" xfId="0" applyFont="1"/>
    <xf borderId="0" fillId="6" fontId="2" numFmtId="0" xfId="0" applyAlignment="1" applyFill="1" applyFont="1">
      <alignment readingOrder="0"/>
    </xf>
    <xf borderId="0" fillId="7" fontId="2" numFmtId="0" xfId="0" applyAlignment="1" applyFill="1" applyFont="1">
      <alignment readingOrder="0"/>
    </xf>
    <xf borderId="0" fillId="8" fontId="2" numFmtId="0" xfId="0" applyAlignment="1" applyFill="1" applyFont="1">
      <alignment readingOrder="0"/>
    </xf>
    <xf borderId="0" fillId="9" fontId="2" numFmtId="0" xfId="0" applyAlignment="1" applyFill="1" applyFont="1">
      <alignment readingOrder="0"/>
    </xf>
    <xf borderId="0" fillId="10" fontId="2" numFmtId="0" xfId="0" applyAlignment="1" applyFill="1" applyFont="1">
      <alignment readingOrder="0"/>
    </xf>
    <xf borderId="0" fillId="5" fontId="6" numFmtId="0" xfId="0" applyAlignment="1" applyFont="1">
      <alignment readingOrder="0"/>
    </xf>
    <xf borderId="0" fillId="8" fontId="2" numFmtId="0" xfId="0" applyAlignment="1" applyFont="1">
      <alignment horizontal="center" readingOrder="0"/>
    </xf>
    <xf borderId="0" fillId="11" fontId="2" numFmtId="0" xfId="0" applyFill="1" applyFont="1"/>
    <xf borderId="0" fillId="12" fontId="2" numFmtId="0" xfId="0" applyFill="1" applyFont="1"/>
    <xf borderId="0" fillId="13" fontId="1" numFmtId="0" xfId="0" applyAlignment="1" applyFill="1" applyFont="1">
      <alignment horizontal="center" readingOrder="0"/>
    </xf>
    <xf borderId="0" fillId="0" fontId="1" numFmtId="0" xfId="0" applyAlignment="1" applyFont="1">
      <alignment horizontal="center" readingOrder="0"/>
    </xf>
    <xf borderId="7" fillId="14" fontId="1" numFmtId="0" xfId="0" applyAlignment="1" applyBorder="1" applyFill="1" applyFont="1">
      <alignment horizontal="center" readingOrder="0"/>
    </xf>
    <xf borderId="8" fillId="14" fontId="2" numFmtId="0" xfId="0" applyAlignment="1" applyBorder="1" applyFont="1">
      <alignment readingOrder="0"/>
    </xf>
    <xf borderId="0" fillId="0" fontId="2" numFmtId="0" xfId="0" applyAlignment="1" applyFont="1">
      <alignment horizontal="center" readingOrder="0"/>
    </xf>
    <xf borderId="0" fillId="13" fontId="1" numFmtId="0" xfId="0" applyAlignment="1" applyFont="1">
      <alignment horizontal="center"/>
    </xf>
    <xf borderId="9" fillId="14" fontId="1" numFmtId="0" xfId="0" applyAlignment="1" applyBorder="1" applyFont="1">
      <alignment horizontal="center"/>
    </xf>
    <xf borderId="10" fillId="14" fontId="2" numFmtId="0" xfId="0" applyBorder="1" applyFont="1"/>
    <xf borderId="9" fillId="14" fontId="2" numFmtId="0" xfId="0" applyBorder="1" applyFont="1"/>
    <xf borderId="11" fillId="14" fontId="2" numFmtId="0" xfId="0" applyBorder="1" applyFont="1"/>
    <xf borderId="12" fillId="14" fontId="2" numFmtId="0" xfId="0" applyBorder="1" applyFont="1"/>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sharedStrings" Target="sharedStrings.xml"/><Relationship Id="rId4" Type="http://schemas.openxmlformats.org/officeDocument/2006/relationships/worksheet" Target="worksheets/sheet1.xml"/><Relationship Id="rId9" Type="http://schemas.openxmlformats.org/officeDocument/2006/relationships/worksheet" Target="worksheets/sheet6.xml"/><Relationship Id="rId5" Type="http://schemas.openxmlformats.org/officeDocument/2006/relationships/worksheet" Target="worksheets/sheet2.xml"/><Relationship Id="rId6" Type="http://schemas.openxmlformats.org/officeDocument/2006/relationships/worksheet" Target="worksheets/sheet3.xml"/><Relationship Id="rId7" Type="http://schemas.openxmlformats.org/officeDocument/2006/relationships/worksheet" Target="worksheets/sheet4.xml"/><Relationship Id="rId8" Type="http://schemas.openxmlformats.org/officeDocument/2006/relationships/worksheet" Target="worksheets/sheet5.xml"/></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4.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5.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6.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theme/theme1.xml><?xml version="1.0" encoding="utf-8"?>
<a:theme xmlns:a="http://schemas.openxmlformats.org/drawingml/2006/main" xmlns:r="http://schemas.openxmlformats.org/officeDocument/2006/relationships"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outlinePr summaryBelow="0" summaryRight="0"/>
  </sheetPr>
  <sheetViews>
    <sheetView workbookViewId="0"/>
  </sheetViews>
  <sheetFormatPr customHeight="1" defaultColWidth="12.63" defaultRowHeight="15.0"/>
  <cols>
    <col customWidth="1" min="1" max="1" width="3.25"/>
    <col customWidth="1" min="4" max="4" width="6.0"/>
    <col customWidth="1" min="14" max="14" width="42.75"/>
  </cols>
  <sheetData>
    <row r="1">
      <c r="A1" s="1"/>
      <c r="B1" s="1" t="s">
        <v>0</v>
      </c>
      <c r="C1" s="1" t="s">
        <v>1</v>
      </c>
      <c r="D1" s="1" t="s">
        <v>2</v>
      </c>
      <c r="E1" s="1" t="s">
        <v>3</v>
      </c>
      <c r="F1" s="1" t="s">
        <v>4</v>
      </c>
      <c r="G1" s="1" t="s">
        <v>5</v>
      </c>
      <c r="H1" s="1" t="s">
        <v>6</v>
      </c>
      <c r="I1" s="1" t="s">
        <v>7</v>
      </c>
      <c r="J1" s="1" t="s">
        <v>8</v>
      </c>
      <c r="K1" s="1"/>
      <c r="L1" s="1"/>
      <c r="M1" s="1"/>
      <c r="N1" s="1"/>
      <c r="O1" s="1"/>
      <c r="P1" s="1"/>
      <c r="Q1" s="1"/>
      <c r="R1" s="1"/>
      <c r="S1" s="1"/>
      <c r="T1" s="1"/>
      <c r="U1" s="1"/>
      <c r="V1" s="1"/>
      <c r="W1" s="1"/>
      <c r="X1" s="1"/>
      <c r="Y1" s="1"/>
    </row>
    <row r="2">
      <c r="A2" s="2"/>
      <c r="B2" s="3" t="s">
        <v>9</v>
      </c>
      <c r="C2" s="3" t="s">
        <v>10</v>
      </c>
      <c r="D2" s="4">
        <v>1.0</v>
      </c>
      <c r="E2" s="5" t="s">
        <v>11</v>
      </c>
      <c r="F2" s="6"/>
      <c r="G2" s="6"/>
      <c r="H2" s="5">
        <f>SUMIFS('résultats'!G:G,'résultats'!B:B,D2)</f>
        <v>3157</v>
      </c>
      <c r="I2" s="5">
        <f>IF(H2&lt;&gt;0,RANK(H2,H:H,1),"")</f>
        <v>98</v>
      </c>
      <c r="J2" s="7" t="str">
        <f>COUNT(IF($E$3:$E23=E3,H2:H23,""))+1-SUM(--(C3&gt;=IF($A$3:$A$23=A3,$C$3:$C$23,"")))</f>
        <v>#VALUE!</v>
      </c>
    </row>
    <row r="3">
      <c r="A3" s="2"/>
      <c r="B3" s="3" t="s">
        <v>9</v>
      </c>
      <c r="C3" s="3" t="s">
        <v>10</v>
      </c>
      <c r="F3" s="6"/>
      <c r="G3" s="6"/>
      <c r="J3" s="5"/>
      <c r="L3" s="8" t="s">
        <v>12</v>
      </c>
    </row>
    <row r="4">
      <c r="A4" s="2"/>
      <c r="B4" s="8" t="s">
        <v>13</v>
      </c>
      <c r="D4" s="9">
        <v>2.0</v>
      </c>
      <c r="E4" s="10" t="s">
        <v>14</v>
      </c>
      <c r="H4" s="10">
        <f>SUMIFS('résultats'!G:G,'résultats'!B:B,D4)</f>
        <v>1660</v>
      </c>
      <c r="I4" s="5">
        <f>IF(H4&lt;&gt;0,RANK(H4,H:H,1),"")</f>
        <v>95</v>
      </c>
      <c r="J4" s="10" t="str">
        <f>SUMPRODUCT(--($D$2:$D$150=D2)*($H$2:$H$625=H2)*($A$2:$A$625&lt;A2))+1</f>
        <v>#N/A</v>
      </c>
    </row>
    <row r="5">
      <c r="A5" s="2"/>
      <c r="B5" s="8" t="s">
        <v>15</v>
      </c>
      <c r="L5" s="8"/>
      <c r="M5" s="8"/>
      <c r="N5" s="8"/>
    </row>
    <row r="6">
      <c r="A6" s="2"/>
      <c r="B6" s="3" t="s">
        <v>16</v>
      </c>
      <c r="C6" s="3" t="s">
        <v>16</v>
      </c>
      <c r="D6" s="4">
        <v>3.0</v>
      </c>
      <c r="E6" s="5" t="s">
        <v>17</v>
      </c>
      <c r="F6" s="6"/>
      <c r="G6" s="6"/>
      <c r="H6" s="5">
        <f>SUMIFS('résultats'!G:G,'résultats'!B:B,D6)</f>
        <v>2885</v>
      </c>
      <c r="I6" s="5">
        <f>IF(H6&lt;&gt;0,RANK(H6,H:H,1),"")</f>
        <v>97</v>
      </c>
      <c r="J6" s="10">
        <f>SUMPRODUCT(--($C$2:$C$625=C4)*($B$2:$B$625=B4)*($A$2:$A$625&lt;A4))+1</f>
        <v>1</v>
      </c>
      <c r="L6" s="8" t="s">
        <v>18</v>
      </c>
    </row>
    <row r="7">
      <c r="A7" s="2"/>
      <c r="B7" s="3" t="s">
        <v>19</v>
      </c>
      <c r="C7" s="3" t="s">
        <v>19</v>
      </c>
      <c r="F7" s="6"/>
      <c r="G7" s="6"/>
    </row>
    <row r="8">
      <c r="A8" s="2"/>
      <c r="D8" s="9">
        <v>4.0</v>
      </c>
      <c r="E8" s="11"/>
      <c r="H8" s="11">
        <f>SUMIFS('résultats'!G:G,'résultats'!B:B,D8)</f>
        <v>0</v>
      </c>
      <c r="I8" s="5" t="str">
        <f>IF(H8&lt;&gt;0,RANK(H8,H:H,1),"")</f>
        <v/>
      </c>
      <c r="J8" s="10">
        <f>SUM((E$2:E$23=E2)*(H$2:H$23&gt;=H2))</f>
        <v>0</v>
      </c>
      <c r="L8" s="8"/>
      <c r="M8" s="8"/>
      <c r="N8" s="8"/>
    </row>
    <row r="9">
      <c r="A9" s="2"/>
      <c r="L9" s="8"/>
      <c r="M9" s="8"/>
      <c r="N9" s="8"/>
    </row>
    <row r="10">
      <c r="A10" s="2"/>
      <c r="B10" s="6"/>
      <c r="C10" s="6"/>
      <c r="D10" s="4">
        <v>5.0</v>
      </c>
      <c r="E10" s="12"/>
      <c r="F10" s="6"/>
      <c r="G10" s="6"/>
      <c r="H10" s="12">
        <f>SUMIFS('résultats'!G:G,'résultats'!B:B,D10)</f>
        <v>0</v>
      </c>
      <c r="I10" s="5" t="str">
        <f>IF(H10&lt;&gt;0,RANK(H10,H:H,1),"")</f>
        <v/>
      </c>
      <c r="J10" s="10">
        <f>SUM((E$2:E$23=E4)*(H$2:H$23&gt;=H4))</f>
        <v>0</v>
      </c>
      <c r="L10" s="8"/>
      <c r="M10" s="8"/>
      <c r="N10" s="8"/>
    </row>
    <row r="11">
      <c r="A11" s="2"/>
      <c r="B11" s="6"/>
      <c r="C11" s="6"/>
      <c r="F11" s="6"/>
      <c r="G11" s="6"/>
      <c r="L11" s="8" t="s">
        <v>20</v>
      </c>
    </row>
    <row r="12">
      <c r="A12" s="2"/>
      <c r="B12" s="8" t="s">
        <v>21</v>
      </c>
      <c r="C12" s="8" t="s">
        <v>21</v>
      </c>
      <c r="D12" s="9">
        <v>6.0</v>
      </c>
      <c r="E12" s="10" t="s">
        <v>14</v>
      </c>
      <c r="H12" s="10">
        <f>SUMIFS('résultats'!G:G,'résultats'!B:B,D12)</f>
        <v>393</v>
      </c>
      <c r="I12" s="5">
        <f>IF(H12&lt;&gt;0,RANK(H12,H:H,1),"")</f>
        <v>93</v>
      </c>
      <c r="J12" s="10">
        <f>SUM((E$2:E$23=E6)*(H$2:H$23&gt;=H6))</f>
        <v>0</v>
      </c>
    </row>
    <row r="13">
      <c r="A13" s="2"/>
      <c r="B13" s="8" t="s">
        <v>22</v>
      </c>
      <c r="C13" s="8" t="s">
        <v>22</v>
      </c>
    </row>
    <row r="14">
      <c r="A14" s="2"/>
      <c r="B14" s="6"/>
      <c r="C14" s="6"/>
      <c r="D14" s="4">
        <v>7.0</v>
      </c>
      <c r="E14" s="12"/>
      <c r="F14" s="6"/>
      <c r="G14" s="6"/>
      <c r="H14" s="12">
        <f>SUMIFS('résultats'!G:G,'résultats'!B:B,D14)</f>
        <v>0</v>
      </c>
      <c r="I14" s="5" t="str">
        <f>IF(H14&lt;&gt;0,RANK(H14,H:H,1),"")</f>
        <v/>
      </c>
      <c r="J14" s="10">
        <f>SUM((E$2:E$23=E8)*(H$2:H$23&gt;=H8))</f>
        <v>1</v>
      </c>
    </row>
    <row r="15">
      <c r="A15" s="2"/>
      <c r="B15" s="6"/>
      <c r="C15" s="6"/>
      <c r="F15" s="6"/>
      <c r="G15" s="6"/>
    </row>
    <row r="16">
      <c r="A16" s="2"/>
      <c r="D16" s="9">
        <v>8.0</v>
      </c>
      <c r="E16" s="11"/>
      <c r="H16" s="11">
        <f>SUMIFS('résultats'!G:G,'résultats'!B:B,D16)</f>
        <v>0</v>
      </c>
      <c r="I16" s="5" t="str">
        <f>IF(H16&lt;&gt;0,RANK(H16,H:H,1),"")</f>
        <v/>
      </c>
      <c r="J16" s="10">
        <f>SUM((E$2:E$23=E10)*(H$2:H$23&gt;=H10))</f>
        <v>1</v>
      </c>
    </row>
    <row r="17">
      <c r="A17" s="2"/>
    </row>
    <row r="18">
      <c r="A18" s="2"/>
      <c r="B18" s="3" t="s">
        <v>23</v>
      </c>
      <c r="C18" s="6"/>
      <c r="D18" s="4">
        <v>9.0</v>
      </c>
      <c r="E18" s="5" t="s">
        <v>17</v>
      </c>
      <c r="F18" s="6"/>
      <c r="G18" s="6"/>
      <c r="H18" s="5">
        <f>SUMIFS('résultats'!G:G,'résultats'!B:B,D18)</f>
        <v>2331</v>
      </c>
      <c r="I18" s="5">
        <f>IF(H18&lt;&gt;0,RANK(H18,H:H,1),"")</f>
        <v>96</v>
      </c>
      <c r="J18" s="10">
        <f>SUM((E$2:E$23=E12)*(H$2:H$23&gt;=H12))</f>
        <v>0</v>
      </c>
    </row>
    <row r="19">
      <c r="A19" s="2"/>
      <c r="B19" s="3" t="s">
        <v>24</v>
      </c>
      <c r="C19" s="6"/>
      <c r="F19" s="6"/>
      <c r="G19" s="6"/>
    </row>
    <row r="20">
      <c r="A20" s="2"/>
      <c r="D20" s="9">
        <v>10.0</v>
      </c>
      <c r="E20" s="11"/>
      <c r="H20" s="11">
        <f>SUMIFS('résultats'!G:G,'résultats'!B:B,D20)</f>
        <v>0</v>
      </c>
      <c r="I20" s="5" t="str">
        <f>IF(H20&lt;&gt;0,RANK(H20,H:H,1),"")</f>
        <v/>
      </c>
      <c r="J20" s="10">
        <f>SUM((E$2:E$23=E14)*(H$2:H$23&gt;=H14))</f>
        <v>1</v>
      </c>
    </row>
    <row r="21">
      <c r="A21" s="2"/>
    </row>
    <row r="22">
      <c r="A22" s="2"/>
      <c r="B22" s="6"/>
      <c r="C22" s="6"/>
      <c r="D22" s="4">
        <v>11.0</v>
      </c>
      <c r="E22" s="12"/>
      <c r="F22" s="6"/>
      <c r="G22" s="6"/>
      <c r="H22" s="12">
        <f>SUMIFS('résultats'!G:G,'résultats'!B:B,D22)</f>
        <v>0</v>
      </c>
      <c r="I22" s="5" t="str">
        <f>IF(H22&lt;&gt;0,RANK(H22,H:H,1),"")</f>
        <v/>
      </c>
      <c r="J22" s="10">
        <f>SUM((E$2:E$23=E16)*(H$2:H$23&gt;=H16))</f>
        <v>1</v>
      </c>
    </row>
    <row r="23">
      <c r="A23" s="2"/>
      <c r="B23" s="6"/>
      <c r="C23" s="6"/>
      <c r="F23" s="6"/>
      <c r="G23" s="6"/>
    </row>
    <row r="24">
      <c r="A24" s="2"/>
      <c r="D24" s="9">
        <v>12.0</v>
      </c>
      <c r="E24" s="11"/>
      <c r="H24" s="11">
        <f>SUMIFS('résultats'!G:G,'résultats'!B:B,D24)</f>
        <v>0</v>
      </c>
      <c r="I24" s="5" t="str">
        <f>IF(H24&lt;&gt;0,RANK(H24,H:H,1),"")</f>
        <v/>
      </c>
      <c r="J24" s="10" t="str">
        <f>SUM((E$2:E$23=E18)*(H$2:H$23&gt;=H18))</f>
        <v>#VALUE!</v>
      </c>
    </row>
    <row r="25">
      <c r="A25" s="2"/>
    </row>
    <row r="26">
      <c r="A26" s="2"/>
      <c r="B26" s="6"/>
      <c r="C26" s="6"/>
      <c r="D26" s="4">
        <v>13.0</v>
      </c>
      <c r="E26" s="12"/>
      <c r="F26" s="6"/>
      <c r="G26" s="6"/>
      <c r="H26" s="12">
        <f>SUMIFS('résultats'!G:G,'résultats'!B:B,D26)</f>
        <v>0</v>
      </c>
      <c r="I26" s="5" t="str">
        <f>IF(H26&lt;&gt;0,RANK(H26,H:H,1),"")</f>
        <v/>
      </c>
      <c r="J26" s="10" t="str">
        <f>SUM((E$2:E$23=E20)*(H$2:H$23&gt;=H20))</f>
        <v>#VALUE!</v>
      </c>
    </row>
    <row r="27">
      <c r="A27" s="2"/>
      <c r="B27" s="6"/>
      <c r="C27" s="6"/>
      <c r="F27" s="6"/>
      <c r="G27" s="6"/>
    </row>
    <row r="28">
      <c r="A28" s="2"/>
      <c r="D28" s="9">
        <v>14.0</v>
      </c>
      <c r="E28" s="11"/>
      <c r="H28" s="11">
        <f>SUMIFS('résultats'!G:G,'résultats'!B:B,D28)</f>
        <v>0</v>
      </c>
      <c r="I28" s="5" t="str">
        <f>IF(H28&lt;&gt;0,RANK(H28,H:H,1),"")</f>
        <v/>
      </c>
      <c r="J28" s="10" t="str">
        <f>SUM((E$2:E$23=E22)*(H$2:H$23&gt;=H22))</f>
        <v>#VALUE!</v>
      </c>
    </row>
    <row r="29">
      <c r="A29" s="2"/>
    </row>
    <row r="30">
      <c r="A30" s="2"/>
      <c r="B30" s="6"/>
      <c r="C30" s="6"/>
      <c r="D30" s="4">
        <v>15.0</v>
      </c>
      <c r="E30" s="12"/>
      <c r="F30" s="6"/>
      <c r="G30" s="6"/>
      <c r="H30" s="12">
        <f>SUMIFS('résultats'!G:G,'résultats'!B:B,D30)</f>
        <v>0</v>
      </c>
      <c r="I30" s="5" t="str">
        <f>IF(H30&lt;&gt;0,RANK(H30,H:H,1),"")</f>
        <v/>
      </c>
      <c r="J30" s="10" t="str">
        <f>SUM((E$2:E$23=E24)*(H$2:H$23&gt;=H24))</f>
        <v>#VALUE!</v>
      </c>
    </row>
    <row r="31">
      <c r="A31" s="2"/>
      <c r="B31" s="6"/>
      <c r="C31" s="6"/>
      <c r="F31" s="6"/>
      <c r="G31" s="6"/>
    </row>
    <row r="32">
      <c r="A32" s="2"/>
      <c r="B32" s="8" t="s">
        <v>25</v>
      </c>
      <c r="C32" s="8" t="s">
        <v>26</v>
      </c>
      <c r="D32" s="9">
        <v>16.0</v>
      </c>
      <c r="E32" s="10" t="s">
        <v>11</v>
      </c>
      <c r="H32" s="10">
        <f>SUMIFS('résultats'!G:G,'résultats'!B:B,D32)</f>
        <v>0</v>
      </c>
      <c r="I32" s="5" t="str">
        <f>IF(H32&lt;&gt;0,RANK(H32,H:H,1),"")</f>
        <v/>
      </c>
      <c r="J32" s="10" t="str">
        <f>SUM((E$2:E$23=E26)*(H$2:H$23&gt;=H26))</f>
        <v>#VALUE!</v>
      </c>
    </row>
    <row r="33">
      <c r="A33" s="2"/>
      <c r="B33" s="8" t="s">
        <v>27</v>
      </c>
      <c r="C33" s="8" t="s">
        <v>27</v>
      </c>
    </row>
    <row r="34">
      <c r="A34" s="2"/>
      <c r="B34" s="6"/>
      <c r="C34" s="6"/>
      <c r="D34" s="4">
        <v>17.0</v>
      </c>
      <c r="E34" s="12"/>
      <c r="F34" s="6"/>
      <c r="G34" s="6"/>
      <c r="H34" s="12">
        <f>SUMIFS('résultats'!G:G,'résultats'!B:B,D34)</f>
        <v>0</v>
      </c>
      <c r="I34" s="5" t="str">
        <f>IF(H34&lt;&gt;0,RANK(H34,H:H,1),"")</f>
        <v/>
      </c>
      <c r="J34" s="10" t="str">
        <f>SUM((E$2:E$23=E28)*(H$2:H$23&gt;=H28))</f>
        <v>#VALUE!</v>
      </c>
    </row>
    <row r="35">
      <c r="A35" s="2"/>
      <c r="B35" s="6"/>
      <c r="C35" s="6"/>
      <c r="F35" s="6"/>
      <c r="G35" s="6"/>
    </row>
    <row r="36">
      <c r="A36" s="2"/>
      <c r="B36" s="8" t="s">
        <v>28</v>
      </c>
      <c r="C36" s="8" t="s">
        <v>28</v>
      </c>
      <c r="D36" s="9">
        <v>18.0</v>
      </c>
      <c r="E36" s="10" t="s">
        <v>17</v>
      </c>
      <c r="H36" s="10">
        <f>SUMIFS('résultats'!G:G,'résultats'!B:B,D36)</f>
        <v>5940</v>
      </c>
      <c r="I36" s="5">
        <f>IF(H36&lt;&gt;0,RANK(H36,H:H,1),"")</f>
        <v>100</v>
      </c>
      <c r="J36" s="10" t="str">
        <f>SUM((E$2:E$23=E30)*(H$2:H$23&gt;=H30))</f>
        <v>#VALUE!</v>
      </c>
    </row>
    <row r="37">
      <c r="A37" s="2"/>
      <c r="B37" s="8" t="s">
        <v>29</v>
      </c>
      <c r="C37" s="8" t="s">
        <v>29</v>
      </c>
    </row>
    <row r="38">
      <c r="A38" s="2"/>
      <c r="B38" s="6"/>
      <c r="C38" s="6"/>
      <c r="D38" s="4">
        <v>19.0</v>
      </c>
      <c r="E38" s="12"/>
      <c r="F38" s="6"/>
      <c r="G38" s="6"/>
      <c r="H38" s="12">
        <f>SUMIFS('résultats'!G:G,'résultats'!B:B,D38)</f>
        <v>0</v>
      </c>
      <c r="I38" s="5" t="str">
        <f>IF(H38&lt;&gt;0,RANK(H38,H:H,1),"")</f>
        <v/>
      </c>
      <c r="J38" s="10" t="str">
        <f>SUM((E$2:E$23=E32)*(H$2:H$23&gt;=H32))</f>
        <v>#VALUE!</v>
      </c>
    </row>
    <row r="39">
      <c r="A39" s="2"/>
      <c r="B39" s="6"/>
      <c r="C39" s="6"/>
      <c r="F39" s="6"/>
      <c r="G39" s="6"/>
    </row>
    <row r="40">
      <c r="A40" s="2"/>
      <c r="D40" s="9">
        <v>20.0</v>
      </c>
      <c r="E40" s="11"/>
      <c r="H40" s="11">
        <f>SUMIFS('résultats'!G:G,'résultats'!B:B,D40)</f>
        <v>0</v>
      </c>
      <c r="I40" s="5" t="str">
        <f>IF(H40&lt;&gt;0,RANK(H40,H:H,1),"")</f>
        <v/>
      </c>
      <c r="J40" s="10" t="str">
        <f>SUM((E$2:E$23=E34)*(H$2:H$23&gt;=H34))</f>
        <v>#VALUE!</v>
      </c>
    </row>
    <row r="41">
      <c r="A41" s="2"/>
    </row>
    <row r="42">
      <c r="A42" s="2"/>
      <c r="B42" s="3" t="s">
        <v>30</v>
      </c>
      <c r="C42" s="3" t="s">
        <v>30</v>
      </c>
      <c r="D42" s="4">
        <v>21.0</v>
      </c>
      <c r="E42" s="5" t="s">
        <v>17</v>
      </c>
      <c r="F42" s="6"/>
      <c r="G42" s="6"/>
      <c r="H42" s="5">
        <f>SUMIFS('résultats'!G:G,'résultats'!B:B,D42)</f>
        <v>336</v>
      </c>
      <c r="I42" s="5">
        <f>IF(H42&lt;&gt;0,RANK(H42,H:H,1),"")</f>
        <v>92</v>
      </c>
      <c r="J42" s="10" t="str">
        <f>SUM((E$2:E$23=E36)*(H$2:H$23&gt;=H36))</f>
        <v>#VALUE!</v>
      </c>
    </row>
    <row r="43">
      <c r="A43" s="2"/>
      <c r="B43" s="3" t="s">
        <v>31</v>
      </c>
      <c r="C43" s="3" t="s">
        <v>31</v>
      </c>
      <c r="F43" s="6"/>
      <c r="G43" s="6"/>
    </row>
    <row r="44">
      <c r="A44" s="2"/>
      <c r="B44" s="8" t="s">
        <v>32</v>
      </c>
      <c r="C44" s="8" t="s">
        <v>32</v>
      </c>
      <c r="D44" s="9">
        <v>22.0</v>
      </c>
      <c r="E44" s="10" t="s">
        <v>17</v>
      </c>
      <c r="H44" s="10">
        <f>SUMIFS('résultats'!G:G,'résultats'!B:B,D44)</f>
        <v>3666</v>
      </c>
      <c r="I44" s="5">
        <f>IF(H44&lt;&gt;0,RANK(H44,H:H,1),"")</f>
        <v>99</v>
      </c>
      <c r="J44" s="10" t="str">
        <f>SUM((E$2:E$23=E38)*(H$2:H$23&gt;=H38))</f>
        <v>#VALUE!</v>
      </c>
    </row>
    <row r="45">
      <c r="A45" s="2"/>
      <c r="B45" s="8" t="s">
        <v>33</v>
      </c>
      <c r="C45" s="8" t="s">
        <v>34</v>
      </c>
    </row>
    <row r="46">
      <c r="A46" s="2"/>
      <c r="B46" s="6"/>
      <c r="C46" s="6"/>
      <c r="D46" s="4">
        <v>23.0</v>
      </c>
      <c r="E46" s="12"/>
      <c r="F46" s="6"/>
      <c r="G46" s="6"/>
      <c r="H46" s="12">
        <f>SUMIFS('résultats'!G:G,'résultats'!B:B,D46)</f>
        <v>0</v>
      </c>
      <c r="I46" s="5" t="str">
        <f>IF(H46&lt;&gt;0,RANK(H46,H:H,1),"")</f>
        <v/>
      </c>
      <c r="J46" s="10" t="str">
        <f>SUM((E$2:E$23=E40)*(H$2:H$23&gt;=H40))</f>
        <v>#VALUE!</v>
      </c>
    </row>
    <row r="47">
      <c r="A47" s="2"/>
      <c r="B47" s="6"/>
      <c r="C47" s="6"/>
      <c r="F47" s="6"/>
      <c r="G47" s="6"/>
    </row>
    <row r="48">
      <c r="A48" s="2"/>
      <c r="D48" s="9">
        <v>24.0</v>
      </c>
      <c r="E48" s="11"/>
      <c r="H48" s="11">
        <f>SUMIFS('résultats'!G:G,'résultats'!B:B,D48)</f>
        <v>0</v>
      </c>
      <c r="I48" s="5" t="str">
        <f>IF(H48&lt;&gt;0,RANK(H48,H:H,1),"")</f>
        <v/>
      </c>
      <c r="J48" s="10" t="str">
        <f>SUM((E$2:E$23=E42)*(H$2:H$23&gt;=H42))</f>
        <v>#VALUE!</v>
      </c>
    </row>
    <row r="49">
      <c r="A49" s="2"/>
    </row>
    <row r="50">
      <c r="A50" s="2"/>
      <c r="B50" s="6"/>
      <c r="C50" s="6"/>
      <c r="D50" s="4">
        <v>25.0</v>
      </c>
      <c r="E50" s="12"/>
      <c r="F50" s="6"/>
      <c r="G50" s="6"/>
      <c r="H50" s="12">
        <f>SUMIFS('résultats'!G:G,'résultats'!B:B,D50)</f>
        <v>0</v>
      </c>
      <c r="I50" s="5" t="str">
        <f>IF(H50&lt;&gt;0,RANK(H50,H:H,1),"")</f>
        <v/>
      </c>
      <c r="J50" s="10" t="str">
        <f>SUM((E$2:E$23=E44)*(H$2:H$23&gt;=H44))</f>
        <v>#VALUE!</v>
      </c>
    </row>
    <row r="51">
      <c r="A51" s="2"/>
      <c r="B51" s="6"/>
      <c r="C51" s="6"/>
      <c r="F51" s="6"/>
      <c r="G51" s="6"/>
    </row>
    <row r="52">
      <c r="A52" s="2"/>
      <c r="D52" s="9">
        <v>26.0</v>
      </c>
      <c r="E52" s="11"/>
      <c r="H52" s="11">
        <f>SUMIFS('résultats'!G:G,'résultats'!B:B,D52)</f>
        <v>0</v>
      </c>
      <c r="I52" s="5" t="str">
        <f>IF(H52&lt;&gt;0,RANK(H52,H:H,1),"")</f>
        <v/>
      </c>
      <c r="J52" s="11"/>
    </row>
    <row r="53">
      <c r="A53" s="2"/>
    </row>
    <row r="54">
      <c r="A54" s="2"/>
      <c r="B54" s="6"/>
      <c r="C54" s="6"/>
      <c r="D54" s="4">
        <v>27.0</v>
      </c>
      <c r="E54" s="12"/>
      <c r="F54" s="6"/>
      <c r="G54" s="6"/>
      <c r="H54" s="12">
        <f>SUMIFS('résultats'!G:G,'résultats'!B:B,D54)</f>
        <v>0</v>
      </c>
      <c r="I54" s="5" t="str">
        <f>IF(H54&lt;&gt;0,RANK(H54,H:H,1),"")</f>
        <v/>
      </c>
      <c r="J54" s="12"/>
    </row>
    <row r="55">
      <c r="A55" s="2"/>
      <c r="B55" s="6"/>
      <c r="C55" s="6"/>
      <c r="F55" s="6"/>
      <c r="G55" s="6"/>
    </row>
    <row r="56">
      <c r="A56" s="2"/>
      <c r="D56" s="9">
        <v>28.0</v>
      </c>
      <c r="E56" s="11"/>
      <c r="H56" s="11">
        <f>SUMIFS('résultats'!G:G,'résultats'!B:B,D56)</f>
        <v>0</v>
      </c>
      <c r="I56" s="5" t="str">
        <f>IF(H56&lt;&gt;0,RANK(H56,H:H,1),"")</f>
        <v/>
      </c>
      <c r="J56" s="11"/>
    </row>
    <row r="57">
      <c r="A57" s="2"/>
    </row>
    <row r="58">
      <c r="A58" s="2"/>
      <c r="B58" s="6"/>
      <c r="C58" s="6"/>
      <c r="D58" s="4">
        <v>29.0</v>
      </c>
      <c r="E58" s="12"/>
      <c r="F58" s="6"/>
      <c r="G58" s="6"/>
      <c r="H58" s="12">
        <f>SUMIFS('résultats'!G:G,'résultats'!B:B,D58)</f>
        <v>1531</v>
      </c>
      <c r="I58" s="5">
        <f>IF(H58&lt;&gt;0,RANK(H58,H:H,1),"")</f>
        <v>94</v>
      </c>
      <c r="J58" s="12"/>
    </row>
    <row r="59">
      <c r="A59" s="2"/>
      <c r="B59" s="6"/>
      <c r="C59" s="6"/>
      <c r="F59" s="6"/>
      <c r="G59" s="6"/>
    </row>
    <row r="60">
      <c r="A60" s="2"/>
      <c r="D60" s="9">
        <v>30.0</v>
      </c>
      <c r="E60" s="11"/>
      <c r="H60" s="11">
        <f>SUMIFS('résultats'!G:G,'résultats'!B:B,D60)</f>
        <v>0</v>
      </c>
      <c r="I60" s="5" t="str">
        <f>IF(H60&lt;&gt;0,RANK(H60,H:H,1),"")</f>
        <v/>
      </c>
      <c r="J60" s="11"/>
    </row>
    <row r="61">
      <c r="A61" s="2"/>
    </row>
    <row r="62">
      <c r="A62" s="2"/>
      <c r="B62" s="6"/>
      <c r="C62" s="6"/>
      <c r="D62" s="4">
        <v>31.0</v>
      </c>
      <c r="E62" s="12"/>
      <c r="F62" s="6"/>
      <c r="G62" s="6"/>
      <c r="H62" s="12">
        <f>SUMIFS('résultats'!G:G,'résultats'!B:B,D62)</f>
        <v>0</v>
      </c>
      <c r="I62" s="5" t="str">
        <f>IF(H62&lt;&gt;0,RANK(H62,H:H,1),"")</f>
        <v/>
      </c>
      <c r="J62" s="12"/>
    </row>
    <row r="63">
      <c r="A63" s="2"/>
      <c r="B63" s="6"/>
      <c r="C63" s="6"/>
      <c r="F63" s="6"/>
      <c r="G63" s="6"/>
    </row>
    <row r="64">
      <c r="A64" s="2"/>
      <c r="D64" s="9">
        <v>32.0</v>
      </c>
      <c r="E64" s="11"/>
      <c r="H64" s="11">
        <f>SUMIFS('résultats'!G:G,'résultats'!B:B,D64)</f>
        <v>0</v>
      </c>
      <c r="I64" s="5" t="str">
        <f>IF(H64&lt;&gt;0,RANK(H64,H:H,1),"")</f>
        <v/>
      </c>
      <c r="J64" s="11"/>
    </row>
    <row r="65">
      <c r="A65" s="2"/>
    </row>
    <row r="66">
      <c r="A66" s="2"/>
      <c r="B66" s="6"/>
      <c r="C66" s="6"/>
      <c r="D66" s="4">
        <v>33.0</v>
      </c>
      <c r="E66" s="12"/>
      <c r="F66" s="6"/>
      <c r="G66" s="6"/>
      <c r="H66" s="12">
        <f>SUMIFS('résultats'!G:G,'résultats'!B:B,D66)</f>
        <v>0</v>
      </c>
      <c r="I66" s="5" t="str">
        <f>IF(H66&lt;&gt;0,RANK(H66,H:H,1),"")</f>
        <v/>
      </c>
      <c r="J66" s="12"/>
    </row>
    <row r="67">
      <c r="A67" s="2"/>
      <c r="B67" s="6"/>
      <c r="C67" s="6"/>
      <c r="F67" s="6"/>
      <c r="G67" s="6"/>
    </row>
    <row r="68">
      <c r="A68" s="2"/>
      <c r="D68" s="9">
        <v>34.0</v>
      </c>
      <c r="E68" s="11"/>
      <c r="H68" s="11">
        <f>SUMIFS('résultats'!G:G,'résultats'!B:B,D68)</f>
        <v>0</v>
      </c>
      <c r="I68" s="5" t="str">
        <f>IF(H68&lt;&gt;0,RANK(H68,H:H,1),"")</f>
        <v/>
      </c>
      <c r="J68" s="11"/>
    </row>
    <row r="69">
      <c r="A69" s="2"/>
    </row>
    <row r="70">
      <c r="A70" s="2"/>
      <c r="B70" s="6"/>
      <c r="C70" s="6"/>
      <c r="D70" s="4">
        <v>35.0</v>
      </c>
      <c r="E70" s="12"/>
      <c r="F70" s="6"/>
      <c r="G70" s="6"/>
      <c r="H70" s="12">
        <f>SUMIFS('résultats'!G:G,'résultats'!B:B,D70)</f>
        <v>0</v>
      </c>
      <c r="I70" s="5" t="str">
        <f>IF(H70&lt;&gt;0,RANK(H70,H:H,1),"")</f>
        <v/>
      </c>
      <c r="J70" s="12"/>
    </row>
    <row r="71">
      <c r="A71" s="2"/>
      <c r="B71" s="6"/>
      <c r="C71" s="6"/>
      <c r="F71" s="6"/>
      <c r="G71" s="6"/>
    </row>
    <row r="72">
      <c r="A72" s="2"/>
      <c r="D72" s="9">
        <v>36.0</v>
      </c>
      <c r="E72" s="11"/>
      <c r="H72" s="11">
        <f>SUMIFS('résultats'!G:G,'résultats'!B:B,D72)</f>
        <v>0</v>
      </c>
      <c r="I72" s="5" t="str">
        <f>IF(H72&lt;&gt;0,RANK(H72,H:H,1),"")</f>
        <v/>
      </c>
      <c r="J72" s="11"/>
    </row>
    <row r="73">
      <c r="A73" s="2"/>
    </row>
    <row r="74">
      <c r="A74" s="2"/>
      <c r="B74" s="6"/>
      <c r="C74" s="6"/>
      <c r="D74" s="4">
        <v>37.0</v>
      </c>
      <c r="E74" s="12"/>
      <c r="F74" s="6"/>
      <c r="G74" s="6"/>
      <c r="H74" s="12">
        <f>SUMIFS('résultats'!G:G,'résultats'!B:B,D74)</f>
        <v>0</v>
      </c>
      <c r="I74" s="5" t="str">
        <f>IF(H74&lt;&gt;0,RANK(H74,H:H,1),"")</f>
        <v/>
      </c>
      <c r="J74" s="12"/>
    </row>
    <row r="75">
      <c r="A75" s="2"/>
      <c r="B75" s="6"/>
      <c r="C75" s="6"/>
      <c r="F75" s="6"/>
      <c r="G75" s="6"/>
    </row>
    <row r="76">
      <c r="A76" s="2"/>
      <c r="D76" s="9">
        <v>38.0</v>
      </c>
      <c r="E76" s="11"/>
      <c r="H76" s="11">
        <f>SUMIFS('résultats'!G:G,'résultats'!B:B,D76)</f>
        <v>0</v>
      </c>
      <c r="I76" s="5" t="str">
        <f>IF(H76&lt;&gt;0,RANK(H76,H:H,1),"")</f>
        <v/>
      </c>
      <c r="J76" s="11"/>
    </row>
    <row r="77">
      <c r="A77" s="2"/>
    </row>
    <row r="78">
      <c r="A78" s="2"/>
      <c r="B78" s="6"/>
      <c r="C78" s="6"/>
      <c r="D78" s="4">
        <v>39.0</v>
      </c>
      <c r="E78" s="12"/>
      <c r="F78" s="6"/>
      <c r="G78" s="6"/>
      <c r="H78" s="12">
        <f>SUMIFS('résultats'!G:G,'résultats'!B:B,D78)</f>
        <v>0</v>
      </c>
      <c r="I78" s="5" t="str">
        <f>IF(H78&lt;&gt;0,RANK(H78,H:H,1),"")</f>
        <v/>
      </c>
      <c r="J78" s="12"/>
    </row>
    <row r="79">
      <c r="A79" s="2"/>
      <c r="B79" s="6"/>
      <c r="C79" s="6"/>
      <c r="F79" s="6"/>
      <c r="G79" s="6"/>
    </row>
    <row r="80">
      <c r="A80" s="2"/>
      <c r="D80" s="9">
        <v>40.0</v>
      </c>
      <c r="E80" s="11"/>
      <c r="H80" s="11">
        <f>SUMIFS('résultats'!G:G,'résultats'!B:B,D80)</f>
        <v>0</v>
      </c>
      <c r="I80" s="5" t="str">
        <f>IF(H80&lt;&gt;0,RANK(H80,H:H,1),"")</f>
        <v/>
      </c>
      <c r="J80" s="11"/>
    </row>
    <row r="81">
      <c r="A81" s="2"/>
    </row>
    <row r="82">
      <c r="A82" s="2"/>
      <c r="B82" s="6"/>
      <c r="C82" s="6"/>
      <c r="D82" s="4">
        <v>41.0</v>
      </c>
      <c r="E82" s="12"/>
      <c r="F82" s="6"/>
      <c r="G82" s="6"/>
      <c r="H82" s="12">
        <f>SUMIFS('résultats'!G:G,'résultats'!B:B,D82)</f>
        <v>0</v>
      </c>
      <c r="I82" s="5" t="str">
        <f>IF(H82&lt;&gt;0,RANK(H82,H:H,1),"")</f>
        <v/>
      </c>
      <c r="J82" s="12"/>
    </row>
    <row r="83">
      <c r="A83" s="2"/>
      <c r="B83" s="6"/>
      <c r="C83" s="6"/>
      <c r="F83" s="6"/>
      <c r="G83" s="6"/>
    </row>
    <row r="84">
      <c r="A84" s="2"/>
      <c r="D84" s="9">
        <v>42.0</v>
      </c>
      <c r="E84" s="11"/>
      <c r="H84" s="11">
        <f>SUMIFS('résultats'!G:G,'résultats'!B:B,D84)</f>
        <v>0</v>
      </c>
      <c r="I84" s="5" t="str">
        <f>IF(H84&lt;&gt;0,RANK(H84,H:H,1),"")</f>
        <v/>
      </c>
      <c r="J84" s="11"/>
    </row>
    <row r="85">
      <c r="A85" s="2"/>
    </row>
    <row r="86">
      <c r="A86" s="2"/>
      <c r="B86" s="6"/>
      <c r="C86" s="6"/>
      <c r="D86" s="4">
        <v>43.0</v>
      </c>
      <c r="E86" s="12"/>
      <c r="F86" s="6"/>
      <c r="G86" s="6"/>
      <c r="H86" s="12">
        <f>SUMIFS('résultats'!G:G,'résultats'!B:B,D86)</f>
        <v>0</v>
      </c>
      <c r="I86" s="5" t="str">
        <f>IF(H86&lt;&gt;0,RANK(H86,H:H,1),"")</f>
        <v/>
      </c>
      <c r="J86" s="12"/>
    </row>
    <row r="87">
      <c r="A87" s="2"/>
      <c r="B87" s="6"/>
      <c r="C87" s="6"/>
      <c r="F87" s="6"/>
      <c r="G87" s="6"/>
    </row>
    <row r="88">
      <c r="A88" s="2"/>
      <c r="D88" s="9">
        <v>44.0</v>
      </c>
      <c r="E88" s="11"/>
      <c r="H88" s="11">
        <f>SUMIFS('résultats'!G:G,'résultats'!B:B,D88)</f>
        <v>0</v>
      </c>
      <c r="I88" s="5" t="str">
        <f>IF(H88&lt;&gt;0,RANK(H88,H:H,1),"")</f>
        <v/>
      </c>
      <c r="J88" s="11"/>
    </row>
    <row r="89">
      <c r="A89" s="2"/>
    </row>
    <row r="90">
      <c r="A90" s="2"/>
      <c r="B90" s="6"/>
      <c r="C90" s="6"/>
      <c r="D90" s="4">
        <v>45.0</v>
      </c>
      <c r="E90" s="12"/>
      <c r="F90" s="6"/>
      <c r="G90" s="6"/>
      <c r="H90" s="12">
        <f>SUMIFS('résultats'!G:G,'résultats'!B:B,D90)</f>
        <v>0</v>
      </c>
      <c r="I90" s="5" t="str">
        <f>IF(H90&lt;&gt;0,RANK(H90,H:H,1),"")</f>
        <v/>
      </c>
      <c r="J90" s="12"/>
    </row>
    <row r="91">
      <c r="A91" s="2"/>
      <c r="B91" s="6"/>
      <c r="C91" s="6"/>
      <c r="F91" s="6"/>
      <c r="G91" s="6"/>
    </row>
    <row r="92">
      <c r="A92" s="2"/>
      <c r="D92" s="9">
        <v>46.0</v>
      </c>
      <c r="E92" s="11"/>
      <c r="H92" s="11">
        <f>SUMIFS('résultats'!G:G,'résultats'!B:B,D92)</f>
        <v>0</v>
      </c>
      <c r="I92" s="5" t="str">
        <f>IF(H92&lt;&gt;0,RANK(H92,H:H,1),"")</f>
        <v/>
      </c>
      <c r="J92" s="11"/>
    </row>
    <row r="93">
      <c r="A93" s="2"/>
    </row>
    <row r="94">
      <c r="A94" s="2"/>
      <c r="B94" s="6"/>
      <c r="C94" s="6"/>
      <c r="D94" s="4">
        <v>47.0</v>
      </c>
      <c r="E94" s="12"/>
      <c r="F94" s="6"/>
      <c r="G94" s="6"/>
      <c r="H94" s="12">
        <f>SUMIFS('résultats'!G:G,'résultats'!B:B,D94)</f>
        <v>0</v>
      </c>
      <c r="I94" s="5" t="str">
        <f>IF(H94&lt;&gt;0,RANK(H94,H:H,1),"")</f>
        <v/>
      </c>
      <c r="J94" s="12"/>
    </row>
    <row r="95">
      <c r="A95" s="2"/>
      <c r="B95" s="6"/>
      <c r="C95" s="6"/>
      <c r="F95" s="6"/>
      <c r="G95" s="6"/>
    </row>
    <row r="96">
      <c r="A96" s="2"/>
      <c r="D96" s="9">
        <v>48.0</v>
      </c>
      <c r="E96" s="11"/>
      <c r="H96" s="11">
        <f>SUMIFS('résultats'!G:G,'résultats'!B:B,D96)</f>
        <v>0</v>
      </c>
      <c r="I96" s="5" t="str">
        <f>IF(H96&lt;&gt;0,RANK(H96,H:H,1),"")</f>
        <v/>
      </c>
      <c r="J96" s="11"/>
    </row>
    <row r="97">
      <c r="A97" s="2"/>
    </row>
    <row r="98">
      <c r="A98" s="2"/>
      <c r="B98" s="6"/>
      <c r="C98" s="6"/>
      <c r="D98" s="4">
        <v>49.0</v>
      </c>
      <c r="E98" s="12"/>
      <c r="F98" s="6"/>
      <c r="G98" s="6"/>
      <c r="H98" s="12">
        <f>SUMIFS('résultats'!G:G,'résultats'!B:B,D98)</f>
        <v>0</v>
      </c>
      <c r="I98" s="5" t="str">
        <f>IF(H98&lt;&gt;0,RANK(H98,H:H,1),"")</f>
        <v/>
      </c>
      <c r="J98" s="12"/>
    </row>
    <row r="99">
      <c r="A99" s="2"/>
      <c r="B99" s="6"/>
      <c r="C99" s="6"/>
      <c r="F99" s="6"/>
      <c r="G99" s="6"/>
    </row>
    <row r="100">
      <c r="A100" s="2"/>
      <c r="D100" s="9">
        <v>50.0</v>
      </c>
      <c r="E100" s="11"/>
      <c r="H100" s="11">
        <f>SUMIFS('résultats'!G:G,'résultats'!B:B,D100)</f>
        <v>0</v>
      </c>
      <c r="I100" s="5" t="str">
        <f>IF(H100&lt;&gt;0,RANK(H100,H:H,1),"")</f>
        <v/>
      </c>
      <c r="J100" s="11"/>
    </row>
    <row r="101">
      <c r="A101" s="2"/>
    </row>
    <row r="102">
      <c r="A102" s="2"/>
      <c r="B102" s="6"/>
      <c r="C102" s="6"/>
      <c r="D102" s="4">
        <v>51.0</v>
      </c>
      <c r="E102" s="12"/>
      <c r="F102" s="6"/>
      <c r="G102" s="6"/>
      <c r="H102" s="12">
        <f>SUMIFS('résultats'!G:G,'résultats'!B:B,D102)</f>
        <v>0</v>
      </c>
      <c r="I102" s="5" t="str">
        <f>IF(H102&lt;&gt;0,RANK(H102,H:H,1),"")</f>
        <v/>
      </c>
      <c r="J102" s="12"/>
    </row>
    <row r="103">
      <c r="A103" s="2"/>
      <c r="B103" s="6"/>
      <c r="C103" s="6"/>
      <c r="F103" s="6"/>
      <c r="G103" s="6"/>
    </row>
    <row r="104">
      <c r="A104" s="2"/>
      <c r="D104" s="9">
        <v>52.0</v>
      </c>
      <c r="E104" s="11"/>
      <c r="H104" s="11">
        <f>SUMIFS('résultats'!G:G,'résultats'!B:B,D104)</f>
        <v>0</v>
      </c>
      <c r="I104" s="5" t="str">
        <f>IF(H104&lt;&gt;0,RANK(H104,H:H,1),"")</f>
        <v/>
      </c>
      <c r="J104" s="11"/>
    </row>
    <row r="105">
      <c r="A105" s="2"/>
    </row>
    <row r="106">
      <c r="A106" s="2"/>
      <c r="B106" s="6"/>
      <c r="C106" s="6"/>
      <c r="D106" s="4">
        <v>53.0</v>
      </c>
      <c r="E106" s="12"/>
      <c r="F106" s="6"/>
      <c r="G106" s="6"/>
      <c r="H106" s="12">
        <f>SUMIFS('résultats'!G:G,'résultats'!B:B,D106)</f>
        <v>0</v>
      </c>
      <c r="I106" s="5" t="str">
        <f>IF(H106&lt;&gt;0,RANK(H106,H:H,1),"")</f>
        <v/>
      </c>
      <c r="J106" s="12"/>
    </row>
    <row r="107">
      <c r="A107" s="2"/>
      <c r="B107" s="6"/>
      <c r="C107" s="6"/>
      <c r="F107" s="6"/>
      <c r="G107" s="6"/>
    </row>
    <row r="108">
      <c r="A108" s="2"/>
      <c r="D108" s="9">
        <v>54.0</v>
      </c>
      <c r="E108" s="11"/>
      <c r="H108" s="11">
        <f>SUMIFS('résultats'!G:G,'résultats'!B:B,D108)</f>
        <v>0</v>
      </c>
      <c r="I108" s="5" t="str">
        <f>IF(H108&lt;&gt;0,RANK(H108,H:H,1),"")</f>
        <v/>
      </c>
      <c r="J108" s="11"/>
    </row>
    <row r="109">
      <c r="A109" s="2"/>
    </row>
    <row r="110">
      <c r="A110" s="2"/>
      <c r="B110" s="6"/>
      <c r="C110" s="6"/>
      <c r="D110" s="4">
        <v>55.0</v>
      </c>
      <c r="E110" s="12"/>
      <c r="F110" s="6"/>
      <c r="G110" s="6"/>
      <c r="H110" s="12">
        <f>SUMIFS('résultats'!G:G,'résultats'!B:B,D110)</f>
        <v>0</v>
      </c>
      <c r="I110" s="5" t="str">
        <f>IF(H110&lt;&gt;0,RANK(H110,H:H,1),"")</f>
        <v/>
      </c>
      <c r="J110" s="12"/>
    </row>
    <row r="111">
      <c r="A111" s="2"/>
      <c r="B111" s="6"/>
      <c r="C111" s="6"/>
      <c r="F111" s="6"/>
      <c r="G111" s="6"/>
    </row>
    <row r="112">
      <c r="A112" s="2"/>
      <c r="D112" s="9">
        <v>56.0</v>
      </c>
      <c r="E112" s="11"/>
      <c r="H112" s="11">
        <f>SUMIFS('résultats'!G:G,'résultats'!B:B,D112)</f>
        <v>0</v>
      </c>
      <c r="I112" s="5" t="str">
        <f>IF(H112&lt;&gt;0,RANK(H112,H:H,1),"")</f>
        <v/>
      </c>
      <c r="J112" s="11"/>
    </row>
    <row r="113">
      <c r="A113" s="2"/>
    </row>
    <row r="114">
      <c r="A114" s="2"/>
      <c r="B114" s="6"/>
      <c r="C114" s="6"/>
      <c r="D114" s="4">
        <v>57.0</v>
      </c>
      <c r="E114" s="12"/>
      <c r="F114" s="6"/>
      <c r="G114" s="6"/>
      <c r="H114" s="12">
        <f>SUMIFS('résultats'!G:G,'résultats'!B:B,D114)</f>
        <v>0</v>
      </c>
      <c r="I114" s="5" t="str">
        <f>IF(H114&lt;&gt;0,RANK(H114,H:H,1),"")</f>
        <v/>
      </c>
      <c r="J114" s="12"/>
    </row>
    <row r="115">
      <c r="A115" s="2"/>
      <c r="B115" s="6"/>
      <c r="C115" s="6"/>
      <c r="F115" s="6"/>
      <c r="G115" s="6"/>
    </row>
    <row r="116">
      <c r="A116" s="2"/>
      <c r="D116" s="9">
        <v>58.0</v>
      </c>
      <c r="E116" s="11"/>
      <c r="H116" s="11">
        <f>SUMIFS('résultats'!G:G,'résultats'!B:B,D116)</f>
        <v>0</v>
      </c>
      <c r="I116" s="5" t="str">
        <f>IF(H116&lt;&gt;0,RANK(H116,H:H,1),"")</f>
        <v/>
      </c>
      <c r="J116" s="11"/>
    </row>
    <row r="117">
      <c r="A117" s="2"/>
    </row>
    <row r="118">
      <c r="A118" s="2"/>
      <c r="B118" s="6"/>
      <c r="C118" s="6"/>
      <c r="D118" s="4">
        <v>59.0</v>
      </c>
      <c r="E118" s="12"/>
      <c r="F118" s="6"/>
      <c r="G118" s="6"/>
      <c r="H118" s="12">
        <f>SUMIFS('résultats'!G:G,'résultats'!B:B,D118)</f>
        <v>0</v>
      </c>
      <c r="I118" s="5" t="str">
        <f>IF(H118&lt;&gt;0,RANK(H118,H:H,1),"")</f>
        <v/>
      </c>
      <c r="J118" s="12"/>
    </row>
    <row r="119">
      <c r="A119" s="2"/>
      <c r="B119" s="6"/>
      <c r="C119" s="6"/>
      <c r="F119" s="6"/>
      <c r="G119" s="6"/>
    </row>
    <row r="120">
      <c r="A120" s="2"/>
      <c r="D120" s="9">
        <v>60.0</v>
      </c>
      <c r="E120" s="11"/>
      <c r="H120" s="11">
        <f>SUMIFS('résultats'!G:G,'résultats'!B:B,D120)</f>
        <v>0</v>
      </c>
      <c r="I120" s="5" t="str">
        <f>IF(H120&lt;&gt;0,RANK(H120,H:H,1),"")</f>
        <v/>
      </c>
      <c r="J120" s="11"/>
    </row>
    <row r="121">
      <c r="A121" s="2"/>
    </row>
    <row r="122">
      <c r="A122" s="2"/>
      <c r="B122" s="6"/>
      <c r="C122" s="6"/>
      <c r="D122" s="4">
        <v>61.0</v>
      </c>
      <c r="E122" s="12"/>
      <c r="F122" s="6"/>
      <c r="G122" s="6"/>
      <c r="H122" s="12">
        <f>SUMIFS('résultats'!G:G,'résultats'!B:B,D122)</f>
        <v>0</v>
      </c>
      <c r="I122" s="5" t="str">
        <f>IF(H122&lt;&gt;0,RANK(H122,H:H,1),"")</f>
        <v/>
      </c>
      <c r="J122" s="12"/>
    </row>
    <row r="123">
      <c r="A123" s="2"/>
      <c r="B123" s="6"/>
      <c r="C123" s="6"/>
      <c r="F123" s="6"/>
      <c r="G123" s="6"/>
    </row>
    <row r="124">
      <c r="A124" s="2"/>
      <c r="D124" s="9">
        <v>62.0</v>
      </c>
      <c r="E124" s="11"/>
      <c r="H124" s="11">
        <f>SUMIFS('résultats'!G:G,'résultats'!B:B,D124)</f>
        <v>0</v>
      </c>
      <c r="I124" s="5" t="str">
        <f>IF(H124&lt;&gt;0,RANK(H124,H:H,1),"")</f>
        <v/>
      </c>
      <c r="J124" s="11"/>
    </row>
    <row r="125">
      <c r="A125" s="2"/>
    </row>
    <row r="126">
      <c r="A126" s="2"/>
      <c r="B126" s="6"/>
      <c r="C126" s="6"/>
      <c r="D126" s="4">
        <v>63.0</v>
      </c>
      <c r="E126" s="12"/>
      <c r="F126" s="6"/>
      <c r="G126" s="6"/>
      <c r="H126" s="12">
        <f>SUMIFS('résultats'!G:G,'résultats'!B:B,D126)</f>
        <v>0</v>
      </c>
      <c r="I126" s="5" t="str">
        <f>IF(H126&lt;&gt;0,RANK(H126,H:H,1),"")</f>
        <v/>
      </c>
      <c r="J126" s="12"/>
    </row>
    <row r="127">
      <c r="A127" s="2"/>
      <c r="B127" s="6"/>
      <c r="C127" s="6"/>
      <c r="F127" s="6"/>
      <c r="G127" s="6"/>
    </row>
    <row r="128">
      <c r="A128" s="2"/>
      <c r="D128" s="9">
        <v>64.0</v>
      </c>
      <c r="E128" s="11"/>
      <c r="H128" s="11">
        <f>SUMIFS('résultats'!G:G,'résultats'!B:B,D128)</f>
        <v>0</v>
      </c>
      <c r="I128" s="5" t="str">
        <f>IF(H128&lt;&gt;0,RANK(H128,H:H,1),"")</f>
        <v/>
      </c>
      <c r="J128" s="11"/>
    </row>
    <row r="129">
      <c r="A129" s="2"/>
    </row>
    <row r="130">
      <c r="A130" s="2"/>
      <c r="B130" s="6"/>
      <c r="C130" s="6"/>
      <c r="D130" s="4">
        <v>65.0</v>
      </c>
      <c r="E130" s="12"/>
      <c r="F130" s="6"/>
      <c r="G130" s="6"/>
      <c r="H130" s="12">
        <f>SUMIFS('résultats'!G:G,'résultats'!B:B,D130)</f>
        <v>0</v>
      </c>
      <c r="I130" s="5" t="str">
        <f>IF(H130&lt;&gt;0,RANK(H130,H:H,1),"")</f>
        <v/>
      </c>
      <c r="J130" s="12"/>
    </row>
    <row r="131">
      <c r="A131" s="2"/>
      <c r="B131" s="6"/>
      <c r="C131" s="6"/>
      <c r="F131" s="6"/>
      <c r="G131" s="6"/>
    </row>
    <row r="132">
      <c r="A132" s="2"/>
      <c r="D132" s="9">
        <v>66.0</v>
      </c>
      <c r="E132" s="11"/>
      <c r="H132" s="11">
        <f>SUMIFS('résultats'!G:G,'résultats'!B:B,D132)</f>
        <v>0</v>
      </c>
      <c r="I132" s="5" t="str">
        <f>IF(H132&lt;&gt;0,RANK(H132,H:H,1),"")</f>
        <v/>
      </c>
      <c r="J132" s="11"/>
    </row>
    <row r="133">
      <c r="A133" s="2"/>
    </row>
    <row r="134">
      <c r="A134" s="2"/>
      <c r="B134" s="6"/>
      <c r="C134" s="6"/>
      <c r="D134" s="4">
        <v>67.0</v>
      </c>
      <c r="E134" s="12"/>
      <c r="F134" s="6"/>
      <c r="G134" s="6"/>
      <c r="H134" s="12">
        <f>SUMIFS('résultats'!G:G,'résultats'!B:B,D134)</f>
        <v>0</v>
      </c>
      <c r="I134" s="5" t="str">
        <f>IF(H134&lt;&gt;0,RANK(H134,H:H,1),"")</f>
        <v/>
      </c>
      <c r="J134" s="12"/>
    </row>
    <row r="135">
      <c r="A135" s="2"/>
      <c r="B135" s="6"/>
      <c r="C135" s="6"/>
      <c r="F135" s="6"/>
      <c r="G135" s="6"/>
    </row>
    <row r="136">
      <c r="A136" s="2"/>
      <c r="D136" s="9">
        <v>68.0</v>
      </c>
      <c r="E136" s="11"/>
      <c r="H136" s="11">
        <f>SUMIFS('résultats'!G:G,'résultats'!B:B,D136)</f>
        <v>0</v>
      </c>
      <c r="I136" s="5" t="str">
        <f>IF(H136&lt;&gt;0,RANK(H136,H:H,1),"")</f>
        <v/>
      </c>
      <c r="J136" s="11"/>
    </row>
    <row r="137">
      <c r="A137" s="2"/>
    </row>
    <row r="138">
      <c r="A138" s="2"/>
      <c r="B138" s="6"/>
      <c r="C138" s="6"/>
      <c r="D138" s="4">
        <v>69.0</v>
      </c>
      <c r="E138" s="12"/>
      <c r="F138" s="6"/>
      <c r="G138" s="6"/>
      <c r="H138" s="12">
        <f>SUMIFS('résultats'!G:G,'résultats'!B:B,D138)</f>
        <v>0</v>
      </c>
      <c r="I138" s="5" t="str">
        <f>IF(H138&lt;&gt;0,RANK(H138,H:H,1),"")</f>
        <v/>
      </c>
      <c r="J138" s="12"/>
    </row>
    <row r="139">
      <c r="A139" s="2"/>
      <c r="B139" s="6"/>
      <c r="C139" s="6"/>
      <c r="F139" s="6"/>
      <c r="G139" s="6"/>
    </row>
    <row r="140">
      <c r="A140" s="2"/>
      <c r="D140" s="9">
        <v>70.0</v>
      </c>
      <c r="E140" s="11"/>
      <c r="H140" s="11">
        <f>SUMIFS('résultats'!G:G,'résultats'!B:B,D140)</f>
        <v>0</v>
      </c>
      <c r="I140" s="5" t="str">
        <f>IF(H140&lt;&gt;0,RANK(H140,H:H,1),"")</f>
        <v/>
      </c>
      <c r="J140" s="11"/>
    </row>
    <row r="141">
      <c r="A141" s="2"/>
    </row>
    <row r="142">
      <c r="A142" s="2"/>
      <c r="B142" s="6"/>
      <c r="C142" s="6"/>
      <c r="D142" s="4">
        <v>71.0</v>
      </c>
      <c r="E142" s="12"/>
      <c r="F142" s="6"/>
      <c r="G142" s="6"/>
      <c r="H142" s="12">
        <f>SUMIFS('résultats'!G:G,'résultats'!B:B,D142)</f>
        <v>0</v>
      </c>
      <c r="I142" s="5" t="str">
        <f>IF(H142&lt;&gt;0,RANK(H142,H:H,1),"")</f>
        <v/>
      </c>
      <c r="J142" s="12"/>
    </row>
    <row r="143">
      <c r="A143" s="2"/>
      <c r="B143" s="6"/>
      <c r="C143" s="6"/>
      <c r="F143" s="6"/>
      <c r="G143" s="6"/>
    </row>
    <row r="144">
      <c r="A144" s="2"/>
      <c r="D144" s="9">
        <v>72.0</v>
      </c>
      <c r="E144" s="11"/>
      <c r="H144" s="11">
        <f>SUMIFS('résultats'!G:G,'résultats'!B:B,D144)</f>
        <v>0</v>
      </c>
      <c r="I144" s="5" t="str">
        <f>IF(H144&lt;&gt;0,RANK(H144,H:H,1),"")</f>
        <v/>
      </c>
      <c r="J144" s="11"/>
    </row>
    <row r="145">
      <c r="A145" s="2"/>
    </row>
    <row r="146">
      <c r="A146" s="2"/>
      <c r="B146" s="6"/>
      <c r="C146" s="6"/>
      <c r="D146" s="4">
        <v>73.0</v>
      </c>
      <c r="E146" s="12"/>
      <c r="F146" s="6"/>
      <c r="G146" s="6"/>
      <c r="H146" s="12">
        <f>SUMIFS('résultats'!G:G,'résultats'!B:B,D146)</f>
        <v>0</v>
      </c>
      <c r="I146" s="5" t="str">
        <f>IF(H146&lt;&gt;0,RANK(H146,H:H,1),"")</f>
        <v/>
      </c>
      <c r="J146" s="12"/>
    </row>
    <row r="147">
      <c r="A147" s="2"/>
      <c r="B147" s="6"/>
      <c r="C147" s="6"/>
      <c r="F147" s="6"/>
      <c r="G147" s="6"/>
    </row>
    <row r="148">
      <c r="A148" s="2"/>
      <c r="D148" s="9">
        <v>74.0</v>
      </c>
      <c r="E148" s="11"/>
      <c r="H148" s="11">
        <f>SUMIFS('résultats'!G:G,'résultats'!B:B,D148)</f>
        <v>0</v>
      </c>
      <c r="I148" s="5" t="str">
        <f>IF(H148&lt;&gt;0,RANK(H148,H:H,1),"")</f>
        <v/>
      </c>
      <c r="J148" s="11"/>
    </row>
    <row r="149">
      <c r="A149" s="2"/>
    </row>
    <row r="150">
      <c r="A150" s="2"/>
      <c r="B150" s="6"/>
      <c r="C150" s="6"/>
      <c r="D150" s="4">
        <v>75.0</v>
      </c>
      <c r="E150" s="12"/>
      <c r="F150" s="6"/>
      <c r="G150" s="6"/>
      <c r="H150" s="12">
        <f>SUMIFS('résultats'!G:G,'résultats'!B:B,D150)</f>
        <v>0</v>
      </c>
      <c r="I150" s="5" t="str">
        <f>IF(H150&lt;&gt;0,RANK(H150,H:H,1),"")</f>
        <v/>
      </c>
      <c r="J150" s="12"/>
    </row>
    <row r="151">
      <c r="A151" s="2"/>
      <c r="B151" s="6"/>
      <c r="C151" s="6"/>
      <c r="F151" s="6"/>
      <c r="G151" s="6"/>
    </row>
    <row r="152">
      <c r="A152" s="2"/>
      <c r="D152" s="9">
        <v>76.0</v>
      </c>
      <c r="E152" s="11"/>
      <c r="H152" s="11">
        <f>SUMIFS('résultats'!G:G,'résultats'!B:B,D152)</f>
        <v>0</v>
      </c>
      <c r="I152" s="5" t="str">
        <f>IF(H152&lt;&gt;0,RANK(H152,H:H,1),"")</f>
        <v/>
      </c>
      <c r="J152" s="11"/>
    </row>
    <row r="153">
      <c r="A153" s="2"/>
    </row>
    <row r="154">
      <c r="A154" s="2"/>
      <c r="B154" s="6"/>
      <c r="C154" s="6"/>
      <c r="D154" s="4">
        <v>77.0</v>
      </c>
      <c r="E154" s="12"/>
      <c r="F154" s="6"/>
      <c r="G154" s="6"/>
      <c r="H154" s="12">
        <f>SUMIFS('résultats'!G:G,'résultats'!B:B,D154)</f>
        <v>0</v>
      </c>
      <c r="I154" s="5" t="str">
        <f>IF(H154&lt;&gt;0,RANK(H154,H:H,1),"")</f>
        <v/>
      </c>
      <c r="J154" s="12"/>
    </row>
    <row r="155">
      <c r="A155" s="2"/>
      <c r="B155" s="6"/>
      <c r="C155" s="6"/>
      <c r="F155" s="6"/>
      <c r="G155" s="6"/>
    </row>
    <row r="156">
      <c r="A156" s="2"/>
      <c r="D156" s="9">
        <v>78.0</v>
      </c>
      <c r="E156" s="11"/>
      <c r="H156" s="11">
        <f>SUMIFS('résultats'!G:G,'résultats'!B:B,D156)</f>
        <v>0</v>
      </c>
      <c r="I156" s="5" t="str">
        <f>IF(H156&lt;&gt;0,RANK(H156,H:H,1),"")</f>
        <v/>
      </c>
      <c r="J156" s="11"/>
    </row>
    <row r="157">
      <c r="A157" s="2"/>
    </row>
    <row r="158">
      <c r="A158" s="2"/>
      <c r="B158" s="6"/>
      <c r="C158" s="6"/>
      <c r="D158" s="4">
        <v>79.0</v>
      </c>
      <c r="E158" s="12"/>
      <c r="F158" s="6"/>
      <c r="G158" s="6"/>
      <c r="H158" s="12">
        <f>SUMIFS('résultats'!G:G,'résultats'!B:B,D158)</f>
        <v>0</v>
      </c>
      <c r="I158" s="5" t="str">
        <f>IF(H158&lt;&gt;0,RANK(H158,H:H,1),"")</f>
        <v/>
      </c>
      <c r="J158" s="12"/>
    </row>
    <row r="159">
      <c r="A159" s="2"/>
      <c r="B159" s="6"/>
      <c r="C159" s="6"/>
      <c r="F159" s="6"/>
      <c r="G159" s="6"/>
    </row>
    <row r="160">
      <c r="A160" s="2"/>
      <c r="D160" s="9">
        <v>80.0</v>
      </c>
      <c r="E160" s="11"/>
      <c r="H160" s="11">
        <f>SUMIFS('résultats'!G:G,'résultats'!B:B,D160)</f>
        <v>0</v>
      </c>
      <c r="I160" s="5" t="str">
        <f>IF(H160&lt;&gt;0,RANK(H160,H:H,1),"")</f>
        <v/>
      </c>
      <c r="J160" s="11"/>
    </row>
    <row r="161">
      <c r="A161" s="2"/>
    </row>
    <row r="162">
      <c r="A162" s="2"/>
      <c r="B162" s="6"/>
      <c r="C162" s="6"/>
      <c r="D162" s="4">
        <v>81.0</v>
      </c>
      <c r="E162" s="12"/>
      <c r="F162" s="6"/>
      <c r="G162" s="6"/>
      <c r="H162" s="12">
        <f>SUMIFS('résultats'!G:G,'résultats'!B:B,D162)</f>
        <v>0</v>
      </c>
      <c r="I162" s="5" t="str">
        <f>IF(H162&lt;&gt;0,RANK(H162,H:H,1),"")</f>
        <v/>
      </c>
      <c r="J162" s="12"/>
    </row>
    <row r="163">
      <c r="A163" s="2"/>
      <c r="B163" s="6"/>
      <c r="C163" s="6"/>
      <c r="F163" s="6"/>
      <c r="G163" s="6"/>
    </row>
    <row r="164">
      <c r="A164" s="2"/>
      <c r="D164" s="9">
        <v>82.0</v>
      </c>
      <c r="E164" s="11"/>
      <c r="H164" s="11">
        <f>SUMIFS('résultats'!G:G,'résultats'!B:B,D164)</f>
        <v>0</v>
      </c>
      <c r="I164" s="5" t="str">
        <f>IF(H164&lt;&gt;0,RANK(H164,H:H,1),"")</f>
        <v/>
      </c>
      <c r="J164" s="11"/>
    </row>
    <row r="165">
      <c r="A165" s="2"/>
    </row>
    <row r="166">
      <c r="A166" s="2"/>
      <c r="B166" s="6"/>
      <c r="C166" s="6"/>
      <c r="D166" s="4">
        <v>83.0</v>
      </c>
      <c r="E166" s="12"/>
      <c r="F166" s="6"/>
      <c r="G166" s="6"/>
      <c r="H166" s="12">
        <f>SUMIFS('résultats'!G:G,'résultats'!B:B,D166)</f>
        <v>0</v>
      </c>
      <c r="I166" s="5" t="str">
        <f>IF(H166&lt;&gt;0,RANK(H166,H:H,1),"")</f>
        <v/>
      </c>
      <c r="J166" s="12"/>
    </row>
    <row r="167">
      <c r="A167" s="2"/>
      <c r="B167" s="6"/>
      <c r="C167" s="6"/>
      <c r="F167" s="6"/>
      <c r="G167" s="6"/>
    </row>
    <row r="168">
      <c r="A168" s="2"/>
      <c r="D168" s="9">
        <v>84.0</v>
      </c>
      <c r="E168" s="11"/>
      <c r="H168" s="11">
        <f>SUMIFS('résultats'!G:G,'résultats'!B:B,D168)</f>
        <v>0</v>
      </c>
      <c r="I168" s="5" t="str">
        <f>IF(H168&lt;&gt;0,RANK(H168,H:H,1),"")</f>
        <v/>
      </c>
      <c r="J168" s="11"/>
    </row>
    <row r="169">
      <c r="A169" s="2"/>
    </row>
    <row r="170">
      <c r="A170" s="2"/>
      <c r="B170" s="6"/>
      <c r="C170" s="6"/>
      <c r="D170" s="4">
        <v>85.0</v>
      </c>
      <c r="E170" s="12"/>
      <c r="F170" s="6"/>
      <c r="G170" s="6"/>
      <c r="H170" s="12">
        <f>SUMIFS('résultats'!G:G,'résultats'!B:B,D170)</f>
        <v>0</v>
      </c>
      <c r="I170" s="5" t="str">
        <f>IF(H170&lt;&gt;0,RANK(H170,H:H,1),"")</f>
        <v/>
      </c>
      <c r="J170" s="12"/>
    </row>
    <row r="171">
      <c r="A171" s="2"/>
      <c r="B171" s="6"/>
      <c r="C171" s="6"/>
      <c r="F171" s="6"/>
      <c r="G171" s="6"/>
    </row>
    <row r="172">
      <c r="A172" s="2"/>
      <c r="D172" s="9">
        <v>86.0</v>
      </c>
      <c r="E172" s="11"/>
      <c r="H172" s="11">
        <f>SUMIFS('résultats'!G:G,'résultats'!B:B,D172)</f>
        <v>0</v>
      </c>
      <c r="I172" s="5" t="str">
        <f>IF(H172&lt;&gt;0,RANK(H172,H:H,1),"")</f>
        <v/>
      </c>
      <c r="J172" s="11"/>
    </row>
    <row r="173">
      <c r="A173" s="2"/>
    </row>
    <row r="174">
      <c r="A174" s="2"/>
      <c r="B174" s="6"/>
      <c r="C174" s="6"/>
      <c r="D174" s="4">
        <v>87.0</v>
      </c>
      <c r="E174" s="12"/>
      <c r="F174" s="6"/>
      <c r="G174" s="6"/>
      <c r="H174" s="12">
        <f>SUMIFS('résultats'!G:G,'résultats'!B:B,D174)</f>
        <v>0</v>
      </c>
      <c r="I174" s="5" t="str">
        <f>IF(H174&lt;&gt;0,RANK(H174,H:H,1),"")</f>
        <v/>
      </c>
      <c r="J174" s="12"/>
    </row>
    <row r="175">
      <c r="A175" s="2"/>
      <c r="B175" s="6"/>
      <c r="C175" s="6"/>
      <c r="F175" s="6"/>
      <c r="G175" s="6"/>
    </row>
    <row r="176">
      <c r="A176" s="2"/>
      <c r="D176" s="9">
        <v>88.0</v>
      </c>
      <c r="E176" s="11"/>
      <c r="H176" s="11">
        <f>SUMIFS('résultats'!G:G,'résultats'!B:B,D176)</f>
        <v>0</v>
      </c>
      <c r="I176" s="5" t="str">
        <f>IF(H176&lt;&gt;0,RANK(H176,H:H,1),"")</f>
        <v/>
      </c>
      <c r="J176" s="11"/>
    </row>
    <row r="177">
      <c r="A177" s="2"/>
    </row>
    <row r="178">
      <c r="A178" s="2"/>
      <c r="B178" s="6"/>
      <c r="C178" s="6"/>
      <c r="D178" s="4">
        <v>89.0</v>
      </c>
      <c r="E178" s="12"/>
      <c r="F178" s="6"/>
      <c r="G178" s="6"/>
      <c r="H178" s="12">
        <f>SUMIFS('résultats'!G:G,'résultats'!B:B,D178)</f>
        <v>0</v>
      </c>
      <c r="I178" s="5" t="str">
        <f>IF(H178&lt;&gt;0,RANK(H178,H:H,1),"")</f>
        <v/>
      </c>
      <c r="J178" s="12"/>
    </row>
    <row r="179">
      <c r="A179" s="2"/>
      <c r="B179" s="6"/>
      <c r="C179" s="6"/>
      <c r="F179" s="6"/>
      <c r="G179" s="6"/>
    </row>
    <row r="180">
      <c r="A180" s="2"/>
      <c r="D180" s="9">
        <v>90.0</v>
      </c>
      <c r="E180" s="11"/>
      <c r="H180" s="11">
        <f>SUMIFS('résultats'!G:G,'résultats'!B:B,D180)</f>
        <v>0</v>
      </c>
      <c r="I180" s="5" t="str">
        <f>IF(H180&lt;&gt;0,RANK(H180,H:H,1),"")</f>
        <v/>
      </c>
      <c r="J180" s="11"/>
    </row>
    <row r="181">
      <c r="A181" s="2"/>
    </row>
    <row r="182">
      <c r="A182" s="2"/>
      <c r="B182" s="6"/>
      <c r="C182" s="6"/>
      <c r="D182" s="4">
        <v>91.0</v>
      </c>
      <c r="E182" s="12"/>
      <c r="F182" s="6"/>
      <c r="G182" s="6"/>
      <c r="H182" s="12">
        <f>SUMIFS('résultats'!G:G,'résultats'!B:B,D182)</f>
        <v>0</v>
      </c>
      <c r="I182" s="5" t="str">
        <f>IF(H182&lt;&gt;0,RANK(H182,H:H,1),"")</f>
        <v/>
      </c>
      <c r="J182" s="12"/>
    </row>
    <row r="183">
      <c r="A183" s="2"/>
      <c r="B183" s="6"/>
      <c r="C183" s="6"/>
      <c r="F183" s="6"/>
      <c r="G183" s="6"/>
    </row>
    <row r="184">
      <c r="A184" s="2"/>
      <c r="D184" s="9">
        <v>92.0</v>
      </c>
      <c r="E184" s="11"/>
      <c r="H184" s="11">
        <f>SUMIFS('résultats'!G:G,'résultats'!B:B,D184)</f>
        <v>0</v>
      </c>
      <c r="I184" s="5" t="str">
        <f>IF(H184&lt;&gt;0,RANK(H184,H:H,1),"")</f>
        <v/>
      </c>
      <c r="J184" s="11"/>
    </row>
    <row r="185">
      <c r="A185" s="2"/>
    </row>
    <row r="186">
      <c r="A186" s="2"/>
      <c r="B186" s="6"/>
      <c r="C186" s="6"/>
      <c r="D186" s="4">
        <v>93.0</v>
      </c>
      <c r="E186" s="12"/>
      <c r="F186" s="6"/>
      <c r="G186" s="6"/>
      <c r="H186" s="12">
        <f>SUMIFS('résultats'!G:G,'résultats'!B:B,D186)</f>
        <v>0</v>
      </c>
      <c r="I186" s="5" t="str">
        <f>IF(H186&lt;&gt;0,RANK(H186,H:H,1),"")</f>
        <v/>
      </c>
      <c r="J186" s="12"/>
    </row>
    <row r="187">
      <c r="A187" s="2"/>
      <c r="B187" s="6"/>
      <c r="C187" s="6"/>
      <c r="F187" s="6"/>
      <c r="G187" s="6"/>
    </row>
    <row r="188">
      <c r="A188" s="2"/>
      <c r="D188" s="9">
        <v>94.0</v>
      </c>
      <c r="E188" s="11"/>
      <c r="H188" s="11">
        <f>SUMIFS('résultats'!G:G,'résultats'!B:B,D188)</f>
        <v>0</v>
      </c>
      <c r="I188" s="5" t="str">
        <f>IF(H188&lt;&gt;0,RANK(H188,H:H,1),"")</f>
        <v/>
      </c>
      <c r="J188" s="11"/>
    </row>
    <row r="189">
      <c r="A189" s="2"/>
    </row>
    <row r="190">
      <c r="A190" s="2"/>
      <c r="B190" s="6"/>
      <c r="C190" s="6"/>
      <c r="D190" s="4">
        <v>95.0</v>
      </c>
      <c r="E190" s="12"/>
      <c r="F190" s="6"/>
      <c r="G190" s="6"/>
      <c r="H190" s="12">
        <f>SUMIFS('résultats'!G:G,'résultats'!B:B,D190)</f>
        <v>0</v>
      </c>
      <c r="I190" s="5" t="str">
        <f>IF(H190&lt;&gt;0,RANK(H190,H:H,1),"")</f>
        <v/>
      </c>
      <c r="J190" s="12"/>
    </row>
    <row r="191">
      <c r="A191" s="2"/>
      <c r="B191" s="6"/>
      <c r="C191" s="6"/>
      <c r="F191" s="6"/>
      <c r="G191" s="6"/>
    </row>
    <row r="192">
      <c r="A192" s="2"/>
      <c r="D192" s="9">
        <v>96.0</v>
      </c>
      <c r="E192" s="11"/>
      <c r="H192" s="11">
        <f>SUMIFS('résultats'!G:G,'résultats'!B:B,D192)</f>
        <v>0</v>
      </c>
      <c r="I192" s="5" t="str">
        <f>IF(H192&lt;&gt;0,RANK(H192,H:H,1),"")</f>
        <v/>
      </c>
      <c r="J192" s="11"/>
    </row>
    <row r="193">
      <c r="A193" s="2"/>
    </row>
    <row r="194">
      <c r="A194" s="2"/>
      <c r="B194" s="6"/>
      <c r="C194" s="6"/>
      <c r="D194" s="4">
        <v>97.0</v>
      </c>
      <c r="E194" s="12"/>
      <c r="F194" s="6"/>
      <c r="G194" s="6"/>
      <c r="H194" s="12">
        <f>SUMIFS('résultats'!G:G,'résultats'!B:B,D194)</f>
        <v>0</v>
      </c>
      <c r="I194" s="5" t="str">
        <f>IF(H194&lt;&gt;0,RANK(H194,H:H,1),"")</f>
        <v/>
      </c>
      <c r="J194" s="12"/>
    </row>
    <row r="195">
      <c r="A195" s="2"/>
      <c r="B195" s="6"/>
      <c r="C195" s="6"/>
      <c r="F195" s="6"/>
      <c r="G195" s="6"/>
    </row>
    <row r="196">
      <c r="A196" s="2"/>
      <c r="D196" s="9">
        <v>98.0</v>
      </c>
      <c r="E196" s="11"/>
      <c r="H196" s="11">
        <f>SUMIFS('résultats'!G:G,'résultats'!B:B,D196)</f>
        <v>0</v>
      </c>
      <c r="I196" s="5" t="str">
        <f>IF(H196&lt;&gt;0,RANK(H196,H:H,1),"")</f>
        <v/>
      </c>
      <c r="J196" s="11"/>
    </row>
    <row r="197">
      <c r="A197" s="2"/>
    </row>
    <row r="198">
      <c r="A198" s="2"/>
      <c r="B198" s="6"/>
      <c r="C198" s="6"/>
      <c r="D198" s="4">
        <v>99.0</v>
      </c>
      <c r="E198" s="12"/>
      <c r="F198" s="6"/>
      <c r="G198" s="6"/>
      <c r="H198" s="12">
        <f>SUMIFS('résultats'!G:G,'résultats'!B:B,D198)</f>
        <v>0</v>
      </c>
      <c r="I198" s="5" t="str">
        <f>IF(H198&lt;&gt;0,RANK(H198,H:H,1),"")</f>
        <v/>
      </c>
      <c r="J198" s="12"/>
    </row>
    <row r="199">
      <c r="A199" s="2"/>
      <c r="B199" s="6"/>
      <c r="C199" s="6"/>
      <c r="F199" s="6"/>
      <c r="G199" s="6"/>
    </row>
    <row r="200">
      <c r="A200" s="2"/>
      <c r="D200" s="9">
        <v>100.0</v>
      </c>
      <c r="E200" s="11"/>
      <c r="H200" s="11">
        <f>SUMIFS('résultats'!G:G,'résultats'!B:B,D200)</f>
        <v>0</v>
      </c>
      <c r="I200" s="5" t="str">
        <f>IF(H200&lt;&gt;0,RANK(H200,H:H,1),"")</f>
        <v/>
      </c>
      <c r="J200" s="11"/>
    </row>
    <row r="201">
      <c r="A201" s="2"/>
    </row>
    <row r="202">
      <c r="A202" s="2"/>
      <c r="D202" s="9" t="s">
        <v>35</v>
      </c>
      <c r="E202" s="11"/>
      <c r="H202" s="11"/>
      <c r="I202" s="11"/>
      <c r="J202" s="11"/>
    </row>
    <row r="203">
      <c r="A203" s="2"/>
    </row>
    <row r="204">
      <c r="A204" s="2"/>
      <c r="D204" s="13"/>
      <c r="E204" s="11"/>
      <c r="H204" s="11"/>
      <c r="I204" s="11"/>
      <c r="J204" s="11"/>
    </row>
    <row r="205">
      <c r="A205" s="2"/>
      <c r="D205" s="13"/>
    </row>
    <row r="206">
      <c r="A206" s="2"/>
      <c r="D206" s="13"/>
      <c r="E206" s="11"/>
      <c r="H206" s="11"/>
      <c r="I206" s="11"/>
      <c r="J206" s="11"/>
    </row>
    <row r="207">
      <c r="A207" s="2"/>
      <c r="D207" s="13"/>
    </row>
    <row r="208">
      <c r="A208" s="2"/>
      <c r="D208" s="13"/>
      <c r="E208" s="11"/>
      <c r="H208" s="11"/>
      <c r="I208" s="11"/>
      <c r="J208" s="11"/>
    </row>
    <row r="209">
      <c r="A209" s="2"/>
      <c r="D209" s="13"/>
    </row>
    <row r="210">
      <c r="A210" s="2"/>
      <c r="D210" s="13"/>
      <c r="E210" s="11"/>
      <c r="H210" s="11"/>
      <c r="I210" s="11"/>
      <c r="J210" s="11"/>
    </row>
    <row r="211">
      <c r="A211" s="2"/>
      <c r="D211" s="13"/>
    </row>
    <row r="212">
      <c r="A212" s="2"/>
      <c r="D212" s="13"/>
      <c r="E212" s="11"/>
      <c r="H212" s="11"/>
      <c r="I212" s="11"/>
      <c r="J212" s="11"/>
    </row>
    <row r="213">
      <c r="A213" s="2"/>
      <c r="D213" s="13"/>
      <c r="E213" s="11"/>
      <c r="H213" s="11"/>
      <c r="I213" s="11"/>
      <c r="J213" s="11"/>
    </row>
    <row r="214">
      <c r="A214" s="2"/>
      <c r="D214" s="13"/>
      <c r="E214" s="11"/>
      <c r="H214" s="11"/>
      <c r="I214" s="11"/>
      <c r="J214" s="11"/>
    </row>
    <row r="215">
      <c r="A215" s="2"/>
      <c r="D215" s="13"/>
      <c r="E215" s="11"/>
      <c r="H215" s="11"/>
      <c r="I215" s="11"/>
      <c r="J215" s="11"/>
    </row>
    <row r="216">
      <c r="A216" s="2"/>
      <c r="D216" s="13"/>
      <c r="E216" s="11"/>
      <c r="H216" s="11"/>
      <c r="I216" s="11"/>
      <c r="J216" s="11"/>
    </row>
    <row r="217">
      <c r="A217" s="2"/>
      <c r="D217" s="13"/>
      <c r="E217" s="11"/>
      <c r="H217" s="11"/>
      <c r="I217" s="11"/>
      <c r="J217" s="11"/>
    </row>
    <row r="218">
      <c r="A218" s="2"/>
      <c r="D218" s="13"/>
      <c r="E218" s="11"/>
      <c r="H218" s="11"/>
      <c r="I218" s="11"/>
      <c r="J218" s="11"/>
    </row>
    <row r="219">
      <c r="A219" s="2"/>
      <c r="D219" s="13"/>
      <c r="E219" s="11"/>
      <c r="H219" s="11"/>
      <c r="I219" s="11"/>
      <c r="J219" s="11"/>
    </row>
    <row r="220">
      <c r="A220" s="2"/>
      <c r="D220" s="13"/>
      <c r="E220" s="11"/>
      <c r="H220" s="11"/>
      <c r="I220" s="11"/>
      <c r="J220" s="11"/>
    </row>
    <row r="221">
      <c r="A221" s="2"/>
      <c r="D221" s="13"/>
      <c r="E221" s="11"/>
      <c r="H221" s="11"/>
      <c r="I221" s="11"/>
      <c r="J221" s="11"/>
    </row>
    <row r="222">
      <c r="A222" s="2"/>
      <c r="D222" s="13"/>
      <c r="E222" s="11"/>
      <c r="H222" s="11"/>
      <c r="I222" s="11"/>
      <c r="J222" s="11"/>
    </row>
    <row r="223">
      <c r="A223" s="2"/>
      <c r="D223" s="13"/>
      <c r="E223" s="11"/>
      <c r="H223" s="11"/>
      <c r="I223" s="11"/>
      <c r="J223" s="11"/>
    </row>
    <row r="224">
      <c r="A224" s="2"/>
      <c r="D224" s="13"/>
      <c r="E224" s="11"/>
      <c r="H224" s="11"/>
      <c r="I224" s="11"/>
      <c r="J224" s="11"/>
    </row>
    <row r="225">
      <c r="A225" s="2"/>
      <c r="D225" s="13"/>
      <c r="E225" s="11"/>
      <c r="H225" s="11"/>
      <c r="I225" s="11"/>
      <c r="J225" s="11"/>
    </row>
    <row r="226">
      <c r="A226" s="2"/>
      <c r="D226" s="13"/>
      <c r="E226" s="11"/>
      <c r="H226" s="11"/>
      <c r="I226" s="11"/>
      <c r="J226" s="11"/>
    </row>
    <row r="227">
      <c r="A227" s="2"/>
      <c r="D227" s="13"/>
      <c r="E227" s="11"/>
      <c r="H227" s="11"/>
      <c r="I227" s="11"/>
      <c r="J227" s="11"/>
    </row>
    <row r="228">
      <c r="A228" s="2"/>
      <c r="D228" s="13"/>
      <c r="E228" s="11"/>
      <c r="H228" s="11"/>
      <c r="I228" s="11"/>
      <c r="J228" s="11"/>
    </row>
    <row r="229">
      <c r="A229" s="2"/>
      <c r="D229" s="13"/>
      <c r="E229" s="11"/>
      <c r="H229" s="11"/>
      <c r="I229" s="11"/>
      <c r="J229" s="11"/>
    </row>
    <row r="230">
      <c r="A230" s="2"/>
      <c r="D230" s="13"/>
      <c r="E230" s="11"/>
      <c r="H230" s="11"/>
      <c r="I230" s="11"/>
      <c r="J230" s="11"/>
    </row>
    <row r="231">
      <c r="A231" s="2"/>
      <c r="D231" s="13"/>
      <c r="E231" s="11"/>
      <c r="H231" s="11"/>
      <c r="I231" s="11"/>
      <c r="J231" s="11"/>
    </row>
    <row r="232">
      <c r="A232" s="2"/>
      <c r="D232" s="13"/>
      <c r="E232" s="11"/>
      <c r="H232" s="11"/>
      <c r="I232" s="11"/>
      <c r="J232" s="11"/>
    </row>
    <row r="233">
      <c r="A233" s="2"/>
      <c r="D233" s="13"/>
      <c r="E233" s="11"/>
      <c r="H233" s="11"/>
      <c r="I233" s="11"/>
      <c r="J233" s="11"/>
    </row>
    <row r="234">
      <c r="A234" s="2"/>
      <c r="D234" s="13"/>
      <c r="E234" s="11"/>
      <c r="H234" s="11"/>
      <c r="I234" s="11"/>
      <c r="J234" s="11"/>
    </row>
    <row r="235">
      <c r="A235" s="2"/>
      <c r="D235" s="13"/>
      <c r="E235" s="11"/>
      <c r="H235" s="11"/>
      <c r="I235" s="11"/>
      <c r="J235" s="11"/>
    </row>
    <row r="236">
      <c r="A236" s="2"/>
      <c r="D236" s="13"/>
      <c r="E236" s="11"/>
      <c r="H236" s="11"/>
      <c r="I236" s="11"/>
      <c r="J236" s="11"/>
    </row>
    <row r="237">
      <c r="A237" s="2"/>
      <c r="D237" s="13"/>
      <c r="E237" s="11"/>
      <c r="H237" s="11"/>
      <c r="I237" s="11"/>
      <c r="J237" s="11"/>
    </row>
    <row r="238">
      <c r="A238" s="2"/>
      <c r="D238" s="13"/>
      <c r="E238" s="11"/>
      <c r="H238" s="11"/>
      <c r="I238" s="11"/>
      <c r="J238" s="11"/>
    </row>
    <row r="239">
      <c r="A239" s="2"/>
      <c r="D239" s="13"/>
      <c r="E239" s="11"/>
      <c r="H239" s="11"/>
      <c r="I239" s="11"/>
      <c r="J239" s="11"/>
    </row>
    <row r="240">
      <c r="A240" s="2"/>
      <c r="D240" s="13"/>
      <c r="E240" s="11"/>
      <c r="H240" s="11"/>
      <c r="I240" s="11"/>
      <c r="J240" s="11"/>
    </row>
    <row r="241">
      <c r="A241" s="2"/>
      <c r="D241" s="13"/>
      <c r="E241" s="11"/>
      <c r="H241" s="11"/>
      <c r="I241" s="11"/>
      <c r="J241" s="11"/>
    </row>
    <row r="242">
      <c r="A242" s="2"/>
      <c r="D242" s="13"/>
      <c r="E242" s="11"/>
      <c r="H242" s="11"/>
      <c r="I242" s="11"/>
      <c r="J242" s="11"/>
    </row>
    <row r="243">
      <c r="A243" s="2"/>
      <c r="D243" s="13"/>
      <c r="E243" s="11"/>
      <c r="H243" s="11"/>
      <c r="I243" s="11"/>
      <c r="J243" s="11"/>
    </row>
    <row r="244">
      <c r="A244" s="2"/>
      <c r="D244" s="13"/>
      <c r="E244" s="11"/>
      <c r="H244" s="11"/>
      <c r="I244" s="11"/>
      <c r="J244" s="11"/>
    </row>
    <row r="245">
      <c r="A245" s="2"/>
      <c r="D245" s="13"/>
      <c r="E245" s="11"/>
      <c r="H245" s="11"/>
      <c r="I245" s="11"/>
      <c r="J245" s="11"/>
    </row>
    <row r="246">
      <c r="A246" s="2"/>
      <c r="D246" s="13"/>
      <c r="E246" s="11"/>
      <c r="H246" s="11"/>
      <c r="I246" s="11"/>
      <c r="J246" s="11"/>
    </row>
    <row r="247">
      <c r="A247" s="2"/>
      <c r="D247" s="13"/>
      <c r="E247" s="11"/>
      <c r="H247" s="11"/>
      <c r="I247" s="11"/>
      <c r="J247" s="11"/>
    </row>
    <row r="248">
      <c r="A248" s="2"/>
      <c r="D248" s="13"/>
      <c r="E248" s="11"/>
      <c r="H248" s="11"/>
      <c r="I248" s="11"/>
      <c r="J248" s="11"/>
    </row>
    <row r="249">
      <c r="A249" s="2"/>
      <c r="D249" s="13"/>
      <c r="E249" s="11"/>
      <c r="H249" s="11"/>
      <c r="I249" s="11"/>
      <c r="J249" s="11"/>
    </row>
    <row r="250">
      <c r="A250" s="2"/>
      <c r="D250" s="13"/>
      <c r="E250" s="11"/>
      <c r="H250" s="11"/>
      <c r="I250" s="11"/>
      <c r="J250" s="11"/>
    </row>
    <row r="251">
      <c r="A251" s="2"/>
      <c r="D251" s="13"/>
      <c r="E251" s="11"/>
      <c r="H251" s="11"/>
      <c r="I251" s="11"/>
      <c r="J251" s="11"/>
    </row>
    <row r="252">
      <c r="A252" s="2"/>
      <c r="D252" s="13"/>
      <c r="E252" s="11"/>
      <c r="H252" s="11"/>
      <c r="I252" s="11"/>
      <c r="J252" s="11"/>
    </row>
    <row r="253">
      <c r="A253" s="2"/>
      <c r="D253" s="13"/>
      <c r="E253" s="11"/>
      <c r="H253" s="11"/>
      <c r="I253" s="11"/>
      <c r="J253" s="11"/>
    </row>
    <row r="254">
      <c r="A254" s="2"/>
      <c r="D254" s="13"/>
      <c r="E254" s="11"/>
      <c r="H254" s="11"/>
      <c r="I254" s="11"/>
      <c r="J254" s="11"/>
    </row>
    <row r="255">
      <c r="A255" s="2"/>
      <c r="D255" s="13"/>
      <c r="E255" s="11"/>
      <c r="H255" s="11"/>
      <c r="I255" s="11"/>
      <c r="J255" s="11"/>
    </row>
    <row r="256">
      <c r="A256" s="2"/>
      <c r="D256" s="13"/>
      <c r="E256" s="11"/>
      <c r="H256" s="11"/>
      <c r="I256" s="11"/>
      <c r="J256" s="11"/>
    </row>
    <row r="257">
      <c r="A257" s="2"/>
      <c r="D257" s="13"/>
      <c r="E257" s="11"/>
      <c r="H257" s="11"/>
      <c r="I257" s="11"/>
      <c r="J257" s="11"/>
    </row>
    <row r="258">
      <c r="A258" s="2"/>
      <c r="D258" s="13"/>
      <c r="E258" s="11"/>
      <c r="H258" s="11"/>
      <c r="I258" s="11"/>
      <c r="J258" s="11"/>
    </row>
    <row r="259">
      <c r="A259" s="2"/>
      <c r="D259" s="13"/>
      <c r="E259" s="11"/>
      <c r="H259" s="11"/>
      <c r="I259" s="11"/>
      <c r="J259" s="11"/>
    </row>
    <row r="260">
      <c r="A260" s="2"/>
      <c r="D260" s="13"/>
      <c r="E260" s="11"/>
      <c r="H260" s="11"/>
      <c r="I260" s="11"/>
      <c r="J260" s="11"/>
    </row>
    <row r="261">
      <c r="A261" s="2"/>
      <c r="D261" s="13"/>
      <c r="E261" s="11"/>
      <c r="H261" s="11"/>
      <c r="I261" s="11"/>
      <c r="J261" s="11"/>
    </row>
    <row r="262">
      <c r="A262" s="2"/>
      <c r="D262" s="13"/>
      <c r="E262" s="11"/>
      <c r="H262" s="11"/>
      <c r="I262" s="11"/>
      <c r="J262" s="11"/>
    </row>
    <row r="263">
      <c r="A263" s="2"/>
      <c r="D263" s="13"/>
      <c r="E263" s="11"/>
      <c r="H263" s="11"/>
      <c r="I263" s="11"/>
      <c r="J263" s="11"/>
    </row>
    <row r="264">
      <c r="A264" s="2"/>
      <c r="D264" s="13"/>
      <c r="E264" s="11"/>
      <c r="H264" s="11"/>
      <c r="I264" s="11"/>
      <c r="J264" s="11"/>
    </row>
    <row r="265">
      <c r="A265" s="2"/>
      <c r="D265" s="13"/>
      <c r="E265" s="11"/>
      <c r="H265" s="11"/>
      <c r="I265" s="11"/>
      <c r="J265" s="11"/>
    </row>
    <row r="266">
      <c r="A266" s="2"/>
      <c r="D266" s="13"/>
      <c r="E266" s="11"/>
      <c r="H266" s="11"/>
      <c r="I266" s="11"/>
      <c r="J266" s="11"/>
    </row>
    <row r="267">
      <c r="A267" s="2"/>
      <c r="D267" s="13"/>
      <c r="E267" s="11"/>
      <c r="H267" s="11"/>
      <c r="I267" s="11"/>
      <c r="J267" s="11"/>
    </row>
    <row r="268">
      <c r="A268" s="2"/>
      <c r="D268" s="13"/>
      <c r="E268" s="11"/>
      <c r="H268" s="11"/>
      <c r="I268" s="11"/>
      <c r="J268" s="11"/>
    </row>
    <row r="269">
      <c r="A269" s="2"/>
      <c r="D269" s="13"/>
      <c r="E269" s="11"/>
      <c r="H269" s="11"/>
      <c r="I269" s="11"/>
      <c r="J269" s="11"/>
    </row>
    <row r="270">
      <c r="A270" s="2"/>
      <c r="D270" s="13"/>
      <c r="E270" s="11"/>
      <c r="H270" s="11"/>
      <c r="I270" s="11"/>
      <c r="J270" s="11"/>
    </row>
    <row r="271">
      <c r="A271" s="2"/>
      <c r="D271" s="13"/>
      <c r="E271" s="11"/>
      <c r="H271" s="11"/>
      <c r="I271" s="11"/>
      <c r="J271" s="11"/>
    </row>
    <row r="272">
      <c r="A272" s="2"/>
      <c r="D272" s="13"/>
      <c r="E272" s="11"/>
      <c r="H272" s="11"/>
      <c r="I272" s="11"/>
      <c r="J272" s="11"/>
    </row>
    <row r="273">
      <c r="A273" s="2"/>
      <c r="D273" s="13"/>
      <c r="E273" s="11"/>
      <c r="H273" s="11"/>
      <c r="I273" s="11"/>
      <c r="J273" s="11"/>
    </row>
    <row r="274">
      <c r="A274" s="2"/>
      <c r="D274" s="13"/>
      <c r="E274" s="11"/>
      <c r="H274" s="11"/>
      <c r="I274" s="11"/>
      <c r="J274" s="11"/>
    </row>
    <row r="275">
      <c r="A275" s="2"/>
      <c r="D275" s="13"/>
      <c r="E275" s="11"/>
      <c r="H275" s="11"/>
      <c r="I275" s="11"/>
      <c r="J275" s="11"/>
    </row>
    <row r="276">
      <c r="A276" s="2"/>
      <c r="D276" s="13"/>
      <c r="E276" s="11"/>
      <c r="H276" s="11"/>
      <c r="I276" s="11"/>
      <c r="J276" s="11"/>
    </row>
    <row r="277">
      <c r="A277" s="2"/>
      <c r="D277" s="13"/>
      <c r="E277" s="11"/>
      <c r="H277" s="11"/>
      <c r="I277" s="11"/>
      <c r="J277" s="11"/>
    </row>
    <row r="278">
      <c r="A278" s="2"/>
      <c r="D278" s="13"/>
      <c r="E278" s="11"/>
      <c r="H278" s="11"/>
      <c r="I278" s="11"/>
      <c r="J278" s="11"/>
    </row>
    <row r="279">
      <c r="A279" s="2"/>
      <c r="D279" s="13"/>
      <c r="E279" s="11"/>
      <c r="H279" s="11"/>
      <c r="I279" s="11"/>
      <c r="J279" s="11"/>
    </row>
    <row r="280">
      <c r="A280" s="2"/>
      <c r="D280" s="13"/>
      <c r="E280" s="11"/>
      <c r="H280" s="11"/>
      <c r="I280" s="11"/>
      <c r="J280" s="11"/>
    </row>
    <row r="281">
      <c r="A281" s="2"/>
      <c r="D281" s="13"/>
      <c r="E281" s="11"/>
      <c r="H281" s="11"/>
      <c r="I281" s="11"/>
      <c r="J281" s="11"/>
    </row>
    <row r="282">
      <c r="A282" s="2"/>
      <c r="D282" s="13"/>
      <c r="E282" s="11"/>
      <c r="H282" s="11"/>
      <c r="I282" s="11"/>
      <c r="J282" s="11"/>
    </row>
    <row r="283">
      <c r="A283" s="2"/>
      <c r="D283" s="13"/>
      <c r="E283" s="11"/>
      <c r="H283" s="11"/>
      <c r="I283" s="11"/>
      <c r="J283" s="11"/>
    </row>
    <row r="284">
      <c r="A284" s="2"/>
      <c r="D284" s="13"/>
      <c r="E284" s="11"/>
      <c r="H284" s="11"/>
      <c r="I284" s="11"/>
      <c r="J284" s="11"/>
    </row>
    <row r="285">
      <c r="A285" s="2"/>
      <c r="D285" s="13"/>
      <c r="E285" s="11"/>
      <c r="H285" s="11"/>
      <c r="I285" s="11"/>
      <c r="J285" s="11"/>
    </row>
    <row r="286">
      <c r="A286" s="2"/>
      <c r="D286" s="13"/>
      <c r="E286" s="11"/>
      <c r="H286" s="11"/>
      <c r="I286" s="11"/>
      <c r="J286" s="11"/>
    </row>
    <row r="287">
      <c r="A287" s="2"/>
      <c r="D287" s="13"/>
      <c r="E287" s="11"/>
      <c r="H287" s="11"/>
      <c r="I287" s="11"/>
      <c r="J287" s="11"/>
    </row>
    <row r="288">
      <c r="A288" s="2"/>
      <c r="D288" s="13"/>
      <c r="E288" s="11"/>
      <c r="H288" s="11"/>
      <c r="I288" s="11"/>
      <c r="J288" s="11"/>
    </row>
    <row r="289">
      <c r="A289" s="2"/>
      <c r="D289" s="13"/>
      <c r="E289" s="11"/>
      <c r="H289" s="11"/>
      <c r="I289" s="11"/>
      <c r="J289" s="11"/>
    </row>
    <row r="290">
      <c r="A290" s="2"/>
      <c r="D290" s="13"/>
      <c r="E290" s="11"/>
      <c r="H290" s="11"/>
      <c r="I290" s="11"/>
      <c r="J290" s="11"/>
    </row>
    <row r="291">
      <c r="A291" s="2"/>
      <c r="D291" s="13"/>
      <c r="E291" s="11"/>
      <c r="H291" s="11"/>
      <c r="I291" s="11"/>
      <c r="J291" s="11"/>
    </row>
    <row r="292">
      <c r="A292" s="2"/>
      <c r="D292" s="13"/>
      <c r="E292" s="11"/>
      <c r="H292" s="11"/>
      <c r="I292" s="11"/>
      <c r="J292" s="11"/>
    </row>
    <row r="293">
      <c r="A293" s="2"/>
      <c r="D293" s="13"/>
      <c r="E293" s="11"/>
      <c r="H293" s="11"/>
      <c r="I293" s="11"/>
      <c r="J293" s="11"/>
    </row>
    <row r="294">
      <c r="A294" s="2"/>
      <c r="D294" s="13"/>
      <c r="E294" s="11"/>
      <c r="H294" s="11"/>
      <c r="I294" s="11"/>
      <c r="J294" s="11"/>
    </row>
    <row r="295">
      <c r="A295" s="2"/>
      <c r="D295" s="13"/>
      <c r="E295" s="11"/>
      <c r="H295" s="11"/>
      <c r="I295" s="11"/>
      <c r="J295" s="11"/>
    </row>
    <row r="296">
      <c r="A296" s="2"/>
      <c r="D296" s="13"/>
      <c r="E296" s="11"/>
      <c r="H296" s="11"/>
      <c r="I296" s="11"/>
      <c r="J296" s="11"/>
    </row>
    <row r="297">
      <c r="A297" s="2"/>
      <c r="D297" s="13"/>
      <c r="E297" s="11"/>
      <c r="H297" s="11"/>
      <c r="I297" s="11"/>
      <c r="J297" s="11"/>
    </row>
    <row r="298">
      <c r="A298" s="2"/>
      <c r="D298" s="13"/>
      <c r="E298" s="11"/>
      <c r="H298" s="11"/>
      <c r="I298" s="11"/>
      <c r="J298" s="11"/>
    </row>
    <row r="299">
      <c r="A299" s="2"/>
      <c r="D299" s="13"/>
      <c r="E299" s="11"/>
      <c r="H299" s="11"/>
      <c r="I299" s="11"/>
      <c r="J299" s="11"/>
    </row>
    <row r="300">
      <c r="A300" s="2"/>
      <c r="D300" s="13"/>
      <c r="E300" s="11"/>
      <c r="H300" s="11"/>
      <c r="I300" s="11"/>
      <c r="J300" s="11"/>
    </row>
    <row r="301">
      <c r="A301" s="2"/>
      <c r="D301" s="13"/>
      <c r="E301" s="11"/>
      <c r="H301" s="11"/>
      <c r="I301" s="11"/>
      <c r="J301" s="11"/>
    </row>
    <row r="302">
      <c r="A302" s="2"/>
      <c r="D302" s="13"/>
      <c r="E302" s="11"/>
      <c r="H302" s="11"/>
      <c r="I302" s="11"/>
      <c r="J302" s="11"/>
    </row>
    <row r="303">
      <c r="A303" s="2"/>
      <c r="D303" s="13"/>
      <c r="E303" s="11"/>
      <c r="H303" s="11"/>
      <c r="I303" s="11"/>
      <c r="J303" s="11"/>
    </row>
    <row r="304">
      <c r="A304" s="2"/>
      <c r="D304" s="13"/>
      <c r="E304" s="11"/>
      <c r="H304" s="11"/>
      <c r="I304" s="11"/>
      <c r="J304" s="11"/>
    </row>
    <row r="305">
      <c r="A305" s="2"/>
      <c r="D305" s="13"/>
      <c r="E305" s="11"/>
      <c r="H305" s="11"/>
      <c r="I305" s="11"/>
      <c r="J305" s="11"/>
    </row>
    <row r="306">
      <c r="A306" s="2"/>
      <c r="D306" s="13"/>
      <c r="E306" s="11"/>
      <c r="H306" s="11"/>
      <c r="I306" s="11"/>
      <c r="J306" s="11"/>
    </row>
    <row r="307">
      <c r="A307" s="2"/>
      <c r="D307" s="13"/>
      <c r="E307" s="11"/>
      <c r="H307" s="11"/>
      <c r="I307" s="11"/>
      <c r="J307" s="11"/>
    </row>
    <row r="308">
      <c r="A308" s="2"/>
      <c r="D308" s="13"/>
      <c r="E308" s="11"/>
      <c r="H308" s="11"/>
      <c r="I308" s="11"/>
      <c r="J308" s="11"/>
    </row>
    <row r="309">
      <c r="A309" s="2"/>
      <c r="D309" s="13"/>
      <c r="E309" s="11"/>
      <c r="H309" s="11"/>
      <c r="I309" s="11"/>
      <c r="J309" s="11"/>
    </row>
    <row r="310">
      <c r="A310" s="2"/>
      <c r="D310" s="13"/>
      <c r="E310" s="11"/>
      <c r="H310" s="11"/>
      <c r="I310" s="11"/>
      <c r="J310" s="11"/>
    </row>
    <row r="311">
      <c r="A311" s="2"/>
      <c r="D311" s="13"/>
      <c r="E311" s="11"/>
      <c r="H311" s="11"/>
      <c r="I311" s="11"/>
      <c r="J311" s="11"/>
    </row>
    <row r="312">
      <c r="A312" s="2"/>
      <c r="D312" s="13"/>
      <c r="E312" s="11"/>
      <c r="H312" s="11"/>
      <c r="I312" s="11"/>
      <c r="J312" s="11"/>
    </row>
    <row r="313">
      <c r="A313" s="2"/>
      <c r="D313" s="13"/>
      <c r="E313" s="11"/>
      <c r="H313" s="11"/>
      <c r="I313" s="11"/>
      <c r="J313" s="11"/>
    </row>
    <row r="314">
      <c r="A314" s="2"/>
      <c r="D314" s="13"/>
      <c r="E314" s="11"/>
      <c r="H314" s="11"/>
      <c r="I314" s="11"/>
      <c r="J314" s="11"/>
    </row>
    <row r="315">
      <c r="A315" s="2"/>
      <c r="D315" s="13"/>
      <c r="E315" s="11"/>
      <c r="H315" s="11"/>
      <c r="I315" s="11"/>
      <c r="J315" s="11"/>
    </row>
    <row r="316">
      <c r="A316" s="2"/>
      <c r="D316" s="13"/>
      <c r="E316" s="11"/>
      <c r="H316" s="11"/>
      <c r="I316" s="11"/>
      <c r="J316" s="11"/>
    </row>
    <row r="317">
      <c r="A317" s="2"/>
      <c r="D317" s="13"/>
      <c r="E317" s="11"/>
      <c r="H317" s="11"/>
      <c r="I317" s="11"/>
      <c r="J317" s="11"/>
    </row>
    <row r="318">
      <c r="A318" s="2"/>
      <c r="D318" s="13"/>
      <c r="E318" s="11"/>
      <c r="H318" s="11"/>
      <c r="I318" s="11"/>
      <c r="J318" s="11"/>
    </row>
    <row r="319">
      <c r="A319" s="2"/>
      <c r="D319" s="13"/>
      <c r="E319" s="11"/>
      <c r="H319" s="11"/>
      <c r="I319" s="11"/>
      <c r="J319" s="11"/>
    </row>
    <row r="320">
      <c r="A320" s="2"/>
      <c r="D320" s="13"/>
      <c r="E320" s="11"/>
      <c r="H320" s="11"/>
      <c r="I320" s="11"/>
      <c r="J320" s="11"/>
    </row>
    <row r="321">
      <c r="A321" s="2"/>
      <c r="D321" s="13"/>
      <c r="E321" s="11"/>
      <c r="H321" s="11"/>
      <c r="I321" s="11"/>
      <c r="J321" s="11"/>
    </row>
    <row r="322">
      <c r="A322" s="2"/>
      <c r="D322" s="13"/>
      <c r="E322" s="11"/>
      <c r="H322" s="11"/>
      <c r="I322" s="11"/>
      <c r="J322" s="11"/>
    </row>
    <row r="323">
      <c r="A323" s="2"/>
      <c r="D323" s="13"/>
      <c r="E323" s="11"/>
      <c r="H323" s="11"/>
      <c r="I323" s="11"/>
      <c r="J323" s="11"/>
    </row>
    <row r="324">
      <c r="A324" s="2"/>
      <c r="D324" s="13"/>
      <c r="E324" s="11"/>
      <c r="H324" s="11"/>
      <c r="I324" s="11"/>
      <c r="J324" s="11"/>
    </row>
    <row r="325">
      <c r="A325" s="2"/>
      <c r="D325" s="13"/>
      <c r="E325" s="11"/>
      <c r="H325" s="11"/>
      <c r="I325" s="11"/>
      <c r="J325" s="11"/>
    </row>
    <row r="326">
      <c r="A326" s="2"/>
      <c r="D326" s="13"/>
      <c r="E326" s="11"/>
      <c r="H326" s="11"/>
      <c r="I326" s="11"/>
      <c r="J326" s="11"/>
    </row>
    <row r="327">
      <c r="A327" s="2"/>
      <c r="D327" s="13"/>
      <c r="E327" s="11"/>
      <c r="H327" s="11"/>
      <c r="I327" s="11"/>
      <c r="J327" s="11"/>
    </row>
    <row r="328">
      <c r="A328" s="2"/>
      <c r="D328" s="13"/>
      <c r="E328" s="11"/>
      <c r="H328" s="11"/>
      <c r="I328" s="11"/>
      <c r="J328" s="11"/>
    </row>
    <row r="329">
      <c r="A329" s="2"/>
      <c r="D329" s="13"/>
      <c r="E329" s="11"/>
      <c r="H329" s="11"/>
      <c r="I329" s="11"/>
      <c r="J329" s="11"/>
    </row>
    <row r="330">
      <c r="A330" s="2"/>
      <c r="D330" s="13"/>
      <c r="E330" s="11"/>
      <c r="H330" s="11"/>
      <c r="I330" s="11"/>
      <c r="J330" s="11"/>
    </row>
    <row r="331">
      <c r="A331" s="2"/>
      <c r="D331" s="13"/>
      <c r="E331" s="11"/>
      <c r="H331" s="11"/>
      <c r="I331" s="11"/>
      <c r="J331" s="11"/>
    </row>
    <row r="332">
      <c r="A332" s="2"/>
      <c r="D332" s="13"/>
      <c r="E332" s="11"/>
      <c r="H332" s="11"/>
      <c r="I332" s="11"/>
      <c r="J332" s="11"/>
    </row>
    <row r="333">
      <c r="A333" s="2"/>
      <c r="D333" s="13"/>
      <c r="E333" s="11"/>
      <c r="H333" s="11"/>
      <c r="I333" s="11"/>
      <c r="J333" s="11"/>
    </row>
    <row r="334">
      <c r="A334" s="2"/>
      <c r="D334" s="13"/>
      <c r="E334" s="11"/>
      <c r="H334" s="11"/>
      <c r="I334" s="11"/>
      <c r="J334" s="11"/>
    </row>
    <row r="335">
      <c r="A335" s="2"/>
      <c r="D335" s="13"/>
      <c r="E335" s="11"/>
      <c r="H335" s="11"/>
      <c r="I335" s="11"/>
      <c r="J335" s="11"/>
    </row>
    <row r="336">
      <c r="A336" s="2"/>
      <c r="D336" s="13"/>
      <c r="E336" s="11"/>
      <c r="H336" s="11"/>
      <c r="I336" s="11"/>
      <c r="J336" s="11"/>
    </row>
    <row r="337">
      <c r="A337" s="2"/>
      <c r="D337" s="13"/>
      <c r="E337" s="11"/>
      <c r="H337" s="11"/>
      <c r="I337" s="11"/>
      <c r="J337" s="11"/>
    </row>
    <row r="338">
      <c r="A338" s="2"/>
      <c r="D338" s="13"/>
      <c r="E338" s="11"/>
      <c r="H338" s="11"/>
      <c r="I338" s="11"/>
      <c r="J338" s="11"/>
    </row>
    <row r="339">
      <c r="A339" s="2"/>
      <c r="D339" s="13"/>
      <c r="E339" s="11"/>
      <c r="H339" s="11"/>
      <c r="I339" s="11"/>
      <c r="J339" s="11"/>
    </row>
    <row r="340">
      <c r="A340" s="2"/>
      <c r="D340" s="13"/>
      <c r="E340" s="11"/>
      <c r="H340" s="11"/>
      <c r="I340" s="11"/>
      <c r="J340" s="11"/>
    </row>
    <row r="341">
      <c r="A341" s="2"/>
      <c r="D341" s="13"/>
      <c r="E341" s="11"/>
      <c r="H341" s="11"/>
      <c r="I341" s="11"/>
      <c r="J341" s="11"/>
    </row>
    <row r="342">
      <c r="A342" s="2"/>
      <c r="D342" s="13"/>
      <c r="E342" s="11"/>
      <c r="H342" s="11"/>
      <c r="I342" s="11"/>
      <c r="J342" s="11"/>
    </row>
    <row r="343">
      <c r="A343" s="2"/>
      <c r="D343" s="13"/>
      <c r="E343" s="11"/>
      <c r="H343" s="11"/>
      <c r="I343" s="11"/>
      <c r="J343" s="11"/>
    </row>
    <row r="344">
      <c r="A344" s="2"/>
      <c r="D344" s="13"/>
      <c r="E344" s="11"/>
      <c r="H344" s="11"/>
      <c r="I344" s="11"/>
      <c r="J344" s="11"/>
    </row>
    <row r="345">
      <c r="A345" s="2"/>
      <c r="D345" s="13"/>
      <c r="E345" s="11"/>
      <c r="H345" s="11"/>
      <c r="I345" s="11"/>
      <c r="J345" s="11"/>
    </row>
    <row r="346">
      <c r="A346" s="2"/>
      <c r="D346" s="13"/>
      <c r="E346" s="11"/>
      <c r="H346" s="11"/>
      <c r="I346" s="11"/>
      <c r="J346" s="11"/>
    </row>
    <row r="347">
      <c r="A347" s="2"/>
      <c r="D347" s="13"/>
      <c r="E347" s="11"/>
      <c r="H347" s="11"/>
      <c r="I347" s="11"/>
      <c r="J347" s="11"/>
    </row>
    <row r="348">
      <c r="A348" s="2"/>
      <c r="D348" s="13"/>
      <c r="E348" s="11"/>
      <c r="H348" s="11"/>
      <c r="I348" s="11"/>
      <c r="J348" s="11"/>
    </row>
    <row r="349">
      <c r="A349" s="2"/>
      <c r="D349" s="13"/>
      <c r="E349" s="11"/>
      <c r="H349" s="11"/>
      <c r="I349" s="11"/>
      <c r="J349" s="11"/>
    </row>
    <row r="350">
      <c r="A350" s="2"/>
      <c r="D350" s="13"/>
      <c r="E350" s="11"/>
      <c r="H350" s="11"/>
      <c r="I350" s="11"/>
      <c r="J350" s="11"/>
    </row>
    <row r="351">
      <c r="A351" s="2"/>
      <c r="D351" s="13"/>
      <c r="E351" s="11"/>
      <c r="H351" s="11"/>
      <c r="I351" s="11"/>
      <c r="J351" s="11"/>
    </row>
    <row r="352">
      <c r="A352" s="2"/>
      <c r="D352" s="13"/>
      <c r="E352" s="11"/>
      <c r="H352" s="11"/>
      <c r="I352" s="11"/>
      <c r="J352" s="11"/>
    </row>
    <row r="353">
      <c r="A353" s="2"/>
      <c r="D353" s="13"/>
      <c r="E353" s="11"/>
      <c r="H353" s="11"/>
      <c r="I353" s="11"/>
      <c r="J353" s="11"/>
    </row>
    <row r="354">
      <c r="A354" s="2"/>
      <c r="D354" s="13"/>
      <c r="E354" s="11"/>
      <c r="H354" s="11"/>
      <c r="I354" s="11"/>
      <c r="J354" s="11"/>
    </row>
    <row r="355">
      <c r="A355" s="2"/>
      <c r="D355" s="13"/>
      <c r="E355" s="11"/>
      <c r="H355" s="11"/>
      <c r="I355" s="11"/>
      <c r="J355" s="11"/>
    </row>
    <row r="356">
      <c r="A356" s="2"/>
      <c r="D356" s="13"/>
      <c r="E356" s="11"/>
      <c r="H356" s="11"/>
      <c r="I356" s="11"/>
      <c r="J356" s="11"/>
    </row>
    <row r="357">
      <c r="A357" s="2"/>
      <c r="D357" s="13"/>
      <c r="E357" s="11"/>
      <c r="H357" s="11"/>
      <c r="I357" s="11"/>
      <c r="J357" s="11"/>
    </row>
    <row r="358">
      <c r="A358" s="2"/>
      <c r="D358" s="13"/>
      <c r="E358" s="11"/>
      <c r="H358" s="11"/>
      <c r="I358" s="11"/>
      <c r="J358" s="11"/>
    </row>
    <row r="359">
      <c r="A359" s="2"/>
      <c r="D359" s="13"/>
      <c r="E359" s="11"/>
      <c r="H359" s="11"/>
      <c r="I359" s="11"/>
      <c r="J359" s="11"/>
    </row>
    <row r="360">
      <c r="A360" s="2"/>
      <c r="D360" s="13"/>
      <c r="E360" s="11"/>
      <c r="H360" s="11"/>
      <c r="I360" s="11"/>
      <c r="J360" s="11"/>
    </row>
    <row r="361">
      <c r="A361" s="2"/>
      <c r="D361" s="13"/>
      <c r="E361" s="11"/>
      <c r="H361" s="11"/>
      <c r="I361" s="11"/>
      <c r="J361" s="11"/>
    </row>
    <row r="362">
      <c r="A362" s="2"/>
      <c r="D362" s="13"/>
      <c r="E362" s="11"/>
      <c r="H362" s="11"/>
      <c r="I362" s="11"/>
      <c r="J362" s="11"/>
    </row>
    <row r="363">
      <c r="A363" s="2"/>
      <c r="D363" s="13"/>
      <c r="E363" s="11"/>
      <c r="H363" s="11"/>
      <c r="I363" s="11"/>
      <c r="J363" s="11"/>
    </row>
    <row r="364">
      <c r="A364" s="2"/>
      <c r="D364" s="13"/>
      <c r="E364" s="11"/>
      <c r="H364" s="11"/>
      <c r="I364" s="11"/>
      <c r="J364" s="11"/>
    </row>
    <row r="365">
      <c r="A365" s="2"/>
      <c r="D365" s="13"/>
      <c r="E365" s="11"/>
      <c r="H365" s="11"/>
      <c r="I365" s="11"/>
      <c r="J365" s="11"/>
    </row>
    <row r="366">
      <c r="A366" s="2"/>
      <c r="D366" s="13"/>
      <c r="E366" s="11"/>
      <c r="H366" s="11"/>
      <c r="I366" s="11"/>
      <c r="J366" s="11"/>
    </row>
    <row r="367">
      <c r="A367" s="2"/>
      <c r="D367" s="13"/>
      <c r="E367" s="11"/>
      <c r="H367" s="11"/>
      <c r="I367" s="11"/>
      <c r="J367" s="11"/>
    </row>
    <row r="368">
      <c r="A368" s="2"/>
      <c r="D368" s="13"/>
      <c r="E368" s="11"/>
      <c r="H368" s="11"/>
      <c r="I368" s="11"/>
      <c r="J368" s="11"/>
    </row>
    <row r="369">
      <c r="A369" s="2"/>
      <c r="D369" s="13"/>
      <c r="E369" s="11"/>
      <c r="H369" s="11"/>
      <c r="I369" s="11"/>
      <c r="J369" s="11"/>
    </row>
    <row r="370">
      <c r="A370" s="2"/>
      <c r="D370" s="13"/>
      <c r="E370" s="11"/>
      <c r="H370" s="11"/>
      <c r="I370" s="11"/>
      <c r="J370" s="11"/>
    </row>
    <row r="371">
      <c r="A371" s="2"/>
      <c r="D371" s="13"/>
      <c r="E371" s="11"/>
      <c r="H371" s="11"/>
      <c r="I371" s="11"/>
      <c r="J371" s="11"/>
    </row>
    <row r="372">
      <c r="A372" s="2"/>
      <c r="D372" s="13"/>
      <c r="E372" s="11"/>
      <c r="H372" s="11"/>
      <c r="I372" s="11"/>
      <c r="J372" s="11"/>
    </row>
    <row r="373">
      <c r="A373" s="2"/>
      <c r="D373" s="13"/>
      <c r="E373" s="11"/>
      <c r="H373" s="11"/>
      <c r="I373" s="11"/>
      <c r="J373" s="11"/>
    </row>
    <row r="374">
      <c r="A374" s="2"/>
      <c r="D374" s="13"/>
      <c r="E374" s="11"/>
      <c r="H374" s="11"/>
      <c r="I374" s="11"/>
      <c r="J374" s="11"/>
    </row>
    <row r="375">
      <c r="A375" s="2"/>
      <c r="D375" s="13"/>
      <c r="E375" s="11"/>
      <c r="H375" s="11"/>
      <c r="I375" s="11"/>
      <c r="J375" s="11"/>
    </row>
    <row r="376">
      <c r="A376" s="2"/>
      <c r="D376" s="13"/>
      <c r="E376" s="11"/>
      <c r="H376" s="11"/>
      <c r="I376" s="11"/>
      <c r="J376" s="11"/>
    </row>
    <row r="377">
      <c r="A377" s="2"/>
      <c r="D377" s="13"/>
      <c r="E377" s="11"/>
      <c r="H377" s="11"/>
      <c r="I377" s="11"/>
      <c r="J377" s="11"/>
    </row>
    <row r="378">
      <c r="A378" s="2"/>
      <c r="D378" s="13"/>
      <c r="E378" s="11"/>
      <c r="H378" s="11"/>
      <c r="I378" s="11"/>
      <c r="J378" s="11"/>
    </row>
    <row r="379">
      <c r="A379" s="2"/>
      <c r="D379" s="13"/>
      <c r="E379" s="11"/>
      <c r="H379" s="11"/>
      <c r="I379" s="11"/>
      <c r="J379" s="11"/>
    </row>
    <row r="380">
      <c r="A380" s="2"/>
      <c r="D380" s="13"/>
      <c r="E380" s="11"/>
      <c r="H380" s="11"/>
      <c r="I380" s="11"/>
      <c r="J380" s="11"/>
    </row>
    <row r="381">
      <c r="A381" s="2"/>
      <c r="D381" s="13"/>
      <c r="E381" s="11"/>
      <c r="H381" s="11"/>
      <c r="I381" s="11"/>
      <c r="J381" s="11"/>
    </row>
    <row r="382">
      <c r="A382" s="2"/>
      <c r="D382" s="13"/>
      <c r="E382" s="11"/>
      <c r="H382" s="11"/>
      <c r="I382" s="11"/>
      <c r="J382" s="11"/>
    </row>
    <row r="383">
      <c r="A383" s="2"/>
      <c r="D383" s="13"/>
      <c r="E383" s="11"/>
      <c r="H383" s="11"/>
      <c r="I383" s="11"/>
      <c r="J383" s="11"/>
    </row>
    <row r="384">
      <c r="A384" s="2"/>
      <c r="D384" s="13"/>
      <c r="E384" s="11"/>
      <c r="H384" s="11"/>
      <c r="I384" s="11"/>
      <c r="J384" s="11"/>
    </row>
    <row r="385">
      <c r="A385" s="2"/>
      <c r="D385" s="13"/>
      <c r="E385" s="11"/>
      <c r="H385" s="11"/>
      <c r="I385" s="11"/>
      <c r="J385" s="11"/>
    </row>
    <row r="386">
      <c r="A386" s="2"/>
      <c r="D386" s="13"/>
      <c r="E386" s="11"/>
      <c r="H386" s="11"/>
      <c r="I386" s="11"/>
      <c r="J386" s="11"/>
    </row>
    <row r="387">
      <c r="A387" s="2"/>
      <c r="D387" s="13"/>
      <c r="E387" s="11"/>
      <c r="H387" s="11"/>
      <c r="I387" s="11"/>
      <c r="J387" s="11"/>
    </row>
    <row r="388">
      <c r="A388" s="2"/>
      <c r="D388" s="13"/>
      <c r="E388" s="11"/>
      <c r="H388" s="11"/>
      <c r="I388" s="11"/>
      <c r="J388" s="11"/>
    </row>
    <row r="389">
      <c r="A389" s="2"/>
      <c r="D389" s="13"/>
      <c r="E389" s="11"/>
      <c r="H389" s="11"/>
      <c r="I389" s="11"/>
      <c r="J389" s="11"/>
    </row>
    <row r="390">
      <c r="A390" s="2"/>
      <c r="D390" s="13"/>
      <c r="E390" s="11"/>
      <c r="H390" s="11"/>
      <c r="I390" s="11"/>
      <c r="J390" s="11"/>
    </row>
    <row r="391">
      <c r="A391" s="2"/>
      <c r="D391" s="13"/>
      <c r="E391" s="11"/>
      <c r="H391" s="11"/>
      <c r="I391" s="11"/>
      <c r="J391" s="11"/>
    </row>
    <row r="392">
      <c r="A392" s="2"/>
      <c r="D392" s="13"/>
      <c r="E392" s="11"/>
      <c r="H392" s="11"/>
      <c r="I392" s="11"/>
      <c r="J392" s="11"/>
    </row>
    <row r="393">
      <c r="A393" s="2"/>
      <c r="D393" s="13"/>
      <c r="E393" s="11"/>
      <c r="H393" s="11"/>
      <c r="I393" s="11"/>
      <c r="J393" s="11"/>
    </row>
    <row r="394">
      <c r="A394" s="2"/>
      <c r="D394" s="13"/>
      <c r="E394" s="11"/>
      <c r="H394" s="11"/>
      <c r="I394" s="11"/>
      <c r="J394" s="11"/>
    </row>
    <row r="395">
      <c r="A395" s="2"/>
      <c r="D395" s="13"/>
      <c r="E395" s="11"/>
      <c r="H395" s="11"/>
      <c r="I395" s="11"/>
      <c r="J395" s="11"/>
    </row>
    <row r="396">
      <c r="A396" s="2"/>
      <c r="D396" s="13"/>
      <c r="E396" s="11"/>
      <c r="H396" s="11"/>
      <c r="I396" s="11"/>
      <c r="J396" s="11"/>
    </row>
    <row r="397">
      <c r="A397" s="2"/>
      <c r="D397" s="13"/>
      <c r="E397" s="11"/>
      <c r="H397" s="11"/>
      <c r="I397" s="11"/>
      <c r="J397" s="11"/>
    </row>
    <row r="398">
      <c r="A398" s="2"/>
      <c r="D398" s="13"/>
      <c r="E398" s="11"/>
      <c r="H398" s="11"/>
      <c r="I398" s="11"/>
      <c r="J398" s="11"/>
    </row>
    <row r="399">
      <c r="A399" s="2"/>
      <c r="D399" s="13"/>
      <c r="E399" s="11"/>
      <c r="H399" s="11"/>
      <c r="I399" s="11"/>
      <c r="J399" s="11"/>
    </row>
    <row r="400">
      <c r="A400" s="2"/>
      <c r="D400" s="13"/>
      <c r="E400" s="11"/>
      <c r="H400" s="11"/>
      <c r="I400" s="11"/>
      <c r="J400" s="11"/>
    </row>
    <row r="401">
      <c r="A401" s="2"/>
      <c r="D401" s="13"/>
      <c r="E401" s="11"/>
      <c r="H401" s="11"/>
      <c r="I401" s="11"/>
      <c r="J401" s="11"/>
    </row>
    <row r="402">
      <c r="A402" s="2"/>
      <c r="D402" s="13"/>
      <c r="E402" s="11"/>
      <c r="H402" s="11"/>
      <c r="I402" s="11"/>
      <c r="J402" s="11"/>
    </row>
    <row r="403">
      <c r="A403" s="2"/>
      <c r="D403" s="13"/>
      <c r="E403" s="11"/>
      <c r="H403" s="11"/>
      <c r="I403" s="11"/>
      <c r="J403" s="11"/>
    </row>
    <row r="404">
      <c r="A404" s="2"/>
      <c r="D404" s="13"/>
      <c r="E404" s="11"/>
      <c r="H404" s="11"/>
      <c r="I404" s="11"/>
      <c r="J404" s="11"/>
    </row>
    <row r="405">
      <c r="A405" s="2"/>
      <c r="D405" s="13"/>
      <c r="E405" s="11"/>
      <c r="H405" s="11"/>
      <c r="I405" s="11"/>
      <c r="J405" s="11"/>
    </row>
    <row r="406">
      <c r="A406" s="2"/>
      <c r="D406" s="13"/>
      <c r="E406" s="11"/>
      <c r="H406" s="11"/>
      <c r="I406" s="11"/>
      <c r="J406" s="11"/>
    </row>
    <row r="407">
      <c r="A407" s="2"/>
      <c r="D407" s="13"/>
      <c r="E407" s="11"/>
      <c r="H407" s="11"/>
      <c r="I407" s="11"/>
      <c r="J407" s="11"/>
    </row>
    <row r="408">
      <c r="A408" s="2"/>
      <c r="D408" s="13"/>
      <c r="E408" s="11"/>
      <c r="H408" s="11"/>
      <c r="I408" s="11"/>
      <c r="J408" s="11"/>
    </row>
    <row r="409">
      <c r="A409" s="2"/>
      <c r="D409" s="13"/>
      <c r="E409" s="11"/>
      <c r="H409" s="11"/>
      <c r="I409" s="11"/>
      <c r="J409" s="11"/>
    </row>
    <row r="410">
      <c r="A410" s="2"/>
      <c r="D410" s="13"/>
      <c r="E410" s="11"/>
      <c r="H410" s="11"/>
      <c r="I410" s="11"/>
      <c r="J410" s="11"/>
    </row>
    <row r="411">
      <c r="A411" s="2"/>
      <c r="D411" s="13"/>
      <c r="E411" s="11"/>
      <c r="H411" s="11"/>
      <c r="I411" s="11"/>
      <c r="J411" s="11"/>
    </row>
    <row r="412">
      <c r="A412" s="2"/>
      <c r="D412" s="13"/>
      <c r="E412" s="11"/>
      <c r="H412" s="11"/>
      <c r="I412" s="11"/>
      <c r="J412" s="11"/>
    </row>
    <row r="413">
      <c r="A413" s="2"/>
      <c r="D413" s="13"/>
      <c r="E413" s="11"/>
      <c r="H413" s="11"/>
      <c r="I413" s="11"/>
      <c r="J413" s="11"/>
    </row>
    <row r="414">
      <c r="A414" s="2"/>
      <c r="D414" s="13"/>
      <c r="E414" s="11"/>
      <c r="H414" s="11"/>
      <c r="I414" s="11"/>
      <c r="J414" s="11"/>
    </row>
    <row r="415">
      <c r="A415" s="2"/>
      <c r="D415" s="13"/>
      <c r="E415" s="11"/>
      <c r="H415" s="11"/>
      <c r="I415" s="11"/>
      <c r="J415" s="11"/>
    </row>
    <row r="416">
      <c r="A416" s="2"/>
      <c r="D416" s="13"/>
      <c r="E416" s="11"/>
      <c r="H416" s="11"/>
      <c r="I416" s="11"/>
      <c r="J416" s="11"/>
    </row>
    <row r="417">
      <c r="A417" s="2"/>
      <c r="D417" s="13"/>
      <c r="E417" s="11"/>
      <c r="H417" s="11"/>
      <c r="I417" s="11"/>
      <c r="J417" s="11"/>
    </row>
    <row r="418">
      <c r="A418" s="2"/>
      <c r="D418" s="13"/>
      <c r="E418" s="11"/>
      <c r="H418" s="11"/>
      <c r="I418" s="11"/>
      <c r="J418" s="11"/>
    </row>
    <row r="419">
      <c r="A419" s="2"/>
      <c r="D419" s="13"/>
      <c r="E419" s="11"/>
      <c r="H419" s="11"/>
      <c r="I419" s="11"/>
      <c r="J419" s="11"/>
    </row>
    <row r="420">
      <c r="A420" s="2"/>
      <c r="D420" s="13"/>
      <c r="E420" s="11"/>
      <c r="H420" s="11"/>
      <c r="I420" s="11"/>
      <c r="J420" s="11"/>
    </row>
    <row r="421">
      <c r="A421" s="2"/>
      <c r="D421" s="13"/>
      <c r="E421" s="11"/>
      <c r="H421" s="11"/>
      <c r="I421" s="11"/>
      <c r="J421" s="11"/>
    </row>
    <row r="422">
      <c r="A422" s="2"/>
      <c r="D422" s="13"/>
      <c r="E422" s="11"/>
      <c r="H422" s="11"/>
      <c r="I422" s="11"/>
      <c r="J422" s="11"/>
    </row>
    <row r="423">
      <c r="A423" s="2"/>
      <c r="D423" s="13"/>
      <c r="E423" s="11"/>
      <c r="H423" s="11"/>
      <c r="I423" s="11"/>
      <c r="J423" s="11"/>
    </row>
    <row r="424">
      <c r="A424" s="2"/>
      <c r="D424" s="13"/>
      <c r="E424" s="11"/>
      <c r="H424" s="11"/>
      <c r="I424" s="11"/>
      <c r="J424" s="11"/>
    </row>
    <row r="425">
      <c r="A425" s="2"/>
      <c r="D425" s="13"/>
      <c r="E425" s="11"/>
      <c r="H425" s="11"/>
      <c r="I425" s="11"/>
      <c r="J425" s="11"/>
    </row>
    <row r="426">
      <c r="A426" s="2"/>
      <c r="D426" s="13"/>
      <c r="E426" s="11"/>
      <c r="H426" s="11"/>
      <c r="I426" s="11"/>
      <c r="J426" s="11"/>
    </row>
    <row r="427">
      <c r="A427" s="2"/>
      <c r="D427" s="13"/>
      <c r="E427" s="11"/>
      <c r="H427" s="11"/>
      <c r="I427" s="11"/>
      <c r="J427" s="11"/>
    </row>
    <row r="428">
      <c r="A428" s="2"/>
      <c r="D428" s="13"/>
      <c r="E428" s="11"/>
      <c r="H428" s="11"/>
      <c r="I428" s="11"/>
      <c r="J428" s="11"/>
    </row>
    <row r="429">
      <c r="A429" s="2"/>
      <c r="D429" s="13"/>
      <c r="E429" s="11"/>
      <c r="H429" s="11"/>
      <c r="I429" s="11"/>
      <c r="J429" s="11"/>
    </row>
    <row r="430">
      <c r="A430" s="2"/>
      <c r="D430" s="13"/>
      <c r="E430" s="11"/>
      <c r="H430" s="11"/>
      <c r="I430" s="11"/>
      <c r="J430" s="11"/>
    </row>
    <row r="431">
      <c r="A431" s="2"/>
      <c r="D431" s="13"/>
      <c r="E431" s="11"/>
      <c r="H431" s="11"/>
      <c r="I431" s="11"/>
      <c r="J431" s="11"/>
    </row>
    <row r="432">
      <c r="A432" s="2"/>
      <c r="D432" s="13"/>
      <c r="E432" s="11"/>
      <c r="H432" s="11"/>
      <c r="I432" s="11"/>
      <c r="J432" s="11"/>
    </row>
    <row r="433">
      <c r="A433" s="2"/>
      <c r="D433" s="13"/>
      <c r="E433" s="11"/>
      <c r="H433" s="11"/>
      <c r="I433" s="11"/>
      <c r="J433" s="11"/>
    </row>
    <row r="434">
      <c r="A434" s="2"/>
      <c r="D434" s="13"/>
      <c r="E434" s="11"/>
      <c r="H434" s="11"/>
      <c r="I434" s="11"/>
      <c r="J434" s="11"/>
    </row>
    <row r="435">
      <c r="A435" s="2"/>
      <c r="D435" s="13"/>
      <c r="E435" s="11"/>
      <c r="H435" s="11"/>
      <c r="I435" s="11"/>
      <c r="J435" s="11"/>
    </row>
    <row r="436">
      <c r="A436" s="2"/>
      <c r="D436" s="13"/>
      <c r="E436" s="11"/>
      <c r="H436" s="11"/>
      <c r="I436" s="11"/>
      <c r="J436" s="11"/>
    </row>
    <row r="437">
      <c r="A437" s="2"/>
      <c r="D437" s="13"/>
      <c r="E437" s="11"/>
      <c r="H437" s="11"/>
      <c r="I437" s="11"/>
      <c r="J437" s="11"/>
    </row>
    <row r="438">
      <c r="A438" s="2"/>
      <c r="D438" s="13"/>
      <c r="E438" s="11"/>
      <c r="H438" s="11"/>
      <c r="I438" s="11"/>
      <c r="J438" s="11"/>
    </row>
    <row r="439">
      <c r="A439" s="2"/>
      <c r="D439" s="13"/>
      <c r="E439" s="11"/>
      <c r="H439" s="11"/>
      <c r="I439" s="11"/>
      <c r="J439" s="11"/>
    </row>
    <row r="440">
      <c r="A440" s="2"/>
      <c r="D440" s="13"/>
      <c r="E440" s="11"/>
      <c r="H440" s="11"/>
      <c r="I440" s="11"/>
      <c r="J440" s="11"/>
    </row>
    <row r="441">
      <c r="A441" s="2"/>
      <c r="D441" s="13"/>
      <c r="E441" s="11"/>
      <c r="H441" s="11"/>
      <c r="I441" s="11"/>
      <c r="J441" s="11"/>
    </row>
    <row r="442">
      <c r="A442" s="2"/>
      <c r="D442" s="13"/>
      <c r="E442" s="11"/>
      <c r="H442" s="11"/>
      <c r="I442" s="11"/>
      <c r="J442" s="11"/>
    </row>
    <row r="443">
      <c r="A443" s="2"/>
      <c r="D443" s="13"/>
      <c r="E443" s="11"/>
      <c r="H443" s="11"/>
      <c r="I443" s="11"/>
      <c r="J443" s="11"/>
    </row>
    <row r="444">
      <c r="A444" s="2"/>
      <c r="D444" s="13"/>
      <c r="E444" s="11"/>
      <c r="H444" s="11"/>
      <c r="I444" s="11"/>
      <c r="J444" s="11"/>
    </row>
    <row r="445">
      <c r="A445" s="2"/>
      <c r="D445" s="13"/>
      <c r="E445" s="11"/>
      <c r="H445" s="11"/>
      <c r="I445" s="11"/>
      <c r="J445" s="11"/>
    </row>
    <row r="446">
      <c r="A446" s="2"/>
      <c r="D446" s="13"/>
      <c r="E446" s="11"/>
      <c r="H446" s="11"/>
      <c r="I446" s="11"/>
      <c r="J446" s="11"/>
    </row>
    <row r="447">
      <c r="A447" s="2"/>
      <c r="D447" s="13"/>
      <c r="E447" s="11"/>
      <c r="H447" s="11"/>
      <c r="I447" s="11"/>
      <c r="J447" s="11"/>
    </row>
    <row r="448">
      <c r="A448" s="2"/>
      <c r="D448" s="13"/>
      <c r="E448" s="11"/>
      <c r="H448" s="11"/>
      <c r="I448" s="11"/>
      <c r="J448" s="11"/>
    </row>
    <row r="449">
      <c r="A449" s="2"/>
      <c r="D449" s="13"/>
      <c r="E449" s="11"/>
      <c r="H449" s="11"/>
      <c r="I449" s="11"/>
      <c r="J449" s="11"/>
    </row>
    <row r="450">
      <c r="A450" s="2"/>
      <c r="D450" s="13"/>
      <c r="E450" s="11"/>
      <c r="H450" s="11"/>
      <c r="I450" s="11"/>
      <c r="J450" s="11"/>
    </row>
    <row r="451">
      <c r="A451" s="2"/>
      <c r="D451" s="13"/>
      <c r="E451" s="11"/>
      <c r="H451" s="11"/>
      <c r="I451" s="11"/>
      <c r="J451" s="11"/>
    </row>
    <row r="452">
      <c r="A452" s="2"/>
      <c r="D452" s="13"/>
      <c r="E452" s="11"/>
      <c r="H452" s="11"/>
      <c r="I452" s="11"/>
      <c r="J452" s="11"/>
    </row>
    <row r="453">
      <c r="A453" s="2"/>
      <c r="D453" s="13"/>
      <c r="E453" s="11"/>
      <c r="H453" s="11"/>
      <c r="I453" s="11"/>
      <c r="J453" s="11"/>
    </row>
    <row r="454">
      <c r="A454" s="2"/>
      <c r="D454" s="13"/>
      <c r="E454" s="11"/>
      <c r="H454" s="11"/>
      <c r="I454" s="11"/>
      <c r="J454" s="11"/>
    </row>
    <row r="455">
      <c r="A455" s="2"/>
      <c r="D455" s="13"/>
      <c r="E455" s="11"/>
      <c r="H455" s="11"/>
      <c r="I455" s="11"/>
      <c r="J455" s="11"/>
    </row>
    <row r="456">
      <c r="A456" s="2"/>
      <c r="D456" s="13"/>
      <c r="E456" s="11"/>
      <c r="H456" s="11"/>
      <c r="I456" s="11"/>
      <c r="J456" s="11"/>
    </row>
    <row r="457">
      <c r="A457" s="2"/>
      <c r="D457" s="13"/>
      <c r="E457" s="11"/>
      <c r="H457" s="11"/>
      <c r="I457" s="11"/>
      <c r="J457" s="11"/>
    </row>
    <row r="458">
      <c r="A458" s="2"/>
      <c r="D458" s="13"/>
      <c r="E458" s="11"/>
      <c r="H458" s="11"/>
      <c r="I458" s="11"/>
      <c r="J458" s="11"/>
    </row>
    <row r="459">
      <c r="A459" s="2"/>
      <c r="D459" s="13"/>
      <c r="E459" s="11"/>
      <c r="H459" s="11"/>
      <c r="I459" s="11"/>
      <c r="J459" s="11"/>
    </row>
    <row r="460">
      <c r="A460" s="2"/>
      <c r="D460" s="13"/>
      <c r="E460" s="11"/>
      <c r="H460" s="11"/>
      <c r="I460" s="11"/>
      <c r="J460" s="11"/>
    </row>
    <row r="461">
      <c r="A461" s="2"/>
      <c r="D461" s="13"/>
      <c r="E461" s="11"/>
      <c r="H461" s="11"/>
      <c r="I461" s="11"/>
      <c r="J461" s="11"/>
    </row>
    <row r="462">
      <c r="A462" s="2"/>
      <c r="D462" s="13"/>
      <c r="E462" s="11"/>
      <c r="H462" s="11"/>
      <c r="I462" s="11"/>
      <c r="J462" s="11"/>
    </row>
    <row r="463">
      <c r="A463" s="2"/>
      <c r="D463" s="13"/>
      <c r="E463" s="11"/>
      <c r="H463" s="11"/>
      <c r="I463" s="11"/>
      <c r="J463" s="11"/>
    </row>
    <row r="464">
      <c r="A464" s="2"/>
      <c r="D464" s="13"/>
      <c r="E464" s="11"/>
      <c r="H464" s="11"/>
      <c r="I464" s="11"/>
      <c r="J464" s="11"/>
    </row>
    <row r="465">
      <c r="A465" s="2"/>
      <c r="D465" s="13"/>
      <c r="E465" s="11"/>
      <c r="H465" s="11"/>
      <c r="I465" s="11"/>
      <c r="J465" s="11"/>
    </row>
    <row r="466">
      <c r="A466" s="2"/>
      <c r="D466" s="13"/>
      <c r="E466" s="11"/>
      <c r="H466" s="11"/>
      <c r="I466" s="11"/>
      <c r="J466" s="11"/>
    </row>
    <row r="467">
      <c r="A467" s="2"/>
      <c r="D467" s="13"/>
      <c r="E467" s="11"/>
      <c r="H467" s="11"/>
      <c r="I467" s="11"/>
      <c r="J467" s="11"/>
    </row>
    <row r="468">
      <c r="A468" s="2"/>
      <c r="D468" s="13"/>
      <c r="E468" s="11"/>
      <c r="H468" s="11"/>
      <c r="I468" s="11"/>
      <c r="J468" s="11"/>
    </row>
    <row r="469">
      <c r="A469" s="2"/>
      <c r="D469" s="13"/>
      <c r="E469" s="11"/>
      <c r="H469" s="11"/>
      <c r="I469" s="11"/>
      <c r="J469" s="11"/>
    </row>
    <row r="470">
      <c r="A470" s="2"/>
      <c r="D470" s="13"/>
      <c r="E470" s="11"/>
      <c r="H470" s="11"/>
      <c r="I470" s="11"/>
      <c r="J470" s="11"/>
    </row>
    <row r="471">
      <c r="A471" s="2"/>
      <c r="D471" s="13"/>
      <c r="E471" s="11"/>
      <c r="H471" s="11"/>
      <c r="I471" s="11"/>
      <c r="J471" s="11"/>
    </row>
    <row r="472">
      <c r="A472" s="2"/>
      <c r="D472" s="13"/>
      <c r="E472" s="11"/>
      <c r="H472" s="11"/>
      <c r="I472" s="11"/>
      <c r="J472" s="11"/>
    </row>
    <row r="473">
      <c r="A473" s="2"/>
      <c r="D473" s="13"/>
      <c r="E473" s="11"/>
      <c r="H473" s="11"/>
      <c r="I473" s="11"/>
      <c r="J473" s="11"/>
    </row>
    <row r="474">
      <c r="A474" s="2"/>
      <c r="D474" s="13"/>
      <c r="E474" s="11"/>
      <c r="H474" s="11"/>
      <c r="I474" s="11"/>
      <c r="J474" s="11"/>
    </row>
    <row r="475">
      <c r="A475" s="2"/>
      <c r="D475" s="13"/>
      <c r="E475" s="11"/>
      <c r="H475" s="11"/>
      <c r="I475" s="11"/>
      <c r="J475" s="11"/>
    </row>
    <row r="476">
      <c r="A476" s="2"/>
      <c r="D476" s="13"/>
      <c r="E476" s="11"/>
      <c r="H476" s="11"/>
      <c r="I476" s="11"/>
      <c r="J476" s="11"/>
    </row>
    <row r="477">
      <c r="A477" s="2"/>
      <c r="D477" s="13"/>
      <c r="E477" s="11"/>
      <c r="H477" s="11"/>
      <c r="I477" s="11"/>
      <c r="J477" s="11"/>
    </row>
    <row r="478">
      <c r="A478" s="2"/>
      <c r="D478" s="13"/>
      <c r="E478" s="11"/>
      <c r="H478" s="11"/>
      <c r="I478" s="11"/>
      <c r="J478" s="11"/>
    </row>
    <row r="479">
      <c r="A479" s="2"/>
      <c r="D479" s="13"/>
      <c r="E479" s="11"/>
      <c r="H479" s="11"/>
      <c r="I479" s="11"/>
      <c r="J479" s="11"/>
    </row>
    <row r="480">
      <c r="A480" s="2"/>
      <c r="D480" s="13"/>
      <c r="E480" s="11"/>
      <c r="H480" s="11"/>
      <c r="I480" s="11"/>
      <c r="J480" s="11"/>
    </row>
    <row r="481">
      <c r="A481" s="2"/>
      <c r="D481" s="13"/>
      <c r="E481" s="11"/>
      <c r="H481" s="11"/>
      <c r="I481" s="11"/>
      <c r="J481" s="11"/>
    </row>
    <row r="482">
      <c r="A482" s="2"/>
      <c r="D482" s="13"/>
      <c r="E482" s="11"/>
      <c r="H482" s="11"/>
      <c r="I482" s="11"/>
      <c r="J482" s="11"/>
    </row>
    <row r="483">
      <c r="A483" s="2"/>
      <c r="D483" s="13"/>
      <c r="E483" s="11"/>
      <c r="H483" s="11"/>
      <c r="I483" s="11"/>
      <c r="J483" s="11"/>
    </row>
    <row r="484">
      <c r="A484" s="2"/>
      <c r="D484" s="13"/>
      <c r="E484" s="11"/>
      <c r="H484" s="11"/>
      <c r="I484" s="11"/>
      <c r="J484" s="11"/>
    </row>
    <row r="485">
      <c r="A485" s="2"/>
      <c r="D485" s="13"/>
      <c r="E485" s="11"/>
      <c r="H485" s="11"/>
      <c r="I485" s="11"/>
      <c r="J485" s="11"/>
    </row>
    <row r="486">
      <c r="A486" s="2"/>
      <c r="D486" s="13"/>
      <c r="E486" s="11"/>
      <c r="H486" s="11"/>
      <c r="I486" s="11"/>
      <c r="J486" s="11"/>
    </row>
    <row r="487">
      <c r="A487" s="2"/>
      <c r="D487" s="13"/>
      <c r="E487" s="11"/>
      <c r="H487" s="11"/>
      <c r="I487" s="11"/>
      <c r="J487" s="11"/>
    </row>
    <row r="488">
      <c r="A488" s="2"/>
      <c r="D488" s="13"/>
      <c r="E488" s="11"/>
      <c r="H488" s="11"/>
      <c r="I488" s="11"/>
      <c r="J488" s="11"/>
    </row>
    <row r="489">
      <c r="A489" s="2"/>
      <c r="D489" s="13"/>
      <c r="E489" s="11"/>
      <c r="H489" s="11"/>
      <c r="I489" s="11"/>
      <c r="J489" s="11"/>
    </row>
    <row r="490">
      <c r="A490" s="2"/>
      <c r="D490" s="13"/>
      <c r="E490" s="11"/>
      <c r="H490" s="11"/>
      <c r="I490" s="11"/>
      <c r="J490" s="11"/>
    </row>
    <row r="491">
      <c r="A491" s="2"/>
      <c r="D491" s="13"/>
      <c r="E491" s="11"/>
      <c r="H491" s="11"/>
      <c r="I491" s="11"/>
      <c r="J491" s="11"/>
    </row>
    <row r="492">
      <c r="A492" s="2"/>
      <c r="D492" s="13"/>
      <c r="E492" s="11"/>
      <c r="H492" s="11"/>
      <c r="I492" s="11"/>
      <c r="J492" s="11"/>
    </row>
    <row r="493">
      <c r="A493" s="2"/>
      <c r="D493" s="13"/>
      <c r="E493" s="11"/>
      <c r="H493" s="11"/>
      <c r="I493" s="11"/>
      <c r="J493" s="11"/>
    </row>
    <row r="494">
      <c r="A494" s="2"/>
      <c r="D494" s="13"/>
      <c r="E494" s="11"/>
      <c r="H494" s="11"/>
      <c r="I494" s="11"/>
      <c r="J494" s="11"/>
    </row>
    <row r="495">
      <c r="A495" s="2"/>
      <c r="D495" s="13"/>
      <c r="E495" s="11"/>
      <c r="H495" s="11"/>
      <c r="I495" s="11"/>
      <c r="J495" s="11"/>
    </row>
    <row r="496">
      <c r="A496" s="2"/>
      <c r="D496" s="13"/>
      <c r="E496" s="11"/>
      <c r="H496" s="11"/>
      <c r="I496" s="11"/>
      <c r="J496" s="11"/>
    </row>
    <row r="497">
      <c r="A497" s="2"/>
      <c r="D497" s="13"/>
      <c r="E497" s="11"/>
      <c r="H497" s="11"/>
      <c r="I497" s="11"/>
      <c r="J497" s="11"/>
    </row>
    <row r="498">
      <c r="A498" s="2"/>
      <c r="D498" s="13"/>
      <c r="E498" s="11"/>
      <c r="H498" s="11"/>
      <c r="I498" s="11"/>
      <c r="J498" s="11"/>
    </row>
    <row r="499">
      <c r="A499" s="2"/>
      <c r="D499" s="13"/>
      <c r="E499" s="11"/>
      <c r="H499" s="11"/>
      <c r="I499" s="11"/>
      <c r="J499" s="11"/>
    </row>
    <row r="500">
      <c r="A500" s="2"/>
      <c r="D500" s="13"/>
      <c r="E500" s="11"/>
      <c r="H500" s="11"/>
      <c r="I500" s="11"/>
      <c r="J500" s="11"/>
    </row>
    <row r="501">
      <c r="A501" s="2"/>
      <c r="D501" s="13"/>
      <c r="E501" s="11"/>
      <c r="H501" s="11"/>
      <c r="I501" s="11"/>
      <c r="J501" s="11"/>
    </row>
    <row r="502">
      <c r="A502" s="2"/>
      <c r="D502" s="13"/>
      <c r="E502" s="11"/>
      <c r="H502" s="11"/>
      <c r="I502" s="11"/>
      <c r="J502" s="11"/>
    </row>
    <row r="503">
      <c r="A503" s="2"/>
      <c r="D503" s="13"/>
      <c r="E503" s="11"/>
      <c r="H503" s="11"/>
      <c r="I503" s="11"/>
      <c r="J503" s="11"/>
    </row>
    <row r="504">
      <c r="A504" s="2"/>
      <c r="D504" s="13"/>
      <c r="E504" s="11"/>
      <c r="H504" s="11"/>
      <c r="I504" s="11"/>
      <c r="J504" s="11"/>
    </row>
    <row r="505">
      <c r="A505" s="2"/>
      <c r="D505" s="13"/>
      <c r="E505" s="11"/>
      <c r="H505" s="11"/>
      <c r="I505" s="11"/>
      <c r="J505" s="11"/>
    </row>
    <row r="506">
      <c r="A506" s="2"/>
      <c r="D506" s="13"/>
      <c r="E506" s="11"/>
      <c r="H506" s="11"/>
      <c r="I506" s="11"/>
      <c r="J506" s="11"/>
    </row>
    <row r="507">
      <c r="A507" s="2"/>
      <c r="D507" s="13"/>
      <c r="E507" s="11"/>
      <c r="H507" s="11"/>
      <c r="I507" s="11"/>
      <c r="J507" s="11"/>
    </row>
    <row r="508">
      <c r="A508" s="2"/>
      <c r="D508" s="13"/>
      <c r="E508" s="11"/>
      <c r="H508" s="11"/>
      <c r="I508" s="11"/>
      <c r="J508" s="11"/>
    </row>
    <row r="509">
      <c r="A509" s="2"/>
      <c r="D509" s="13"/>
      <c r="E509" s="11"/>
      <c r="H509" s="11"/>
      <c r="I509" s="11"/>
      <c r="J509" s="11"/>
    </row>
    <row r="510">
      <c r="A510" s="2"/>
      <c r="D510" s="13"/>
      <c r="E510" s="11"/>
      <c r="H510" s="11"/>
      <c r="I510" s="11"/>
      <c r="J510" s="11"/>
    </row>
    <row r="511">
      <c r="A511" s="2"/>
      <c r="D511" s="13"/>
      <c r="E511" s="11"/>
      <c r="H511" s="11"/>
      <c r="I511" s="11"/>
      <c r="J511" s="11"/>
    </row>
    <row r="512">
      <c r="A512" s="2"/>
      <c r="D512" s="13"/>
      <c r="E512" s="11"/>
      <c r="H512" s="11"/>
      <c r="I512" s="11"/>
      <c r="J512" s="11"/>
    </row>
    <row r="513">
      <c r="A513" s="2"/>
      <c r="D513" s="13"/>
      <c r="E513" s="11"/>
      <c r="H513" s="11"/>
      <c r="I513" s="11"/>
      <c r="J513" s="11"/>
    </row>
    <row r="514">
      <c r="A514" s="2"/>
      <c r="D514" s="13"/>
      <c r="E514" s="11"/>
      <c r="H514" s="11"/>
      <c r="I514" s="11"/>
      <c r="J514" s="11"/>
    </row>
    <row r="515">
      <c r="A515" s="2"/>
      <c r="D515" s="13"/>
      <c r="E515" s="11"/>
      <c r="H515" s="11"/>
      <c r="I515" s="11"/>
      <c r="J515" s="11"/>
    </row>
    <row r="516">
      <c r="A516" s="2"/>
      <c r="D516" s="13"/>
      <c r="E516" s="11"/>
      <c r="H516" s="11"/>
      <c r="I516" s="11"/>
      <c r="J516" s="11"/>
    </row>
    <row r="517">
      <c r="A517" s="2"/>
      <c r="D517" s="13"/>
      <c r="E517" s="11"/>
      <c r="H517" s="11"/>
      <c r="I517" s="11"/>
      <c r="J517" s="11"/>
    </row>
    <row r="518">
      <c r="A518" s="2"/>
      <c r="D518" s="13"/>
      <c r="E518" s="11"/>
      <c r="H518" s="11"/>
      <c r="I518" s="11"/>
      <c r="J518" s="11"/>
    </row>
    <row r="519">
      <c r="A519" s="2"/>
      <c r="D519" s="13"/>
      <c r="E519" s="11"/>
      <c r="H519" s="11"/>
      <c r="I519" s="11"/>
      <c r="J519" s="11"/>
    </row>
    <row r="520">
      <c r="A520" s="2"/>
      <c r="D520" s="13"/>
      <c r="E520" s="11"/>
      <c r="H520" s="11"/>
      <c r="I520" s="11"/>
      <c r="J520" s="11"/>
    </row>
    <row r="521">
      <c r="A521" s="2"/>
      <c r="D521" s="13"/>
      <c r="E521" s="11"/>
      <c r="H521" s="11"/>
      <c r="I521" s="11"/>
      <c r="J521" s="11"/>
    </row>
    <row r="522">
      <c r="A522" s="2"/>
      <c r="D522" s="13"/>
      <c r="E522" s="11"/>
      <c r="H522" s="11"/>
      <c r="I522" s="11"/>
      <c r="J522" s="11"/>
    </row>
    <row r="523">
      <c r="A523" s="2"/>
      <c r="D523" s="13"/>
      <c r="E523" s="11"/>
      <c r="H523" s="11"/>
      <c r="I523" s="11"/>
      <c r="J523" s="11"/>
    </row>
    <row r="524">
      <c r="A524" s="2"/>
      <c r="D524" s="13"/>
      <c r="E524" s="11"/>
      <c r="H524" s="11"/>
      <c r="I524" s="11"/>
      <c r="J524" s="11"/>
    </row>
    <row r="525">
      <c r="A525" s="2"/>
      <c r="D525" s="13"/>
      <c r="E525" s="11"/>
      <c r="H525" s="11"/>
      <c r="I525" s="11"/>
      <c r="J525" s="11"/>
    </row>
    <row r="526">
      <c r="A526" s="2"/>
      <c r="D526" s="13"/>
      <c r="E526" s="11"/>
      <c r="H526" s="11"/>
      <c r="I526" s="11"/>
      <c r="J526" s="11"/>
    </row>
    <row r="527">
      <c r="A527" s="2"/>
      <c r="D527" s="13"/>
      <c r="E527" s="11"/>
      <c r="H527" s="11"/>
      <c r="I527" s="11"/>
      <c r="J527" s="11"/>
    </row>
    <row r="528">
      <c r="A528" s="2"/>
      <c r="D528" s="13"/>
      <c r="E528" s="11"/>
      <c r="H528" s="11"/>
      <c r="I528" s="11"/>
      <c r="J528" s="11"/>
    </row>
    <row r="529">
      <c r="A529" s="2"/>
      <c r="D529" s="13"/>
      <c r="E529" s="11"/>
      <c r="H529" s="11"/>
      <c r="I529" s="11"/>
      <c r="J529" s="11"/>
    </row>
    <row r="530">
      <c r="A530" s="2"/>
      <c r="D530" s="13"/>
      <c r="E530" s="11"/>
      <c r="H530" s="11"/>
      <c r="I530" s="11"/>
      <c r="J530" s="11"/>
    </row>
    <row r="531">
      <c r="A531" s="2"/>
      <c r="D531" s="13"/>
      <c r="E531" s="11"/>
      <c r="H531" s="11"/>
      <c r="I531" s="11"/>
      <c r="J531" s="11"/>
    </row>
    <row r="532">
      <c r="A532" s="2"/>
      <c r="D532" s="13"/>
      <c r="E532" s="11"/>
      <c r="H532" s="11"/>
      <c r="I532" s="11"/>
      <c r="J532" s="11"/>
    </row>
    <row r="533">
      <c r="A533" s="2"/>
      <c r="D533" s="13"/>
      <c r="E533" s="11"/>
      <c r="H533" s="11"/>
      <c r="I533" s="11"/>
      <c r="J533" s="11"/>
    </row>
    <row r="534">
      <c r="A534" s="2"/>
      <c r="D534" s="13"/>
      <c r="E534" s="11"/>
      <c r="H534" s="11"/>
      <c r="I534" s="11"/>
      <c r="J534" s="11"/>
    </row>
    <row r="535">
      <c r="A535" s="2"/>
      <c r="D535" s="13"/>
      <c r="E535" s="11"/>
      <c r="H535" s="11"/>
      <c r="I535" s="11"/>
      <c r="J535" s="11"/>
    </row>
    <row r="536">
      <c r="A536" s="2"/>
      <c r="D536" s="13"/>
      <c r="E536" s="11"/>
      <c r="H536" s="11"/>
      <c r="I536" s="11"/>
      <c r="J536" s="11"/>
    </row>
    <row r="537">
      <c r="A537" s="2"/>
      <c r="D537" s="13"/>
      <c r="E537" s="11"/>
      <c r="H537" s="11"/>
      <c r="I537" s="11"/>
      <c r="J537" s="11"/>
    </row>
    <row r="538">
      <c r="A538" s="2"/>
      <c r="D538" s="13"/>
      <c r="E538" s="11"/>
      <c r="H538" s="11"/>
      <c r="I538" s="11"/>
      <c r="J538" s="11"/>
    </row>
    <row r="539">
      <c r="A539" s="2"/>
      <c r="D539" s="13"/>
      <c r="E539" s="11"/>
      <c r="H539" s="11"/>
      <c r="I539" s="11"/>
      <c r="J539" s="11"/>
    </row>
    <row r="540">
      <c r="A540" s="2"/>
      <c r="D540" s="13"/>
      <c r="E540" s="11"/>
      <c r="H540" s="11"/>
      <c r="I540" s="11"/>
      <c r="J540" s="11"/>
    </row>
    <row r="541">
      <c r="A541" s="2"/>
      <c r="D541" s="13"/>
      <c r="E541" s="11"/>
      <c r="H541" s="11"/>
      <c r="I541" s="11"/>
      <c r="J541" s="11"/>
    </row>
    <row r="542">
      <c r="A542" s="2"/>
      <c r="D542" s="13"/>
      <c r="E542" s="11"/>
      <c r="H542" s="11"/>
      <c r="I542" s="11"/>
      <c r="J542" s="11"/>
    </row>
    <row r="543">
      <c r="A543" s="2"/>
      <c r="D543" s="13"/>
      <c r="E543" s="11"/>
      <c r="H543" s="11"/>
      <c r="I543" s="11"/>
      <c r="J543" s="11"/>
    </row>
    <row r="544">
      <c r="A544" s="2"/>
      <c r="D544" s="13"/>
      <c r="E544" s="11"/>
      <c r="H544" s="11"/>
      <c r="I544" s="11"/>
      <c r="J544" s="11"/>
    </row>
    <row r="545">
      <c r="A545" s="2"/>
      <c r="D545" s="13"/>
      <c r="E545" s="11"/>
      <c r="H545" s="11"/>
      <c r="I545" s="11"/>
      <c r="J545" s="11"/>
    </row>
    <row r="546">
      <c r="A546" s="2"/>
      <c r="D546" s="13"/>
      <c r="E546" s="11"/>
      <c r="H546" s="11"/>
      <c r="I546" s="11"/>
      <c r="J546" s="11"/>
    </row>
    <row r="547">
      <c r="A547" s="2"/>
      <c r="D547" s="13"/>
      <c r="E547" s="11"/>
      <c r="H547" s="11"/>
      <c r="I547" s="11"/>
      <c r="J547" s="11"/>
    </row>
    <row r="548">
      <c r="A548" s="2"/>
      <c r="D548" s="13"/>
      <c r="E548" s="11"/>
      <c r="H548" s="11"/>
      <c r="I548" s="11"/>
      <c r="J548" s="11"/>
    </row>
    <row r="549">
      <c r="A549" s="2"/>
      <c r="D549" s="13"/>
      <c r="E549" s="11"/>
      <c r="H549" s="11"/>
      <c r="I549" s="11"/>
      <c r="J549" s="11"/>
    </row>
    <row r="550">
      <c r="A550" s="2"/>
      <c r="D550" s="13"/>
      <c r="E550" s="11"/>
      <c r="H550" s="11"/>
      <c r="I550" s="11"/>
      <c r="J550" s="11"/>
    </row>
    <row r="551">
      <c r="A551" s="2"/>
      <c r="D551" s="13"/>
      <c r="E551" s="11"/>
      <c r="H551" s="11"/>
      <c r="I551" s="11"/>
      <c r="J551" s="11"/>
    </row>
    <row r="552">
      <c r="A552" s="2"/>
      <c r="D552" s="13"/>
      <c r="E552" s="11"/>
      <c r="H552" s="11"/>
      <c r="I552" s="11"/>
      <c r="J552" s="11"/>
    </row>
    <row r="553">
      <c r="A553" s="2"/>
      <c r="D553" s="13"/>
      <c r="E553" s="11"/>
      <c r="H553" s="11"/>
      <c r="I553" s="11"/>
      <c r="J553" s="11"/>
    </row>
    <row r="554">
      <c r="A554" s="2"/>
      <c r="D554" s="13"/>
      <c r="E554" s="11"/>
      <c r="H554" s="11"/>
      <c r="I554" s="11"/>
      <c r="J554" s="11"/>
    </row>
    <row r="555">
      <c r="A555" s="2"/>
      <c r="D555" s="13"/>
      <c r="E555" s="11"/>
      <c r="H555" s="11"/>
      <c r="I555" s="11"/>
      <c r="J555" s="11"/>
    </row>
    <row r="556">
      <c r="A556" s="2"/>
      <c r="D556" s="13"/>
      <c r="E556" s="11"/>
      <c r="H556" s="11"/>
      <c r="I556" s="11"/>
      <c r="J556" s="11"/>
    </row>
    <row r="557">
      <c r="A557" s="2"/>
      <c r="D557" s="13"/>
      <c r="E557" s="11"/>
      <c r="H557" s="11"/>
      <c r="I557" s="11"/>
      <c r="J557" s="11"/>
    </row>
    <row r="558">
      <c r="A558" s="2"/>
      <c r="D558" s="13"/>
      <c r="E558" s="11"/>
      <c r="H558" s="11"/>
      <c r="I558" s="11"/>
      <c r="J558" s="11"/>
    </row>
    <row r="559">
      <c r="A559" s="2"/>
      <c r="D559" s="13"/>
      <c r="E559" s="11"/>
      <c r="H559" s="11"/>
      <c r="I559" s="11"/>
      <c r="J559" s="11"/>
    </row>
    <row r="560">
      <c r="A560" s="2"/>
      <c r="D560" s="13"/>
      <c r="E560" s="11"/>
      <c r="H560" s="11"/>
      <c r="I560" s="11"/>
      <c r="J560" s="11"/>
    </row>
    <row r="561">
      <c r="A561" s="2"/>
      <c r="D561" s="13"/>
      <c r="E561" s="11"/>
      <c r="H561" s="11"/>
      <c r="I561" s="11"/>
      <c r="J561" s="11"/>
    </row>
    <row r="562">
      <c r="A562" s="2"/>
      <c r="D562" s="13"/>
      <c r="E562" s="11"/>
      <c r="H562" s="11"/>
      <c r="I562" s="11"/>
      <c r="J562" s="11"/>
    </row>
    <row r="563">
      <c r="A563" s="2"/>
      <c r="D563" s="13"/>
      <c r="E563" s="11"/>
      <c r="H563" s="11"/>
      <c r="I563" s="11"/>
      <c r="J563" s="11"/>
    </row>
    <row r="564">
      <c r="A564" s="2"/>
      <c r="D564" s="13"/>
      <c r="E564" s="11"/>
      <c r="H564" s="11"/>
      <c r="I564" s="11"/>
      <c r="J564" s="11"/>
    </row>
    <row r="565">
      <c r="A565" s="2"/>
      <c r="D565" s="13"/>
      <c r="E565" s="11"/>
      <c r="H565" s="11"/>
      <c r="I565" s="11"/>
      <c r="J565" s="11"/>
    </row>
    <row r="566">
      <c r="A566" s="2"/>
      <c r="D566" s="13"/>
      <c r="E566" s="11"/>
      <c r="H566" s="11"/>
      <c r="I566" s="11"/>
      <c r="J566" s="11"/>
    </row>
    <row r="567">
      <c r="A567" s="2"/>
      <c r="D567" s="13"/>
      <c r="E567" s="11"/>
      <c r="H567" s="11"/>
      <c r="I567" s="11"/>
      <c r="J567" s="11"/>
    </row>
    <row r="568">
      <c r="A568" s="2"/>
      <c r="D568" s="13"/>
      <c r="E568" s="11"/>
      <c r="H568" s="11"/>
      <c r="I568" s="11"/>
      <c r="J568" s="11"/>
    </row>
    <row r="569">
      <c r="A569" s="2"/>
      <c r="D569" s="13"/>
      <c r="E569" s="11"/>
      <c r="H569" s="11"/>
      <c r="I569" s="11"/>
      <c r="J569" s="11"/>
    </row>
    <row r="570">
      <c r="A570" s="2"/>
      <c r="D570" s="13"/>
      <c r="E570" s="11"/>
      <c r="H570" s="11"/>
      <c r="I570" s="11"/>
      <c r="J570" s="11"/>
    </row>
    <row r="571">
      <c r="A571" s="2"/>
      <c r="D571" s="13"/>
      <c r="E571" s="11"/>
      <c r="H571" s="11"/>
      <c r="I571" s="11"/>
      <c r="J571" s="11"/>
    </row>
    <row r="572">
      <c r="A572" s="2"/>
      <c r="D572" s="13"/>
      <c r="E572" s="11"/>
      <c r="H572" s="11"/>
      <c r="I572" s="11"/>
      <c r="J572" s="11"/>
    </row>
    <row r="573">
      <c r="A573" s="2"/>
      <c r="D573" s="13"/>
      <c r="E573" s="11"/>
      <c r="H573" s="11"/>
      <c r="I573" s="11"/>
      <c r="J573" s="11"/>
    </row>
    <row r="574">
      <c r="A574" s="2"/>
      <c r="D574" s="13"/>
      <c r="E574" s="11"/>
      <c r="H574" s="11"/>
      <c r="I574" s="11"/>
      <c r="J574" s="11"/>
    </row>
    <row r="575">
      <c r="A575" s="2"/>
      <c r="D575" s="13"/>
      <c r="E575" s="11"/>
      <c r="H575" s="11"/>
      <c r="I575" s="11"/>
      <c r="J575" s="11"/>
    </row>
    <row r="576">
      <c r="A576" s="2"/>
      <c r="D576" s="13"/>
      <c r="E576" s="11"/>
      <c r="H576" s="11"/>
      <c r="I576" s="11"/>
      <c r="J576" s="11"/>
    </row>
    <row r="577">
      <c r="A577" s="2"/>
      <c r="D577" s="13"/>
      <c r="E577" s="11"/>
      <c r="H577" s="11"/>
      <c r="I577" s="11"/>
      <c r="J577" s="11"/>
    </row>
    <row r="578">
      <c r="A578" s="2"/>
      <c r="D578" s="13"/>
      <c r="E578" s="11"/>
      <c r="H578" s="11"/>
      <c r="I578" s="11"/>
      <c r="J578" s="11"/>
    </row>
    <row r="579">
      <c r="A579" s="2"/>
      <c r="D579" s="13"/>
      <c r="E579" s="11"/>
      <c r="H579" s="11"/>
      <c r="I579" s="11"/>
      <c r="J579" s="11"/>
    </row>
    <row r="580">
      <c r="A580" s="2"/>
      <c r="D580" s="13"/>
      <c r="E580" s="11"/>
      <c r="H580" s="11"/>
      <c r="I580" s="11"/>
      <c r="J580" s="11"/>
    </row>
    <row r="581">
      <c r="A581" s="2"/>
      <c r="D581" s="13"/>
      <c r="E581" s="11"/>
      <c r="H581" s="11"/>
      <c r="I581" s="11"/>
      <c r="J581" s="11"/>
    </row>
    <row r="582">
      <c r="A582" s="2"/>
      <c r="D582" s="13"/>
      <c r="E582" s="11"/>
      <c r="H582" s="11"/>
      <c r="I582" s="11"/>
      <c r="J582" s="11"/>
    </row>
    <row r="583">
      <c r="A583" s="2"/>
      <c r="D583" s="13"/>
      <c r="E583" s="11"/>
      <c r="H583" s="11"/>
      <c r="I583" s="11"/>
      <c r="J583" s="11"/>
    </row>
    <row r="584">
      <c r="A584" s="2"/>
      <c r="D584" s="13"/>
      <c r="E584" s="11"/>
      <c r="H584" s="11"/>
      <c r="I584" s="11"/>
      <c r="J584" s="11"/>
    </row>
    <row r="585">
      <c r="A585" s="2"/>
      <c r="D585" s="13"/>
      <c r="E585" s="11"/>
      <c r="H585" s="11"/>
      <c r="I585" s="11"/>
      <c r="J585" s="11"/>
    </row>
    <row r="586">
      <c r="A586" s="2"/>
      <c r="D586" s="13"/>
      <c r="E586" s="11"/>
      <c r="H586" s="11"/>
      <c r="I586" s="11"/>
      <c r="J586" s="11"/>
    </row>
    <row r="587">
      <c r="A587" s="2"/>
      <c r="D587" s="13"/>
      <c r="E587" s="11"/>
      <c r="H587" s="11"/>
      <c r="I587" s="11"/>
      <c r="J587" s="11"/>
    </row>
    <row r="588">
      <c r="A588" s="2"/>
      <c r="D588" s="13"/>
      <c r="E588" s="11"/>
      <c r="H588" s="11"/>
      <c r="I588" s="11"/>
      <c r="J588" s="11"/>
    </row>
    <row r="589">
      <c r="A589" s="2"/>
      <c r="D589" s="13"/>
      <c r="E589" s="11"/>
      <c r="H589" s="11"/>
      <c r="I589" s="11"/>
      <c r="J589" s="11"/>
    </row>
    <row r="590">
      <c r="A590" s="2"/>
      <c r="D590" s="13"/>
      <c r="E590" s="11"/>
      <c r="H590" s="11"/>
      <c r="I590" s="11"/>
      <c r="J590" s="11"/>
    </row>
    <row r="591">
      <c r="A591" s="2"/>
      <c r="D591" s="13"/>
      <c r="E591" s="11"/>
      <c r="H591" s="11"/>
      <c r="I591" s="11"/>
      <c r="J591" s="11"/>
    </row>
    <row r="592">
      <c r="A592" s="2"/>
      <c r="D592" s="13"/>
      <c r="E592" s="11"/>
      <c r="H592" s="11"/>
      <c r="I592" s="11"/>
      <c r="J592" s="11"/>
    </row>
    <row r="593">
      <c r="A593" s="2"/>
      <c r="D593" s="13"/>
      <c r="E593" s="11"/>
      <c r="H593" s="11"/>
      <c r="I593" s="11"/>
      <c r="J593" s="11"/>
    </row>
    <row r="594">
      <c r="A594" s="2"/>
      <c r="D594" s="13"/>
      <c r="E594" s="11"/>
      <c r="H594" s="11"/>
      <c r="I594" s="11"/>
      <c r="J594" s="11"/>
    </row>
    <row r="595">
      <c r="A595" s="2"/>
      <c r="D595" s="13"/>
      <c r="E595" s="11"/>
      <c r="H595" s="11"/>
      <c r="I595" s="11"/>
      <c r="J595" s="11"/>
    </row>
    <row r="596">
      <c r="A596" s="2"/>
      <c r="D596" s="13"/>
      <c r="E596" s="11"/>
      <c r="H596" s="11"/>
      <c r="I596" s="11"/>
      <c r="J596" s="11"/>
    </row>
    <row r="597">
      <c r="A597" s="2"/>
      <c r="D597" s="13"/>
      <c r="E597" s="11"/>
      <c r="H597" s="11"/>
      <c r="I597" s="11"/>
      <c r="J597" s="11"/>
    </row>
    <row r="598">
      <c r="A598" s="2"/>
      <c r="D598" s="13"/>
      <c r="E598" s="11"/>
      <c r="H598" s="11"/>
      <c r="I598" s="11"/>
      <c r="J598" s="11"/>
    </row>
    <row r="599">
      <c r="A599" s="2"/>
      <c r="D599" s="13"/>
      <c r="E599" s="11"/>
      <c r="H599" s="11"/>
      <c r="I599" s="11"/>
      <c r="J599" s="11"/>
    </row>
    <row r="600">
      <c r="A600" s="2"/>
      <c r="D600" s="13"/>
      <c r="E600" s="11"/>
      <c r="H600" s="11"/>
      <c r="I600" s="11"/>
      <c r="J600" s="11"/>
    </row>
    <row r="601">
      <c r="A601" s="2"/>
      <c r="D601" s="13"/>
      <c r="E601" s="11"/>
      <c r="H601" s="11"/>
      <c r="I601" s="11"/>
      <c r="J601" s="11"/>
    </row>
    <row r="602">
      <c r="A602" s="2"/>
      <c r="D602" s="13"/>
      <c r="E602" s="11"/>
      <c r="H602" s="11"/>
      <c r="I602" s="11"/>
      <c r="J602" s="11"/>
    </row>
    <row r="603">
      <c r="A603" s="2"/>
      <c r="D603" s="13"/>
      <c r="E603" s="11"/>
      <c r="H603" s="11"/>
      <c r="I603" s="11"/>
      <c r="J603" s="11"/>
    </row>
    <row r="604">
      <c r="A604" s="2"/>
      <c r="D604" s="13"/>
      <c r="E604" s="11"/>
      <c r="H604" s="11"/>
      <c r="I604" s="11"/>
      <c r="J604" s="11"/>
    </row>
    <row r="605">
      <c r="A605" s="2"/>
      <c r="D605" s="13"/>
      <c r="E605" s="11"/>
      <c r="H605" s="11"/>
      <c r="I605" s="11"/>
      <c r="J605" s="11"/>
    </row>
    <row r="606">
      <c r="A606" s="2"/>
      <c r="D606" s="13"/>
      <c r="E606" s="11"/>
      <c r="H606" s="11"/>
      <c r="I606" s="11"/>
      <c r="J606" s="11"/>
    </row>
    <row r="607">
      <c r="A607" s="2"/>
      <c r="D607" s="13"/>
      <c r="E607" s="11"/>
      <c r="H607" s="11"/>
      <c r="I607" s="11"/>
      <c r="J607" s="11"/>
    </row>
    <row r="608">
      <c r="A608" s="2"/>
      <c r="D608" s="13"/>
      <c r="E608" s="11"/>
      <c r="H608" s="11"/>
      <c r="I608" s="11"/>
      <c r="J608" s="11"/>
    </row>
    <row r="609">
      <c r="A609" s="2"/>
      <c r="D609" s="13"/>
      <c r="E609" s="11"/>
      <c r="H609" s="11"/>
      <c r="I609" s="11"/>
      <c r="J609" s="11"/>
    </row>
    <row r="610">
      <c r="A610" s="2"/>
      <c r="D610" s="13"/>
      <c r="E610" s="11"/>
      <c r="H610" s="11"/>
      <c r="I610" s="11"/>
      <c r="J610" s="11"/>
    </row>
    <row r="611">
      <c r="A611" s="2"/>
      <c r="D611" s="13"/>
      <c r="E611" s="11"/>
      <c r="H611" s="11"/>
      <c r="I611" s="11"/>
      <c r="J611" s="11"/>
    </row>
    <row r="612">
      <c r="A612" s="2"/>
      <c r="D612" s="13"/>
      <c r="E612" s="11"/>
      <c r="H612" s="11"/>
      <c r="I612" s="11"/>
      <c r="J612" s="11"/>
    </row>
    <row r="613">
      <c r="A613" s="2"/>
      <c r="D613" s="13"/>
      <c r="E613" s="11"/>
      <c r="H613" s="11"/>
      <c r="I613" s="11"/>
      <c r="J613" s="11"/>
    </row>
    <row r="614">
      <c r="A614" s="2"/>
      <c r="D614" s="13"/>
      <c r="E614" s="11"/>
      <c r="H614" s="11"/>
      <c r="I614" s="11"/>
      <c r="J614" s="11"/>
    </row>
    <row r="615">
      <c r="A615" s="2"/>
      <c r="D615" s="13"/>
      <c r="E615" s="11"/>
      <c r="H615" s="11"/>
      <c r="I615" s="11"/>
      <c r="J615" s="11"/>
    </row>
    <row r="616">
      <c r="A616" s="2"/>
      <c r="D616" s="13"/>
      <c r="E616" s="11"/>
      <c r="H616" s="11"/>
      <c r="I616" s="11"/>
      <c r="J616" s="11"/>
    </row>
    <row r="617">
      <c r="A617" s="2"/>
      <c r="D617" s="13"/>
      <c r="E617" s="11"/>
      <c r="H617" s="11"/>
      <c r="I617" s="11"/>
      <c r="J617" s="11"/>
    </row>
    <row r="618">
      <c r="A618" s="2"/>
      <c r="D618" s="13"/>
      <c r="E618" s="11"/>
      <c r="H618" s="11"/>
      <c r="I618" s="11"/>
      <c r="J618" s="11"/>
    </row>
    <row r="619">
      <c r="A619" s="2"/>
      <c r="D619" s="13"/>
      <c r="E619" s="11"/>
      <c r="H619" s="11"/>
      <c r="I619" s="11"/>
      <c r="J619" s="11"/>
    </row>
    <row r="620">
      <c r="A620" s="2"/>
      <c r="D620" s="13"/>
      <c r="E620" s="11"/>
      <c r="H620" s="11"/>
      <c r="I620" s="11"/>
      <c r="J620" s="11"/>
    </row>
    <row r="621">
      <c r="A621" s="2"/>
      <c r="D621" s="13"/>
      <c r="E621" s="11"/>
      <c r="H621" s="11"/>
      <c r="I621" s="11"/>
      <c r="J621" s="11"/>
    </row>
    <row r="622">
      <c r="A622" s="2"/>
      <c r="D622" s="13"/>
      <c r="E622" s="11"/>
      <c r="H622" s="11"/>
      <c r="I622" s="11"/>
      <c r="J622" s="11"/>
    </row>
    <row r="623">
      <c r="A623" s="2"/>
      <c r="D623" s="13"/>
      <c r="E623" s="11"/>
      <c r="H623" s="11"/>
      <c r="I623" s="11"/>
      <c r="J623" s="11"/>
    </row>
    <row r="624">
      <c r="A624" s="2"/>
      <c r="D624" s="13"/>
      <c r="E624" s="11"/>
      <c r="H624" s="11"/>
      <c r="I624" s="11"/>
      <c r="J624" s="11"/>
    </row>
    <row r="625">
      <c r="A625" s="2"/>
      <c r="D625" s="13"/>
      <c r="E625" s="11"/>
      <c r="H625" s="11"/>
      <c r="I625" s="11"/>
      <c r="J625" s="11"/>
    </row>
    <row r="626">
      <c r="A626" s="2"/>
      <c r="D626" s="13"/>
      <c r="E626" s="11"/>
      <c r="H626" s="11"/>
      <c r="I626" s="11"/>
      <c r="J626" s="11"/>
    </row>
    <row r="627">
      <c r="A627" s="2"/>
      <c r="D627" s="13"/>
      <c r="E627" s="11"/>
      <c r="H627" s="11"/>
      <c r="I627" s="11"/>
      <c r="J627" s="11"/>
    </row>
    <row r="628">
      <c r="A628" s="2"/>
      <c r="D628" s="13"/>
      <c r="E628" s="11"/>
      <c r="H628" s="11"/>
      <c r="I628" s="11"/>
      <c r="J628" s="11"/>
    </row>
    <row r="629">
      <c r="A629" s="2"/>
      <c r="D629" s="13"/>
      <c r="E629" s="11"/>
      <c r="H629" s="11"/>
      <c r="I629" s="11"/>
      <c r="J629" s="11"/>
    </row>
    <row r="630">
      <c r="A630" s="2"/>
      <c r="D630" s="13"/>
      <c r="E630" s="11"/>
      <c r="H630" s="11"/>
      <c r="I630" s="11"/>
      <c r="J630" s="11"/>
    </row>
    <row r="631">
      <c r="A631" s="2"/>
      <c r="D631" s="13"/>
      <c r="E631" s="11"/>
      <c r="H631" s="11"/>
      <c r="I631" s="11"/>
      <c r="J631" s="11"/>
    </row>
    <row r="632">
      <c r="A632" s="2"/>
      <c r="D632" s="13"/>
      <c r="E632" s="11"/>
      <c r="H632" s="11"/>
      <c r="I632" s="11"/>
      <c r="J632" s="11"/>
    </row>
    <row r="633">
      <c r="A633" s="2"/>
      <c r="D633" s="13"/>
      <c r="E633" s="11"/>
      <c r="H633" s="11"/>
      <c r="I633" s="11"/>
      <c r="J633" s="11"/>
    </row>
    <row r="634">
      <c r="A634" s="2"/>
      <c r="D634" s="13"/>
      <c r="E634" s="11"/>
      <c r="H634" s="11"/>
      <c r="I634" s="11"/>
      <c r="J634" s="11"/>
    </row>
    <row r="635">
      <c r="A635" s="2"/>
      <c r="D635" s="13"/>
      <c r="E635" s="11"/>
      <c r="H635" s="11"/>
      <c r="I635" s="11"/>
      <c r="J635" s="11"/>
    </row>
    <row r="636">
      <c r="A636" s="2"/>
      <c r="D636" s="13"/>
      <c r="E636" s="11"/>
      <c r="H636" s="11"/>
      <c r="I636" s="11"/>
      <c r="J636" s="11"/>
    </row>
    <row r="637">
      <c r="A637" s="2"/>
      <c r="D637" s="13"/>
      <c r="E637" s="11"/>
      <c r="H637" s="11"/>
      <c r="I637" s="11"/>
      <c r="J637" s="11"/>
    </row>
    <row r="638">
      <c r="A638" s="2"/>
      <c r="D638" s="13"/>
      <c r="E638" s="11"/>
      <c r="H638" s="11"/>
      <c r="I638" s="11"/>
      <c r="J638" s="11"/>
    </row>
    <row r="639">
      <c r="A639" s="2"/>
      <c r="D639" s="13"/>
      <c r="E639" s="11"/>
      <c r="H639" s="11"/>
      <c r="I639" s="11"/>
      <c r="J639" s="11"/>
    </row>
    <row r="640">
      <c r="A640" s="2"/>
      <c r="D640" s="13"/>
      <c r="E640" s="11"/>
      <c r="H640" s="11"/>
      <c r="I640" s="11"/>
      <c r="J640" s="11"/>
    </row>
    <row r="641">
      <c r="A641" s="2"/>
      <c r="D641" s="13"/>
      <c r="E641" s="11"/>
      <c r="H641" s="11"/>
      <c r="I641" s="11"/>
      <c r="J641" s="11"/>
    </row>
    <row r="642">
      <c r="A642" s="2"/>
      <c r="D642" s="13"/>
      <c r="E642" s="11"/>
      <c r="H642" s="11"/>
      <c r="I642" s="11"/>
      <c r="J642" s="11"/>
    </row>
    <row r="643">
      <c r="A643" s="2"/>
      <c r="D643" s="13"/>
      <c r="E643" s="11"/>
      <c r="H643" s="11"/>
      <c r="I643" s="11"/>
      <c r="J643" s="11"/>
    </row>
    <row r="644">
      <c r="A644" s="2"/>
      <c r="D644" s="13"/>
      <c r="E644" s="11"/>
      <c r="H644" s="11"/>
      <c r="I644" s="11"/>
      <c r="J644" s="11"/>
    </row>
    <row r="645">
      <c r="A645" s="2"/>
      <c r="D645" s="13"/>
      <c r="E645" s="11"/>
      <c r="H645" s="11"/>
      <c r="I645" s="11"/>
      <c r="J645" s="11"/>
    </row>
    <row r="646">
      <c r="A646" s="2"/>
      <c r="D646" s="13"/>
      <c r="E646" s="11"/>
      <c r="H646" s="11"/>
      <c r="I646" s="11"/>
      <c r="J646" s="11"/>
    </row>
    <row r="647">
      <c r="A647" s="2"/>
      <c r="D647" s="13"/>
      <c r="E647" s="11"/>
      <c r="H647" s="11"/>
      <c r="I647" s="11"/>
      <c r="J647" s="11"/>
    </row>
    <row r="648">
      <c r="A648" s="2"/>
      <c r="D648" s="13"/>
      <c r="E648" s="11"/>
      <c r="H648" s="11"/>
      <c r="I648" s="11"/>
      <c r="J648" s="11"/>
    </row>
    <row r="649">
      <c r="A649" s="2"/>
      <c r="D649" s="13"/>
      <c r="E649" s="11"/>
      <c r="H649" s="11"/>
      <c r="I649" s="11"/>
      <c r="J649" s="11"/>
    </row>
    <row r="650">
      <c r="A650" s="2"/>
      <c r="D650" s="13"/>
      <c r="E650" s="11"/>
      <c r="H650" s="11"/>
      <c r="I650" s="11"/>
      <c r="J650" s="11"/>
    </row>
    <row r="651">
      <c r="A651" s="2"/>
      <c r="D651" s="13"/>
      <c r="E651" s="11"/>
      <c r="H651" s="11"/>
      <c r="I651" s="11"/>
      <c r="J651" s="11"/>
    </row>
    <row r="652">
      <c r="A652" s="2"/>
      <c r="D652" s="13"/>
      <c r="E652" s="11"/>
      <c r="H652" s="11"/>
      <c r="I652" s="11"/>
      <c r="J652" s="11"/>
    </row>
    <row r="653">
      <c r="A653" s="2"/>
      <c r="D653" s="13"/>
      <c r="E653" s="11"/>
      <c r="H653" s="11"/>
      <c r="I653" s="11"/>
      <c r="J653" s="11"/>
    </row>
    <row r="654">
      <c r="A654" s="2"/>
      <c r="D654" s="13"/>
      <c r="E654" s="11"/>
      <c r="H654" s="11"/>
      <c r="I654" s="11"/>
      <c r="J654" s="11"/>
    </row>
    <row r="655">
      <c r="A655" s="2"/>
      <c r="D655" s="13"/>
      <c r="E655" s="11"/>
      <c r="H655" s="11"/>
      <c r="I655" s="11"/>
      <c r="J655" s="11"/>
    </row>
    <row r="656">
      <c r="A656" s="2"/>
      <c r="D656" s="13"/>
      <c r="E656" s="11"/>
      <c r="H656" s="11"/>
      <c r="I656" s="11"/>
      <c r="J656" s="11"/>
    </row>
    <row r="657">
      <c r="A657" s="2"/>
      <c r="D657" s="13"/>
      <c r="E657" s="11"/>
      <c r="H657" s="11"/>
      <c r="I657" s="11"/>
      <c r="J657" s="11"/>
    </row>
    <row r="658">
      <c r="A658" s="2"/>
      <c r="D658" s="13"/>
      <c r="E658" s="11"/>
      <c r="H658" s="11"/>
      <c r="I658" s="11"/>
      <c r="J658" s="11"/>
    </row>
    <row r="659">
      <c r="A659" s="2"/>
      <c r="D659" s="13"/>
      <c r="E659" s="11"/>
      <c r="H659" s="11"/>
      <c r="I659" s="11"/>
      <c r="J659" s="11"/>
    </row>
    <row r="660">
      <c r="A660" s="2"/>
      <c r="D660" s="13"/>
      <c r="E660" s="11"/>
      <c r="H660" s="11"/>
      <c r="I660" s="11"/>
      <c r="J660" s="11"/>
    </row>
    <row r="661">
      <c r="A661" s="2"/>
      <c r="D661" s="13"/>
      <c r="E661" s="11"/>
      <c r="H661" s="11"/>
      <c r="I661" s="11"/>
      <c r="J661" s="11"/>
    </row>
    <row r="662">
      <c r="A662" s="2"/>
      <c r="D662" s="13"/>
      <c r="E662" s="11"/>
      <c r="H662" s="11"/>
      <c r="I662" s="11"/>
      <c r="J662" s="11"/>
    </row>
    <row r="663">
      <c r="A663" s="2"/>
      <c r="D663" s="13"/>
      <c r="E663" s="11"/>
      <c r="H663" s="11"/>
      <c r="I663" s="11"/>
      <c r="J663" s="11"/>
    </row>
    <row r="664">
      <c r="A664" s="2"/>
      <c r="D664" s="13"/>
      <c r="E664" s="11"/>
      <c r="H664" s="11"/>
      <c r="I664" s="11"/>
      <c r="J664" s="11"/>
    </row>
    <row r="665">
      <c r="A665" s="2"/>
      <c r="D665" s="13"/>
      <c r="E665" s="11"/>
      <c r="H665" s="11"/>
      <c r="I665" s="11"/>
      <c r="J665" s="11"/>
    </row>
    <row r="666">
      <c r="A666" s="2"/>
      <c r="D666" s="13"/>
      <c r="E666" s="11"/>
      <c r="H666" s="11"/>
      <c r="I666" s="11"/>
      <c r="J666" s="11"/>
    </row>
    <row r="667">
      <c r="A667" s="2"/>
      <c r="D667" s="13"/>
      <c r="E667" s="11"/>
      <c r="H667" s="11"/>
      <c r="I667" s="11"/>
      <c r="J667" s="11"/>
    </row>
    <row r="668">
      <c r="A668" s="2"/>
      <c r="D668" s="13"/>
      <c r="E668" s="11"/>
      <c r="H668" s="11"/>
      <c r="I668" s="11"/>
      <c r="J668" s="11"/>
    </row>
    <row r="669">
      <c r="A669" s="2"/>
      <c r="D669" s="13"/>
      <c r="E669" s="11"/>
      <c r="H669" s="11"/>
      <c r="I669" s="11"/>
      <c r="J669" s="11"/>
    </row>
    <row r="670">
      <c r="A670" s="2"/>
      <c r="D670" s="13"/>
      <c r="E670" s="11"/>
      <c r="H670" s="11"/>
      <c r="I670" s="11"/>
      <c r="J670" s="11"/>
    </row>
    <row r="671">
      <c r="A671" s="2"/>
      <c r="D671" s="13"/>
      <c r="E671" s="11"/>
      <c r="H671" s="11"/>
      <c r="I671" s="11"/>
      <c r="J671" s="11"/>
    </row>
    <row r="672">
      <c r="A672" s="2"/>
      <c r="D672" s="13"/>
      <c r="E672" s="11"/>
      <c r="H672" s="11"/>
      <c r="I672" s="11"/>
      <c r="J672" s="11"/>
    </row>
    <row r="673">
      <c r="A673" s="2"/>
      <c r="D673" s="13"/>
      <c r="E673" s="11"/>
      <c r="H673" s="11"/>
      <c r="I673" s="11"/>
      <c r="J673" s="11"/>
    </row>
    <row r="674">
      <c r="A674" s="2"/>
      <c r="D674" s="13"/>
      <c r="E674" s="11"/>
      <c r="H674" s="11"/>
      <c r="I674" s="11"/>
      <c r="J674" s="11"/>
    </row>
    <row r="675">
      <c r="A675" s="2"/>
      <c r="D675" s="13"/>
      <c r="E675" s="11"/>
      <c r="H675" s="11"/>
      <c r="I675" s="11"/>
      <c r="J675" s="11"/>
    </row>
    <row r="676">
      <c r="A676" s="2"/>
      <c r="D676" s="13"/>
      <c r="E676" s="11"/>
      <c r="H676" s="11"/>
      <c r="I676" s="11"/>
      <c r="J676" s="11"/>
    </row>
    <row r="677">
      <c r="A677" s="2"/>
      <c r="D677" s="13"/>
      <c r="E677" s="11"/>
      <c r="H677" s="11"/>
      <c r="I677" s="11"/>
      <c r="J677" s="11"/>
    </row>
    <row r="678">
      <c r="A678" s="2"/>
      <c r="D678" s="13"/>
      <c r="E678" s="11"/>
      <c r="H678" s="11"/>
      <c r="I678" s="11"/>
      <c r="J678" s="11"/>
    </row>
    <row r="679">
      <c r="A679" s="2"/>
      <c r="D679" s="13"/>
      <c r="E679" s="11"/>
      <c r="H679" s="11"/>
      <c r="I679" s="11"/>
      <c r="J679" s="11"/>
    </row>
    <row r="680">
      <c r="A680" s="2"/>
      <c r="D680" s="13"/>
      <c r="E680" s="11"/>
      <c r="H680" s="11"/>
      <c r="I680" s="11"/>
      <c r="J680" s="11"/>
    </row>
    <row r="681">
      <c r="A681" s="2"/>
      <c r="D681" s="13"/>
      <c r="E681" s="11"/>
      <c r="H681" s="11"/>
      <c r="I681" s="11"/>
      <c r="J681" s="11"/>
    </row>
    <row r="682">
      <c r="A682" s="2"/>
      <c r="D682" s="13"/>
      <c r="E682" s="11"/>
      <c r="H682" s="11"/>
      <c r="I682" s="11"/>
      <c r="J682" s="11"/>
    </row>
    <row r="683">
      <c r="A683" s="2"/>
      <c r="D683" s="13"/>
      <c r="E683" s="11"/>
      <c r="H683" s="11"/>
      <c r="I683" s="11"/>
      <c r="J683" s="11"/>
    </row>
    <row r="684">
      <c r="A684" s="2"/>
      <c r="D684" s="13"/>
      <c r="E684" s="11"/>
      <c r="H684" s="11"/>
      <c r="I684" s="11"/>
      <c r="J684" s="11"/>
    </row>
    <row r="685">
      <c r="A685" s="2"/>
      <c r="D685" s="13"/>
      <c r="E685" s="11"/>
      <c r="H685" s="11"/>
      <c r="I685" s="11"/>
      <c r="J685" s="11"/>
    </row>
    <row r="686">
      <c r="A686" s="2"/>
      <c r="D686" s="13"/>
      <c r="E686" s="11"/>
      <c r="H686" s="11"/>
      <c r="I686" s="11"/>
      <c r="J686" s="11"/>
    </row>
    <row r="687">
      <c r="A687" s="2"/>
      <c r="D687" s="13"/>
      <c r="E687" s="11"/>
      <c r="H687" s="11"/>
      <c r="I687" s="11"/>
      <c r="J687" s="11"/>
    </row>
    <row r="688">
      <c r="A688" s="2"/>
      <c r="D688" s="13"/>
      <c r="E688" s="11"/>
      <c r="H688" s="11"/>
      <c r="I688" s="11"/>
      <c r="J688" s="11"/>
    </row>
    <row r="689">
      <c r="A689" s="2"/>
      <c r="D689" s="13"/>
      <c r="E689" s="11"/>
      <c r="H689" s="11"/>
      <c r="I689" s="11"/>
      <c r="J689" s="11"/>
    </row>
    <row r="690">
      <c r="A690" s="2"/>
      <c r="D690" s="13"/>
      <c r="E690" s="11"/>
      <c r="H690" s="11"/>
      <c r="I690" s="11"/>
      <c r="J690" s="11"/>
    </row>
    <row r="691">
      <c r="A691" s="2"/>
      <c r="D691" s="13"/>
      <c r="E691" s="11"/>
      <c r="H691" s="11"/>
      <c r="I691" s="11"/>
      <c r="J691" s="11"/>
    </row>
    <row r="692">
      <c r="A692" s="2"/>
      <c r="D692" s="13"/>
      <c r="E692" s="11"/>
      <c r="H692" s="11"/>
      <c r="I692" s="11"/>
      <c r="J692" s="11"/>
    </row>
    <row r="693">
      <c r="A693" s="2"/>
      <c r="D693" s="13"/>
      <c r="E693" s="11"/>
      <c r="H693" s="11"/>
      <c r="I693" s="11"/>
      <c r="J693" s="11"/>
    </row>
    <row r="694">
      <c r="A694" s="2"/>
      <c r="D694" s="13"/>
      <c r="E694" s="11"/>
      <c r="H694" s="11"/>
      <c r="I694" s="11"/>
      <c r="J694" s="11"/>
    </row>
    <row r="695">
      <c r="A695" s="2"/>
      <c r="D695" s="13"/>
      <c r="E695" s="11"/>
      <c r="H695" s="11"/>
      <c r="I695" s="11"/>
      <c r="J695" s="11"/>
    </row>
    <row r="696">
      <c r="A696" s="2"/>
      <c r="D696" s="13"/>
      <c r="E696" s="11"/>
      <c r="H696" s="11"/>
      <c r="I696" s="11"/>
      <c r="J696" s="11"/>
    </row>
    <row r="697">
      <c r="A697" s="2"/>
      <c r="D697" s="13"/>
      <c r="E697" s="11"/>
      <c r="H697" s="11"/>
      <c r="I697" s="11"/>
      <c r="J697" s="11"/>
    </row>
    <row r="698">
      <c r="A698" s="2"/>
      <c r="D698" s="13"/>
      <c r="E698" s="11"/>
      <c r="H698" s="11"/>
      <c r="I698" s="11"/>
      <c r="J698" s="11"/>
    </row>
    <row r="699">
      <c r="A699" s="2"/>
      <c r="D699" s="13"/>
      <c r="E699" s="11"/>
      <c r="H699" s="11"/>
      <c r="I699" s="11"/>
      <c r="J699" s="11"/>
    </row>
    <row r="700">
      <c r="A700" s="2"/>
      <c r="D700" s="13"/>
      <c r="E700" s="11"/>
      <c r="H700" s="11"/>
      <c r="I700" s="11"/>
      <c r="J700" s="11"/>
    </row>
    <row r="701">
      <c r="A701" s="2"/>
      <c r="D701" s="13"/>
      <c r="E701" s="11"/>
      <c r="H701" s="11"/>
      <c r="I701" s="11"/>
      <c r="J701" s="11"/>
    </row>
    <row r="702">
      <c r="A702" s="2"/>
      <c r="D702" s="13"/>
      <c r="E702" s="11"/>
      <c r="H702" s="11"/>
      <c r="I702" s="11"/>
      <c r="J702" s="11"/>
    </row>
    <row r="703">
      <c r="A703" s="2"/>
      <c r="D703" s="13"/>
      <c r="E703" s="11"/>
      <c r="H703" s="11"/>
      <c r="I703" s="11"/>
      <c r="J703" s="11"/>
    </row>
    <row r="704">
      <c r="A704" s="2"/>
      <c r="D704" s="13"/>
      <c r="E704" s="11"/>
      <c r="H704" s="11"/>
      <c r="I704" s="11"/>
      <c r="J704" s="11"/>
    </row>
    <row r="705">
      <c r="A705" s="2"/>
      <c r="D705" s="13"/>
      <c r="E705" s="11"/>
      <c r="H705" s="11"/>
      <c r="I705" s="11"/>
      <c r="J705" s="11"/>
    </row>
    <row r="706">
      <c r="A706" s="2"/>
      <c r="D706" s="13"/>
      <c r="E706" s="11"/>
      <c r="H706" s="11"/>
      <c r="I706" s="11"/>
      <c r="J706" s="11"/>
    </row>
    <row r="707">
      <c r="A707" s="2"/>
      <c r="D707" s="13"/>
      <c r="E707" s="11"/>
      <c r="H707" s="11"/>
      <c r="I707" s="11"/>
      <c r="J707" s="11"/>
    </row>
    <row r="708">
      <c r="A708" s="2"/>
      <c r="D708" s="13"/>
      <c r="E708" s="11"/>
      <c r="H708" s="11"/>
      <c r="I708" s="11"/>
      <c r="J708" s="11"/>
    </row>
    <row r="709">
      <c r="A709" s="2"/>
      <c r="D709" s="13"/>
      <c r="E709" s="11"/>
      <c r="H709" s="11"/>
      <c r="I709" s="11"/>
      <c r="J709" s="11"/>
    </row>
    <row r="710">
      <c r="A710" s="2"/>
      <c r="D710" s="13"/>
      <c r="E710" s="11"/>
      <c r="H710" s="11"/>
      <c r="I710" s="11"/>
      <c r="J710" s="11"/>
    </row>
    <row r="711">
      <c r="A711" s="2"/>
      <c r="D711" s="13"/>
      <c r="E711" s="11"/>
      <c r="H711" s="11"/>
      <c r="I711" s="11"/>
      <c r="J711" s="11"/>
    </row>
    <row r="712">
      <c r="A712" s="2"/>
      <c r="D712" s="13"/>
      <c r="E712" s="11"/>
      <c r="H712" s="11"/>
      <c r="I712" s="11"/>
      <c r="J712" s="11"/>
    </row>
    <row r="713">
      <c r="A713" s="2"/>
      <c r="D713" s="13"/>
      <c r="E713" s="11"/>
      <c r="H713" s="11"/>
      <c r="I713" s="11"/>
      <c r="J713" s="11"/>
    </row>
    <row r="714">
      <c r="A714" s="2"/>
      <c r="D714" s="13"/>
      <c r="E714" s="11"/>
      <c r="H714" s="11"/>
      <c r="I714" s="11"/>
      <c r="J714" s="11"/>
    </row>
    <row r="715">
      <c r="A715" s="2"/>
      <c r="D715" s="13"/>
      <c r="E715" s="11"/>
      <c r="H715" s="11"/>
      <c r="I715" s="11"/>
      <c r="J715" s="11"/>
    </row>
    <row r="716">
      <c r="A716" s="2"/>
      <c r="D716" s="13"/>
      <c r="E716" s="11"/>
      <c r="H716" s="11"/>
      <c r="I716" s="11"/>
      <c r="J716" s="11"/>
    </row>
    <row r="717">
      <c r="A717" s="2"/>
      <c r="D717" s="13"/>
      <c r="E717" s="11"/>
      <c r="H717" s="11"/>
      <c r="I717" s="11"/>
      <c r="J717" s="11"/>
    </row>
    <row r="718">
      <c r="A718" s="2"/>
      <c r="D718" s="13"/>
      <c r="E718" s="11"/>
      <c r="H718" s="11"/>
      <c r="I718" s="11"/>
      <c r="J718" s="11"/>
    </row>
    <row r="719">
      <c r="A719" s="2"/>
      <c r="D719" s="13"/>
      <c r="E719" s="11"/>
      <c r="H719" s="11"/>
      <c r="I719" s="11"/>
      <c r="J719" s="11"/>
    </row>
    <row r="720">
      <c r="A720" s="2"/>
      <c r="D720" s="13"/>
      <c r="E720" s="11"/>
      <c r="H720" s="11"/>
      <c r="I720" s="11"/>
      <c r="J720" s="11"/>
    </row>
    <row r="721">
      <c r="A721" s="2"/>
      <c r="D721" s="13"/>
      <c r="E721" s="11"/>
      <c r="H721" s="11"/>
      <c r="I721" s="11"/>
      <c r="J721" s="11"/>
    </row>
    <row r="722">
      <c r="A722" s="2"/>
      <c r="D722" s="13"/>
      <c r="E722" s="11"/>
      <c r="H722" s="11"/>
      <c r="I722" s="11"/>
      <c r="J722" s="11"/>
    </row>
    <row r="723">
      <c r="A723" s="2"/>
      <c r="D723" s="13"/>
      <c r="E723" s="11"/>
      <c r="H723" s="11"/>
      <c r="I723" s="11"/>
      <c r="J723" s="11"/>
    </row>
    <row r="724">
      <c r="A724" s="2"/>
      <c r="D724" s="13"/>
      <c r="E724" s="11"/>
      <c r="H724" s="11"/>
      <c r="I724" s="11"/>
      <c r="J724" s="11"/>
    </row>
    <row r="725">
      <c r="A725" s="2"/>
      <c r="D725" s="13"/>
      <c r="E725" s="11"/>
      <c r="H725" s="11"/>
      <c r="I725" s="11"/>
      <c r="J725" s="11"/>
    </row>
    <row r="726">
      <c r="A726" s="2"/>
      <c r="D726" s="13"/>
      <c r="E726" s="11"/>
      <c r="H726" s="11"/>
      <c r="I726" s="11"/>
      <c r="J726" s="11"/>
    </row>
    <row r="727">
      <c r="A727" s="2"/>
      <c r="D727" s="13"/>
      <c r="E727" s="11"/>
      <c r="H727" s="11"/>
      <c r="I727" s="11"/>
      <c r="J727" s="11"/>
    </row>
    <row r="728">
      <c r="A728" s="2"/>
      <c r="D728" s="13"/>
      <c r="E728" s="11"/>
      <c r="H728" s="11"/>
      <c r="I728" s="11"/>
      <c r="J728" s="11"/>
    </row>
    <row r="729">
      <c r="A729" s="2"/>
      <c r="D729" s="13"/>
      <c r="E729" s="11"/>
      <c r="H729" s="11"/>
      <c r="I729" s="11"/>
      <c r="J729" s="11"/>
    </row>
    <row r="730">
      <c r="A730" s="2"/>
      <c r="D730" s="13"/>
      <c r="E730" s="11"/>
      <c r="H730" s="11"/>
      <c r="I730" s="11"/>
      <c r="J730" s="11"/>
    </row>
    <row r="731">
      <c r="A731" s="2"/>
      <c r="D731" s="13"/>
      <c r="E731" s="11"/>
      <c r="H731" s="11"/>
      <c r="I731" s="11"/>
      <c r="J731" s="11"/>
    </row>
    <row r="732">
      <c r="A732" s="2"/>
      <c r="D732" s="13"/>
      <c r="E732" s="11"/>
      <c r="H732" s="11"/>
      <c r="I732" s="11"/>
      <c r="J732" s="11"/>
    </row>
    <row r="733">
      <c r="A733" s="2"/>
      <c r="D733" s="13"/>
      <c r="E733" s="11"/>
      <c r="H733" s="11"/>
      <c r="I733" s="11"/>
      <c r="J733" s="11"/>
    </row>
    <row r="734">
      <c r="A734" s="2"/>
      <c r="D734" s="13"/>
      <c r="E734" s="11"/>
      <c r="H734" s="11"/>
      <c r="I734" s="11"/>
      <c r="J734" s="11"/>
    </row>
    <row r="735">
      <c r="A735" s="2"/>
      <c r="D735" s="13"/>
      <c r="E735" s="11"/>
      <c r="H735" s="11"/>
      <c r="I735" s="11"/>
      <c r="J735" s="11"/>
    </row>
    <row r="736">
      <c r="A736" s="2"/>
      <c r="D736" s="13"/>
      <c r="E736" s="11"/>
      <c r="H736" s="11"/>
      <c r="I736" s="11"/>
      <c r="J736" s="11"/>
    </row>
    <row r="737">
      <c r="A737" s="2"/>
      <c r="D737" s="13"/>
      <c r="E737" s="11"/>
      <c r="H737" s="11"/>
      <c r="I737" s="11"/>
      <c r="J737" s="11"/>
    </row>
    <row r="738">
      <c r="A738" s="2"/>
      <c r="D738" s="13"/>
      <c r="E738" s="11"/>
      <c r="H738" s="11"/>
      <c r="I738" s="11"/>
      <c r="J738" s="11"/>
    </row>
    <row r="739">
      <c r="A739" s="2"/>
      <c r="D739" s="13"/>
      <c r="E739" s="11"/>
      <c r="H739" s="11"/>
      <c r="I739" s="11"/>
      <c r="J739" s="11"/>
    </row>
    <row r="740">
      <c r="A740" s="2"/>
      <c r="D740" s="13"/>
      <c r="E740" s="11"/>
      <c r="H740" s="11"/>
      <c r="I740" s="11"/>
      <c r="J740" s="11"/>
    </row>
    <row r="741">
      <c r="A741" s="2"/>
      <c r="D741" s="13"/>
      <c r="E741" s="11"/>
      <c r="H741" s="11"/>
      <c r="I741" s="11"/>
      <c r="J741" s="11"/>
    </row>
    <row r="742">
      <c r="A742" s="2"/>
      <c r="D742" s="13"/>
      <c r="E742" s="11"/>
      <c r="H742" s="11"/>
      <c r="I742" s="11"/>
      <c r="J742" s="11"/>
    </row>
    <row r="743">
      <c r="A743" s="2"/>
      <c r="D743" s="13"/>
      <c r="E743" s="11"/>
      <c r="H743" s="11"/>
      <c r="I743" s="11"/>
      <c r="J743" s="11"/>
    </row>
    <row r="744">
      <c r="A744" s="2"/>
      <c r="D744" s="13"/>
      <c r="E744" s="11"/>
      <c r="H744" s="11"/>
      <c r="I744" s="11"/>
      <c r="J744" s="11"/>
    </row>
    <row r="745">
      <c r="A745" s="2"/>
      <c r="D745" s="13"/>
      <c r="E745" s="11"/>
      <c r="H745" s="11"/>
      <c r="I745" s="11"/>
      <c r="J745" s="11"/>
    </row>
    <row r="746">
      <c r="A746" s="2"/>
      <c r="D746" s="13"/>
      <c r="E746" s="11"/>
      <c r="H746" s="11"/>
      <c r="I746" s="11"/>
      <c r="J746" s="11"/>
    </row>
    <row r="747">
      <c r="A747" s="2"/>
      <c r="D747" s="13"/>
      <c r="E747" s="11"/>
      <c r="H747" s="11"/>
      <c r="I747" s="11"/>
      <c r="J747" s="11"/>
    </row>
    <row r="748">
      <c r="A748" s="2"/>
      <c r="D748" s="13"/>
      <c r="E748" s="11"/>
      <c r="H748" s="11"/>
      <c r="I748" s="11"/>
      <c r="J748" s="11"/>
    </row>
    <row r="749">
      <c r="A749" s="2"/>
      <c r="D749" s="13"/>
      <c r="E749" s="11"/>
      <c r="H749" s="11"/>
      <c r="I749" s="11"/>
      <c r="J749" s="11"/>
    </row>
    <row r="750">
      <c r="A750" s="2"/>
      <c r="D750" s="13"/>
      <c r="E750" s="11"/>
      <c r="H750" s="11"/>
      <c r="I750" s="11"/>
      <c r="J750" s="11"/>
    </row>
    <row r="751">
      <c r="A751" s="2"/>
      <c r="D751" s="13"/>
      <c r="E751" s="11"/>
      <c r="H751" s="11"/>
      <c r="I751" s="11"/>
      <c r="J751" s="11"/>
    </row>
    <row r="752">
      <c r="A752" s="2"/>
      <c r="D752" s="13"/>
      <c r="E752" s="11"/>
      <c r="H752" s="11"/>
      <c r="I752" s="11"/>
      <c r="J752" s="11"/>
    </row>
    <row r="753">
      <c r="A753" s="2"/>
      <c r="D753" s="13"/>
      <c r="E753" s="11"/>
      <c r="H753" s="11"/>
      <c r="I753" s="11"/>
      <c r="J753" s="11"/>
    </row>
    <row r="754">
      <c r="A754" s="2"/>
      <c r="D754" s="13"/>
      <c r="E754" s="11"/>
      <c r="H754" s="11"/>
      <c r="I754" s="11"/>
      <c r="J754" s="11"/>
    </row>
    <row r="755">
      <c r="A755" s="2"/>
      <c r="D755" s="13"/>
      <c r="E755" s="11"/>
      <c r="H755" s="11"/>
      <c r="I755" s="11"/>
      <c r="J755" s="11"/>
    </row>
    <row r="756">
      <c r="A756" s="2"/>
      <c r="D756" s="13"/>
      <c r="E756" s="11"/>
      <c r="H756" s="11"/>
      <c r="I756" s="11"/>
      <c r="J756" s="11"/>
    </row>
    <row r="757">
      <c r="A757" s="2"/>
      <c r="D757" s="13"/>
      <c r="E757" s="11"/>
      <c r="H757" s="11"/>
      <c r="I757" s="11"/>
      <c r="J757" s="11"/>
    </row>
    <row r="758">
      <c r="A758" s="2"/>
      <c r="D758" s="13"/>
      <c r="E758" s="11"/>
      <c r="H758" s="11"/>
      <c r="I758" s="11"/>
      <c r="J758" s="11"/>
    </row>
    <row r="759">
      <c r="A759" s="2"/>
      <c r="D759" s="13"/>
      <c r="E759" s="11"/>
      <c r="H759" s="11"/>
      <c r="I759" s="11"/>
      <c r="J759" s="11"/>
    </row>
    <row r="760">
      <c r="A760" s="2"/>
      <c r="D760" s="13"/>
      <c r="E760" s="11"/>
      <c r="H760" s="11"/>
      <c r="I760" s="11"/>
      <c r="J760" s="11"/>
    </row>
    <row r="761">
      <c r="A761" s="2"/>
      <c r="D761" s="13"/>
      <c r="E761" s="11"/>
      <c r="H761" s="11"/>
      <c r="I761" s="11"/>
      <c r="J761" s="11"/>
    </row>
    <row r="762">
      <c r="A762" s="2"/>
      <c r="D762" s="13"/>
      <c r="E762" s="11"/>
      <c r="H762" s="11"/>
      <c r="I762" s="11"/>
      <c r="J762" s="11"/>
    </row>
    <row r="763">
      <c r="A763" s="2"/>
      <c r="D763" s="13"/>
      <c r="E763" s="11"/>
      <c r="H763" s="11"/>
      <c r="I763" s="11"/>
      <c r="J763" s="11"/>
    </row>
    <row r="764">
      <c r="A764" s="2"/>
      <c r="D764" s="13"/>
      <c r="E764" s="11"/>
      <c r="H764" s="11"/>
      <c r="I764" s="11"/>
      <c r="J764" s="11"/>
    </row>
    <row r="765">
      <c r="A765" s="2"/>
      <c r="D765" s="13"/>
      <c r="E765" s="11"/>
      <c r="H765" s="11"/>
      <c r="I765" s="11"/>
      <c r="J765" s="11"/>
    </row>
    <row r="766">
      <c r="A766" s="2"/>
      <c r="D766" s="13"/>
      <c r="E766" s="11"/>
      <c r="H766" s="11"/>
      <c r="I766" s="11"/>
      <c r="J766" s="11"/>
    </row>
    <row r="767">
      <c r="A767" s="2"/>
      <c r="D767" s="13"/>
      <c r="E767" s="11"/>
      <c r="H767" s="11"/>
      <c r="I767" s="11"/>
      <c r="J767" s="11"/>
    </row>
    <row r="768">
      <c r="A768" s="2"/>
      <c r="D768" s="13"/>
      <c r="E768" s="11"/>
      <c r="H768" s="11"/>
      <c r="I768" s="11"/>
      <c r="J768" s="11"/>
    </row>
    <row r="769">
      <c r="A769" s="2"/>
      <c r="D769" s="13"/>
      <c r="E769" s="11"/>
      <c r="H769" s="11"/>
      <c r="I769" s="11"/>
      <c r="J769" s="11"/>
    </row>
    <row r="770">
      <c r="A770" s="2"/>
      <c r="D770" s="13"/>
      <c r="E770" s="11"/>
      <c r="H770" s="11"/>
      <c r="I770" s="11"/>
      <c r="J770" s="11"/>
    </row>
    <row r="771">
      <c r="A771" s="2"/>
      <c r="D771" s="13"/>
      <c r="E771" s="11"/>
      <c r="H771" s="11"/>
      <c r="I771" s="11"/>
      <c r="J771" s="11"/>
    </row>
    <row r="772">
      <c r="A772" s="2"/>
      <c r="D772" s="13"/>
      <c r="E772" s="11"/>
      <c r="H772" s="11"/>
      <c r="I772" s="11"/>
      <c r="J772" s="11"/>
    </row>
    <row r="773">
      <c r="A773" s="2"/>
      <c r="D773" s="13"/>
      <c r="E773" s="11"/>
      <c r="H773" s="11"/>
      <c r="I773" s="11"/>
      <c r="J773" s="11"/>
    </row>
    <row r="774">
      <c r="A774" s="2"/>
      <c r="D774" s="13"/>
      <c r="E774" s="11"/>
      <c r="H774" s="11"/>
      <c r="I774" s="11"/>
      <c r="J774" s="11"/>
    </row>
    <row r="775">
      <c r="A775" s="2"/>
      <c r="D775" s="13"/>
      <c r="E775" s="11"/>
      <c r="H775" s="11"/>
      <c r="I775" s="11"/>
      <c r="J775" s="11"/>
    </row>
    <row r="776">
      <c r="A776" s="2"/>
      <c r="D776" s="13"/>
      <c r="E776" s="11"/>
      <c r="H776" s="11"/>
      <c r="I776" s="11"/>
      <c r="J776" s="11"/>
    </row>
    <row r="777">
      <c r="A777" s="2"/>
      <c r="D777" s="13"/>
      <c r="E777" s="11"/>
      <c r="H777" s="11"/>
      <c r="I777" s="11"/>
      <c r="J777" s="11"/>
    </row>
    <row r="778">
      <c r="A778" s="2"/>
      <c r="D778" s="13"/>
      <c r="E778" s="11"/>
      <c r="H778" s="11"/>
      <c r="I778" s="11"/>
      <c r="J778" s="11"/>
    </row>
    <row r="779">
      <c r="A779" s="2"/>
      <c r="D779" s="13"/>
      <c r="E779" s="11"/>
      <c r="H779" s="11"/>
      <c r="I779" s="11"/>
      <c r="J779" s="11"/>
    </row>
    <row r="780">
      <c r="A780" s="2"/>
      <c r="D780" s="13"/>
      <c r="E780" s="11"/>
      <c r="H780" s="11"/>
      <c r="I780" s="11"/>
      <c r="J780" s="11"/>
    </row>
    <row r="781">
      <c r="A781" s="2"/>
      <c r="D781" s="13"/>
      <c r="E781" s="11"/>
      <c r="H781" s="11"/>
      <c r="I781" s="11"/>
      <c r="J781" s="11"/>
    </row>
    <row r="782">
      <c r="A782" s="2"/>
      <c r="D782" s="13"/>
      <c r="E782" s="11"/>
      <c r="H782" s="11"/>
      <c r="I782" s="11"/>
      <c r="J782" s="11"/>
    </row>
    <row r="783">
      <c r="A783" s="2"/>
      <c r="D783" s="13"/>
      <c r="E783" s="11"/>
      <c r="H783" s="11"/>
      <c r="I783" s="11"/>
      <c r="J783" s="11"/>
    </row>
    <row r="784">
      <c r="A784" s="2"/>
      <c r="D784" s="13"/>
      <c r="E784" s="11"/>
      <c r="H784" s="11"/>
      <c r="I784" s="11"/>
      <c r="J784" s="11"/>
    </row>
    <row r="785">
      <c r="A785" s="2"/>
      <c r="D785" s="13"/>
      <c r="E785" s="11"/>
      <c r="H785" s="11"/>
      <c r="I785" s="11"/>
      <c r="J785" s="11"/>
    </row>
    <row r="786">
      <c r="A786" s="2"/>
      <c r="D786" s="13"/>
      <c r="E786" s="11"/>
      <c r="H786" s="11"/>
      <c r="I786" s="11"/>
      <c r="J786" s="11"/>
    </row>
    <row r="787">
      <c r="A787" s="2"/>
      <c r="D787" s="13"/>
      <c r="E787" s="11"/>
      <c r="H787" s="11"/>
      <c r="I787" s="11"/>
      <c r="J787" s="11"/>
    </row>
    <row r="788">
      <c r="A788" s="2"/>
      <c r="D788" s="13"/>
      <c r="E788" s="11"/>
      <c r="H788" s="11"/>
      <c r="I788" s="11"/>
      <c r="J788" s="11"/>
    </row>
    <row r="789">
      <c r="A789" s="2"/>
      <c r="D789" s="13"/>
      <c r="E789" s="11"/>
      <c r="H789" s="11"/>
      <c r="I789" s="11"/>
      <c r="J789" s="11"/>
    </row>
    <row r="790">
      <c r="A790" s="2"/>
      <c r="D790" s="13"/>
      <c r="E790" s="11"/>
      <c r="H790" s="11"/>
      <c r="I790" s="11"/>
      <c r="J790" s="11"/>
    </row>
    <row r="791">
      <c r="A791" s="2"/>
      <c r="D791" s="13"/>
      <c r="E791" s="11"/>
      <c r="H791" s="11"/>
      <c r="I791" s="11"/>
      <c r="J791" s="11"/>
    </row>
    <row r="792">
      <c r="A792" s="2"/>
      <c r="D792" s="13"/>
      <c r="E792" s="11"/>
      <c r="H792" s="11"/>
      <c r="I792" s="11"/>
      <c r="J792" s="11"/>
    </row>
    <row r="793">
      <c r="A793" s="2"/>
      <c r="D793" s="13"/>
      <c r="E793" s="11"/>
      <c r="H793" s="11"/>
      <c r="I793" s="11"/>
      <c r="J793" s="11"/>
    </row>
    <row r="794">
      <c r="A794" s="2"/>
      <c r="D794" s="13"/>
      <c r="E794" s="11"/>
      <c r="H794" s="11"/>
      <c r="I794" s="11"/>
      <c r="J794" s="11"/>
    </row>
    <row r="795">
      <c r="A795" s="2"/>
      <c r="D795" s="13"/>
      <c r="E795" s="11"/>
      <c r="H795" s="11"/>
      <c r="I795" s="11"/>
      <c r="J795" s="11"/>
    </row>
    <row r="796">
      <c r="A796" s="2"/>
      <c r="D796" s="13"/>
      <c r="E796" s="11"/>
      <c r="H796" s="11"/>
      <c r="I796" s="11"/>
      <c r="J796" s="11"/>
    </row>
    <row r="797">
      <c r="A797" s="2"/>
      <c r="D797" s="13"/>
      <c r="E797" s="11"/>
      <c r="H797" s="11"/>
      <c r="I797" s="11"/>
      <c r="J797" s="11"/>
    </row>
    <row r="798">
      <c r="A798" s="2"/>
      <c r="D798" s="13"/>
      <c r="E798" s="11"/>
      <c r="H798" s="11"/>
      <c r="I798" s="11"/>
      <c r="J798" s="11"/>
    </row>
    <row r="799">
      <c r="A799" s="2"/>
      <c r="D799" s="13"/>
      <c r="E799" s="11"/>
      <c r="H799" s="11"/>
      <c r="I799" s="11"/>
      <c r="J799" s="11"/>
    </row>
    <row r="800">
      <c r="A800" s="2"/>
      <c r="D800" s="13"/>
      <c r="E800" s="11"/>
      <c r="H800" s="11"/>
      <c r="I800" s="11"/>
      <c r="J800" s="11"/>
    </row>
    <row r="801">
      <c r="A801" s="2"/>
      <c r="D801" s="13"/>
      <c r="E801" s="11"/>
      <c r="H801" s="11"/>
      <c r="I801" s="11"/>
      <c r="J801" s="11"/>
    </row>
    <row r="802">
      <c r="A802" s="2"/>
      <c r="D802" s="13"/>
      <c r="E802" s="11"/>
      <c r="H802" s="11"/>
      <c r="I802" s="11"/>
      <c r="J802" s="11"/>
    </row>
    <row r="803">
      <c r="A803" s="2"/>
      <c r="D803" s="13"/>
      <c r="E803" s="11"/>
      <c r="H803" s="11"/>
      <c r="I803" s="11"/>
      <c r="J803" s="11"/>
    </row>
    <row r="804">
      <c r="A804" s="2"/>
      <c r="D804" s="13"/>
      <c r="E804" s="11"/>
      <c r="H804" s="11"/>
      <c r="I804" s="11"/>
      <c r="J804" s="11"/>
    </row>
    <row r="805">
      <c r="A805" s="2"/>
      <c r="D805" s="13"/>
      <c r="E805" s="11"/>
      <c r="H805" s="11"/>
      <c r="I805" s="11"/>
      <c r="J805" s="11"/>
    </row>
    <row r="806">
      <c r="A806" s="2"/>
      <c r="D806" s="13"/>
      <c r="E806" s="11"/>
      <c r="H806" s="11"/>
      <c r="I806" s="11"/>
      <c r="J806" s="11"/>
    </row>
    <row r="807">
      <c r="A807" s="2"/>
      <c r="D807" s="13"/>
      <c r="E807" s="11"/>
      <c r="H807" s="11"/>
      <c r="I807" s="11"/>
      <c r="J807" s="11"/>
    </row>
    <row r="808">
      <c r="A808" s="2"/>
      <c r="D808" s="13"/>
      <c r="E808" s="11"/>
      <c r="H808" s="11"/>
      <c r="I808" s="11"/>
      <c r="J808" s="11"/>
    </row>
    <row r="809">
      <c r="A809" s="2"/>
      <c r="D809" s="13"/>
      <c r="E809" s="11"/>
      <c r="H809" s="11"/>
      <c r="I809" s="11"/>
      <c r="J809" s="11"/>
    </row>
    <row r="810">
      <c r="A810" s="2"/>
      <c r="D810" s="13"/>
      <c r="E810" s="11"/>
      <c r="H810" s="11"/>
      <c r="I810" s="11"/>
      <c r="J810" s="11"/>
    </row>
    <row r="811">
      <c r="A811" s="2"/>
      <c r="D811" s="13"/>
      <c r="E811" s="11"/>
      <c r="H811" s="11"/>
      <c r="I811" s="11"/>
      <c r="J811" s="11"/>
    </row>
    <row r="812">
      <c r="A812" s="2"/>
      <c r="D812" s="13"/>
      <c r="E812" s="11"/>
      <c r="H812" s="11"/>
      <c r="I812" s="11"/>
      <c r="J812" s="11"/>
    </row>
    <row r="813">
      <c r="A813" s="2"/>
      <c r="D813" s="13"/>
      <c r="E813" s="11"/>
      <c r="H813" s="11"/>
      <c r="I813" s="11"/>
      <c r="J813" s="11"/>
    </row>
    <row r="814">
      <c r="A814" s="2"/>
      <c r="D814" s="13"/>
      <c r="E814" s="11"/>
      <c r="H814" s="11"/>
      <c r="I814" s="11"/>
      <c r="J814" s="11"/>
    </row>
    <row r="815">
      <c r="A815" s="2"/>
      <c r="D815" s="13"/>
      <c r="E815" s="11"/>
      <c r="H815" s="11"/>
      <c r="I815" s="11"/>
      <c r="J815" s="11"/>
    </row>
    <row r="816">
      <c r="A816" s="2"/>
      <c r="D816" s="13"/>
      <c r="E816" s="11"/>
      <c r="H816" s="11"/>
      <c r="I816" s="11"/>
      <c r="J816" s="11"/>
    </row>
    <row r="817">
      <c r="A817" s="2"/>
      <c r="D817" s="13"/>
      <c r="E817" s="11"/>
      <c r="H817" s="11"/>
      <c r="I817" s="11"/>
      <c r="J817" s="11"/>
    </row>
    <row r="818">
      <c r="A818" s="2"/>
      <c r="D818" s="13"/>
      <c r="E818" s="11"/>
      <c r="H818" s="11"/>
      <c r="I818" s="11"/>
      <c r="J818" s="11"/>
    </row>
    <row r="819">
      <c r="A819" s="2"/>
      <c r="D819" s="13"/>
      <c r="E819" s="11"/>
      <c r="H819" s="11"/>
      <c r="I819" s="11"/>
      <c r="J819" s="11"/>
    </row>
    <row r="820">
      <c r="A820" s="2"/>
      <c r="D820" s="13"/>
      <c r="E820" s="11"/>
      <c r="H820" s="11"/>
      <c r="I820" s="11"/>
      <c r="J820" s="11"/>
    </row>
    <row r="821">
      <c r="A821" s="2"/>
      <c r="D821" s="13"/>
      <c r="E821" s="11"/>
      <c r="H821" s="11"/>
      <c r="I821" s="11"/>
      <c r="J821" s="11"/>
    </row>
    <row r="822">
      <c r="A822" s="2"/>
      <c r="D822" s="13"/>
      <c r="E822" s="11"/>
      <c r="H822" s="11"/>
      <c r="I822" s="11"/>
      <c r="J822" s="11"/>
    </row>
    <row r="823">
      <c r="A823" s="2"/>
      <c r="D823" s="13"/>
      <c r="E823" s="11"/>
      <c r="H823" s="11"/>
      <c r="I823" s="11"/>
      <c r="J823" s="11"/>
    </row>
    <row r="824">
      <c r="A824" s="2"/>
      <c r="D824" s="13"/>
      <c r="E824" s="11"/>
      <c r="H824" s="11"/>
      <c r="I824" s="11"/>
      <c r="J824" s="11"/>
    </row>
    <row r="825">
      <c r="A825" s="2"/>
      <c r="D825" s="13"/>
      <c r="E825" s="11"/>
      <c r="H825" s="11"/>
      <c r="I825" s="11"/>
      <c r="J825" s="11"/>
    </row>
    <row r="826">
      <c r="A826" s="2"/>
      <c r="D826" s="13"/>
      <c r="E826" s="11"/>
      <c r="H826" s="11"/>
      <c r="I826" s="11"/>
      <c r="J826" s="11"/>
    </row>
    <row r="827">
      <c r="A827" s="2"/>
      <c r="D827" s="13"/>
      <c r="E827" s="11"/>
      <c r="H827" s="11"/>
      <c r="I827" s="11"/>
      <c r="J827" s="11"/>
    </row>
    <row r="828">
      <c r="A828" s="2"/>
      <c r="D828" s="13"/>
      <c r="E828" s="11"/>
      <c r="H828" s="11"/>
      <c r="I828" s="11"/>
      <c r="J828" s="11"/>
    </row>
    <row r="829">
      <c r="A829" s="2"/>
      <c r="D829" s="13"/>
      <c r="E829" s="11"/>
      <c r="H829" s="11"/>
      <c r="I829" s="11"/>
      <c r="J829" s="11"/>
    </row>
    <row r="830">
      <c r="A830" s="2"/>
      <c r="D830" s="13"/>
      <c r="E830" s="11"/>
      <c r="H830" s="11"/>
      <c r="I830" s="11"/>
      <c r="J830" s="11"/>
    </row>
    <row r="831">
      <c r="A831" s="2"/>
      <c r="D831" s="13"/>
      <c r="E831" s="11"/>
      <c r="H831" s="11"/>
      <c r="I831" s="11"/>
      <c r="J831" s="11"/>
    </row>
    <row r="832">
      <c r="A832" s="2"/>
      <c r="D832" s="13"/>
      <c r="E832" s="11"/>
      <c r="H832" s="11"/>
      <c r="I832" s="11"/>
      <c r="J832" s="11"/>
    </row>
    <row r="833">
      <c r="A833" s="2"/>
      <c r="D833" s="13"/>
      <c r="E833" s="11"/>
      <c r="H833" s="11"/>
      <c r="I833" s="11"/>
      <c r="J833" s="11"/>
    </row>
    <row r="834">
      <c r="A834" s="2"/>
      <c r="D834" s="13"/>
      <c r="E834" s="11"/>
      <c r="H834" s="11"/>
      <c r="I834" s="11"/>
      <c r="J834" s="11"/>
    </row>
    <row r="835">
      <c r="A835" s="2"/>
      <c r="D835" s="13"/>
      <c r="E835" s="11"/>
      <c r="H835" s="11"/>
      <c r="I835" s="11"/>
      <c r="J835" s="11"/>
    </row>
    <row r="836">
      <c r="A836" s="2"/>
      <c r="D836" s="13"/>
      <c r="E836" s="11"/>
      <c r="H836" s="11"/>
      <c r="I836" s="11"/>
      <c r="J836" s="11"/>
    </row>
    <row r="837">
      <c r="A837" s="2"/>
      <c r="D837" s="13"/>
      <c r="E837" s="11"/>
      <c r="H837" s="11"/>
      <c r="I837" s="11"/>
      <c r="J837" s="11"/>
    </row>
    <row r="838">
      <c r="A838" s="2"/>
      <c r="D838" s="13"/>
      <c r="E838" s="11"/>
      <c r="H838" s="11"/>
      <c r="I838" s="11"/>
      <c r="J838" s="11"/>
    </row>
    <row r="839">
      <c r="A839" s="2"/>
      <c r="D839" s="13"/>
      <c r="E839" s="11"/>
      <c r="H839" s="11"/>
      <c r="I839" s="11"/>
      <c r="J839" s="11"/>
    </row>
    <row r="840">
      <c r="A840" s="2"/>
      <c r="D840" s="13"/>
      <c r="E840" s="11"/>
      <c r="H840" s="11"/>
      <c r="I840" s="11"/>
      <c r="J840" s="11"/>
    </row>
    <row r="841">
      <c r="A841" s="2"/>
      <c r="D841" s="13"/>
      <c r="E841" s="11"/>
      <c r="H841" s="11"/>
      <c r="I841" s="11"/>
      <c r="J841" s="11"/>
    </row>
    <row r="842">
      <c r="A842" s="2"/>
      <c r="D842" s="13"/>
      <c r="E842" s="11"/>
      <c r="H842" s="11"/>
      <c r="I842" s="11"/>
      <c r="J842" s="11"/>
    </row>
    <row r="843">
      <c r="A843" s="2"/>
      <c r="D843" s="13"/>
      <c r="E843" s="11"/>
      <c r="H843" s="11"/>
      <c r="I843" s="11"/>
      <c r="J843" s="11"/>
    </row>
    <row r="844">
      <c r="A844" s="2"/>
      <c r="D844" s="13"/>
      <c r="E844" s="11"/>
      <c r="H844" s="11"/>
      <c r="I844" s="11"/>
      <c r="J844" s="11"/>
    </row>
    <row r="845">
      <c r="A845" s="2"/>
      <c r="D845" s="13"/>
      <c r="E845" s="11"/>
      <c r="H845" s="11"/>
      <c r="I845" s="11"/>
      <c r="J845" s="11"/>
    </row>
    <row r="846">
      <c r="A846" s="2"/>
      <c r="D846" s="13"/>
      <c r="E846" s="11"/>
      <c r="H846" s="11"/>
      <c r="I846" s="11"/>
      <c r="J846" s="11"/>
    </row>
    <row r="847">
      <c r="A847" s="2"/>
      <c r="D847" s="13"/>
      <c r="E847" s="11"/>
      <c r="H847" s="11"/>
      <c r="I847" s="11"/>
      <c r="J847" s="11"/>
    </row>
    <row r="848">
      <c r="A848" s="2"/>
      <c r="D848" s="13"/>
      <c r="E848" s="11"/>
      <c r="H848" s="11"/>
      <c r="I848" s="11"/>
      <c r="J848" s="11"/>
    </row>
    <row r="849">
      <c r="A849" s="2"/>
      <c r="D849" s="13"/>
      <c r="E849" s="11"/>
      <c r="H849" s="11"/>
      <c r="I849" s="11"/>
      <c r="J849" s="11"/>
    </row>
    <row r="850">
      <c r="A850" s="2"/>
      <c r="D850" s="13"/>
      <c r="E850" s="11"/>
      <c r="H850" s="11"/>
      <c r="I850" s="11"/>
      <c r="J850" s="11"/>
    </row>
    <row r="851">
      <c r="A851" s="2"/>
      <c r="D851" s="13"/>
      <c r="E851" s="11"/>
      <c r="H851" s="11"/>
      <c r="I851" s="11"/>
      <c r="J851" s="11"/>
    </row>
    <row r="852">
      <c r="A852" s="2"/>
      <c r="D852" s="13"/>
      <c r="E852" s="11"/>
      <c r="H852" s="11"/>
      <c r="I852" s="11"/>
      <c r="J852" s="11"/>
    </row>
    <row r="853">
      <c r="A853" s="2"/>
      <c r="D853" s="13"/>
      <c r="E853" s="11"/>
      <c r="H853" s="11"/>
      <c r="I853" s="11"/>
      <c r="J853" s="11"/>
    </row>
    <row r="854">
      <c r="A854" s="2"/>
      <c r="D854" s="13"/>
      <c r="E854" s="11"/>
      <c r="H854" s="11"/>
      <c r="I854" s="11"/>
      <c r="J854" s="11"/>
    </row>
    <row r="855">
      <c r="A855" s="2"/>
      <c r="D855" s="13"/>
      <c r="E855" s="11"/>
      <c r="H855" s="11"/>
      <c r="I855" s="11"/>
      <c r="J855" s="11"/>
    </row>
    <row r="856">
      <c r="A856" s="2"/>
      <c r="D856" s="13"/>
      <c r="E856" s="11"/>
      <c r="H856" s="11"/>
      <c r="I856" s="11"/>
      <c r="J856" s="11"/>
    </row>
    <row r="857">
      <c r="A857" s="2"/>
      <c r="D857" s="13"/>
      <c r="E857" s="11"/>
      <c r="H857" s="11"/>
      <c r="I857" s="11"/>
      <c r="J857" s="11"/>
    </row>
    <row r="858">
      <c r="A858" s="2"/>
      <c r="D858" s="13"/>
      <c r="E858" s="11"/>
      <c r="H858" s="11"/>
      <c r="I858" s="11"/>
      <c r="J858" s="11"/>
    </row>
    <row r="859">
      <c r="A859" s="2"/>
      <c r="D859" s="13"/>
      <c r="E859" s="11"/>
      <c r="H859" s="11"/>
      <c r="I859" s="11"/>
      <c r="J859" s="11"/>
    </row>
    <row r="860">
      <c r="A860" s="2"/>
      <c r="D860" s="13"/>
      <c r="E860" s="11"/>
      <c r="H860" s="11"/>
      <c r="I860" s="11"/>
      <c r="J860" s="11"/>
    </row>
    <row r="861">
      <c r="A861" s="2"/>
      <c r="D861" s="13"/>
      <c r="E861" s="11"/>
      <c r="H861" s="11"/>
      <c r="I861" s="11"/>
      <c r="J861" s="11"/>
    </row>
    <row r="862">
      <c r="A862" s="2"/>
      <c r="D862" s="13"/>
      <c r="E862" s="11"/>
      <c r="H862" s="11"/>
      <c r="I862" s="11"/>
      <c r="J862" s="11"/>
    </row>
    <row r="863">
      <c r="A863" s="2"/>
      <c r="D863" s="13"/>
      <c r="E863" s="11"/>
      <c r="H863" s="11"/>
      <c r="I863" s="11"/>
      <c r="J863" s="11"/>
    </row>
    <row r="864">
      <c r="A864" s="2"/>
      <c r="D864" s="13"/>
      <c r="E864" s="11"/>
      <c r="H864" s="11"/>
      <c r="I864" s="11"/>
      <c r="J864" s="11"/>
    </row>
    <row r="865">
      <c r="A865" s="2"/>
      <c r="D865" s="13"/>
      <c r="E865" s="11"/>
      <c r="H865" s="11"/>
      <c r="I865" s="11"/>
      <c r="J865" s="11"/>
    </row>
    <row r="866">
      <c r="A866" s="2"/>
      <c r="D866" s="13"/>
      <c r="E866" s="11"/>
      <c r="H866" s="11"/>
      <c r="I866" s="11"/>
      <c r="J866" s="11"/>
    </row>
    <row r="867">
      <c r="A867" s="2"/>
      <c r="D867" s="13"/>
      <c r="E867" s="11"/>
      <c r="H867" s="11"/>
      <c r="I867" s="11"/>
      <c r="J867" s="11"/>
    </row>
    <row r="868">
      <c r="A868" s="2"/>
      <c r="D868" s="13"/>
      <c r="E868" s="11"/>
      <c r="H868" s="11"/>
      <c r="I868" s="11"/>
      <c r="J868" s="11"/>
    </row>
    <row r="869">
      <c r="A869" s="2"/>
      <c r="D869" s="13"/>
      <c r="E869" s="11"/>
      <c r="H869" s="11"/>
      <c r="I869" s="11"/>
      <c r="J869" s="11"/>
    </row>
    <row r="870">
      <c r="A870" s="2"/>
      <c r="D870" s="13"/>
      <c r="E870" s="11"/>
      <c r="H870" s="11"/>
      <c r="I870" s="11"/>
      <c r="J870" s="11"/>
    </row>
    <row r="871">
      <c r="A871" s="2"/>
      <c r="D871" s="13"/>
      <c r="E871" s="11"/>
      <c r="H871" s="11"/>
      <c r="I871" s="11"/>
      <c r="J871" s="11"/>
    </row>
    <row r="872">
      <c r="A872" s="2"/>
      <c r="D872" s="13"/>
      <c r="E872" s="11"/>
      <c r="H872" s="11"/>
      <c r="I872" s="11"/>
      <c r="J872" s="11"/>
    </row>
    <row r="873">
      <c r="A873" s="2"/>
      <c r="D873" s="13"/>
      <c r="E873" s="11"/>
      <c r="H873" s="11"/>
      <c r="I873" s="11"/>
      <c r="J873" s="11"/>
    </row>
    <row r="874">
      <c r="A874" s="2"/>
      <c r="D874" s="13"/>
      <c r="E874" s="11"/>
      <c r="H874" s="11"/>
      <c r="I874" s="11"/>
      <c r="J874" s="11"/>
    </row>
    <row r="875">
      <c r="A875" s="2"/>
      <c r="D875" s="13"/>
      <c r="E875" s="11"/>
      <c r="H875" s="11"/>
      <c r="I875" s="11"/>
      <c r="J875" s="11"/>
    </row>
    <row r="876">
      <c r="A876" s="2"/>
      <c r="D876" s="13"/>
      <c r="E876" s="11"/>
      <c r="H876" s="11"/>
      <c r="I876" s="11"/>
      <c r="J876" s="11"/>
    </row>
    <row r="877">
      <c r="A877" s="2"/>
      <c r="D877" s="13"/>
      <c r="E877" s="11"/>
      <c r="H877" s="11"/>
      <c r="I877" s="11"/>
      <c r="J877" s="11"/>
    </row>
    <row r="878">
      <c r="A878" s="2"/>
      <c r="D878" s="13"/>
      <c r="E878" s="11"/>
      <c r="H878" s="11"/>
      <c r="I878" s="11"/>
      <c r="J878" s="11"/>
    </row>
    <row r="879">
      <c r="A879" s="2"/>
      <c r="D879" s="13"/>
      <c r="E879" s="11"/>
      <c r="H879" s="11"/>
      <c r="I879" s="11"/>
      <c r="J879" s="11"/>
    </row>
    <row r="880">
      <c r="A880" s="2"/>
      <c r="D880" s="13"/>
      <c r="E880" s="11"/>
      <c r="H880" s="11"/>
      <c r="I880" s="11"/>
      <c r="J880" s="11"/>
    </row>
    <row r="881">
      <c r="A881" s="2"/>
      <c r="D881" s="13"/>
      <c r="E881" s="11"/>
      <c r="H881" s="11"/>
      <c r="I881" s="11"/>
      <c r="J881" s="11"/>
    </row>
    <row r="882">
      <c r="A882" s="2"/>
      <c r="D882" s="13"/>
      <c r="E882" s="11"/>
      <c r="H882" s="11"/>
      <c r="I882" s="11"/>
      <c r="J882" s="11"/>
    </row>
    <row r="883">
      <c r="A883" s="2"/>
      <c r="D883" s="13"/>
      <c r="E883" s="11"/>
      <c r="H883" s="11"/>
      <c r="I883" s="11"/>
      <c r="J883" s="11"/>
    </row>
    <row r="884">
      <c r="A884" s="2"/>
      <c r="D884" s="13"/>
      <c r="E884" s="11"/>
      <c r="H884" s="11"/>
      <c r="I884" s="11"/>
      <c r="J884" s="11"/>
    </row>
    <row r="885">
      <c r="A885" s="2"/>
      <c r="D885" s="13"/>
      <c r="E885" s="11"/>
      <c r="H885" s="11"/>
      <c r="I885" s="11"/>
      <c r="J885" s="11"/>
    </row>
    <row r="886">
      <c r="A886" s="2"/>
      <c r="D886" s="13"/>
      <c r="E886" s="11"/>
      <c r="H886" s="11"/>
      <c r="I886" s="11"/>
      <c r="J886" s="11"/>
    </row>
    <row r="887">
      <c r="A887" s="2"/>
      <c r="D887" s="13"/>
      <c r="E887" s="11"/>
      <c r="H887" s="11"/>
      <c r="I887" s="11"/>
      <c r="J887" s="11"/>
    </row>
    <row r="888">
      <c r="A888" s="2"/>
      <c r="D888" s="13"/>
      <c r="E888" s="11"/>
      <c r="H888" s="11"/>
      <c r="I888" s="11"/>
      <c r="J888" s="11"/>
    </row>
    <row r="889">
      <c r="A889" s="2"/>
      <c r="D889" s="13"/>
      <c r="E889" s="11"/>
      <c r="H889" s="11"/>
      <c r="I889" s="11"/>
      <c r="J889" s="11"/>
    </row>
    <row r="890">
      <c r="A890" s="2"/>
      <c r="D890" s="13"/>
      <c r="E890" s="11"/>
      <c r="H890" s="11"/>
      <c r="I890" s="11"/>
      <c r="J890" s="11"/>
    </row>
    <row r="891">
      <c r="A891" s="2"/>
      <c r="D891" s="13"/>
      <c r="E891" s="11"/>
      <c r="H891" s="11"/>
      <c r="I891" s="11"/>
      <c r="J891" s="11"/>
    </row>
    <row r="892">
      <c r="A892" s="2"/>
      <c r="D892" s="13"/>
      <c r="E892" s="11"/>
      <c r="H892" s="11"/>
      <c r="I892" s="11"/>
      <c r="J892" s="11"/>
    </row>
    <row r="893">
      <c r="A893" s="2"/>
      <c r="D893" s="13"/>
      <c r="E893" s="11"/>
      <c r="H893" s="11"/>
      <c r="I893" s="11"/>
      <c r="J893" s="11"/>
    </row>
    <row r="894">
      <c r="A894" s="2"/>
      <c r="D894" s="13"/>
      <c r="E894" s="11"/>
      <c r="H894" s="11"/>
      <c r="I894" s="11"/>
      <c r="J894" s="11"/>
    </row>
    <row r="895">
      <c r="A895" s="2"/>
      <c r="D895" s="13"/>
      <c r="E895" s="11"/>
      <c r="H895" s="11"/>
      <c r="I895" s="11"/>
      <c r="J895" s="11"/>
    </row>
    <row r="896">
      <c r="A896" s="2"/>
      <c r="D896" s="13"/>
      <c r="E896" s="11"/>
      <c r="H896" s="11"/>
      <c r="I896" s="11"/>
      <c r="J896" s="11"/>
    </row>
    <row r="897">
      <c r="A897" s="2"/>
      <c r="D897" s="13"/>
      <c r="E897" s="11"/>
      <c r="H897" s="11"/>
      <c r="I897" s="11"/>
      <c r="J897" s="11"/>
    </row>
    <row r="898">
      <c r="A898" s="2"/>
      <c r="D898" s="13"/>
      <c r="E898" s="11"/>
      <c r="H898" s="11"/>
      <c r="I898" s="11"/>
      <c r="J898" s="11"/>
    </row>
    <row r="899">
      <c r="A899" s="2"/>
      <c r="D899" s="13"/>
      <c r="E899" s="11"/>
      <c r="H899" s="11"/>
      <c r="I899" s="11"/>
      <c r="J899" s="11"/>
    </row>
    <row r="900">
      <c r="A900" s="2"/>
      <c r="D900" s="13"/>
      <c r="E900" s="11"/>
      <c r="H900" s="11"/>
      <c r="I900" s="11"/>
      <c r="J900" s="11"/>
    </row>
    <row r="901">
      <c r="A901" s="2"/>
      <c r="D901" s="13"/>
      <c r="E901" s="11"/>
      <c r="H901" s="11"/>
      <c r="I901" s="11"/>
      <c r="J901" s="11"/>
    </row>
    <row r="902">
      <c r="A902" s="2"/>
      <c r="D902" s="13"/>
      <c r="E902" s="11"/>
      <c r="H902" s="11"/>
      <c r="I902" s="11"/>
      <c r="J902" s="11"/>
    </row>
    <row r="903">
      <c r="A903" s="2"/>
      <c r="D903" s="13"/>
      <c r="E903" s="11"/>
      <c r="H903" s="11"/>
      <c r="I903" s="11"/>
      <c r="J903" s="11"/>
    </row>
    <row r="904">
      <c r="A904" s="2"/>
      <c r="D904" s="13"/>
      <c r="E904" s="11"/>
      <c r="H904" s="11"/>
      <c r="I904" s="11"/>
      <c r="J904" s="11"/>
    </row>
    <row r="905">
      <c r="A905" s="2"/>
      <c r="D905" s="13"/>
      <c r="E905" s="11"/>
      <c r="H905" s="11"/>
      <c r="I905" s="11"/>
      <c r="J905" s="11"/>
    </row>
    <row r="906">
      <c r="A906" s="2"/>
      <c r="D906" s="13"/>
      <c r="E906" s="11"/>
      <c r="H906" s="11"/>
      <c r="I906" s="11"/>
      <c r="J906" s="11"/>
    </row>
    <row r="907">
      <c r="A907" s="2"/>
      <c r="D907" s="13"/>
      <c r="E907" s="11"/>
      <c r="H907" s="11"/>
      <c r="I907" s="11"/>
      <c r="J907" s="11"/>
    </row>
    <row r="908">
      <c r="A908" s="2"/>
      <c r="D908" s="13"/>
      <c r="E908" s="11"/>
      <c r="H908" s="11"/>
      <c r="I908" s="11"/>
      <c r="J908" s="11"/>
    </row>
    <row r="909">
      <c r="A909" s="2"/>
      <c r="D909" s="13"/>
      <c r="E909" s="11"/>
      <c r="H909" s="11"/>
      <c r="I909" s="11"/>
      <c r="J909" s="11"/>
    </row>
    <row r="910">
      <c r="A910" s="2"/>
      <c r="D910" s="13"/>
      <c r="E910" s="11"/>
      <c r="H910" s="11"/>
      <c r="I910" s="11"/>
      <c r="J910" s="11"/>
    </row>
    <row r="911">
      <c r="A911" s="2"/>
      <c r="D911" s="13"/>
      <c r="E911" s="11"/>
      <c r="H911" s="11"/>
      <c r="I911" s="11"/>
      <c r="J911" s="11"/>
    </row>
    <row r="912">
      <c r="A912" s="2"/>
      <c r="D912" s="13"/>
      <c r="E912" s="11"/>
      <c r="H912" s="11"/>
      <c r="I912" s="11"/>
      <c r="J912" s="11"/>
    </row>
    <row r="913">
      <c r="A913" s="2"/>
      <c r="D913" s="13"/>
      <c r="E913" s="11"/>
      <c r="H913" s="11"/>
      <c r="I913" s="11"/>
      <c r="J913" s="11"/>
    </row>
    <row r="914">
      <c r="A914" s="2"/>
      <c r="D914" s="13"/>
      <c r="E914" s="11"/>
      <c r="H914" s="11"/>
      <c r="I914" s="11"/>
      <c r="J914" s="11"/>
    </row>
    <row r="915">
      <c r="A915" s="2"/>
      <c r="D915" s="13"/>
      <c r="E915" s="11"/>
      <c r="H915" s="11"/>
      <c r="I915" s="11"/>
      <c r="J915" s="11"/>
    </row>
    <row r="916">
      <c r="A916" s="2"/>
      <c r="D916" s="13"/>
      <c r="E916" s="11"/>
      <c r="H916" s="11"/>
      <c r="I916" s="11"/>
      <c r="J916" s="11"/>
    </row>
    <row r="917">
      <c r="A917" s="2"/>
      <c r="D917" s="13"/>
      <c r="E917" s="11"/>
      <c r="H917" s="11"/>
      <c r="I917" s="11"/>
      <c r="J917" s="11"/>
    </row>
    <row r="918">
      <c r="A918" s="2"/>
      <c r="D918" s="13"/>
      <c r="E918" s="11"/>
      <c r="H918" s="11"/>
      <c r="I918" s="11"/>
      <c r="J918" s="11"/>
    </row>
    <row r="919">
      <c r="A919" s="2"/>
      <c r="D919" s="13"/>
      <c r="E919" s="11"/>
      <c r="H919" s="11"/>
      <c r="I919" s="11"/>
      <c r="J919" s="11"/>
    </row>
    <row r="920">
      <c r="A920" s="2"/>
      <c r="D920" s="13"/>
      <c r="E920" s="11"/>
      <c r="H920" s="11"/>
      <c r="I920" s="11"/>
      <c r="J920" s="11"/>
    </row>
    <row r="921">
      <c r="A921" s="2"/>
      <c r="D921" s="13"/>
      <c r="E921" s="11"/>
      <c r="H921" s="11"/>
      <c r="I921" s="11"/>
      <c r="J921" s="11"/>
    </row>
    <row r="922">
      <c r="A922" s="2"/>
      <c r="D922" s="13"/>
      <c r="E922" s="11"/>
      <c r="H922" s="11"/>
      <c r="I922" s="11"/>
      <c r="J922" s="11"/>
    </row>
    <row r="923">
      <c r="A923" s="2"/>
      <c r="D923" s="13"/>
      <c r="E923" s="11"/>
      <c r="H923" s="11"/>
      <c r="I923" s="11"/>
      <c r="J923" s="11"/>
    </row>
    <row r="924">
      <c r="A924" s="2"/>
      <c r="D924" s="13"/>
      <c r="E924" s="11"/>
      <c r="H924" s="11"/>
      <c r="I924" s="11"/>
      <c r="J924" s="11"/>
    </row>
    <row r="925">
      <c r="A925" s="2"/>
      <c r="D925" s="13"/>
      <c r="E925" s="11"/>
      <c r="H925" s="11"/>
      <c r="I925" s="11"/>
      <c r="J925" s="11"/>
    </row>
    <row r="926">
      <c r="A926" s="2"/>
      <c r="D926" s="13"/>
      <c r="E926" s="11"/>
      <c r="H926" s="11"/>
      <c r="I926" s="11"/>
      <c r="J926" s="11"/>
    </row>
    <row r="927">
      <c r="A927" s="2"/>
      <c r="D927" s="13"/>
      <c r="E927" s="11"/>
      <c r="H927" s="11"/>
      <c r="I927" s="11"/>
      <c r="J927" s="11"/>
    </row>
    <row r="928">
      <c r="A928" s="2"/>
      <c r="D928" s="13"/>
      <c r="E928" s="11"/>
      <c r="H928" s="11"/>
      <c r="I928" s="11"/>
      <c r="J928" s="11"/>
    </row>
    <row r="929">
      <c r="A929" s="2"/>
      <c r="D929" s="13"/>
      <c r="E929" s="11"/>
      <c r="H929" s="11"/>
      <c r="I929" s="11"/>
      <c r="J929" s="11"/>
    </row>
    <row r="930">
      <c r="A930" s="2"/>
      <c r="D930" s="13"/>
      <c r="E930" s="11"/>
      <c r="H930" s="11"/>
      <c r="I930" s="11"/>
      <c r="J930" s="11"/>
    </row>
    <row r="931">
      <c r="A931" s="2"/>
      <c r="D931" s="13"/>
      <c r="E931" s="11"/>
      <c r="H931" s="11"/>
      <c r="I931" s="11"/>
      <c r="J931" s="11"/>
    </row>
    <row r="932">
      <c r="A932" s="2"/>
      <c r="D932" s="13"/>
      <c r="E932" s="11"/>
      <c r="H932" s="11"/>
      <c r="I932" s="11"/>
      <c r="J932" s="11"/>
    </row>
    <row r="933">
      <c r="A933" s="2"/>
      <c r="D933" s="13"/>
      <c r="E933" s="11"/>
      <c r="H933" s="11"/>
      <c r="I933" s="11"/>
      <c r="J933" s="11"/>
    </row>
    <row r="934">
      <c r="A934" s="2"/>
      <c r="D934" s="13"/>
      <c r="E934" s="11"/>
      <c r="H934" s="11"/>
      <c r="I934" s="11"/>
      <c r="J934" s="11"/>
    </row>
    <row r="935">
      <c r="A935" s="2"/>
      <c r="D935" s="13"/>
      <c r="E935" s="11"/>
      <c r="H935" s="11"/>
      <c r="I935" s="11"/>
      <c r="J935" s="11"/>
    </row>
    <row r="936">
      <c r="A936" s="2"/>
      <c r="D936" s="13"/>
      <c r="E936" s="11"/>
      <c r="H936" s="11"/>
      <c r="I936" s="11"/>
      <c r="J936" s="11"/>
    </row>
    <row r="937">
      <c r="A937" s="2"/>
      <c r="D937" s="13"/>
      <c r="E937" s="11"/>
      <c r="H937" s="11"/>
      <c r="I937" s="11"/>
      <c r="J937" s="11"/>
    </row>
    <row r="938">
      <c r="A938" s="2"/>
      <c r="D938" s="13"/>
      <c r="E938" s="11"/>
      <c r="H938" s="11"/>
      <c r="I938" s="11"/>
      <c r="J938" s="11"/>
    </row>
    <row r="939">
      <c r="A939" s="2"/>
      <c r="D939" s="13"/>
      <c r="E939" s="11"/>
      <c r="H939" s="11"/>
      <c r="I939" s="11"/>
      <c r="J939" s="11"/>
    </row>
    <row r="940">
      <c r="A940" s="2"/>
      <c r="D940" s="13"/>
      <c r="E940" s="11"/>
      <c r="H940" s="11"/>
      <c r="I940" s="11"/>
      <c r="J940" s="11"/>
    </row>
    <row r="941">
      <c r="A941" s="2"/>
      <c r="D941" s="13"/>
      <c r="E941" s="11"/>
      <c r="H941" s="11"/>
      <c r="I941" s="11"/>
      <c r="J941" s="11"/>
    </row>
    <row r="942">
      <c r="A942" s="2"/>
      <c r="D942" s="13"/>
      <c r="E942" s="11"/>
      <c r="H942" s="11"/>
      <c r="I942" s="11"/>
      <c r="J942" s="11"/>
    </row>
    <row r="943">
      <c r="A943" s="2"/>
      <c r="D943" s="13"/>
      <c r="E943" s="11"/>
      <c r="H943" s="11"/>
      <c r="I943" s="11"/>
      <c r="J943" s="11"/>
    </row>
    <row r="944">
      <c r="A944" s="2"/>
      <c r="D944" s="13"/>
      <c r="E944" s="11"/>
      <c r="H944" s="11"/>
      <c r="I944" s="11"/>
      <c r="J944" s="11"/>
    </row>
    <row r="945">
      <c r="A945" s="2"/>
      <c r="D945" s="13"/>
      <c r="E945" s="11"/>
      <c r="H945" s="11"/>
      <c r="I945" s="11"/>
      <c r="J945" s="11"/>
    </row>
    <row r="946">
      <c r="A946" s="2"/>
      <c r="D946" s="13"/>
      <c r="E946" s="11"/>
      <c r="H946" s="11"/>
      <c r="I946" s="11"/>
      <c r="J946" s="11"/>
    </row>
    <row r="947">
      <c r="A947" s="2"/>
      <c r="D947" s="13"/>
      <c r="E947" s="11"/>
      <c r="H947" s="11"/>
      <c r="I947" s="11"/>
      <c r="J947" s="11"/>
    </row>
    <row r="948">
      <c r="A948" s="2"/>
      <c r="D948" s="13"/>
      <c r="E948" s="11"/>
      <c r="H948" s="11"/>
      <c r="I948" s="11"/>
      <c r="J948" s="11"/>
    </row>
    <row r="949">
      <c r="A949" s="2"/>
      <c r="D949" s="13"/>
      <c r="E949" s="11"/>
      <c r="H949" s="11"/>
      <c r="I949" s="11"/>
      <c r="J949" s="11"/>
    </row>
    <row r="950">
      <c r="A950" s="2"/>
      <c r="D950" s="13"/>
      <c r="E950" s="11"/>
      <c r="H950" s="11"/>
      <c r="I950" s="11"/>
      <c r="J950" s="11"/>
    </row>
    <row r="951">
      <c r="A951" s="2"/>
      <c r="D951" s="13"/>
      <c r="E951" s="11"/>
      <c r="H951" s="11"/>
      <c r="I951" s="11"/>
      <c r="J951" s="11"/>
    </row>
    <row r="952">
      <c r="A952" s="2"/>
      <c r="D952" s="13"/>
      <c r="E952" s="11"/>
      <c r="H952" s="11"/>
      <c r="I952" s="11"/>
      <c r="J952" s="11"/>
    </row>
    <row r="953">
      <c r="A953" s="2"/>
      <c r="D953" s="13"/>
      <c r="E953" s="11"/>
      <c r="H953" s="11"/>
      <c r="I953" s="11"/>
      <c r="J953" s="11"/>
    </row>
    <row r="954">
      <c r="A954" s="2"/>
      <c r="D954" s="13"/>
      <c r="E954" s="11"/>
      <c r="H954" s="11"/>
      <c r="I954" s="11"/>
      <c r="J954" s="11"/>
    </row>
    <row r="955">
      <c r="A955" s="2"/>
      <c r="D955" s="13"/>
      <c r="E955" s="11"/>
      <c r="H955" s="11"/>
      <c r="I955" s="11"/>
      <c r="J955" s="11"/>
    </row>
    <row r="956">
      <c r="A956" s="2"/>
      <c r="D956" s="13"/>
      <c r="E956" s="11"/>
      <c r="H956" s="11"/>
      <c r="I956" s="11"/>
      <c r="J956" s="11"/>
    </row>
    <row r="957">
      <c r="A957" s="2"/>
      <c r="D957" s="13"/>
      <c r="E957" s="11"/>
      <c r="H957" s="11"/>
      <c r="I957" s="11"/>
      <c r="J957" s="11"/>
    </row>
    <row r="958">
      <c r="A958" s="2"/>
      <c r="D958" s="13"/>
      <c r="E958" s="11"/>
      <c r="H958" s="11"/>
      <c r="I958" s="11"/>
      <c r="J958" s="11"/>
    </row>
    <row r="959">
      <c r="A959" s="2"/>
      <c r="D959" s="13"/>
      <c r="E959" s="11"/>
      <c r="H959" s="11"/>
      <c r="I959" s="11"/>
      <c r="J959" s="11"/>
    </row>
    <row r="960">
      <c r="A960" s="2"/>
      <c r="D960" s="13"/>
      <c r="E960" s="11"/>
      <c r="H960" s="11"/>
      <c r="I960" s="11"/>
      <c r="J960" s="11"/>
    </row>
    <row r="961">
      <c r="A961" s="2"/>
      <c r="D961" s="13"/>
      <c r="E961" s="11"/>
      <c r="H961" s="11"/>
      <c r="I961" s="11"/>
      <c r="J961" s="11"/>
    </row>
    <row r="962">
      <c r="A962" s="2"/>
      <c r="D962" s="13"/>
      <c r="E962" s="11"/>
      <c r="H962" s="11"/>
      <c r="I962" s="11"/>
      <c r="J962" s="11"/>
    </row>
    <row r="963">
      <c r="A963" s="2"/>
      <c r="D963" s="13"/>
      <c r="E963" s="11"/>
      <c r="H963" s="11"/>
      <c r="I963" s="11"/>
      <c r="J963" s="11"/>
    </row>
    <row r="964">
      <c r="A964" s="2"/>
      <c r="D964" s="13"/>
      <c r="E964" s="11"/>
      <c r="H964" s="11"/>
      <c r="I964" s="11"/>
      <c r="J964" s="11"/>
    </row>
    <row r="965">
      <c r="A965" s="2"/>
      <c r="D965" s="13"/>
      <c r="E965" s="11"/>
      <c r="H965" s="11"/>
      <c r="I965" s="11"/>
      <c r="J965" s="11"/>
    </row>
    <row r="966">
      <c r="A966" s="2"/>
      <c r="D966" s="13"/>
      <c r="E966" s="11"/>
      <c r="H966" s="11"/>
      <c r="I966" s="11"/>
      <c r="J966" s="11"/>
    </row>
    <row r="967">
      <c r="A967" s="2"/>
      <c r="D967" s="13"/>
      <c r="E967" s="11"/>
      <c r="H967" s="11"/>
      <c r="I967" s="11"/>
      <c r="J967" s="11"/>
    </row>
    <row r="968">
      <c r="A968" s="2"/>
      <c r="D968" s="13"/>
      <c r="E968" s="11"/>
      <c r="H968" s="11"/>
      <c r="I968" s="11"/>
      <c r="J968" s="11"/>
    </row>
    <row r="969">
      <c r="A969" s="2"/>
      <c r="D969" s="13"/>
      <c r="E969" s="11"/>
      <c r="H969" s="11"/>
      <c r="I969" s="11"/>
      <c r="J969" s="11"/>
    </row>
    <row r="970">
      <c r="A970" s="2"/>
      <c r="D970" s="13"/>
      <c r="E970" s="11"/>
      <c r="H970" s="11"/>
      <c r="I970" s="11"/>
      <c r="J970" s="11"/>
    </row>
    <row r="971">
      <c r="A971" s="2"/>
      <c r="D971" s="13"/>
      <c r="E971" s="11"/>
      <c r="H971" s="11"/>
      <c r="I971" s="11"/>
      <c r="J971" s="11"/>
    </row>
    <row r="972">
      <c r="A972" s="2"/>
      <c r="D972" s="13"/>
      <c r="E972" s="11"/>
      <c r="H972" s="11"/>
      <c r="I972" s="11"/>
      <c r="J972" s="11"/>
    </row>
    <row r="973">
      <c r="A973" s="2"/>
      <c r="D973" s="13"/>
      <c r="E973" s="11"/>
      <c r="H973" s="11"/>
      <c r="I973" s="11"/>
      <c r="J973" s="11"/>
    </row>
    <row r="974">
      <c r="A974" s="2"/>
      <c r="D974" s="13"/>
      <c r="E974" s="11"/>
      <c r="H974" s="11"/>
      <c r="I974" s="11"/>
      <c r="J974" s="11"/>
    </row>
    <row r="975">
      <c r="A975" s="2"/>
      <c r="D975" s="13"/>
      <c r="E975" s="11"/>
      <c r="H975" s="11"/>
      <c r="I975" s="11"/>
      <c r="J975" s="11"/>
    </row>
    <row r="976">
      <c r="A976" s="2"/>
      <c r="D976" s="13"/>
      <c r="E976" s="11"/>
      <c r="H976" s="11"/>
      <c r="I976" s="11"/>
      <c r="J976" s="11"/>
    </row>
    <row r="977">
      <c r="A977" s="2"/>
      <c r="D977" s="13"/>
      <c r="E977" s="11"/>
      <c r="H977" s="11"/>
      <c r="I977" s="11"/>
      <c r="J977" s="11"/>
    </row>
    <row r="978">
      <c r="A978" s="2"/>
      <c r="D978" s="13"/>
      <c r="E978" s="11"/>
      <c r="H978" s="11"/>
      <c r="I978" s="11"/>
      <c r="J978" s="11"/>
    </row>
    <row r="979">
      <c r="A979" s="2"/>
      <c r="D979" s="13"/>
      <c r="E979" s="11"/>
      <c r="H979" s="11"/>
      <c r="I979" s="11"/>
      <c r="J979" s="11"/>
    </row>
    <row r="980">
      <c r="A980" s="2"/>
      <c r="D980" s="13"/>
      <c r="E980" s="11"/>
      <c r="H980" s="11"/>
      <c r="I980" s="11"/>
      <c r="J980" s="11"/>
    </row>
    <row r="981">
      <c r="A981" s="2"/>
      <c r="D981" s="13"/>
      <c r="E981" s="11"/>
      <c r="H981" s="11"/>
      <c r="I981" s="11"/>
      <c r="J981" s="11"/>
    </row>
    <row r="982">
      <c r="A982" s="2"/>
      <c r="D982" s="13"/>
      <c r="E982" s="11"/>
      <c r="H982" s="11"/>
      <c r="I982" s="11"/>
      <c r="J982" s="11"/>
    </row>
    <row r="983">
      <c r="A983" s="2"/>
      <c r="D983" s="13"/>
      <c r="E983" s="11"/>
      <c r="H983" s="11"/>
      <c r="I983" s="11"/>
      <c r="J983" s="11"/>
    </row>
    <row r="984">
      <c r="A984" s="2"/>
      <c r="D984" s="13"/>
      <c r="E984" s="11"/>
      <c r="H984" s="11"/>
      <c r="I984" s="11"/>
      <c r="J984" s="11"/>
    </row>
    <row r="985">
      <c r="A985" s="2"/>
      <c r="D985" s="13"/>
      <c r="E985" s="11"/>
      <c r="H985" s="11"/>
      <c r="I985" s="11"/>
      <c r="J985" s="11"/>
    </row>
    <row r="986">
      <c r="A986" s="2"/>
      <c r="D986" s="13"/>
      <c r="E986" s="11"/>
      <c r="H986" s="11"/>
      <c r="I986" s="11"/>
      <c r="J986" s="11"/>
    </row>
    <row r="987">
      <c r="A987" s="2"/>
      <c r="D987" s="13"/>
      <c r="E987" s="11"/>
      <c r="H987" s="11"/>
      <c r="I987" s="11"/>
      <c r="J987" s="11"/>
    </row>
    <row r="988">
      <c r="A988" s="2"/>
      <c r="D988" s="13"/>
      <c r="E988" s="11"/>
      <c r="H988" s="11"/>
      <c r="I988" s="11"/>
      <c r="J988" s="11"/>
    </row>
    <row r="989">
      <c r="A989" s="2"/>
      <c r="D989" s="13"/>
      <c r="E989" s="11"/>
      <c r="H989" s="11"/>
      <c r="I989" s="11"/>
      <c r="J989" s="11"/>
    </row>
    <row r="990">
      <c r="A990" s="2"/>
      <c r="D990" s="13"/>
      <c r="E990" s="11"/>
      <c r="H990" s="11"/>
      <c r="I990" s="11"/>
      <c r="J990" s="11"/>
    </row>
    <row r="991">
      <c r="A991" s="2"/>
      <c r="D991" s="13"/>
      <c r="E991" s="11"/>
      <c r="H991" s="11"/>
      <c r="I991" s="11"/>
      <c r="J991" s="11"/>
    </row>
    <row r="992">
      <c r="A992" s="2"/>
      <c r="D992" s="13"/>
      <c r="E992" s="11"/>
      <c r="H992" s="11"/>
      <c r="I992" s="11"/>
      <c r="J992" s="11"/>
    </row>
    <row r="993">
      <c r="A993" s="2"/>
      <c r="D993" s="13"/>
      <c r="E993" s="11"/>
      <c r="H993" s="11"/>
      <c r="I993" s="11"/>
      <c r="J993" s="11"/>
    </row>
    <row r="994">
      <c r="A994" s="2"/>
      <c r="D994" s="13"/>
      <c r="E994" s="11"/>
      <c r="H994" s="11"/>
      <c r="I994" s="11"/>
      <c r="J994" s="11"/>
    </row>
    <row r="995">
      <c r="A995" s="2"/>
      <c r="D995" s="13"/>
      <c r="E995" s="11"/>
      <c r="H995" s="11"/>
      <c r="I995" s="11"/>
      <c r="J995" s="11"/>
    </row>
    <row r="996">
      <c r="A996" s="2"/>
      <c r="D996" s="13"/>
      <c r="E996" s="11"/>
      <c r="H996" s="11"/>
      <c r="I996" s="11"/>
      <c r="J996" s="11"/>
    </row>
    <row r="997">
      <c r="A997" s="2"/>
      <c r="D997" s="13"/>
      <c r="E997" s="11"/>
      <c r="H997" s="11"/>
      <c r="I997" s="11"/>
      <c r="J997" s="11"/>
    </row>
    <row r="998">
      <c r="A998" s="2"/>
      <c r="D998" s="13"/>
      <c r="E998" s="11"/>
      <c r="H998" s="11"/>
      <c r="I998" s="11"/>
      <c r="J998" s="11"/>
    </row>
    <row r="999">
      <c r="A999" s="2"/>
      <c r="D999" s="13"/>
      <c r="E999" s="11"/>
      <c r="H999" s="11"/>
      <c r="I999" s="11"/>
      <c r="J999" s="11"/>
    </row>
    <row r="1000">
      <c r="A1000" s="2"/>
      <c r="D1000" s="13"/>
      <c r="E1000" s="11"/>
      <c r="H1000" s="11"/>
      <c r="I1000" s="11"/>
      <c r="J1000" s="11"/>
    </row>
  </sheetData>
  <mergeCells count="523">
    <mergeCell ref="I66:I67"/>
    <mergeCell ref="J66:J67"/>
    <mergeCell ref="H62:H63"/>
    <mergeCell ref="I62:I63"/>
    <mergeCell ref="J62:J63"/>
    <mergeCell ref="H64:H65"/>
    <mergeCell ref="I64:I65"/>
    <mergeCell ref="J64:J65"/>
    <mergeCell ref="H66:H67"/>
    <mergeCell ref="I22:I23"/>
    <mergeCell ref="J22:J23"/>
    <mergeCell ref="H18:H19"/>
    <mergeCell ref="I18:I19"/>
    <mergeCell ref="J18:J19"/>
    <mergeCell ref="H20:H21"/>
    <mergeCell ref="I20:I21"/>
    <mergeCell ref="J20:J21"/>
    <mergeCell ref="H22:H23"/>
    <mergeCell ref="I30:I31"/>
    <mergeCell ref="J30:J31"/>
    <mergeCell ref="H26:H27"/>
    <mergeCell ref="I26:I27"/>
    <mergeCell ref="J26:J27"/>
    <mergeCell ref="H28:H29"/>
    <mergeCell ref="I28:I29"/>
    <mergeCell ref="J28:J29"/>
    <mergeCell ref="H30:H31"/>
    <mergeCell ref="I36:I37"/>
    <mergeCell ref="J36:J37"/>
    <mergeCell ref="H32:H33"/>
    <mergeCell ref="I32:I33"/>
    <mergeCell ref="J32:J33"/>
    <mergeCell ref="H34:H35"/>
    <mergeCell ref="I34:I35"/>
    <mergeCell ref="J34:J35"/>
    <mergeCell ref="H36:H37"/>
    <mergeCell ref="H68:H69"/>
    <mergeCell ref="I68:I69"/>
    <mergeCell ref="J68:J69"/>
    <mergeCell ref="I86:I87"/>
    <mergeCell ref="J86:J87"/>
    <mergeCell ref="H82:H83"/>
    <mergeCell ref="I82:I83"/>
    <mergeCell ref="J82:J83"/>
    <mergeCell ref="H84:H85"/>
    <mergeCell ref="I84:I85"/>
    <mergeCell ref="J84:J85"/>
    <mergeCell ref="H86:H87"/>
    <mergeCell ref="I60:I61"/>
    <mergeCell ref="J60:J61"/>
    <mergeCell ref="H56:H57"/>
    <mergeCell ref="I56:I57"/>
    <mergeCell ref="J56:J57"/>
    <mergeCell ref="H58:H59"/>
    <mergeCell ref="I58:I59"/>
    <mergeCell ref="J58:J59"/>
    <mergeCell ref="H60:H61"/>
    <mergeCell ref="I74:I75"/>
    <mergeCell ref="J74:J75"/>
    <mergeCell ref="H70:H71"/>
    <mergeCell ref="I70:I71"/>
    <mergeCell ref="J70:J71"/>
    <mergeCell ref="H72:H73"/>
    <mergeCell ref="I72:I73"/>
    <mergeCell ref="J72:J73"/>
    <mergeCell ref="H74:H75"/>
    <mergeCell ref="I80:I81"/>
    <mergeCell ref="J80:J81"/>
    <mergeCell ref="H76:H77"/>
    <mergeCell ref="I76:I77"/>
    <mergeCell ref="J76:J77"/>
    <mergeCell ref="H78:H79"/>
    <mergeCell ref="I78:I79"/>
    <mergeCell ref="J78:J79"/>
    <mergeCell ref="H80:H81"/>
    <mergeCell ref="H88:H89"/>
    <mergeCell ref="I88:I89"/>
    <mergeCell ref="J88:J89"/>
    <mergeCell ref="I100:I101"/>
    <mergeCell ref="J100:J101"/>
    <mergeCell ref="H96:H97"/>
    <mergeCell ref="I96:I97"/>
    <mergeCell ref="J96:J97"/>
    <mergeCell ref="H98:H99"/>
    <mergeCell ref="I98:I99"/>
    <mergeCell ref="J98:J99"/>
    <mergeCell ref="H100:H101"/>
    <mergeCell ref="D70:D71"/>
    <mergeCell ref="E70:E71"/>
    <mergeCell ref="D72:D73"/>
    <mergeCell ref="E72:E73"/>
    <mergeCell ref="D74:D75"/>
    <mergeCell ref="E74:E75"/>
    <mergeCell ref="E76:E77"/>
    <mergeCell ref="D76:D77"/>
    <mergeCell ref="D78:D79"/>
    <mergeCell ref="D80:D81"/>
    <mergeCell ref="D82:D83"/>
    <mergeCell ref="D84:D85"/>
    <mergeCell ref="D86:D87"/>
    <mergeCell ref="D88:D89"/>
    <mergeCell ref="E92:E93"/>
    <mergeCell ref="E94:E95"/>
    <mergeCell ref="E96:E97"/>
    <mergeCell ref="E98:E99"/>
    <mergeCell ref="E100:E101"/>
    <mergeCell ref="E102:E103"/>
    <mergeCell ref="E104:E105"/>
    <mergeCell ref="E78:E79"/>
    <mergeCell ref="E80:E81"/>
    <mergeCell ref="E82:E83"/>
    <mergeCell ref="E84:E85"/>
    <mergeCell ref="E86:E87"/>
    <mergeCell ref="E88:E89"/>
    <mergeCell ref="E90:E91"/>
    <mergeCell ref="I94:I95"/>
    <mergeCell ref="J94:J95"/>
    <mergeCell ref="H102:H103"/>
    <mergeCell ref="I102:I103"/>
    <mergeCell ref="J102:J103"/>
    <mergeCell ref="H104:H105"/>
    <mergeCell ref="I104:I105"/>
    <mergeCell ref="J104:J105"/>
    <mergeCell ref="H90:H91"/>
    <mergeCell ref="I90:I91"/>
    <mergeCell ref="J90:J91"/>
    <mergeCell ref="H92:H93"/>
    <mergeCell ref="I92:I93"/>
    <mergeCell ref="J92:J93"/>
    <mergeCell ref="H94:H95"/>
    <mergeCell ref="D2:D3"/>
    <mergeCell ref="E2:E3"/>
    <mergeCell ref="H2:H3"/>
    <mergeCell ref="I2:I3"/>
    <mergeCell ref="L3:N4"/>
    <mergeCell ref="D4:D5"/>
    <mergeCell ref="E4:E5"/>
    <mergeCell ref="J4:J5"/>
    <mergeCell ref="H4:H5"/>
    <mergeCell ref="I4:I5"/>
    <mergeCell ref="E6:E7"/>
    <mergeCell ref="H6:H7"/>
    <mergeCell ref="I6:I7"/>
    <mergeCell ref="J6:J7"/>
    <mergeCell ref="L6:N7"/>
    <mergeCell ref="I10:I11"/>
    <mergeCell ref="J10:J11"/>
    <mergeCell ref="L11:N13"/>
    <mergeCell ref="I12:I13"/>
    <mergeCell ref="J12:J13"/>
    <mergeCell ref="D6:D7"/>
    <mergeCell ref="D8:D9"/>
    <mergeCell ref="E8:E9"/>
    <mergeCell ref="I8:I9"/>
    <mergeCell ref="J8:J9"/>
    <mergeCell ref="D10:D11"/>
    <mergeCell ref="E10:E11"/>
    <mergeCell ref="I16:I17"/>
    <mergeCell ref="J16:J17"/>
    <mergeCell ref="H8:H9"/>
    <mergeCell ref="H10:H11"/>
    <mergeCell ref="H12:H13"/>
    <mergeCell ref="H14:H15"/>
    <mergeCell ref="I14:I15"/>
    <mergeCell ref="J14:J15"/>
    <mergeCell ref="H16:H17"/>
    <mergeCell ref="H24:H25"/>
    <mergeCell ref="I24:I25"/>
    <mergeCell ref="J24:J25"/>
    <mergeCell ref="I42:I43"/>
    <mergeCell ref="J42:J43"/>
    <mergeCell ref="H38:H39"/>
    <mergeCell ref="I38:I39"/>
    <mergeCell ref="J38:J39"/>
    <mergeCell ref="H40:H41"/>
    <mergeCell ref="I40:I41"/>
    <mergeCell ref="J40:J41"/>
    <mergeCell ref="H42:H43"/>
    <mergeCell ref="I48:I49"/>
    <mergeCell ref="J48:J49"/>
    <mergeCell ref="H44:H45"/>
    <mergeCell ref="I44:I45"/>
    <mergeCell ref="J44:J45"/>
    <mergeCell ref="H46:H47"/>
    <mergeCell ref="I46:I47"/>
    <mergeCell ref="J46:J47"/>
    <mergeCell ref="H48:H49"/>
    <mergeCell ref="I54:I55"/>
    <mergeCell ref="J54:J55"/>
    <mergeCell ref="H50:H51"/>
    <mergeCell ref="I50:I51"/>
    <mergeCell ref="J50:J51"/>
    <mergeCell ref="H52:H53"/>
    <mergeCell ref="I52:I53"/>
    <mergeCell ref="J52:J53"/>
    <mergeCell ref="H54:H55"/>
    <mergeCell ref="E62:E63"/>
    <mergeCell ref="E64:E65"/>
    <mergeCell ref="E48:E49"/>
    <mergeCell ref="E50:E51"/>
    <mergeCell ref="E52:E53"/>
    <mergeCell ref="E54:E55"/>
    <mergeCell ref="E56:E57"/>
    <mergeCell ref="E58:E59"/>
    <mergeCell ref="E60:E61"/>
    <mergeCell ref="D12:D13"/>
    <mergeCell ref="E12:E13"/>
    <mergeCell ref="D14:D15"/>
    <mergeCell ref="E14:E15"/>
    <mergeCell ref="D16:D17"/>
    <mergeCell ref="E16:E17"/>
    <mergeCell ref="E18:E19"/>
    <mergeCell ref="D18:D19"/>
    <mergeCell ref="D20:D21"/>
    <mergeCell ref="D22:D23"/>
    <mergeCell ref="D24:D25"/>
    <mergeCell ref="D26:D27"/>
    <mergeCell ref="D28:D29"/>
    <mergeCell ref="D30:D31"/>
    <mergeCell ref="E20:E21"/>
    <mergeCell ref="E22:E23"/>
    <mergeCell ref="E24:E25"/>
    <mergeCell ref="E26:E27"/>
    <mergeCell ref="E28:E29"/>
    <mergeCell ref="E30:E31"/>
    <mergeCell ref="E32:E33"/>
    <mergeCell ref="D32:D33"/>
    <mergeCell ref="D34:D35"/>
    <mergeCell ref="D36:D37"/>
    <mergeCell ref="D38:D39"/>
    <mergeCell ref="D40:D41"/>
    <mergeCell ref="D42:D43"/>
    <mergeCell ref="D44:D45"/>
    <mergeCell ref="E34:E35"/>
    <mergeCell ref="E36:E37"/>
    <mergeCell ref="E38:E39"/>
    <mergeCell ref="E40:E41"/>
    <mergeCell ref="E42:E43"/>
    <mergeCell ref="E44:E45"/>
    <mergeCell ref="E46:E47"/>
    <mergeCell ref="D46:D47"/>
    <mergeCell ref="D48:D49"/>
    <mergeCell ref="D50:D51"/>
    <mergeCell ref="D52:D53"/>
    <mergeCell ref="D54:D55"/>
    <mergeCell ref="D56:D57"/>
    <mergeCell ref="D58:D59"/>
    <mergeCell ref="D60:D61"/>
    <mergeCell ref="D62:D63"/>
    <mergeCell ref="D64:D65"/>
    <mergeCell ref="D66:D67"/>
    <mergeCell ref="E66:E67"/>
    <mergeCell ref="D68:D69"/>
    <mergeCell ref="E68:E69"/>
    <mergeCell ref="D104:D105"/>
    <mergeCell ref="D106:D107"/>
    <mergeCell ref="E106:E107"/>
    <mergeCell ref="H106:H107"/>
    <mergeCell ref="I106:I107"/>
    <mergeCell ref="J106:J107"/>
    <mergeCell ref="E108:E109"/>
    <mergeCell ref="J108:J109"/>
    <mergeCell ref="D90:D91"/>
    <mergeCell ref="D92:D93"/>
    <mergeCell ref="D94:D95"/>
    <mergeCell ref="D96:D97"/>
    <mergeCell ref="D98:D99"/>
    <mergeCell ref="D100:D101"/>
    <mergeCell ref="D102:D103"/>
    <mergeCell ref="H112:H113"/>
    <mergeCell ref="H114:H115"/>
    <mergeCell ref="I114:I115"/>
    <mergeCell ref="J114:J115"/>
    <mergeCell ref="H108:H109"/>
    <mergeCell ref="I108:I109"/>
    <mergeCell ref="H110:H111"/>
    <mergeCell ref="I110:I111"/>
    <mergeCell ref="J110:J111"/>
    <mergeCell ref="I112:I113"/>
    <mergeCell ref="J112:J113"/>
    <mergeCell ref="D116:D117"/>
    <mergeCell ref="E116:E117"/>
    <mergeCell ref="H116:H117"/>
    <mergeCell ref="I116:I117"/>
    <mergeCell ref="J116:J117"/>
    <mergeCell ref="D118:D119"/>
    <mergeCell ref="E118:E119"/>
    <mergeCell ref="H118:H119"/>
    <mergeCell ref="I118:I119"/>
    <mergeCell ref="J118:J119"/>
    <mergeCell ref="D108:D109"/>
    <mergeCell ref="D110:D111"/>
    <mergeCell ref="E110:E111"/>
    <mergeCell ref="D112:D113"/>
    <mergeCell ref="E112:E113"/>
    <mergeCell ref="D114:D115"/>
    <mergeCell ref="E114:E115"/>
    <mergeCell ref="I188:I189"/>
    <mergeCell ref="J188:J189"/>
    <mergeCell ref="D184:D185"/>
    <mergeCell ref="D186:D187"/>
    <mergeCell ref="E186:E187"/>
    <mergeCell ref="I186:I187"/>
    <mergeCell ref="J186:J187"/>
    <mergeCell ref="D188:D189"/>
    <mergeCell ref="E188:E189"/>
    <mergeCell ref="D192:D193"/>
    <mergeCell ref="E192:E193"/>
    <mergeCell ref="H192:H193"/>
    <mergeCell ref="I192:I193"/>
    <mergeCell ref="J192:J193"/>
    <mergeCell ref="E194:E195"/>
    <mergeCell ref="J194:J195"/>
    <mergeCell ref="H194:H195"/>
    <mergeCell ref="I194:I195"/>
    <mergeCell ref="H196:H197"/>
    <mergeCell ref="I196:I197"/>
    <mergeCell ref="J196:J197"/>
    <mergeCell ref="I198:I199"/>
    <mergeCell ref="J198:J199"/>
    <mergeCell ref="D202:D203"/>
    <mergeCell ref="E202:E203"/>
    <mergeCell ref="H202:H203"/>
    <mergeCell ref="I202:I203"/>
    <mergeCell ref="J202:J203"/>
    <mergeCell ref="E204:E205"/>
    <mergeCell ref="E206:E207"/>
    <mergeCell ref="E208:E209"/>
    <mergeCell ref="E210:E211"/>
    <mergeCell ref="D194:D195"/>
    <mergeCell ref="D196:D197"/>
    <mergeCell ref="E196:E197"/>
    <mergeCell ref="D198:D199"/>
    <mergeCell ref="E198:E199"/>
    <mergeCell ref="D200:D201"/>
    <mergeCell ref="E200:E201"/>
    <mergeCell ref="H198:H199"/>
    <mergeCell ref="H200:H201"/>
    <mergeCell ref="I200:I201"/>
    <mergeCell ref="J200:J201"/>
    <mergeCell ref="H204:H205"/>
    <mergeCell ref="I204:I205"/>
    <mergeCell ref="J204:J205"/>
    <mergeCell ref="I210:I211"/>
    <mergeCell ref="J210:J211"/>
    <mergeCell ref="H206:H207"/>
    <mergeCell ref="I206:I207"/>
    <mergeCell ref="J206:J207"/>
    <mergeCell ref="H208:H209"/>
    <mergeCell ref="I208:I209"/>
    <mergeCell ref="J208:J209"/>
    <mergeCell ref="H210:H211"/>
    <mergeCell ref="D168:D169"/>
    <mergeCell ref="E168:E169"/>
    <mergeCell ref="H168:H169"/>
    <mergeCell ref="I168:I169"/>
    <mergeCell ref="J168:J169"/>
    <mergeCell ref="E170:E171"/>
    <mergeCell ref="J170:J171"/>
    <mergeCell ref="H174:H175"/>
    <mergeCell ref="H176:H177"/>
    <mergeCell ref="I176:I177"/>
    <mergeCell ref="J176:J177"/>
    <mergeCell ref="H170:H171"/>
    <mergeCell ref="I170:I171"/>
    <mergeCell ref="H172:H173"/>
    <mergeCell ref="I172:I173"/>
    <mergeCell ref="J172:J173"/>
    <mergeCell ref="I174:I175"/>
    <mergeCell ref="J174:J175"/>
    <mergeCell ref="D178:D179"/>
    <mergeCell ref="E178:E179"/>
    <mergeCell ref="H178:H179"/>
    <mergeCell ref="I178:I179"/>
    <mergeCell ref="J178:J179"/>
    <mergeCell ref="D180:D181"/>
    <mergeCell ref="E180:E181"/>
    <mergeCell ref="H180:H181"/>
    <mergeCell ref="I180:I181"/>
    <mergeCell ref="J180:J181"/>
    <mergeCell ref="D170:D171"/>
    <mergeCell ref="D172:D173"/>
    <mergeCell ref="E172:E173"/>
    <mergeCell ref="D174:D175"/>
    <mergeCell ref="E174:E175"/>
    <mergeCell ref="D176:D177"/>
    <mergeCell ref="E176:E177"/>
    <mergeCell ref="H186:H187"/>
    <mergeCell ref="H188:H189"/>
    <mergeCell ref="D190:D191"/>
    <mergeCell ref="E190:E191"/>
    <mergeCell ref="H190:H191"/>
    <mergeCell ref="I190:I191"/>
    <mergeCell ref="J190:J191"/>
    <mergeCell ref="H136:H137"/>
    <mergeCell ref="I136:I137"/>
    <mergeCell ref="D134:D135"/>
    <mergeCell ref="E134:E135"/>
    <mergeCell ref="H134:H135"/>
    <mergeCell ref="I134:I135"/>
    <mergeCell ref="J134:J135"/>
    <mergeCell ref="E136:E137"/>
    <mergeCell ref="J136:J137"/>
    <mergeCell ref="I140:I141"/>
    <mergeCell ref="J140:J141"/>
    <mergeCell ref="D136:D137"/>
    <mergeCell ref="D138:D139"/>
    <mergeCell ref="E138:E139"/>
    <mergeCell ref="I138:I139"/>
    <mergeCell ref="J138:J139"/>
    <mergeCell ref="D140:D141"/>
    <mergeCell ref="E140:E141"/>
    <mergeCell ref="D120:D121"/>
    <mergeCell ref="E120:E121"/>
    <mergeCell ref="H120:H121"/>
    <mergeCell ref="I120:I121"/>
    <mergeCell ref="J120:J121"/>
    <mergeCell ref="E122:E123"/>
    <mergeCell ref="J122:J123"/>
    <mergeCell ref="H126:H127"/>
    <mergeCell ref="H128:H129"/>
    <mergeCell ref="I128:I129"/>
    <mergeCell ref="J128:J129"/>
    <mergeCell ref="H122:H123"/>
    <mergeCell ref="I122:I123"/>
    <mergeCell ref="H124:H125"/>
    <mergeCell ref="I124:I125"/>
    <mergeCell ref="J124:J125"/>
    <mergeCell ref="I126:I127"/>
    <mergeCell ref="J126:J127"/>
    <mergeCell ref="D130:D131"/>
    <mergeCell ref="E130:E131"/>
    <mergeCell ref="H130:H131"/>
    <mergeCell ref="I130:I131"/>
    <mergeCell ref="J130:J131"/>
    <mergeCell ref="D132:D133"/>
    <mergeCell ref="E132:E133"/>
    <mergeCell ref="H132:H133"/>
    <mergeCell ref="I132:I133"/>
    <mergeCell ref="J132:J133"/>
    <mergeCell ref="D122:D123"/>
    <mergeCell ref="D124:D125"/>
    <mergeCell ref="E124:E125"/>
    <mergeCell ref="D126:D127"/>
    <mergeCell ref="E126:E127"/>
    <mergeCell ref="D128:D129"/>
    <mergeCell ref="E128:E129"/>
    <mergeCell ref="H138:H139"/>
    <mergeCell ref="H140:H141"/>
    <mergeCell ref="D142:D143"/>
    <mergeCell ref="E142:E143"/>
    <mergeCell ref="H142:H143"/>
    <mergeCell ref="I142:I143"/>
    <mergeCell ref="J142:J143"/>
    <mergeCell ref="H160:H161"/>
    <mergeCell ref="I160:I161"/>
    <mergeCell ref="D158:D159"/>
    <mergeCell ref="E158:E159"/>
    <mergeCell ref="H158:H159"/>
    <mergeCell ref="I158:I159"/>
    <mergeCell ref="J158:J159"/>
    <mergeCell ref="E160:E161"/>
    <mergeCell ref="J160:J161"/>
    <mergeCell ref="I164:I165"/>
    <mergeCell ref="J164:J165"/>
    <mergeCell ref="D160:D161"/>
    <mergeCell ref="D162:D163"/>
    <mergeCell ref="E162:E163"/>
    <mergeCell ref="I162:I163"/>
    <mergeCell ref="J162:J163"/>
    <mergeCell ref="D164:D165"/>
    <mergeCell ref="E164:E165"/>
    <mergeCell ref="D144:D145"/>
    <mergeCell ref="E144:E145"/>
    <mergeCell ref="H144:H145"/>
    <mergeCell ref="I144:I145"/>
    <mergeCell ref="J144:J145"/>
    <mergeCell ref="E146:E147"/>
    <mergeCell ref="J146:J147"/>
    <mergeCell ref="H150:H151"/>
    <mergeCell ref="H152:H153"/>
    <mergeCell ref="I152:I153"/>
    <mergeCell ref="J152:J153"/>
    <mergeCell ref="H146:H147"/>
    <mergeCell ref="I146:I147"/>
    <mergeCell ref="H148:H149"/>
    <mergeCell ref="I148:I149"/>
    <mergeCell ref="J148:J149"/>
    <mergeCell ref="I150:I151"/>
    <mergeCell ref="J150:J151"/>
    <mergeCell ref="D154:D155"/>
    <mergeCell ref="E154:E155"/>
    <mergeCell ref="H154:H155"/>
    <mergeCell ref="I154:I155"/>
    <mergeCell ref="J154:J155"/>
    <mergeCell ref="D156:D157"/>
    <mergeCell ref="E156:E157"/>
    <mergeCell ref="H156:H157"/>
    <mergeCell ref="I156:I157"/>
    <mergeCell ref="J156:J157"/>
    <mergeCell ref="D146:D147"/>
    <mergeCell ref="D148:D149"/>
    <mergeCell ref="E148:E149"/>
    <mergeCell ref="D150:D151"/>
    <mergeCell ref="E150:E151"/>
    <mergeCell ref="D152:D153"/>
    <mergeCell ref="E152:E153"/>
    <mergeCell ref="H162:H163"/>
    <mergeCell ref="H164:H165"/>
    <mergeCell ref="D166:D167"/>
    <mergeCell ref="E166:E167"/>
    <mergeCell ref="H166:H167"/>
    <mergeCell ref="I166:I167"/>
    <mergeCell ref="J166:J167"/>
    <mergeCell ref="H184:H185"/>
    <mergeCell ref="I184:I185"/>
    <mergeCell ref="D182:D183"/>
    <mergeCell ref="E182:E183"/>
    <mergeCell ref="H182:H183"/>
    <mergeCell ref="I182:I183"/>
    <mergeCell ref="J182:J183"/>
    <mergeCell ref="E184:E185"/>
    <mergeCell ref="J184:J185"/>
  </mergeCells>
  <dataValidations>
    <dataValidation type="list" allowBlank="1" sqref="E2 E4 E6 E8 E10 E12 E14 E16 E18 E20 E22 E24 E26 E28 E30 E32 E34 E36 E38 E40 E42 E44 E46 E48 E50 E52 E54 E56 E58 E60 E62 E64 E66 E68 E70 E72 E74 E76 E78 E80 E82 E84 E86 E88 E90 E92 E94 E96 E98 E100 E102 E104 E106 E108 E110 E112 E114 E116 E118 E120 E122 E124 E126 E128 E130 E132 E134 E136 E138 E140 E142 E144 E146 E148 E150 E152 E154 E156 E158 E160 E162 E164 E166 E168 E170 E172 E174 E176 E178 E180 E182 E184 E186 E188 E190 E192 E194 E196 E198 E200 E202 E204 E206 E208 E210 E212:E1000">
      <formula1>"Femmes,Hommes,Mixtes,Juniors"</formula1>
    </dataValidation>
  </dataValidations>
  <drawing r:id="rId1"/>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outlinePr summaryBelow="0" summaryRight="0"/>
  </sheetPr>
  <sheetViews>
    <sheetView workbookViewId="0">
      <pane ySplit="1.0" topLeftCell="A2" activePane="bottomLeft" state="frozen"/>
      <selection activeCell="B3" sqref="B3" pane="bottomLeft"/>
    </sheetView>
  </sheetViews>
  <sheetFormatPr customHeight="1" defaultColWidth="12.63" defaultRowHeight="15.0"/>
  <cols>
    <col customWidth="1" min="1" max="1" width="18.88"/>
    <col customWidth="1" min="2" max="2" width="8.75"/>
    <col customWidth="1" min="3" max="34" width="18.88"/>
  </cols>
  <sheetData>
    <row r="1">
      <c r="A1" s="8" t="s">
        <v>36</v>
      </c>
      <c r="B1" s="8" t="s">
        <v>37</v>
      </c>
      <c r="C1" s="8" t="s">
        <v>38</v>
      </c>
      <c r="D1" s="8" t="s">
        <v>39</v>
      </c>
      <c r="E1" s="8" t="s">
        <v>40</v>
      </c>
      <c r="F1" s="8" t="s">
        <v>41</v>
      </c>
      <c r="G1" s="8" t="s">
        <v>42</v>
      </c>
      <c r="H1" s="8" t="s">
        <v>43</v>
      </c>
      <c r="I1" s="8" t="s">
        <v>44</v>
      </c>
      <c r="J1" s="8" t="s">
        <v>45</v>
      </c>
      <c r="K1" s="8" t="s">
        <v>46</v>
      </c>
      <c r="L1" s="8" t="s">
        <v>47</v>
      </c>
      <c r="M1" s="8" t="s">
        <v>48</v>
      </c>
      <c r="N1" s="8" t="s">
        <v>49</v>
      </c>
      <c r="O1" s="8" t="s">
        <v>50</v>
      </c>
      <c r="P1" s="8" t="s">
        <v>51</v>
      </c>
      <c r="Q1" s="8" t="s">
        <v>52</v>
      </c>
      <c r="R1" s="8" t="s">
        <v>53</v>
      </c>
      <c r="S1" s="8" t="s">
        <v>54</v>
      </c>
      <c r="T1" s="8" t="s">
        <v>55</v>
      </c>
      <c r="U1" s="14" t="s">
        <v>56</v>
      </c>
      <c r="V1" s="8" t="s">
        <v>57</v>
      </c>
      <c r="W1" s="8" t="s">
        <v>58</v>
      </c>
      <c r="X1" s="8" t="s">
        <v>59</v>
      </c>
      <c r="Y1" s="8" t="s">
        <v>60</v>
      </c>
      <c r="Z1" s="8" t="s">
        <v>61</v>
      </c>
      <c r="AA1" s="8" t="s">
        <v>62</v>
      </c>
      <c r="AD1" s="8" t="s">
        <v>35</v>
      </c>
    </row>
    <row r="2">
      <c r="A2" s="8" t="s">
        <v>63</v>
      </c>
      <c r="B2" s="8">
        <v>1.0</v>
      </c>
      <c r="C2" s="8" t="s">
        <v>64</v>
      </c>
      <c r="D2" s="8" t="s">
        <v>65</v>
      </c>
      <c r="F2" s="8" t="s">
        <v>65</v>
      </c>
      <c r="S2" s="8">
        <v>12.0</v>
      </c>
      <c r="T2" s="8" t="s">
        <v>66</v>
      </c>
      <c r="U2" s="15">
        <v>44609.2927183912</v>
      </c>
      <c r="V2" s="8">
        <v>10.0</v>
      </c>
    </row>
    <row r="3">
      <c r="A3" s="8" t="s">
        <v>67</v>
      </c>
      <c r="B3" s="8">
        <v>1.0</v>
      </c>
      <c r="C3" s="8" t="s">
        <v>64</v>
      </c>
      <c r="F3" s="8" t="s">
        <v>65</v>
      </c>
      <c r="I3" s="8" t="s">
        <v>65</v>
      </c>
      <c r="T3" s="8" t="s">
        <v>68</v>
      </c>
      <c r="U3" s="15">
        <v>44609.293025335646</v>
      </c>
      <c r="V3" s="8">
        <v>16.0</v>
      </c>
      <c r="Z3" s="8" t="s">
        <v>65</v>
      </c>
    </row>
    <row r="4">
      <c r="A4" s="8" t="s">
        <v>13</v>
      </c>
      <c r="B4" s="8">
        <v>2.0</v>
      </c>
      <c r="C4" s="8" t="s">
        <v>69</v>
      </c>
      <c r="F4" s="8" t="s">
        <v>65</v>
      </c>
      <c r="I4" s="8" t="s">
        <v>65</v>
      </c>
      <c r="J4" s="8" t="s">
        <v>65</v>
      </c>
      <c r="K4" s="8" t="s">
        <v>65</v>
      </c>
      <c r="T4" s="8" t="s">
        <v>70</v>
      </c>
      <c r="U4" s="15">
        <v>44609.293565949076</v>
      </c>
      <c r="V4" s="8">
        <v>16.0</v>
      </c>
    </row>
    <row r="5">
      <c r="A5" s="8" t="s">
        <v>15</v>
      </c>
      <c r="B5" s="8">
        <v>2.0</v>
      </c>
      <c r="C5" s="8" t="s">
        <v>69</v>
      </c>
      <c r="D5" s="8" t="s">
        <v>65</v>
      </c>
      <c r="S5" s="8">
        <v>9.0</v>
      </c>
      <c r="T5" s="8" t="s">
        <v>71</v>
      </c>
      <c r="U5" s="15">
        <v>44609.29395222222</v>
      </c>
      <c r="V5" s="8">
        <v>1.0</v>
      </c>
    </row>
    <row r="6">
      <c r="A6" s="8" t="s">
        <v>16</v>
      </c>
      <c r="B6" s="8">
        <v>3.0</v>
      </c>
      <c r="C6" s="8" t="s">
        <v>72</v>
      </c>
      <c r="F6" s="8" t="s">
        <v>65</v>
      </c>
      <c r="O6" s="8" t="s">
        <v>65</v>
      </c>
      <c r="T6" s="8" t="s">
        <v>71</v>
      </c>
      <c r="U6" s="15">
        <v>44609.29454652777</v>
      </c>
      <c r="V6" s="8">
        <v>9.0</v>
      </c>
      <c r="X6" s="8" t="s">
        <v>65</v>
      </c>
      <c r="Y6" s="8" t="s">
        <v>65</v>
      </c>
    </row>
    <row r="7">
      <c r="A7" s="8" t="s">
        <v>73</v>
      </c>
      <c r="B7" s="8">
        <v>3.0</v>
      </c>
      <c r="C7" s="8" t="s">
        <v>72</v>
      </c>
      <c r="I7" s="8" t="s">
        <v>65</v>
      </c>
      <c r="L7" s="8" t="s">
        <v>65</v>
      </c>
      <c r="M7" s="8" t="s">
        <v>65</v>
      </c>
      <c r="T7" s="8" t="s">
        <v>74</v>
      </c>
      <c r="U7" s="15">
        <v>44609.294888703706</v>
      </c>
      <c r="V7" s="8">
        <v>9.0</v>
      </c>
    </row>
    <row r="8">
      <c r="A8" s="8" t="s">
        <v>75</v>
      </c>
      <c r="B8" s="8">
        <v>29.0</v>
      </c>
      <c r="C8" s="8" t="s">
        <v>64</v>
      </c>
      <c r="L8" s="8" t="s">
        <v>65</v>
      </c>
      <c r="M8" s="8" t="s">
        <v>65</v>
      </c>
      <c r="N8" s="8" t="s">
        <v>65</v>
      </c>
      <c r="P8" s="8" t="s">
        <v>65</v>
      </c>
      <c r="Q8" s="8" t="s">
        <v>65</v>
      </c>
      <c r="S8" s="8">
        <v>10.0</v>
      </c>
      <c r="T8" s="8" t="s">
        <v>66</v>
      </c>
      <c r="U8" s="15">
        <v>44617.1064724537</v>
      </c>
      <c r="V8" s="8">
        <v>48.0</v>
      </c>
      <c r="Z8" s="8" t="s">
        <v>65</v>
      </c>
    </row>
    <row r="9">
      <c r="A9" s="8" t="s">
        <v>76</v>
      </c>
      <c r="B9" s="8">
        <v>29.0</v>
      </c>
      <c r="C9" s="8" t="s">
        <v>64</v>
      </c>
      <c r="D9" s="8" t="s">
        <v>65</v>
      </c>
      <c r="O9" s="8" t="s">
        <v>65</v>
      </c>
      <c r="R9" s="8" t="s">
        <v>65</v>
      </c>
      <c r="T9" s="8" t="s">
        <v>77</v>
      </c>
      <c r="U9" s="15">
        <v>44617.10688555556</v>
      </c>
      <c r="V9" s="8">
        <v>6.0</v>
      </c>
      <c r="Y9" s="8" t="s">
        <v>65</v>
      </c>
    </row>
    <row r="10">
      <c r="A10" s="8" t="s">
        <v>22</v>
      </c>
      <c r="B10" s="8">
        <v>6.0</v>
      </c>
      <c r="C10" s="8" t="s">
        <v>69</v>
      </c>
      <c r="D10" s="8" t="s">
        <v>65</v>
      </c>
      <c r="P10" s="8" t="s">
        <v>65</v>
      </c>
      <c r="Q10" s="8" t="s">
        <v>65</v>
      </c>
      <c r="R10" s="8" t="s">
        <v>65</v>
      </c>
      <c r="S10" s="8">
        <v>10.0</v>
      </c>
      <c r="T10" s="8" t="s">
        <v>78</v>
      </c>
      <c r="U10" s="15">
        <v>44617.10880478009</v>
      </c>
      <c r="V10" s="8">
        <v>15.0</v>
      </c>
    </row>
    <row r="11">
      <c r="A11" s="8" t="s">
        <v>79</v>
      </c>
      <c r="B11" s="8">
        <v>6.0</v>
      </c>
      <c r="C11" s="8" t="s">
        <v>69</v>
      </c>
      <c r="F11" s="8" t="s">
        <v>65</v>
      </c>
      <c r="I11" s="8" t="s">
        <v>65</v>
      </c>
      <c r="J11" s="8" t="s">
        <v>65</v>
      </c>
      <c r="K11" s="8" t="s">
        <v>65</v>
      </c>
      <c r="L11" s="8" t="s">
        <v>65</v>
      </c>
      <c r="M11" s="8" t="s">
        <v>65</v>
      </c>
      <c r="N11" s="8" t="s">
        <v>65</v>
      </c>
      <c r="O11" s="8" t="s">
        <v>65</v>
      </c>
      <c r="P11" s="8" t="s">
        <v>65</v>
      </c>
      <c r="Q11" s="8" t="s">
        <v>65</v>
      </c>
      <c r="R11" s="8" t="s">
        <v>65</v>
      </c>
      <c r="S11" s="8">
        <v>30.0</v>
      </c>
      <c r="T11" s="8" t="s">
        <v>80</v>
      </c>
      <c r="U11" s="15">
        <v>44617.1092212963</v>
      </c>
      <c r="V11" s="8">
        <v>84.0</v>
      </c>
      <c r="X11" s="8" t="s">
        <v>65</v>
      </c>
      <c r="Y11" s="8" t="s">
        <v>65</v>
      </c>
      <c r="Z11" s="8" t="s">
        <v>65</v>
      </c>
    </row>
    <row r="12">
      <c r="A12" s="8" t="s">
        <v>81</v>
      </c>
      <c r="B12" s="8">
        <v>9.0</v>
      </c>
      <c r="C12" s="8" t="s">
        <v>72</v>
      </c>
      <c r="D12" s="8" t="s">
        <v>65</v>
      </c>
      <c r="F12" s="8" t="s">
        <v>65</v>
      </c>
      <c r="M12" s="8" t="s">
        <v>65</v>
      </c>
      <c r="N12" s="8" t="s">
        <v>65</v>
      </c>
      <c r="O12" s="8" t="s">
        <v>65</v>
      </c>
      <c r="R12" s="8" t="s">
        <v>65</v>
      </c>
      <c r="S12" s="8">
        <v>10.0</v>
      </c>
      <c r="T12" s="8" t="s">
        <v>71</v>
      </c>
      <c r="U12" s="15">
        <v>44617.109756226855</v>
      </c>
      <c r="V12" s="8">
        <v>7.0</v>
      </c>
      <c r="X12" s="8" t="s">
        <v>65</v>
      </c>
    </row>
    <row r="13">
      <c r="A13" s="8" t="s">
        <v>82</v>
      </c>
      <c r="B13" s="8">
        <v>9.0</v>
      </c>
      <c r="C13" s="8" t="s">
        <v>72</v>
      </c>
      <c r="D13" s="8" t="s">
        <v>65</v>
      </c>
      <c r="I13" s="8" t="s">
        <v>65</v>
      </c>
      <c r="K13" s="8" t="s">
        <v>65</v>
      </c>
      <c r="P13" s="8" t="s">
        <v>65</v>
      </c>
      <c r="T13" s="8" t="s">
        <v>74</v>
      </c>
      <c r="U13" s="15">
        <v>44617.110078854166</v>
      </c>
      <c r="V13" s="8">
        <v>36.0</v>
      </c>
      <c r="X13" s="8" t="s">
        <v>65</v>
      </c>
      <c r="Y13" s="8" t="s">
        <v>65</v>
      </c>
      <c r="Z13" s="8" t="s">
        <v>65</v>
      </c>
    </row>
    <row r="14">
      <c r="A14" s="8" t="s">
        <v>83</v>
      </c>
      <c r="B14" s="8">
        <v>21.0</v>
      </c>
      <c r="C14" s="8" t="s">
        <v>72</v>
      </c>
      <c r="D14" s="8" t="s">
        <v>65</v>
      </c>
      <c r="L14" s="8" t="s">
        <v>65</v>
      </c>
      <c r="O14" s="8" t="s">
        <v>65</v>
      </c>
      <c r="P14" s="8" t="s">
        <v>65</v>
      </c>
      <c r="Q14" s="8" t="s">
        <v>65</v>
      </c>
      <c r="R14" s="8" t="s">
        <v>65</v>
      </c>
      <c r="S14" s="8">
        <v>14.0</v>
      </c>
      <c r="T14" s="8" t="s">
        <v>71</v>
      </c>
      <c r="U14" s="15">
        <v>44617.12981268518</v>
      </c>
      <c r="V14" s="8">
        <v>85.0</v>
      </c>
      <c r="Y14" s="8" t="s">
        <v>65</v>
      </c>
      <c r="Z14" s="8" t="s">
        <v>65</v>
      </c>
    </row>
    <row r="15">
      <c r="A15" s="8" t="s">
        <v>84</v>
      </c>
      <c r="B15" s="8">
        <v>21.0</v>
      </c>
      <c r="C15" s="8" t="s">
        <v>72</v>
      </c>
      <c r="D15" s="8" t="s">
        <v>65</v>
      </c>
      <c r="I15" s="8" t="s">
        <v>65</v>
      </c>
      <c r="J15" s="8" t="s">
        <v>65</v>
      </c>
      <c r="K15" s="8" t="s">
        <v>65</v>
      </c>
      <c r="O15" s="8" t="s">
        <v>65</v>
      </c>
      <c r="P15" s="8" t="s">
        <v>65</v>
      </c>
      <c r="S15" s="8">
        <v>12.0</v>
      </c>
      <c r="T15" s="8" t="s">
        <v>66</v>
      </c>
      <c r="U15" s="15">
        <v>44617.13028863426</v>
      </c>
      <c r="V15" s="8">
        <v>56.0</v>
      </c>
      <c r="Y15" s="8" t="s">
        <v>65</v>
      </c>
    </row>
    <row r="16">
      <c r="A16" s="8" t="s">
        <v>85</v>
      </c>
      <c r="B16" s="8">
        <v>22.0</v>
      </c>
      <c r="C16" s="8" t="s">
        <v>69</v>
      </c>
      <c r="D16" s="8" t="s">
        <v>65</v>
      </c>
      <c r="F16" s="8" t="s">
        <v>65</v>
      </c>
      <c r="T16" s="8" t="s">
        <v>70</v>
      </c>
      <c r="U16" s="15">
        <v>44617.13108466435</v>
      </c>
      <c r="V16" s="8">
        <v>99.0</v>
      </c>
    </row>
    <row r="17">
      <c r="A17" s="8" t="s">
        <v>86</v>
      </c>
      <c r="B17" s="8">
        <v>18.0</v>
      </c>
      <c r="C17" s="8" t="s">
        <v>64</v>
      </c>
      <c r="I17" s="8" t="s">
        <v>65</v>
      </c>
      <c r="J17" s="8" t="s">
        <v>65</v>
      </c>
      <c r="S17" s="8">
        <v>11.0</v>
      </c>
      <c r="T17" s="8" t="s">
        <v>78</v>
      </c>
      <c r="U17" s="15">
        <v>44617.13149342593</v>
      </c>
      <c r="V17" s="8">
        <v>85.0</v>
      </c>
    </row>
    <row r="18">
      <c r="A18" s="8" t="s">
        <v>87</v>
      </c>
      <c r="B18" s="8">
        <v>22.0</v>
      </c>
      <c r="C18" s="8" t="s">
        <v>72</v>
      </c>
      <c r="D18" s="8" t="s">
        <v>65</v>
      </c>
      <c r="L18" s="8" t="s">
        <v>65</v>
      </c>
      <c r="N18" s="8" t="s">
        <v>65</v>
      </c>
      <c r="O18" s="8" t="s">
        <v>65</v>
      </c>
      <c r="R18" s="8" t="s">
        <v>65</v>
      </c>
      <c r="T18" s="8" t="s">
        <v>77</v>
      </c>
      <c r="U18" s="15">
        <v>44617.132031180554</v>
      </c>
      <c r="V18" s="8">
        <v>3.0</v>
      </c>
      <c r="Y18" s="8" t="s">
        <v>65</v>
      </c>
      <c r="Z18" s="8" t="s">
        <v>65</v>
      </c>
    </row>
    <row r="19">
      <c r="A19" s="8" t="s">
        <v>29</v>
      </c>
      <c r="B19" s="8">
        <v>18.0</v>
      </c>
      <c r="C19" s="8" t="s">
        <v>64</v>
      </c>
      <c r="K19" s="8" t="s">
        <v>65</v>
      </c>
      <c r="T19" s="8" t="s">
        <v>88</v>
      </c>
      <c r="U19" s="15">
        <v>44617.1326605787</v>
      </c>
      <c r="V19" s="8">
        <v>53.0</v>
      </c>
      <c r="Z19" s="8" t="s">
        <v>65</v>
      </c>
    </row>
  </sheetData>
  <drawing r:id="rId1"/>
</worksheet>
</file>

<file path=xl/worksheets/sheet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outlinePr summaryBelow="0" summaryRight="0"/>
  </sheetPr>
  <sheetViews>
    <sheetView workbookViewId="0"/>
  </sheetViews>
  <sheetFormatPr customHeight="1" defaultColWidth="12.63" defaultRowHeight="15.0"/>
  <cols>
    <col customWidth="1" min="1" max="1" width="9.25"/>
    <col customWidth="1" min="2" max="2" width="18.38"/>
    <col customWidth="1" min="3" max="3" width="20.75"/>
    <col customWidth="1" min="4" max="4" width="7.0"/>
    <col customWidth="1" min="6" max="6" width="24.88"/>
    <col customWidth="1" min="8" max="8" width="4.5"/>
    <col customWidth="1" min="11" max="20" width="0.38"/>
  </cols>
  <sheetData>
    <row r="1">
      <c r="A1" s="8" t="s">
        <v>36</v>
      </c>
      <c r="B1" s="8" t="s">
        <v>37</v>
      </c>
      <c r="C1" s="8" t="s">
        <v>38</v>
      </c>
      <c r="D1" s="16"/>
      <c r="E1" s="14" t="str">
        <f>'Réponses au formulaire 1'!T1</f>
        <v>Difficulté</v>
      </c>
      <c r="F1" s="8" t="s">
        <v>89</v>
      </c>
      <c r="I1" s="17" t="s">
        <v>90</v>
      </c>
      <c r="J1" s="18"/>
      <c r="O1" s="19"/>
      <c r="P1" s="20"/>
      <c r="Q1" s="20"/>
      <c r="R1" s="20"/>
      <c r="S1" s="20"/>
      <c r="T1" s="20"/>
      <c r="U1" s="19" t="s">
        <v>91</v>
      </c>
      <c r="V1" s="20"/>
    </row>
    <row r="2">
      <c r="A2" s="14" t="str">
        <f t="shared" ref="A2:A28" si="1">INDIRECT("'Réponses au formulaire 1'!A"&amp;ROW())</f>
        <v>jo jo</v>
      </c>
      <c r="B2" s="14">
        <f t="shared" ref="B2:B28" si="2">INDIRECT("'Réponses au formulaire 1'!B"&amp;ROW())</f>
        <v>1</v>
      </c>
      <c r="C2" s="14" t="str">
        <f t="shared" ref="C2:C28" si="3">INDIRECT("'Réponses au formulaire 1'!C"&amp;ROW())</f>
        <v>Femme</v>
      </c>
      <c r="D2" s="21"/>
      <c r="E2" s="14" t="str">
        <f t="shared" ref="E2:E220" si="4">INDIRECT("'Réponses au formulaire 1'!T"&amp;ROW())</f>
        <v>7a</v>
      </c>
      <c r="F2" s="14">
        <f t="shared" ref="F2:F219" si="5">SUM(IF(E2="","",(INDEX($J$3:$J$13,MATCH(E2,$I$3:$I$13,0))))+INDIRECT("'Réponses au formulaire 1'!S"&amp;ROW()))</f>
        <v>712</v>
      </c>
      <c r="I2" s="22"/>
      <c r="J2" s="23"/>
      <c r="O2" s="24"/>
      <c r="P2" s="25"/>
      <c r="Q2" s="25"/>
      <c r="R2" s="25"/>
      <c r="S2" s="25"/>
      <c r="T2" s="25"/>
      <c r="U2" s="24">
        <f t="shared" ref="U2:U219" si="6">IF(F2&lt;&gt;0,RANK(F2,F$2:F$200),"")</f>
        <v>8</v>
      </c>
      <c r="V2" s="25"/>
    </row>
    <row r="3">
      <c r="A3" s="14" t="str">
        <f t="shared" si="1"/>
        <v>joij joi</v>
      </c>
      <c r="B3" s="14">
        <f t="shared" si="2"/>
        <v>1</v>
      </c>
      <c r="C3" s="14" t="str">
        <f t="shared" si="3"/>
        <v>Femme</v>
      </c>
      <c r="D3" s="21"/>
      <c r="E3" s="14" t="str">
        <f t="shared" si="4"/>
        <v>6b</v>
      </c>
      <c r="F3" s="14">
        <f t="shared" si="5"/>
        <v>500</v>
      </c>
      <c r="I3" s="26" t="s">
        <v>88</v>
      </c>
      <c r="J3" s="27">
        <v>100.0</v>
      </c>
      <c r="O3" s="24"/>
      <c r="P3" s="25"/>
      <c r="Q3" s="25"/>
      <c r="R3" s="19"/>
      <c r="S3" s="20"/>
      <c r="T3" s="20"/>
      <c r="U3" s="24">
        <f t="shared" si="6"/>
        <v>13</v>
      </c>
      <c r="V3" s="20"/>
    </row>
    <row r="4">
      <c r="A4" s="14" t="str">
        <f t="shared" si="1"/>
        <v>hom1</v>
      </c>
      <c r="B4" s="14">
        <f t="shared" si="2"/>
        <v>2</v>
      </c>
      <c r="C4" s="14" t="str">
        <f t="shared" si="3"/>
        <v>Homme</v>
      </c>
      <c r="D4" s="21"/>
      <c r="E4" s="14" t="str">
        <f t="shared" si="4"/>
        <v>6a</v>
      </c>
      <c r="F4" s="14">
        <f t="shared" si="5"/>
        <v>400</v>
      </c>
      <c r="I4" s="26" t="s">
        <v>92</v>
      </c>
      <c r="J4" s="27">
        <v>200.0</v>
      </c>
      <c r="O4" s="24"/>
      <c r="P4" s="25"/>
      <c r="Q4" s="25"/>
      <c r="R4" s="24"/>
      <c r="S4" s="25"/>
      <c r="T4" s="25"/>
      <c r="U4" s="24">
        <f t="shared" si="6"/>
        <v>14</v>
      </c>
      <c r="V4" s="25"/>
    </row>
    <row r="5">
      <c r="A5" s="14" t="str">
        <f t="shared" si="1"/>
        <v>hom2</v>
      </c>
      <c r="B5" s="14">
        <f t="shared" si="2"/>
        <v>2</v>
      </c>
      <c r="C5" s="14" t="str">
        <f t="shared" si="3"/>
        <v>Homme</v>
      </c>
      <c r="D5" s="21"/>
      <c r="E5" s="14" t="str">
        <f t="shared" si="4"/>
        <v>8a</v>
      </c>
      <c r="F5" s="14">
        <f t="shared" si="5"/>
        <v>1009</v>
      </c>
      <c r="I5" s="26" t="s">
        <v>74</v>
      </c>
      <c r="J5" s="27">
        <v>300.0</v>
      </c>
      <c r="M5" s="28"/>
      <c r="N5" s="28"/>
      <c r="O5" s="24"/>
      <c r="P5" s="25"/>
      <c r="Q5" s="25"/>
      <c r="R5" s="24"/>
      <c r="S5" s="25"/>
      <c r="T5" s="25"/>
      <c r="U5" s="24">
        <f t="shared" si="6"/>
        <v>4</v>
      </c>
      <c r="V5" s="25"/>
    </row>
    <row r="6">
      <c r="A6" s="14" t="str">
        <f t="shared" si="1"/>
        <v>mi</v>
      </c>
      <c r="B6" s="14">
        <f t="shared" si="2"/>
        <v>3</v>
      </c>
      <c r="C6" s="14" t="str">
        <f t="shared" si="3"/>
        <v>Mixte</v>
      </c>
      <c r="D6" s="21"/>
      <c r="E6" s="14" t="str">
        <f t="shared" si="4"/>
        <v>8a</v>
      </c>
      <c r="F6" s="14">
        <f t="shared" si="5"/>
        <v>1000</v>
      </c>
      <c r="I6" s="26" t="s">
        <v>70</v>
      </c>
      <c r="J6" s="27">
        <v>400.0</v>
      </c>
      <c r="M6" s="28"/>
      <c r="N6" s="28"/>
      <c r="O6" s="24"/>
      <c r="P6" s="25"/>
      <c r="Q6" s="25"/>
      <c r="R6" s="24"/>
      <c r="S6" s="25"/>
      <c r="T6" s="25"/>
      <c r="U6" s="24">
        <f t="shared" si="6"/>
        <v>5</v>
      </c>
      <c r="V6" s="25"/>
    </row>
    <row r="7">
      <c r="A7" s="14" t="str">
        <f t="shared" si="1"/>
        <v>mi2</v>
      </c>
      <c r="B7" s="14">
        <f t="shared" si="2"/>
        <v>3</v>
      </c>
      <c r="C7" s="14" t="str">
        <f t="shared" si="3"/>
        <v>Mixte</v>
      </c>
      <c r="D7" s="21"/>
      <c r="E7" s="14" t="str">
        <f t="shared" si="4"/>
        <v>5c</v>
      </c>
      <c r="F7" s="14">
        <f t="shared" si="5"/>
        <v>300</v>
      </c>
      <c r="I7" s="26" t="s">
        <v>68</v>
      </c>
      <c r="J7" s="27">
        <v>500.0</v>
      </c>
      <c r="M7" s="28"/>
      <c r="N7" s="28"/>
      <c r="O7" s="24"/>
      <c r="P7" s="25"/>
      <c r="Q7" s="25"/>
      <c r="R7" s="24"/>
      <c r="S7" s="25"/>
      <c r="T7" s="25"/>
      <c r="U7" s="24">
        <f t="shared" si="6"/>
        <v>16</v>
      </c>
      <c r="V7" s="25"/>
    </row>
    <row r="8">
      <c r="A8" s="14" t="str">
        <f t="shared" si="1"/>
        <v>tutu</v>
      </c>
      <c r="B8" s="14">
        <f t="shared" si="2"/>
        <v>29</v>
      </c>
      <c r="C8" s="14" t="str">
        <f t="shared" si="3"/>
        <v>Femme</v>
      </c>
      <c r="D8" s="21"/>
      <c r="E8" s="14" t="str">
        <f t="shared" si="4"/>
        <v>7a</v>
      </c>
      <c r="F8" s="14">
        <f t="shared" si="5"/>
        <v>710</v>
      </c>
      <c r="I8" s="26" t="s">
        <v>77</v>
      </c>
      <c r="J8" s="27">
        <v>600.0</v>
      </c>
      <c r="M8" s="28"/>
      <c r="N8" s="28"/>
      <c r="O8" s="24"/>
      <c r="P8" s="25"/>
      <c r="Q8" s="25"/>
      <c r="R8" s="24"/>
      <c r="S8" s="25"/>
      <c r="T8" s="25"/>
      <c r="U8" s="24">
        <f t="shared" si="6"/>
        <v>10</v>
      </c>
      <c r="V8" s="25"/>
    </row>
    <row r="9">
      <c r="A9" s="14" t="str">
        <f t="shared" si="1"/>
        <v>tututu uu</v>
      </c>
      <c r="B9" s="14">
        <f t="shared" si="2"/>
        <v>29</v>
      </c>
      <c r="C9" s="14" t="str">
        <f t="shared" si="3"/>
        <v>Femme</v>
      </c>
      <c r="D9" s="21"/>
      <c r="E9" s="14" t="str">
        <f t="shared" si="4"/>
        <v>6c</v>
      </c>
      <c r="F9" s="14">
        <f t="shared" si="5"/>
        <v>600</v>
      </c>
      <c r="I9" s="26" t="s">
        <v>66</v>
      </c>
      <c r="J9" s="27">
        <v>700.0</v>
      </c>
      <c r="M9" s="28"/>
      <c r="N9" s="28"/>
      <c r="O9" s="24"/>
      <c r="P9" s="25"/>
      <c r="Q9" s="25"/>
      <c r="R9" s="24"/>
      <c r="S9" s="25"/>
      <c r="T9" s="25"/>
      <c r="U9" s="24">
        <f t="shared" si="6"/>
        <v>11</v>
      </c>
      <c r="V9" s="25"/>
    </row>
    <row r="10">
      <c r="A10" s="14" t="str">
        <f t="shared" si="1"/>
        <v>gege</v>
      </c>
      <c r="B10" s="14">
        <f t="shared" si="2"/>
        <v>6</v>
      </c>
      <c r="C10" s="14" t="str">
        <f t="shared" si="3"/>
        <v>Homme</v>
      </c>
      <c r="D10" s="21"/>
      <c r="E10" s="14" t="str">
        <f t="shared" si="4"/>
        <v>7b</v>
      </c>
      <c r="F10" s="14">
        <f t="shared" si="5"/>
        <v>810</v>
      </c>
      <c r="I10" s="26" t="s">
        <v>78</v>
      </c>
      <c r="J10" s="27">
        <v>800.0</v>
      </c>
      <c r="M10" s="28"/>
      <c r="N10" s="28"/>
      <c r="O10" s="24"/>
      <c r="P10" s="25"/>
      <c r="Q10" s="25"/>
      <c r="R10" s="24"/>
      <c r="S10" s="25"/>
      <c r="T10" s="25"/>
      <c r="U10" s="24">
        <f t="shared" si="6"/>
        <v>7</v>
      </c>
      <c r="V10" s="25"/>
    </row>
    <row r="11">
      <c r="A11" s="14" t="str">
        <f t="shared" si="1"/>
        <v>ge ge ge</v>
      </c>
      <c r="B11" s="14">
        <f t="shared" si="2"/>
        <v>6</v>
      </c>
      <c r="C11" s="14" t="str">
        <f t="shared" si="3"/>
        <v>Homme</v>
      </c>
      <c r="D11" s="21"/>
      <c r="E11" s="14" t="str">
        <f t="shared" si="4"/>
        <v>8b</v>
      </c>
      <c r="F11" s="14">
        <f t="shared" si="5"/>
        <v>1130</v>
      </c>
      <c r="I11" s="26" t="s">
        <v>93</v>
      </c>
      <c r="J11" s="27">
        <v>900.0</v>
      </c>
      <c r="M11" s="28"/>
      <c r="N11" s="28"/>
      <c r="O11" s="24"/>
      <c r="P11" s="25"/>
      <c r="Q11" s="25"/>
      <c r="R11" s="24"/>
      <c r="S11" s="25"/>
      <c r="T11" s="25"/>
      <c r="U11" s="24">
        <f t="shared" si="6"/>
        <v>1</v>
      </c>
      <c r="V11" s="25"/>
    </row>
    <row r="12">
      <c r="A12" s="14" t="str">
        <f t="shared" si="1"/>
        <v>inni</v>
      </c>
      <c r="B12" s="14">
        <f t="shared" si="2"/>
        <v>9</v>
      </c>
      <c r="C12" s="14" t="str">
        <f t="shared" si="3"/>
        <v>Mixte</v>
      </c>
      <c r="D12" s="21"/>
      <c r="E12" s="14" t="str">
        <f t="shared" si="4"/>
        <v>8a</v>
      </c>
      <c r="F12" s="14">
        <f t="shared" si="5"/>
        <v>1010</v>
      </c>
      <c r="I12" s="26" t="s">
        <v>71</v>
      </c>
      <c r="J12" s="27">
        <v>1000.0</v>
      </c>
      <c r="M12" s="28"/>
      <c r="N12" s="28"/>
      <c r="O12" s="24"/>
      <c r="P12" s="25"/>
      <c r="Q12" s="25"/>
      <c r="R12" s="24"/>
      <c r="S12" s="25"/>
      <c r="T12" s="25"/>
      <c r="U12" s="24">
        <f t="shared" si="6"/>
        <v>3</v>
      </c>
      <c r="V12" s="25"/>
    </row>
    <row r="13">
      <c r="A13" s="14" t="str">
        <f t="shared" si="1"/>
        <v>nininini</v>
      </c>
      <c r="B13" s="14">
        <f t="shared" si="2"/>
        <v>9</v>
      </c>
      <c r="C13" s="14" t="str">
        <f t="shared" si="3"/>
        <v>Mixte</v>
      </c>
      <c r="D13" s="21"/>
      <c r="E13" s="14" t="str">
        <f t="shared" si="4"/>
        <v>5c</v>
      </c>
      <c r="F13" s="14">
        <f t="shared" si="5"/>
        <v>300</v>
      </c>
      <c r="I13" s="29" t="s">
        <v>80</v>
      </c>
      <c r="J13" s="30">
        <v>1100.0</v>
      </c>
      <c r="M13" s="28"/>
      <c r="N13" s="28"/>
      <c r="O13" s="24"/>
      <c r="P13" s="25"/>
      <c r="Q13" s="25"/>
      <c r="R13" s="24"/>
      <c r="S13" s="25"/>
      <c r="T13" s="25"/>
      <c r="U13" s="24">
        <f t="shared" si="6"/>
        <v>16</v>
      </c>
      <c r="V13" s="25"/>
    </row>
    <row r="14">
      <c r="A14" s="14" t="str">
        <f t="shared" si="1"/>
        <v>po po</v>
      </c>
      <c r="B14" s="14">
        <f t="shared" si="2"/>
        <v>21</v>
      </c>
      <c r="C14" s="14" t="str">
        <f t="shared" si="3"/>
        <v>Mixte</v>
      </c>
      <c r="D14" s="21"/>
      <c r="E14" s="14" t="str">
        <f t="shared" si="4"/>
        <v>8a</v>
      </c>
      <c r="F14" s="14">
        <f t="shared" si="5"/>
        <v>1014</v>
      </c>
      <c r="M14" s="28"/>
      <c r="N14" s="28"/>
      <c r="O14" s="24"/>
      <c r="P14" s="25"/>
      <c r="Q14" s="25"/>
      <c r="R14" s="24"/>
      <c r="S14" s="25"/>
      <c r="T14" s="25"/>
      <c r="U14" s="24">
        <f t="shared" si="6"/>
        <v>2</v>
      </c>
      <c r="V14" s="25"/>
    </row>
    <row r="15">
      <c r="A15" s="14" t="str">
        <f t="shared" si="1"/>
        <v>pop pop</v>
      </c>
      <c r="B15" s="14">
        <f t="shared" si="2"/>
        <v>21</v>
      </c>
      <c r="C15" s="14" t="str">
        <f t="shared" si="3"/>
        <v>Mixte</v>
      </c>
      <c r="D15" s="21"/>
      <c r="E15" s="14" t="str">
        <f t="shared" si="4"/>
        <v>7a</v>
      </c>
      <c r="F15" s="14">
        <f t="shared" si="5"/>
        <v>712</v>
      </c>
      <c r="M15" s="28"/>
      <c r="N15" s="28"/>
      <c r="O15" s="24"/>
      <c r="P15" s="25"/>
      <c r="Q15" s="25"/>
      <c r="R15" s="24"/>
      <c r="S15" s="25"/>
      <c r="T15" s="25"/>
      <c r="U15" s="24">
        <f t="shared" si="6"/>
        <v>8</v>
      </c>
      <c r="V15" s="25"/>
    </row>
    <row r="16">
      <c r="A16" s="14" t="str">
        <f t="shared" si="1"/>
        <v>ter ter</v>
      </c>
      <c r="B16" s="14">
        <f t="shared" si="2"/>
        <v>22</v>
      </c>
      <c r="C16" s="14" t="str">
        <f t="shared" si="3"/>
        <v>Homme</v>
      </c>
      <c r="D16" s="21"/>
      <c r="E16" s="14" t="str">
        <f t="shared" si="4"/>
        <v>6a</v>
      </c>
      <c r="F16" s="14">
        <f t="shared" si="5"/>
        <v>400</v>
      </c>
      <c r="M16" s="28"/>
      <c r="N16" s="28"/>
      <c r="O16" s="24"/>
      <c r="P16" s="25"/>
      <c r="Q16" s="25"/>
      <c r="R16" s="24"/>
      <c r="S16" s="25"/>
      <c r="T16" s="25"/>
      <c r="U16" s="24">
        <f t="shared" si="6"/>
        <v>14</v>
      </c>
      <c r="V16" s="25"/>
    </row>
    <row r="17">
      <c r="A17" s="14" t="str">
        <f t="shared" si="1"/>
        <v>bob bob</v>
      </c>
      <c r="B17" s="14">
        <f t="shared" si="2"/>
        <v>18</v>
      </c>
      <c r="C17" s="14" t="str">
        <f t="shared" si="3"/>
        <v>Femme</v>
      </c>
      <c r="D17" s="21"/>
      <c r="E17" s="14" t="str">
        <f t="shared" si="4"/>
        <v>7b</v>
      </c>
      <c r="F17" s="14">
        <f t="shared" si="5"/>
        <v>811</v>
      </c>
      <c r="M17" s="28"/>
      <c r="N17" s="28"/>
      <c r="O17" s="24"/>
      <c r="P17" s="25"/>
      <c r="Q17" s="25"/>
      <c r="R17" s="24"/>
      <c r="S17" s="25"/>
      <c r="T17" s="25"/>
      <c r="U17" s="24">
        <f t="shared" si="6"/>
        <v>6</v>
      </c>
      <c r="V17" s="25"/>
    </row>
    <row r="18">
      <c r="A18" s="14" t="str">
        <f t="shared" si="1"/>
        <v>et  er</v>
      </c>
      <c r="B18" s="14">
        <f t="shared" si="2"/>
        <v>22</v>
      </c>
      <c r="C18" s="14" t="str">
        <f t="shared" si="3"/>
        <v>Mixte</v>
      </c>
      <c r="D18" s="21"/>
      <c r="E18" s="14" t="str">
        <f t="shared" si="4"/>
        <v>6c</v>
      </c>
      <c r="F18" s="14">
        <f t="shared" si="5"/>
        <v>600</v>
      </c>
      <c r="M18" s="28"/>
      <c r="N18" s="28"/>
      <c r="O18" s="24"/>
      <c r="P18" s="25"/>
      <c r="Q18" s="25"/>
      <c r="R18" s="24"/>
      <c r="S18" s="25"/>
      <c r="T18" s="25"/>
      <c r="U18" s="24">
        <f t="shared" si="6"/>
        <v>11</v>
      </c>
      <c r="V18" s="25"/>
    </row>
    <row r="19">
      <c r="A19" s="14" t="str">
        <f t="shared" si="1"/>
        <v>bobb</v>
      </c>
      <c r="B19" s="14">
        <f t="shared" si="2"/>
        <v>18</v>
      </c>
      <c r="C19" s="14" t="str">
        <f t="shared" si="3"/>
        <v>Femme</v>
      </c>
      <c r="D19" s="21"/>
      <c r="E19" s="14" t="str">
        <f t="shared" si="4"/>
        <v>5a</v>
      </c>
      <c r="F19" s="14">
        <f t="shared" si="5"/>
        <v>100</v>
      </c>
      <c r="M19" s="28"/>
      <c r="N19" s="28"/>
      <c r="O19" s="24"/>
      <c r="P19" s="25"/>
      <c r="Q19" s="25"/>
      <c r="R19" s="24"/>
      <c r="S19" s="25"/>
      <c r="T19" s="25"/>
      <c r="U19" s="24">
        <f t="shared" si="6"/>
        <v>18</v>
      </c>
      <c r="V19" s="25"/>
    </row>
    <row r="20">
      <c r="A20" s="14" t="str">
        <f t="shared" si="1"/>
        <v/>
      </c>
      <c r="B20" s="14" t="str">
        <f t="shared" si="2"/>
        <v/>
      </c>
      <c r="C20" s="14" t="str">
        <f t="shared" si="3"/>
        <v/>
      </c>
      <c r="D20" s="21"/>
      <c r="E20" s="14" t="str">
        <f t="shared" si="4"/>
        <v/>
      </c>
      <c r="F20" s="14">
        <f t="shared" si="5"/>
        <v>0</v>
      </c>
      <c r="M20" s="28"/>
      <c r="N20" s="28"/>
      <c r="O20" s="24"/>
      <c r="P20" s="25"/>
      <c r="Q20" s="25"/>
      <c r="R20" s="24"/>
      <c r="S20" s="25"/>
      <c r="T20" s="25"/>
      <c r="U20" s="24" t="str">
        <f t="shared" si="6"/>
        <v/>
      </c>
      <c r="V20" s="25"/>
    </row>
    <row r="21">
      <c r="A21" s="14" t="str">
        <f t="shared" si="1"/>
        <v/>
      </c>
      <c r="B21" s="14" t="str">
        <f t="shared" si="2"/>
        <v/>
      </c>
      <c r="C21" s="14" t="str">
        <f t="shared" si="3"/>
        <v/>
      </c>
      <c r="D21" s="21"/>
      <c r="E21" s="14" t="str">
        <f t="shared" si="4"/>
        <v/>
      </c>
      <c r="F21" s="14">
        <f t="shared" si="5"/>
        <v>0</v>
      </c>
      <c r="M21" s="28"/>
      <c r="N21" s="28"/>
      <c r="O21" s="24"/>
      <c r="P21" s="25"/>
      <c r="Q21" s="25"/>
      <c r="R21" s="24"/>
      <c r="S21" s="25"/>
      <c r="T21" s="25"/>
      <c r="U21" s="24" t="str">
        <f t="shared" si="6"/>
        <v/>
      </c>
      <c r="V21" s="25"/>
    </row>
    <row r="22">
      <c r="A22" s="14" t="str">
        <f t="shared" si="1"/>
        <v/>
      </c>
      <c r="B22" s="14" t="str">
        <f t="shared" si="2"/>
        <v/>
      </c>
      <c r="C22" s="14" t="str">
        <f t="shared" si="3"/>
        <v/>
      </c>
      <c r="D22" s="21"/>
      <c r="E22" s="14" t="str">
        <f t="shared" si="4"/>
        <v/>
      </c>
      <c r="F22" s="14">
        <f t="shared" si="5"/>
        <v>0</v>
      </c>
      <c r="M22" s="28"/>
      <c r="N22" s="28"/>
      <c r="O22" s="24"/>
      <c r="P22" s="25"/>
      <c r="Q22" s="25"/>
      <c r="R22" s="24"/>
      <c r="S22" s="25"/>
      <c r="T22" s="25"/>
      <c r="U22" s="24" t="str">
        <f t="shared" si="6"/>
        <v/>
      </c>
      <c r="V22" s="25"/>
    </row>
    <row r="23">
      <c r="A23" s="14" t="str">
        <f t="shared" si="1"/>
        <v/>
      </c>
      <c r="B23" s="14" t="str">
        <f t="shared" si="2"/>
        <v/>
      </c>
      <c r="C23" s="14" t="str">
        <f t="shared" si="3"/>
        <v/>
      </c>
      <c r="D23" s="21"/>
      <c r="E23" s="14" t="str">
        <f t="shared" si="4"/>
        <v/>
      </c>
      <c r="F23" s="14">
        <f t="shared" si="5"/>
        <v>0</v>
      </c>
      <c r="M23" s="28"/>
      <c r="N23" s="28"/>
      <c r="O23" s="24"/>
      <c r="P23" s="25"/>
      <c r="Q23" s="25"/>
      <c r="R23" s="24"/>
      <c r="S23" s="25"/>
      <c r="T23" s="25"/>
      <c r="U23" s="24" t="str">
        <f t="shared" si="6"/>
        <v/>
      </c>
      <c r="V23" s="25"/>
    </row>
    <row r="24">
      <c r="A24" s="14" t="str">
        <f t="shared" si="1"/>
        <v/>
      </c>
      <c r="B24" s="14" t="str">
        <f t="shared" si="2"/>
        <v/>
      </c>
      <c r="C24" s="14" t="str">
        <f t="shared" si="3"/>
        <v/>
      </c>
      <c r="D24" s="21"/>
      <c r="E24" s="14" t="str">
        <f t="shared" si="4"/>
        <v/>
      </c>
      <c r="F24" s="14">
        <f t="shared" si="5"/>
        <v>0</v>
      </c>
      <c r="M24" s="28"/>
      <c r="N24" s="28"/>
      <c r="O24" s="24"/>
      <c r="P24" s="25"/>
      <c r="Q24" s="25"/>
      <c r="R24" s="24"/>
      <c r="S24" s="25"/>
      <c r="T24" s="25"/>
      <c r="U24" s="24" t="str">
        <f t="shared" si="6"/>
        <v/>
      </c>
      <c r="V24" s="25"/>
    </row>
    <row r="25">
      <c r="A25" s="14" t="str">
        <f t="shared" si="1"/>
        <v/>
      </c>
      <c r="B25" s="14" t="str">
        <f t="shared" si="2"/>
        <v/>
      </c>
      <c r="C25" s="14" t="str">
        <f t="shared" si="3"/>
        <v/>
      </c>
      <c r="D25" s="21"/>
      <c r="E25" s="14" t="str">
        <f t="shared" si="4"/>
        <v/>
      </c>
      <c r="F25" s="14">
        <f t="shared" si="5"/>
        <v>0</v>
      </c>
      <c r="M25" s="28"/>
      <c r="N25" s="28"/>
      <c r="O25" s="24"/>
      <c r="P25" s="25"/>
      <c r="Q25" s="25"/>
      <c r="R25" s="24"/>
      <c r="S25" s="25"/>
      <c r="T25" s="25"/>
      <c r="U25" s="24" t="str">
        <f t="shared" si="6"/>
        <v/>
      </c>
      <c r="V25" s="25"/>
    </row>
    <row r="26">
      <c r="A26" s="14" t="str">
        <f t="shared" si="1"/>
        <v/>
      </c>
      <c r="B26" s="14" t="str">
        <f t="shared" si="2"/>
        <v/>
      </c>
      <c r="C26" s="14" t="str">
        <f t="shared" si="3"/>
        <v/>
      </c>
      <c r="D26" s="21"/>
      <c r="E26" s="14" t="str">
        <f t="shared" si="4"/>
        <v/>
      </c>
      <c r="F26" s="14">
        <f t="shared" si="5"/>
        <v>0</v>
      </c>
      <c r="M26" s="28"/>
      <c r="N26" s="28"/>
      <c r="O26" s="24"/>
      <c r="P26" s="25"/>
      <c r="Q26" s="25"/>
      <c r="R26" s="24"/>
      <c r="S26" s="25"/>
      <c r="T26" s="25"/>
      <c r="U26" s="24" t="str">
        <f t="shared" si="6"/>
        <v/>
      </c>
      <c r="V26" s="25"/>
    </row>
    <row r="27">
      <c r="A27" s="14" t="str">
        <f t="shared" si="1"/>
        <v/>
      </c>
      <c r="B27" s="14" t="str">
        <f t="shared" si="2"/>
        <v/>
      </c>
      <c r="C27" s="14" t="str">
        <f t="shared" si="3"/>
        <v/>
      </c>
      <c r="D27" s="21"/>
      <c r="E27" s="14" t="str">
        <f t="shared" si="4"/>
        <v/>
      </c>
      <c r="F27" s="14">
        <f t="shared" si="5"/>
        <v>0</v>
      </c>
      <c r="M27" s="28"/>
      <c r="N27" s="28"/>
      <c r="O27" s="24"/>
      <c r="P27" s="25"/>
      <c r="Q27" s="25"/>
      <c r="R27" s="24"/>
      <c r="S27" s="25"/>
      <c r="T27" s="25"/>
      <c r="U27" s="24" t="str">
        <f t="shared" si="6"/>
        <v/>
      </c>
      <c r="V27" s="25"/>
    </row>
    <row r="28">
      <c r="A28" s="14" t="str">
        <f t="shared" si="1"/>
        <v/>
      </c>
      <c r="B28" s="14" t="str">
        <f t="shared" si="2"/>
        <v/>
      </c>
      <c r="C28" s="14" t="str">
        <f t="shared" si="3"/>
        <v/>
      </c>
      <c r="D28" s="21"/>
      <c r="E28" s="14" t="str">
        <f t="shared" si="4"/>
        <v/>
      </c>
      <c r="F28" s="14">
        <f t="shared" si="5"/>
        <v>0</v>
      </c>
      <c r="M28" s="28"/>
      <c r="N28" s="28"/>
      <c r="O28" s="24"/>
      <c r="P28" s="25"/>
      <c r="Q28" s="25"/>
      <c r="R28" s="24"/>
      <c r="S28" s="25"/>
      <c r="T28" s="25"/>
      <c r="U28" s="24" t="str">
        <f t="shared" si="6"/>
        <v/>
      </c>
      <c r="V28" s="25"/>
    </row>
    <row r="29">
      <c r="A29" s="16" t="str">
        <f t="shared" ref="A29:A250" si="7">INDIRECT("'Réponses au formulaire 1'!C"&amp;ROW())</f>
        <v/>
      </c>
      <c r="C29" s="14" t="str">
        <f t="shared" ref="C29:C250" si="8">INDIRECT("'Réponses au formulaire 1'!B"&amp;ROW())</f>
        <v/>
      </c>
      <c r="D29" s="16"/>
      <c r="E29" s="14" t="str">
        <f t="shared" si="4"/>
        <v/>
      </c>
      <c r="F29" s="14">
        <f t="shared" si="5"/>
        <v>0</v>
      </c>
      <c r="O29" s="24"/>
      <c r="P29" s="25"/>
      <c r="Q29" s="25"/>
      <c r="R29" s="24"/>
      <c r="S29" s="25"/>
      <c r="T29" s="25"/>
      <c r="U29" s="24" t="str">
        <f t="shared" si="6"/>
        <v/>
      </c>
      <c r="V29" s="25"/>
    </row>
    <row r="30">
      <c r="A30" s="16" t="str">
        <f t="shared" si="7"/>
        <v/>
      </c>
      <c r="C30" s="14" t="str">
        <f t="shared" si="8"/>
        <v/>
      </c>
      <c r="D30" s="16"/>
      <c r="E30" s="14" t="str">
        <f t="shared" si="4"/>
        <v/>
      </c>
      <c r="F30" s="14">
        <f t="shared" si="5"/>
        <v>0</v>
      </c>
      <c r="J30" s="8"/>
      <c r="O30" s="24"/>
      <c r="P30" s="25"/>
      <c r="Q30" s="25"/>
      <c r="R30" s="24"/>
      <c r="S30" s="25"/>
      <c r="T30" s="25"/>
      <c r="U30" s="24" t="str">
        <f t="shared" si="6"/>
        <v/>
      </c>
      <c r="V30" s="25"/>
    </row>
    <row r="31">
      <c r="A31" s="16" t="str">
        <f t="shared" si="7"/>
        <v/>
      </c>
      <c r="C31" s="14" t="str">
        <f t="shared" si="8"/>
        <v/>
      </c>
      <c r="D31" s="16"/>
      <c r="E31" s="14" t="str">
        <f t="shared" si="4"/>
        <v/>
      </c>
      <c r="F31" s="14">
        <f t="shared" si="5"/>
        <v>0</v>
      </c>
      <c r="O31" s="24"/>
      <c r="P31" s="25"/>
      <c r="Q31" s="25"/>
      <c r="R31" s="24"/>
      <c r="S31" s="25"/>
      <c r="T31" s="25"/>
      <c r="U31" s="24" t="str">
        <f t="shared" si="6"/>
        <v/>
      </c>
      <c r="V31" s="25"/>
    </row>
    <row r="32">
      <c r="A32" s="16" t="str">
        <f t="shared" si="7"/>
        <v/>
      </c>
      <c r="C32" s="14" t="str">
        <f t="shared" si="8"/>
        <v/>
      </c>
      <c r="D32" s="16" t="str">
        <f t="shared" ref="D32:D250" si="9">INDIRECT("'Réponses au formulaire 1'!C"&amp;ROW())</f>
        <v/>
      </c>
      <c r="E32" s="14" t="str">
        <f t="shared" si="4"/>
        <v/>
      </c>
      <c r="F32" s="14">
        <f t="shared" si="5"/>
        <v>0</v>
      </c>
      <c r="O32" s="24"/>
      <c r="P32" s="25"/>
      <c r="Q32" s="25"/>
      <c r="R32" s="24"/>
      <c r="S32" s="25"/>
      <c r="T32" s="25"/>
      <c r="U32" s="24" t="str">
        <f t="shared" si="6"/>
        <v/>
      </c>
      <c r="V32" s="25"/>
    </row>
    <row r="33">
      <c r="A33" s="16" t="str">
        <f t="shared" si="7"/>
        <v/>
      </c>
      <c r="C33" s="14" t="str">
        <f t="shared" si="8"/>
        <v/>
      </c>
      <c r="D33" s="16" t="str">
        <f t="shared" si="9"/>
        <v/>
      </c>
      <c r="E33" s="14" t="str">
        <f t="shared" si="4"/>
        <v/>
      </c>
      <c r="F33" s="14">
        <f t="shared" si="5"/>
        <v>0</v>
      </c>
      <c r="O33" s="24"/>
      <c r="P33" s="25"/>
      <c r="Q33" s="25"/>
      <c r="R33" s="24"/>
      <c r="S33" s="25"/>
      <c r="T33" s="25"/>
      <c r="U33" s="24" t="str">
        <f t="shared" si="6"/>
        <v/>
      </c>
      <c r="V33" s="25"/>
    </row>
    <row r="34">
      <c r="A34" s="16" t="str">
        <f t="shared" si="7"/>
        <v/>
      </c>
      <c r="C34" s="14" t="str">
        <f t="shared" si="8"/>
        <v/>
      </c>
      <c r="D34" s="16" t="str">
        <f t="shared" si="9"/>
        <v/>
      </c>
      <c r="E34" s="14" t="str">
        <f t="shared" si="4"/>
        <v/>
      </c>
      <c r="F34" s="14">
        <f t="shared" si="5"/>
        <v>0</v>
      </c>
      <c r="O34" s="24"/>
      <c r="P34" s="25"/>
      <c r="Q34" s="25"/>
      <c r="R34" s="24"/>
      <c r="S34" s="25"/>
      <c r="T34" s="25"/>
      <c r="U34" s="24" t="str">
        <f t="shared" si="6"/>
        <v/>
      </c>
      <c r="V34" s="25"/>
    </row>
    <row r="35">
      <c r="A35" s="16" t="str">
        <f t="shared" si="7"/>
        <v/>
      </c>
      <c r="C35" s="14" t="str">
        <f t="shared" si="8"/>
        <v/>
      </c>
      <c r="D35" s="16" t="str">
        <f t="shared" si="9"/>
        <v/>
      </c>
      <c r="E35" s="14" t="str">
        <f t="shared" si="4"/>
        <v/>
      </c>
      <c r="F35" s="14">
        <f t="shared" si="5"/>
        <v>0</v>
      </c>
      <c r="O35" s="24"/>
      <c r="P35" s="25"/>
      <c r="Q35" s="25"/>
      <c r="R35" s="24"/>
      <c r="S35" s="25"/>
      <c r="T35" s="25"/>
      <c r="U35" s="24" t="str">
        <f t="shared" si="6"/>
        <v/>
      </c>
      <c r="V35" s="25"/>
    </row>
    <row r="36">
      <c r="A36" s="16" t="str">
        <f t="shared" si="7"/>
        <v/>
      </c>
      <c r="C36" s="14" t="str">
        <f t="shared" si="8"/>
        <v/>
      </c>
      <c r="D36" s="16" t="str">
        <f t="shared" si="9"/>
        <v/>
      </c>
      <c r="E36" s="14" t="str">
        <f t="shared" si="4"/>
        <v/>
      </c>
      <c r="F36" s="14">
        <f t="shared" si="5"/>
        <v>0</v>
      </c>
      <c r="O36" s="24"/>
      <c r="P36" s="25"/>
      <c r="Q36" s="25"/>
      <c r="R36" s="24"/>
      <c r="S36" s="25"/>
      <c r="T36" s="25"/>
      <c r="U36" s="24" t="str">
        <f t="shared" si="6"/>
        <v/>
      </c>
      <c r="V36" s="25"/>
    </row>
    <row r="37">
      <c r="A37" s="16" t="str">
        <f t="shared" si="7"/>
        <v/>
      </c>
      <c r="C37" s="14" t="str">
        <f t="shared" si="8"/>
        <v/>
      </c>
      <c r="D37" s="16" t="str">
        <f t="shared" si="9"/>
        <v/>
      </c>
      <c r="E37" s="14" t="str">
        <f t="shared" si="4"/>
        <v/>
      </c>
      <c r="F37" s="14">
        <f t="shared" si="5"/>
        <v>0</v>
      </c>
      <c r="O37" s="24"/>
      <c r="P37" s="25"/>
      <c r="Q37" s="25"/>
      <c r="R37" s="24"/>
      <c r="S37" s="25"/>
      <c r="T37" s="25"/>
      <c r="U37" s="24" t="str">
        <f t="shared" si="6"/>
        <v/>
      </c>
      <c r="V37" s="25"/>
    </row>
    <row r="38">
      <c r="A38" s="16" t="str">
        <f t="shared" si="7"/>
        <v/>
      </c>
      <c r="C38" s="14" t="str">
        <f t="shared" si="8"/>
        <v/>
      </c>
      <c r="D38" s="16" t="str">
        <f t="shared" si="9"/>
        <v/>
      </c>
      <c r="E38" s="14" t="str">
        <f t="shared" si="4"/>
        <v/>
      </c>
      <c r="F38" s="14">
        <f t="shared" si="5"/>
        <v>0</v>
      </c>
      <c r="O38" s="24"/>
      <c r="P38" s="25"/>
      <c r="Q38" s="25"/>
      <c r="R38" s="24"/>
      <c r="S38" s="25"/>
      <c r="T38" s="25"/>
      <c r="U38" s="24" t="str">
        <f t="shared" si="6"/>
        <v/>
      </c>
      <c r="V38" s="25"/>
    </row>
    <row r="39">
      <c r="A39" s="16" t="str">
        <f t="shared" si="7"/>
        <v/>
      </c>
      <c r="C39" s="14" t="str">
        <f t="shared" si="8"/>
        <v/>
      </c>
      <c r="D39" s="16" t="str">
        <f t="shared" si="9"/>
        <v/>
      </c>
      <c r="E39" s="14" t="str">
        <f t="shared" si="4"/>
        <v/>
      </c>
      <c r="F39" s="14">
        <f t="shared" si="5"/>
        <v>0</v>
      </c>
      <c r="O39" s="24"/>
      <c r="P39" s="25"/>
      <c r="Q39" s="25"/>
      <c r="R39" s="24"/>
      <c r="S39" s="25"/>
      <c r="T39" s="25"/>
      <c r="U39" s="24" t="str">
        <f t="shared" si="6"/>
        <v/>
      </c>
      <c r="V39" s="25"/>
    </row>
    <row r="40">
      <c r="A40" s="16" t="str">
        <f t="shared" si="7"/>
        <v/>
      </c>
      <c r="C40" s="14" t="str">
        <f t="shared" si="8"/>
        <v/>
      </c>
      <c r="D40" s="16" t="str">
        <f t="shared" si="9"/>
        <v/>
      </c>
      <c r="E40" s="14" t="str">
        <f t="shared" si="4"/>
        <v/>
      </c>
      <c r="F40" s="14">
        <f t="shared" si="5"/>
        <v>0</v>
      </c>
      <c r="O40" s="24"/>
      <c r="P40" s="25"/>
      <c r="Q40" s="25"/>
      <c r="R40" s="24"/>
      <c r="S40" s="25"/>
      <c r="T40" s="25"/>
      <c r="U40" s="24" t="str">
        <f t="shared" si="6"/>
        <v/>
      </c>
      <c r="V40" s="25"/>
    </row>
    <row r="41">
      <c r="A41" s="16" t="str">
        <f t="shared" si="7"/>
        <v/>
      </c>
      <c r="C41" s="14" t="str">
        <f t="shared" si="8"/>
        <v/>
      </c>
      <c r="D41" s="16" t="str">
        <f t="shared" si="9"/>
        <v/>
      </c>
      <c r="E41" s="14" t="str">
        <f t="shared" si="4"/>
        <v/>
      </c>
      <c r="F41" s="14">
        <f t="shared" si="5"/>
        <v>0</v>
      </c>
      <c r="O41" s="24"/>
      <c r="P41" s="25"/>
      <c r="Q41" s="25"/>
      <c r="R41" s="24"/>
      <c r="S41" s="25"/>
      <c r="T41" s="25"/>
      <c r="U41" s="24" t="str">
        <f t="shared" si="6"/>
        <v/>
      </c>
      <c r="V41" s="25"/>
    </row>
    <row r="42">
      <c r="A42" s="16" t="str">
        <f t="shared" si="7"/>
        <v/>
      </c>
      <c r="C42" s="14" t="str">
        <f t="shared" si="8"/>
        <v/>
      </c>
      <c r="D42" s="16" t="str">
        <f t="shared" si="9"/>
        <v/>
      </c>
      <c r="E42" s="14" t="str">
        <f t="shared" si="4"/>
        <v/>
      </c>
      <c r="F42" s="14">
        <f t="shared" si="5"/>
        <v>0</v>
      </c>
      <c r="O42" s="24"/>
      <c r="P42" s="25"/>
      <c r="Q42" s="25"/>
      <c r="R42" s="24"/>
      <c r="S42" s="25"/>
      <c r="T42" s="25"/>
      <c r="U42" s="24" t="str">
        <f t="shared" si="6"/>
        <v/>
      </c>
      <c r="V42" s="25"/>
    </row>
    <row r="43">
      <c r="A43" s="16" t="str">
        <f t="shared" si="7"/>
        <v/>
      </c>
      <c r="C43" s="14" t="str">
        <f t="shared" si="8"/>
        <v/>
      </c>
      <c r="D43" s="16" t="str">
        <f t="shared" si="9"/>
        <v/>
      </c>
      <c r="E43" s="14" t="str">
        <f t="shared" si="4"/>
        <v/>
      </c>
      <c r="F43" s="14">
        <f t="shared" si="5"/>
        <v>0</v>
      </c>
      <c r="O43" s="24"/>
      <c r="P43" s="25"/>
      <c r="Q43" s="25"/>
      <c r="R43" s="24"/>
      <c r="S43" s="25"/>
      <c r="T43" s="25"/>
      <c r="U43" s="24" t="str">
        <f t="shared" si="6"/>
        <v/>
      </c>
      <c r="V43" s="25"/>
    </row>
    <row r="44">
      <c r="A44" s="16" t="str">
        <f t="shared" si="7"/>
        <v/>
      </c>
      <c r="C44" s="14" t="str">
        <f t="shared" si="8"/>
        <v/>
      </c>
      <c r="D44" s="16" t="str">
        <f t="shared" si="9"/>
        <v/>
      </c>
      <c r="E44" s="14" t="str">
        <f t="shared" si="4"/>
        <v/>
      </c>
      <c r="F44" s="14">
        <f t="shared" si="5"/>
        <v>0</v>
      </c>
      <c r="O44" s="24"/>
      <c r="P44" s="25"/>
      <c r="Q44" s="25"/>
      <c r="R44" s="24"/>
      <c r="S44" s="25"/>
      <c r="T44" s="25"/>
      <c r="U44" s="24" t="str">
        <f t="shared" si="6"/>
        <v/>
      </c>
      <c r="V44" s="25"/>
    </row>
    <row r="45">
      <c r="A45" s="16" t="str">
        <f t="shared" si="7"/>
        <v/>
      </c>
      <c r="C45" s="14" t="str">
        <f t="shared" si="8"/>
        <v/>
      </c>
      <c r="D45" s="16" t="str">
        <f t="shared" si="9"/>
        <v/>
      </c>
      <c r="E45" s="14" t="str">
        <f t="shared" si="4"/>
        <v/>
      </c>
      <c r="F45" s="14">
        <f t="shared" si="5"/>
        <v>0</v>
      </c>
      <c r="O45" s="24"/>
      <c r="P45" s="25"/>
      <c r="Q45" s="25"/>
      <c r="R45" s="24"/>
      <c r="S45" s="25"/>
      <c r="T45" s="25"/>
      <c r="U45" s="24" t="str">
        <f t="shared" si="6"/>
        <v/>
      </c>
      <c r="V45" s="25"/>
    </row>
    <row r="46">
      <c r="A46" s="16" t="str">
        <f t="shared" si="7"/>
        <v/>
      </c>
      <c r="C46" s="14" t="str">
        <f t="shared" si="8"/>
        <v/>
      </c>
      <c r="D46" s="16" t="str">
        <f t="shared" si="9"/>
        <v/>
      </c>
      <c r="E46" s="14" t="str">
        <f t="shared" si="4"/>
        <v/>
      </c>
      <c r="F46" s="14">
        <f t="shared" si="5"/>
        <v>0</v>
      </c>
      <c r="O46" s="24"/>
      <c r="P46" s="25"/>
      <c r="Q46" s="25"/>
      <c r="R46" s="24"/>
      <c r="S46" s="25"/>
      <c r="T46" s="25"/>
      <c r="U46" s="24" t="str">
        <f t="shared" si="6"/>
        <v/>
      </c>
      <c r="V46" s="25"/>
    </row>
    <row r="47">
      <c r="A47" s="16" t="str">
        <f t="shared" si="7"/>
        <v/>
      </c>
      <c r="C47" s="14" t="str">
        <f t="shared" si="8"/>
        <v/>
      </c>
      <c r="D47" s="16" t="str">
        <f t="shared" si="9"/>
        <v/>
      </c>
      <c r="E47" s="14" t="str">
        <f t="shared" si="4"/>
        <v/>
      </c>
      <c r="F47" s="14">
        <f t="shared" si="5"/>
        <v>0</v>
      </c>
      <c r="O47" s="24"/>
      <c r="P47" s="25"/>
      <c r="Q47" s="25"/>
      <c r="R47" s="24"/>
      <c r="S47" s="25"/>
      <c r="T47" s="25"/>
      <c r="U47" s="24" t="str">
        <f t="shared" si="6"/>
        <v/>
      </c>
      <c r="V47" s="25"/>
    </row>
    <row r="48">
      <c r="A48" s="16" t="str">
        <f t="shared" si="7"/>
        <v/>
      </c>
      <c r="C48" s="14" t="str">
        <f t="shared" si="8"/>
        <v/>
      </c>
      <c r="D48" s="16" t="str">
        <f t="shared" si="9"/>
        <v/>
      </c>
      <c r="E48" s="14" t="str">
        <f t="shared" si="4"/>
        <v/>
      </c>
      <c r="F48" s="14">
        <f t="shared" si="5"/>
        <v>0</v>
      </c>
      <c r="O48" s="24"/>
      <c r="P48" s="25"/>
      <c r="Q48" s="25"/>
      <c r="R48" s="24"/>
      <c r="S48" s="25"/>
      <c r="T48" s="25"/>
      <c r="U48" s="24" t="str">
        <f t="shared" si="6"/>
        <v/>
      </c>
      <c r="V48" s="25"/>
    </row>
    <row r="49">
      <c r="A49" s="16" t="str">
        <f t="shared" si="7"/>
        <v/>
      </c>
      <c r="C49" s="14" t="str">
        <f t="shared" si="8"/>
        <v/>
      </c>
      <c r="D49" s="16" t="str">
        <f t="shared" si="9"/>
        <v/>
      </c>
      <c r="E49" s="14" t="str">
        <f t="shared" si="4"/>
        <v/>
      </c>
      <c r="F49" s="14">
        <f t="shared" si="5"/>
        <v>0</v>
      </c>
      <c r="O49" s="24"/>
      <c r="P49" s="25"/>
      <c r="Q49" s="25"/>
      <c r="R49" s="24"/>
      <c r="S49" s="25"/>
      <c r="T49" s="25"/>
      <c r="U49" s="24" t="str">
        <f t="shared" si="6"/>
        <v/>
      </c>
      <c r="V49" s="25"/>
    </row>
    <row r="50">
      <c r="A50" s="16" t="str">
        <f t="shared" si="7"/>
        <v/>
      </c>
      <c r="C50" s="14" t="str">
        <f t="shared" si="8"/>
        <v/>
      </c>
      <c r="D50" s="16" t="str">
        <f t="shared" si="9"/>
        <v/>
      </c>
      <c r="E50" s="14" t="str">
        <f t="shared" si="4"/>
        <v/>
      </c>
      <c r="F50" s="14">
        <f t="shared" si="5"/>
        <v>0</v>
      </c>
      <c r="O50" s="24"/>
      <c r="P50" s="25"/>
      <c r="Q50" s="25"/>
      <c r="R50" s="24"/>
      <c r="S50" s="25"/>
      <c r="T50" s="25"/>
      <c r="U50" s="24" t="str">
        <f t="shared" si="6"/>
        <v/>
      </c>
      <c r="V50" s="25"/>
    </row>
    <row r="51">
      <c r="A51" s="16" t="str">
        <f t="shared" si="7"/>
        <v/>
      </c>
      <c r="C51" s="14" t="str">
        <f t="shared" si="8"/>
        <v/>
      </c>
      <c r="D51" s="16" t="str">
        <f t="shared" si="9"/>
        <v/>
      </c>
      <c r="E51" s="14" t="str">
        <f t="shared" si="4"/>
        <v/>
      </c>
      <c r="F51" s="14">
        <f t="shared" si="5"/>
        <v>0</v>
      </c>
      <c r="O51" s="24"/>
      <c r="P51" s="25"/>
      <c r="Q51" s="25"/>
      <c r="R51" s="24"/>
      <c r="S51" s="25"/>
      <c r="T51" s="25"/>
      <c r="U51" s="24" t="str">
        <f t="shared" si="6"/>
        <v/>
      </c>
      <c r="V51" s="25"/>
    </row>
    <row r="52">
      <c r="A52" s="16" t="str">
        <f t="shared" si="7"/>
        <v/>
      </c>
      <c r="C52" s="14" t="str">
        <f t="shared" si="8"/>
        <v/>
      </c>
      <c r="D52" s="16" t="str">
        <f t="shared" si="9"/>
        <v/>
      </c>
      <c r="E52" s="14" t="str">
        <f t="shared" si="4"/>
        <v/>
      </c>
      <c r="F52" s="14">
        <f t="shared" si="5"/>
        <v>0</v>
      </c>
      <c r="O52" s="24"/>
      <c r="P52" s="25"/>
      <c r="Q52" s="25"/>
      <c r="R52" s="24"/>
      <c r="S52" s="25"/>
      <c r="T52" s="25"/>
      <c r="U52" s="24" t="str">
        <f t="shared" si="6"/>
        <v/>
      </c>
      <c r="V52" s="25"/>
    </row>
    <row r="53">
      <c r="A53" s="16" t="str">
        <f t="shared" si="7"/>
        <v/>
      </c>
      <c r="C53" s="14" t="str">
        <f t="shared" si="8"/>
        <v/>
      </c>
      <c r="D53" s="16" t="str">
        <f t="shared" si="9"/>
        <v/>
      </c>
      <c r="E53" s="14" t="str">
        <f t="shared" si="4"/>
        <v/>
      </c>
      <c r="F53" s="14">
        <f t="shared" si="5"/>
        <v>0</v>
      </c>
      <c r="O53" s="24"/>
      <c r="P53" s="25"/>
      <c r="Q53" s="25"/>
      <c r="R53" s="24"/>
      <c r="S53" s="25"/>
      <c r="T53" s="25"/>
      <c r="U53" s="24" t="str">
        <f t="shared" si="6"/>
        <v/>
      </c>
      <c r="V53" s="25"/>
    </row>
    <row r="54">
      <c r="A54" s="16" t="str">
        <f t="shared" si="7"/>
        <v/>
      </c>
      <c r="C54" s="14" t="str">
        <f t="shared" si="8"/>
        <v/>
      </c>
      <c r="D54" s="16" t="str">
        <f t="shared" si="9"/>
        <v/>
      </c>
      <c r="E54" s="14" t="str">
        <f t="shared" si="4"/>
        <v/>
      </c>
      <c r="F54" s="14">
        <f t="shared" si="5"/>
        <v>0</v>
      </c>
      <c r="O54" s="24"/>
      <c r="P54" s="25"/>
      <c r="Q54" s="25"/>
      <c r="R54" s="24"/>
      <c r="S54" s="25"/>
      <c r="T54" s="25"/>
      <c r="U54" s="24" t="str">
        <f t="shared" si="6"/>
        <v/>
      </c>
      <c r="V54" s="25"/>
    </row>
    <row r="55">
      <c r="A55" s="16" t="str">
        <f t="shared" si="7"/>
        <v/>
      </c>
      <c r="C55" s="14" t="str">
        <f t="shared" si="8"/>
        <v/>
      </c>
      <c r="D55" s="16" t="str">
        <f t="shared" si="9"/>
        <v/>
      </c>
      <c r="E55" s="14" t="str">
        <f t="shared" si="4"/>
        <v/>
      </c>
      <c r="F55" s="14">
        <f t="shared" si="5"/>
        <v>0</v>
      </c>
      <c r="O55" s="24"/>
      <c r="P55" s="25"/>
      <c r="Q55" s="25"/>
      <c r="R55" s="24"/>
      <c r="S55" s="25"/>
      <c r="T55" s="25"/>
      <c r="U55" s="24" t="str">
        <f t="shared" si="6"/>
        <v/>
      </c>
      <c r="V55" s="25"/>
    </row>
    <row r="56">
      <c r="A56" s="16" t="str">
        <f t="shared" si="7"/>
        <v/>
      </c>
      <c r="C56" s="14" t="str">
        <f t="shared" si="8"/>
        <v/>
      </c>
      <c r="D56" s="16" t="str">
        <f t="shared" si="9"/>
        <v/>
      </c>
      <c r="E56" s="14" t="str">
        <f t="shared" si="4"/>
        <v/>
      </c>
      <c r="F56" s="14">
        <f t="shared" si="5"/>
        <v>0</v>
      </c>
      <c r="O56" s="24"/>
      <c r="P56" s="25"/>
      <c r="Q56" s="25"/>
      <c r="R56" s="24"/>
      <c r="S56" s="25"/>
      <c r="T56" s="25"/>
      <c r="U56" s="24" t="str">
        <f t="shared" si="6"/>
        <v/>
      </c>
      <c r="V56" s="25"/>
    </row>
    <row r="57">
      <c r="A57" s="16" t="str">
        <f t="shared" si="7"/>
        <v/>
      </c>
      <c r="C57" s="14" t="str">
        <f t="shared" si="8"/>
        <v/>
      </c>
      <c r="D57" s="16" t="str">
        <f t="shared" si="9"/>
        <v/>
      </c>
      <c r="E57" s="14" t="str">
        <f t="shared" si="4"/>
        <v/>
      </c>
      <c r="F57" s="14">
        <f t="shared" si="5"/>
        <v>0</v>
      </c>
      <c r="O57" s="24"/>
      <c r="P57" s="25"/>
      <c r="Q57" s="25"/>
      <c r="R57" s="24"/>
      <c r="S57" s="25"/>
      <c r="T57" s="25"/>
      <c r="U57" s="24" t="str">
        <f t="shared" si="6"/>
        <v/>
      </c>
      <c r="V57" s="25"/>
    </row>
    <row r="58">
      <c r="A58" s="16" t="str">
        <f t="shared" si="7"/>
        <v/>
      </c>
      <c r="C58" s="14" t="str">
        <f t="shared" si="8"/>
        <v/>
      </c>
      <c r="D58" s="16" t="str">
        <f t="shared" si="9"/>
        <v/>
      </c>
      <c r="E58" s="14" t="str">
        <f t="shared" si="4"/>
        <v/>
      </c>
      <c r="F58" s="14">
        <f t="shared" si="5"/>
        <v>0</v>
      </c>
      <c r="O58" s="24"/>
      <c r="P58" s="25"/>
      <c r="Q58" s="25"/>
      <c r="R58" s="24"/>
      <c r="S58" s="25"/>
      <c r="T58" s="25"/>
      <c r="U58" s="24" t="str">
        <f t="shared" si="6"/>
        <v/>
      </c>
      <c r="V58" s="25"/>
    </row>
    <row r="59">
      <c r="A59" s="16" t="str">
        <f t="shared" si="7"/>
        <v/>
      </c>
      <c r="C59" s="14" t="str">
        <f t="shared" si="8"/>
        <v/>
      </c>
      <c r="D59" s="16" t="str">
        <f t="shared" si="9"/>
        <v/>
      </c>
      <c r="E59" s="14" t="str">
        <f t="shared" si="4"/>
        <v/>
      </c>
      <c r="F59" s="14">
        <f t="shared" si="5"/>
        <v>0</v>
      </c>
      <c r="O59" s="24"/>
      <c r="P59" s="25"/>
      <c r="Q59" s="25"/>
      <c r="R59" s="24"/>
      <c r="S59" s="25"/>
      <c r="T59" s="25"/>
      <c r="U59" s="24" t="str">
        <f t="shared" si="6"/>
        <v/>
      </c>
      <c r="V59" s="25"/>
    </row>
    <row r="60">
      <c r="A60" s="16" t="str">
        <f t="shared" si="7"/>
        <v/>
      </c>
      <c r="C60" s="14" t="str">
        <f t="shared" si="8"/>
        <v/>
      </c>
      <c r="D60" s="16" t="str">
        <f t="shared" si="9"/>
        <v/>
      </c>
      <c r="E60" s="14" t="str">
        <f t="shared" si="4"/>
        <v/>
      </c>
      <c r="F60" s="14">
        <f t="shared" si="5"/>
        <v>0</v>
      </c>
      <c r="O60" s="24"/>
      <c r="P60" s="25"/>
      <c r="Q60" s="25"/>
      <c r="R60" s="24"/>
      <c r="S60" s="25"/>
      <c r="T60" s="25"/>
      <c r="U60" s="24" t="str">
        <f t="shared" si="6"/>
        <v/>
      </c>
      <c r="V60" s="25"/>
    </row>
    <row r="61">
      <c r="A61" s="16" t="str">
        <f t="shared" si="7"/>
        <v/>
      </c>
      <c r="C61" s="14" t="str">
        <f t="shared" si="8"/>
        <v/>
      </c>
      <c r="D61" s="16" t="str">
        <f t="shared" si="9"/>
        <v/>
      </c>
      <c r="E61" s="14" t="str">
        <f t="shared" si="4"/>
        <v/>
      </c>
      <c r="F61" s="14">
        <f t="shared" si="5"/>
        <v>0</v>
      </c>
      <c r="O61" s="24"/>
      <c r="P61" s="25"/>
      <c r="Q61" s="25"/>
      <c r="R61" s="24"/>
      <c r="S61" s="25"/>
      <c r="T61" s="25"/>
      <c r="U61" s="24" t="str">
        <f t="shared" si="6"/>
        <v/>
      </c>
      <c r="V61" s="25"/>
    </row>
    <row r="62">
      <c r="A62" s="16" t="str">
        <f t="shared" si="7"/>
        <v/>
      </c>
      <c r="C62" s="14" t="str">
        <f t="shared" si="8"/>
        <v/>
      </c>
      <c r="D62" s="16" t="str">
        <f t="shared" si="9"/>
        <v/>
      </c>
      <c r="E62" s="14" t="str">
        <f t="shared" si="4"/>
        <v/>
      </c>
      <c r="F62" s="14">
        <f t="shared" si="5"/>
        <v>0</v>
      </c>
      <c r="O62" s="24"/>
      <c r="P62" s="25"/>
      <c r="Q62" s="25"/>
      <c r="R62" s="24"/>
      <c r="S62" s="25"/>
      <c r="T62" s="25"/>
      <c r="U62" s="24" t="str">
        <f t="shared" si="6"/>
        <v/>
      </c>
      <c r="V62" s="25"/>
    </row>
    <row r="63">
      <c r="A63" s="16" t="str">
        <f t="shared" si="7"/>
        <v/>
      </c>
      <c r="C63" s="14" t="str">
        <f t="shared" si="8"/>
        <v/>
      </c>
      <c r="D63" s="16" t="str">
        <f t="shared" si="9"/>
        <v/>
      </c>
      <c r="E63" s="14" t="str">
        <f t="shared" si="4"/>
        <v/>
      </c>
      <c r="F63" s="14">
        <f t="shared" si="5"/>
        <v>0</v>
      </c>
      <c r="O63" s="24"/>
      <c r="P63" s="25"/>
      <c r="Q63" s="25"/>
      <c r="R63" s="24"/>
      <c r="S63" s="25"/>
      <c r="T63" s="25"/>
      <c r="U63" s="24" t="str">
        <f t="shared" si="6"/>
        <v/>
      </c>
      <c r="V63" s="25"/>
    </row>
    <row r="64">
      <c r="A64" s="16" t="str">
        <f t="shared" si="7"/>
        <v/>
      </c>
      <c r="C64" s="14" t="str">
        <f t="shared" si="8"/>
        <v/>
      </c>
      <c r="D64" s="16" t="str">
        <f t="shared" si="9"/>
        <v/>
      </c>
      <c r="E64" s="14" t="str">
        <f t="shared" si="4"/>
        <v/>
      </c>
      <c r="F64" s="14">
        <f t="shared" si="5"/>
        <v>0</v>
      </c>
      <c r="O64" s="24"/>
      <c r="P64" s="25"/>
      <c r="Q64" s="25"/>
      <c r="R64" s="24"/>
      <c r="S64" s="25"/>
      <c r="T64" s="25"/>
      <c r="U64" s="24" t="str">
        <f t="shared" si="6"/>
        <v/>
      </c>
      <c r="V64" s="25"/>
    </row>
    <row r="65">
      <c r="A65" s="16" t="str">
        <f t="shared" si="7"/>
        <v/>
      </c>
      <c r="C65" s="14" t="str">
        <f t="shared" si="8"/>
        <v/>
      </c>
      <c r="D65" s="16" t="str">
        <f t="shared" si="9"/>
        <v/>
      </c>
      <c r="E65" s="14" t="str">
        <f t="shared" si="4"/>
        <v/>
      </c>
      <c r="F65" s="14">
        <f t="shared" si="5"/>
        <v>0</v>
      </c>
      <c r="O65" s="24"/>
      <c r="P65" s="25"/>
      <c r="Q65" s="25"/>
      <c r="R65" s="24"/>
      <c r="S65" s="25"/>
      <c r="T65" s="25"/>
      <c r="U65" s="24" t="str">
        <f t="shared" si="6"/>
        <v/>
      </c>
      <c r="V65" s="25"/>
    </row>
    <row r="66">
      <c r="A66" s="16" t="str">
        <f t="shared" si="7"/>
        <v/>
      </c>
      <c r="C66" s="14" t="str">
        <f t="shared" si="8"/>
        <v/>
      </c>
      <c r="D66" s="16" t="str">
        <f t="shared" si="9"/>
        <v/>
      </c>
      <c r="E66" s="14" t="str">
        <f t="shared" si="4"/>
        <v/>
      </c>
      <c r="F66" s="14">
        <f t="shared" si="5"/>
        <v>0</v>
      </c>
      <c r="O66" s="24"/>
      <c r="P66" s="25"/>
      <c r="Q66" s="25"/>
      <c r="R66" s="24"/>
      <c r="S66" s="25"/>
      <c r="T66" s="25"/>
      <c r="U66" s="24" t="str">
        <f t="shared" si="6"/>
        <v/>
      </c>
      <c r="V66" s="25"/>
    </row>
    <row r="67">
      <c r="A67" s="16" t="str">
        <f t="shared" si="7"/>
        <v/>
      </c>
      <c r="C67" s="14" t="str">
        <f t="shared" si="8"/>
        <v/>
      </c>
      <c r="D67" s="16" t="str">
        <f t="shared" si="9"/>
        <v/>
      </c>
      <c r="E67" s="14" t="str">
        <f t="shared" si="4"/>
        <v/>
      </c>
      <c r="F67" s="14">
        <f t="shared" si="5"/>
        <v>0</v>
      </c>
      <c r="O67" s="24"/>
      <c r="P67" s="25"/>
      <c r="Q67" s="25"/>
      <c r="R67" s="24"/>
      <c r="S67" s="25"/>
      <c r="T67" s="25"/>
      <c r="U67" s="24" t="str">
        <f t="shared" si="6"/>
        <v/>
      </c>
      <c r="V67" s="25"/>
    </row>
    <row r="68">
      <c r="A68" s="16" t="str">
        <f t="shared" si="7"/>
        <v/>
      </c>
      <c r="C68" s="14" t="str">
        <f t="shared" si="8"/>
        <v/>
      </c>
      <c r="D68" s="16" t="str">
        <f t="shared" si="9"/>
        <v/>
      </c>
      <c r="E68" s="14" t="str">
        <f t="shared" si="4"/>
        <v/>
      </c>
      <c r="F68" s="14">
        <f t="shared" si="5"/>
        <v>0</v>
      </c>
      <c r="O68" s="24"/>
      <c r="P68" s="25"/>
      <c r="Q68" s="25"/>
      <c r="R68" s="24"/>
      <c r="S68" s="25"/>
      <c r="T68" s="25"/>
      <c r="U68" s="24" t="str">
        <f t="shared" si="6"/>
        <v/>
      </c>
      <c r="V68" s="25"/>
    </row>
    <row r="69">
      <c r="A69" s="16" t="str">
        <f t="shared" si="7"/>
        <v/>
      </c>
      <c r="C69" s="14" t="str">
        <f t="shared" si="8"/>
        <v/>
      </c>
      <c r="D69" s="16" t="str">
        <f t="shared" si="9"/>
        <v/>
      </c>
      <c r="E69" s="14" t="str">
        <f t="shared" si="4"/>
        <v/>
      </c>
      <c r="F69" s="14">
        <f t="shared" si="5"/>
        <v>0</v>
      </c>
      <c r="O69" s="24"/>
      <c r="P69" s="25"/>
      <c r="Q69" s="25"/>
      <c r="R69" s="24"/>
      <c r="S69" s="25"/>
      <c r="T69" s="25"/>
      <c r="U69" s="24" t="str">
        <f t="shared" si="6"/>
        <v/>
      </c>
      <c r="V69" s="25"/>
    </row>
    <row r="70">
      <c r="A70" s="16" t="str">
        <f t="shared" si="7"/>
        <v/>
      </c>
      <c r="C70" s="14" t="str">
        <f t="shared" si="8"/>
        <v/>
      </c>
      <c r="D70" s="16" t="str">
        <f t="shared" si="9"/>
        <v/>
      </c>
      <c r="E70" s="14" t="str">
        <f t="shared" si="4"/>
        <v/>
      </c>
      <c r="F70" s="14">
        <f t="shared" si="5"/>
        <v>0</v>
      </c>
      <c r="O70" s="24"/>
      <c r="P70" s="25"/>
      <c r="Q70" s="25"/>
      <c r="R70" s="24"/>
      <c r="S70" s="25"/>
      <c r="T70" s="25"/>
      <c r="U70" s="24" t="str">
        <f t="shared" si="6"/>
        <v/>
      </c>
      <c r="V70" s="25"/>
    </row>
    <row r="71">
      <c r="A71" s="16" t="str">
        <f t="shared" si="7"/>
        <v/>
      </c>
      <c r="C71" s="14" t="str">
        <f t="shared" si="8"/>
        <v/>
      </c>
      <c r="D71" s="16" t="str">
        <f t="shared" si="9"/>
        <v/>
      </c>
      <c r="E71" s="14" t="str">
        <f t="shared" si="4"/>
        <v/>
      </c>
      <c r="F71" s="14">
        <f t="shared" si="5"/>
        <v>0</v>
      </c>
      <c r="O71" s="24"/>
      <c r="P71" s="25"/>
      <c r="Q71" s="25"/>
      <c r="R71" s="24"/>
      <c r="S71" s="25"/>
      <c r="T71" s="25"/>
      <c r="U71" s="24" t="str">
        <f t="shared" si="6"/>
        <v/>
      </c>
      <c r="V71" s="25"/>
    </row>
    <row r="72">
      <c r="A72" s="16" t="str">
        <f t="shared" si="7"/>
        <v/>
      </c>
      <c r="C72" s="14" t="str">
        <f t="shared" si="8"/>
        <v/>
      </c>
      <c r="D72" s="16" t="str">
        <f t="shared" si="9"/>
        <v/>
      </c>
      <c r="E72" s="14" t="str">
        <f t="shared" si="4"/>
        <v/>
      </c>
      <c r="F72" s="14">
        <f t="shared" si="5"/>
        <v>0</v>
      </c>
      <c r="O72" s="24"/>
      <c r="P72" s="25"/>
      <c r="Q72" s="25"/>
      <c r="R72" s="24"/>
      <c r="S72" s="25"/>
      <c r="T72" s="25"/>
      <c r="U72" s="24" t="str">
        <f t="shared" si="6"/>
        <v/>
      </c>
      <c r="V72" s="25"/>
    </row>
    <row r="73">
      <c r="A73" s="16" t="str">
        <f t="shared" si="7"/>
        <v/>
      </c>
      <c r="C73" s="14" t="str">
        <f t="shared" si="8"/>
        <v/>
      </c>
      <c r="D73" s="16" t="str">
        <f t="shared" si="9"/>
        <v/>
      </c>
      <c r="E73" s="14" t="str">
        <f t="shared" si="4"/>
        <v/>
      </c>
      <c r="F73" s="14">
        <f t="shared" si="5"/>
        <v>0</v>
      </c>
      <c r="O73" s="24"/>
      <c r="P73" s="25"/>
      <c r="Q73" s="25"/>
      <c r="R73" s="24"/>
      <c r="S73" s="25"/>
      <c r="T73" s="25"/>
      <c r="U73" s="24" t="str">
        <f t="shared" si="6"/>
        <v/>
      </c>
      <c r="V73" s="25"/>
    </row>
    <row r="74">
      <c r="A74" s="16" t="str">
        <f t="shared" si="7"/>
        <v/>
      </c>
      <c r="C74" s="14" t="str">
        <f t="shared" si="8"/>
        <v/>
      </c>
      <c r="D74" s="16" t="str">
        <f t="shared" si="9"/>
        <v/>
      </c>
      <c r="E74" s="14" t="str">
        <f t="shared" si="4"/>
        <v/>
      </c>
      <c r="F74" s="14">
        <f t="shared" si="5"/>
        <v>0</v>
      </c>
      <c r="O74" s="24"/>
      <c r="P74" s="25"/>
      <c r="Q74" s="25"/>
      <c r="R74" s="24"/>
      <c r="S74" s="25"/>
      <c r="T74" s="25"/>
      <c r="U74" s="24" t="str">
        <f t="shared" si="6"/>
        <v/>
      </c>
      <c r="V74" s="25"/>
    </row>
    <row r="75">
      <c r="A75" s="16" t="str">
        <f t="shared" si="7"/>
        <v/>
      </c>
      <c r="C75" s="14" t="str">
        <f t="shared" si="8"/>
        <v/>
      </c>
      <c r="D75" s="16" t="str">
        <f t="shared" si="9"/>
        <v/>
      </c>
      <c r="E75" s="14" t="str">
        <f t="shared" si="4"/>
        <v/>
      </c>
      <c r="F75" s="14">
        <f t="shared" si="5"/>
        <v>0</v>
      </c>
      <c r="O75" s="24"/>
      <c r="P75" s="25"/>
      <c r="Q75" s="25"/>
      <c r="R75" s="24"/>
      <c r="S75" s="25"/>
      <c r="T75" s="25"/>
      <c r="U75" s="24" t="str">
        <f t="shared" si="6"/>
        <v/>
      </c>
      <c r="V75" s="25"/>
    </row>
    <row r="76">
      <c r="A76" s="16" t="str">
        <f t="shared" si="7"/>
        <v/>
      </c>
      <c r="C76" s="14" t="str">
        <f t="shared" si="8"/>
        <v/>
      </c>
      <c r="D76" s="16" t="str">
        <f t="shared" si="9"/>
        <v/>
      </c>
      <c r="E76" s="14" t="str">
        <f t="shared" si="4"/>
        <v/>
      </c>
      <c r="F76" s="14">
        <f t="shared" si="5"/>
        <v>0</v>
      </c>
      <c r="O76" s="24"/>
      <c r="P76" s="25"/>
      <c r="Q76" s="25"/>
      <c r="R76" s="24"/>
      <c r="S76" s="25"/>
      <c r="T76" s="25"/>
      <c r="U76" s="24" t="str">
        <f t="shared" si="6"/>
        <v/>
      </c>
      <c r="V76" s="25"/>
    </row>
    <row r="77">
      <c r="A77" s="16" t="str">
        <f t="shared" si="7"/>
        <v/>
      </c>
      <c r="C77" s="14" t="str">
        <f t="shared" si="8"/>
        <v/>
      </c>
      <c r="D77" s="16" t="str">
        <f t="shared" si="9"/>
        <v/>
      </c>
      <c r="E77" s="14" t="str">
        <f t="shared" si="4"/>
        <v/>
      </c>
      <c r="F77" s="14">
        <f t="shared" si="5"/>
        <v>0</v>
      </c>
      <c r="O77" s="24"/>
      <c r="P77" s="25"/>
      <c r="Q77" s="25"/>
      <c r="R77" s="24"/>
      <c r="S77" s="25"/>
      <c r="T77" s="25"/>
      <c r="U77" s="24" t="str">
        <f t="shared" si="6"/>
        <v/>
      </c>
      <c r="V77" s="25"/>
    </row>
    <row r="78">
      <c r="A78" s="16" t="str">
        <f t="shared" si="7"/>
        <v/>
      </c>
      <c r="C78" s="14" t="str">
        <f t="shared" si="8"/>
        <v/>
      </c>
      <c r="D78" s="16" t="str">
        <f t="shared" si="9"/>
        <v/>
      </c>
      <c r="E78" s="14" t="str">
        <f t="shared" si="4"/>
        <v/>
      </c>
      <c r="F78" s="14">
        <f t="shared" si="5"/>
        <v>0</v>
      </c>
      <c r="O78" s="24"/>
      <c r="P78" s="25"/>
      <c r="Q78" s="25"/>
      <c r="R78" s="24"/>
      <c r="S78" s="25"/>
      <c r="T78" s="25"/>
      <c r="U78" s="24" t="str">
        <f t="shared" si="6"/>
        <v/>
      </c>
      <c r="V78" s="25"/>
    </row>
    <row r="79">
      <c r="A79" s="16" t="str">
        <f t="shared" si="7"/>
        <v/>
      </c>
      <c r="C79" s="14" t="str">
        <f t="shared" si="8"/>
        <v/>
      </c>
      <c r="D79" s="16" t="str">
        <f t="shared" si="9"/>
        <v/>
      </c>
      <c r="E79" s="14" t="str">
        <f t="shared" si="4"/>
        <v/>
      </c>
      <c r="F79" s="14">
        <f t="shared" si="5"/>
        <v>0</v>
      </c>
      <c r="O79" s="24"/>
      <c r="P79" s="25"/>
      <c r="Q79" s="25"/>
      <c r="R79" s="24"/>
      <c r="S79" s="25"/>
      <c r="T79" s="25"/>
      <c r="U79" s="24" t="str">
        <f t="shared" si="6"/>
        <v/>
      </c>
      <c r="V79" s="25"/>
    </row>
    <row r="80">
      <c r="A80" s="16" t="str">
        <f t="shared" si="7"/>
        <v/>
      </c>
      <c r="C80" s="14" t="str">
        <f t="shared" si="8"/>
        <v/>
      </c>
      <c r="D80" s="16" t="str">
        <f t="shared" si="9"/>
        <v/>
      </c>
      <c r="E80" s="14" t="str">
        <f t="shared" si="4"/>
        <v/>
      </c>
      <c r="F80" s="14">
        <f t="shared" si="5"/>
        <v>0</v>
      </c>
      <c r="O80" s="24"/>
      <c r="P80" s="25"/>
      <c r="Q80" s="25"/>
      <c r="R80" s="24"/>
      <c r="S80" s="25"/>
      <c r="T80" s="25"/>
      <c r="U80" s="24" t="str">
        <f t="shared" si="6"/>
        <v/>
      </c>
      <c r="V80" s="25"/>
    </row>
    <row r="81">
      <c r="A81" s="16" t="str">
        <f t="shared" si="7"/>
        <v/>
      </c>
      <c r="C81" s="14" t="str">
        <f t="shared" si="8"/>
        <v/>
      </c>
      <c r="D81" s="16" t="str">
        <f t="shared" si="9"/>
        <v/>
      </c>
      <c r="E81" s="14" t="str">
        <f t="shared" si="4"/>
        <v/>
      </c>
      <c r="F81" s="14">
        <f t="shared" si="5"/>
        <v>0</v>
      </c>
      <c r="O81" s="24"/>
      <c r="P81" s="25"/>
      <c r="Q81" s="25"/>
      <c r="R81" s="24"/>
      <c r="S81" s="25"/>
      <c r="T81" s="25"/>
      <c r="U81" s="24" t="str">
        <f t="shared" si="6"/>
        <v/>
      </c>
      <c r="V81" s="25"/>
    </row>
    <row r="82">
      <c r="A82" s="16" t="str">
        <f t="shared" si="7"/>
        <v/>
      </c>
      <c r="C82" s="14" t="str">
        <f t="shared" si="8"/>
        <v/>
      </c>
      <c r="D82" s="16" t="str">
        <f t="shared" si="9"/>
        <v/>
      </c>
      <c r="E82" s="14" t="str">
        <f t="shared" si="4"/>
        <v/>
      </c>
      <c r="F82" s="14">
        <f t="shared" si="5"/>
        <v>0</v>
      </c>
      <c r="O82" s="24"/>
      <c r="P82" s="25"/>
      <c r="Q82" s="25"/>
      <c r="R82" s="24"/>
      <c r="S82" s="25"/>
      <c r="T82" s="25"/>
      <c r="U82" s="24" t="str">
        <f t="shared" si="6"/>
        <v/>
      </c>
      <c r="V82" s="25"/>
    </row>
    <row r="83">
      <c r="A83" s="16" t="str">
        <f t="shared" si="7"/>
        <v/>
      </c>
      <c r="C83" s="14" t="str">
        <f t="shared" si="8"/>
        <v/>
      </c>
      <c r="D83" s="16" t="str">
        <f t="shared" si="9"/>
        <v/>
      </c>
      <c r="E83" s="14" t="str">
        <f t="shared" si="4"/>
        <v/>
      </c>
      <c r="F83" s="14">
        <f t="shared" si="5"/>
        <v>0</v>
      </c>
      <c r="O83" s="24"/>
      <c r="P83" s="25"/>
      <c r="Q83" s="25"/>
      <c r="R83" s="24"/>
      <c r="S83" s="25"/>
      <c r="T83" s="25"/>
      <c r="U83" s="24" t="str">
        <f t="shared" si="6"/>
        <v/>
      </c>
      <c r="V83" s="25"/>
    </row>
    <row r="84">
      <c r="A84" s="16" t="str">
        <f t="shared" si="7"/>
        <v/>
      </c>
      <c r="C84" s="14" t="str">
        <f t="shared" si="8"/>
        <v/>
      </c>
      <c r="D84" s="16" t="str">
        <f t="shared" si="9"/>
        <v/>
      </c>
      <c r="E84" s="14" t="str">
        <f t="shared" si="4"/>
        <v/>
      </c>
      <c r="F84" s="14">
        <f t="shared" si="5"/>
        <v>0</v>
      </c>
      <c r="O84" s="24"/>
      <c r="P84" s="25"/>
      <c r="Q84" s="25"/>
      <c r="R84" s="24"/>
      <c r="S84" s="25"/>
      <c r="T84" s="25"/>
      <c r="U84" s="24" t="str">
        <f t="shared" si="6"/>
        <v/>
      </c>
      <c r="V84" s="25"/>
    </row>
    <row r="85">
      <c r="A85" s="16" t="str">
        <f t="shared" si="7"/>
        <v/>
      </c>
      <c r="C85" s="14" t="str">
        <f t="shared" si="8"/>
        <v/>
      </c>
      <c r="D85" s="16" t="str">
        <f t="shared" si="9"/>
        <v/>
      </c>
      <c r="E85" s="14" t="str">
        <f t="shared" si="4"/>
        <v/>
      </c>
      <c r="F85" s="14">
        <f t="shared" si="5"/>
        <v>0</v>
      </c>
      <c r="O85" s="24"/>
      <c r="P85" s="25"/>
      <c r="Q85" s="25"/>
      <c r="R85" s="24"/>
      <c r="S85" s="25"/>
      <c r="T85" s="25"/>
      <c r="U85" s="24" t="str">
        <f t="shared" si="6"/>
        <v/>
      </c>
      <c r="V85" s="25"/>
    </row>
    <row r="86">
      <c r="A86" s="16" t="str">
        <f t="shared" si="7"/>
        <v/>
      </c>
      <c r="C86" s="14" t="str">
        <f t="shared" si="8"/>
        <v/>
      </c>
      <c r="D86" s="16" t="str">
        <f t="shared" si="9"/>
        <v/>
      </c>
      <c r="E86" s="14" t="str">
        <f t="shared" si="4"/>
        <v/>
      </c>
      <c r="F86" s="14">
        <f t="shared" si="5"/>
        <v>0</v>
      </c>
      <c r="O86" s="24"/>
      <c r="P86" s="25"/>
      <c r="Q86" s="25"/>
      <c r="R86" s="24"/>
      <c r="S86" s="25"/>
      <c r="T86" s="25"/>
      <c r="U86" s="24" t="str">
        <f t="shared" si="6"/>
        <v/>
      </c>
      <c r="V86" s="25"/>
    </row>
    <row r="87">
      <c r="A87" s="16" t="str">
        <f t="shared" si="7"/>
        <v/>
      </c>
      <c r="C87" s="14" t="str">
        <f t="shared" si="8"/>
        <v/>
      </c>
      <c r="D87" s="16" t="str">
        <f t="shared" si="9"/>
        <v/>
      </c>
      <c r="E87" s="14" t="str">
        <f t="shared" si="4"/>
        <v/>
      </c>
      <c r="F87" s="14">
        <f t="shared" si="5"/>
        <v>0</v>
      </c>
      <c r="O87" s="24"/>
      <c r="P87" s="25"/>
      <c r="Q87" s="25"/>
      <c r="R87" s="24"/>
      <c r="S87" s="25"/>
      <c r="T87" s="25"/>
      <c r="U87" s="24" t="str">
        <f t="shared" si="6"/>
        <v/>
      </c>
      <c r="V87" s="25"/>
    </row>
    <row r="88">
      <c r="A88" s="16" t="str">
        <f t="shared" si="7"/>
        <v/>
      </c>
      <c r="C88" s="14" t="str">
        <f t="shared" si="8"/>
        <v/>
      </c>
      <c r="D88" s="16" t="str">
        <f t="shared" si="9"/>
        <v/>
      </c>
      <c r="E88" s="14" t="str">
        <f t="shared" si="4"/>
        <v/>
      </c>
      <c r="F88" s="14">
        <f t="shared" si="5"/>
        <v>0</v>
      </c>
      <c r="O88" s="24"/>
      <c r="P88" s="25"/>
      <c r="Q88" s="25"/>
      <c r="R88" s="24"/>
      <c r="S88" s="25"/>
      <c r="T88" s="25"/>
      <c r="U88" s="24" t="str">
        <f t="shared" si="6"/>
        <v/>
      </c>
      <c r="V88" s="25"/>
    </row>
    <row r="89">
      <c r="A89" s="16" t="str">
        <f t="shared" si="7"/>
        <v/>
      </c>
      <c r="C89" s="14" t="str">
        <f t="shared" si="8"/>
        <v/>
      </c>
      <c r="D89" s="16" t="str">
        <f t="shared" si="9"/>
        <v/>
      </c>
      <c r="E89" s="14" t="str">
        <f t="shared" si="4"/>
        <v/>
      </c>
      <c r="F89" s="14">
        <f t="shared" si="5"/>
        <v>0</v>
      </c>
      <c r="O89" s="24"/>
      <c r="P89" s="25"/>
      <c r="Q89" s="25"/>
      <c r="R89" s="24"/>
      <c r="S89" s="25"/>
      <c r="T89" s="25"/>
      <c r="U89" s="24" t="str">
        <f t="shared" si="6"/>
        <v/>
      </c>
      <c r="V89" s="25"/>
    </row>
    <row r="90">
      <c r="A90" s="16" t="str">
        <f t="shared" si="7"/>
        <v/>
      </c>
      <c r="C90" s="14" t="str">
        <f t="shared" si="8"/>
        <v/>
      </c>
      <c r="D90" s="16" t="str">
        <f t="shared" si="9"/>
        <v/>
      </c>
      <c r="E90" s="14" t="str">
        <f t="shared" si="4"/>
        <v/>
      </c>
      <c r="F90" s="14">
        <f t="shared" si="5"/>
        <v>0</v>
      </c>
      <c r="O90" s="24"/>
      <c r="P90" s="25"/>
      <c r="Q90" s="25"/>
      <c r="R90" s="24"/>
      <c r="S90" s="25"/>
      <c r="T90" s="25"/>
      <c r="U90" s="24" t="str">
        <f t="shared" si="6"/>
        <v/>
      </c>
      <c r="V90" s="25"/>
    </row>
    <row r="91">
      <c r="A91" s="16" t="str">
        <f t="shared" si="7"/>
        <v/>
      </c>
      <c r="C91" s="14" t="str">
        <f t="shared" si="8"/>
        <v/>
      </c>
      <c r="D91" s="16" t="str">
        <f t="shared" si="9"/>
        <v/>
      </c>
      <c r="E91" s="14" t="str">
        <f t="shared" si="4"/>
        <v/>
      </c>
      <c r="F91" s="14">
        <f t="shared" si="5"/>
        <v>0</v>
      </c>
      <c r="O91" s="24"/>
      <c r="P91" s="25"/>
      <c r="Q91" s="25"/>
      <c r="R91" s="24"/>
      <c r="S91" s="25"/>
      <c r="T91" s="25"/>
      <c r="U91" s="24" t="str">
        <f t="shared" si="6"/>
        <v/>
      </c>
      <c r="V91" s="25"/>
    </row>
    <row r="92">
      <c r="A92" s="16" t="str">
        <f t="shared" si="7"/>
        <v/>
      </c>
      <c r="C92" s="14" t="str">
        <f t="shared" si="8"/>
        <v/>
      </c>
      <c r="D92" s="16" t="str">
        <f t="shared" si="9"/>
        <v/>
      </c>
      <c r="E92" s="14" t="str">
        <f t="shared" si="4"/>
        <v/>
      </c>
      <c r="F92" s="14">
        <f t="shared" si="5"/>
        <v>0</v>
      </c>
      <c r="O92" s="24"/>
      <c r="P92" s="25"/>
      <c r="Q92" s="25"/>
      <c r="R92" s="24"/>
      <c r="S92" s="25"/>
      <c r="T92" s="25"/>
      <c r="U92" s="24" t="str">
        <f t="shared" si="6"/>
        <v/>
      </c>
      <c r="V92" s="25"/>
    </row>
    <row r="93">
      <c r="A93" s="16" t="str">
        <f t="shared" si="7"/>
        <v/>
      </c>
      <c r="C93" s="14" t="str">
        <f t="shared" si="8"/>
        <v/>
      </c>
      <c r="D93" s="16" t="str">
        <f t="shared" si="9"/>
        <v/>
      </c>
      <c r="E93" s="14" t="str">
        <f t="shared" si="4"/>
        <v/>
      </c>
      <c r="F93" s="14">
        <f t="shared" si="5"/>
        <v>0</v>
      </c>
      <c r="O93" s="24"/>
      <c r="P93" s="25"/>
      <c r="Q93" s="25"/>
      <c r="R93" s="24"/>
      <c r="S93" s="25"/>
      <c r="T93" s="25"/>
      <c r="U93" s="24" t="str">
        <f t="shared" si="6"/>
        <v/>
      </c>
      <c r="V93" s="25"/>
    </row>
    <row r="94">
      <c r="A94" s="16" t="str">
        <f t="shared" si="7"/>
        <v/>
      </c>
      <c r="C94" s="14" t="str">
        <f t="shared" si="8"/>
        <v/>
      </c>
      <c r="D94" s="16" t="str">
        <f t="shared" si="9"/>
        <v/>
      </c>
      <c r="E94" s="14" t="str">
        <f t="shared" si="4"/>
        <v/>
      </c>
      <c r="F94" s="14">
        <f t="shared" si="5"/>
        <v>0</v>
      </c>
      <c r="O94" s="24"/>
      <c r="P94" s="25"/>
      <c r="Q94" s="25"/>
      <c r="R94" s="24"/>
      <c r="S94" s="25"/>
      <c r="T94" s="25"/>
      <c r="U94" s="24" t="str">
        <f t="shared" si="6"/>
        <v/>
      </c>
      <c r="V94" s="25"/>
    </row>
    <row r="95">
      <c r="A95" s="16" t="str">
        <f t="shared" si="7"/>
        <v/>
      </c>
      <c r="C95" s="14" t="str">
        <f t="shared" si="8"/>
        <v/>
      </c>
      <c r="D95" s="16" t="str">
        <f t="shared" si="9"/>
        <v/>
      </c>
      <c r="E95" s="14" t="str">
        <f t="shared" si="4"/>
        <v/>
      </c>
      <c r="F95" s="14">
        <f t="shared" si="5"/>
        <v>0</v>
      </c>
      <c r="O95" s="24"/>
      <c r="P95" s="25"/>
      <c r="Q95" s="25"/>
      <c r="R95" s="24"/>
      <c r="S95" s="25"/>
      <c r="T95" s="25"/>
      <c r="U95" s="24" t="str">
        <f t="shared" si="6"/>
        <v/>
      </c>
      <c r="V95" s="25"/>
    </row>
    <row r="96">
      <c r="A96" s="16" t="str">
        <f t="shared" si="7"/>
        <v/>
      </c>
      <c r="C96" s="14" t="str">
        <f t="shared" si="8"/>
        <v/>
      </c>
      <c r="D96" s="16" t="str">
        <f t="shared" si="9"/>
        <v/>
      </c>
      <c r="E96" s="14" t="str">
        <f t="shared" si="4"/>
        <v/>
      </c>
      <c r="F96" s="14">
        <f t="shared" si="5"/>
        <v>0</v>
      </c>
      <c r="O96" s="24"/>
      <c r="P96" s="25"/>
      <c r="Q96" s="25"/>
      <c r="R96" s="24"/>
      <c r="S96" s="25"/>
      <c r="T96" s="25"/>
      <c r="U96" s="24" t="str">
        <f t="shared" si="6"/>
        <v/>
      </c>
      <c r="V96" s="25"/>
    </row>
    <row r="97">
      <c r="A97" s="16" t="str">
        <f t="shared" si="7"/>
        <v/>
      </c>
      <c r="C97" s="14" t="str">
        <f t="shared" si="8"/>
        <v/>
      </c>
      <c r="D97" s="16" t="str">
        <f t="shared" si="9"/>
        <v/>
      </c>
      <c r="E97" s="14" t="str">
        <f t="shared" si="4"/>
        <v/>
      </c>
      <c r="F97" s="14">
        <f t="shared" si="5"/>
        <v>0</v>
      </c>
      <c r="O97" s="24"/>
      <c r="P97" s="25"/>
      <c r="Q97" s="25"/>
      <c r="R97" s="24"/>
      <c r="S97" s="25"/>
      <c r="T97" s="25"/>
      <c r="U97" s="24" t="str">
        <f t="shared" si="6"/>
        <v/>
      </c>
      <c r="V97" s="25"/>
    </row>
    <row r="98">
      <c r="A98" s="16" t="str">
        <f t="shared" si="7"/>
        <v/>
      </c>
      <c r="C98" s="14" t="str">
        <f t="shared" si="8"/>
        <v/>
      </c>
      <c r="D98" s="16" t="str">
        <f t="shared" si="9"/>
        <v/>
      </c>
      <c r="E98" s="14" t="str">
        <f t="shared" si="4"/>
        <v/>
      </c>
      <c r="F98" s="14">
        <f t="shared" si="5"/>
        <v>0</v>
      </c>
      <c r="O98" s="24"/>
      <c r="P98" s="25"/>
      <c r="Q98" s="25"/>
      <c r="R98" s="24"/>
      <c r="S98" s="25"/>
      <c r="T98" s="25"/>
      <c r="U98" s="24" t="str">
        <f t="shared" si="6"/>
        <v/>
      </c>
      <c r="V98" s="25"/>
    </row>
    <row r="99">
      <c r="A99" s="16" t="str">
        <f t="shared" si="7"/>
        <v/>
      </c>
      <c r="C99" s="14" t="str">
        <f t="shared" si="8"/>
        <v/>
      </c>
      <c r="D99" s="16" t="str">
        <f t="shared" si="9"/>
        <v/>
      </c>
      <c r="E99" s="14" t="str">
        <f t="shared" si="4"/>
        <v/>
      </c>
      <c r="F99" s="14">
        <f t="shared" si="5"/>
        <v>0</v>
      </c>
      <c r="O99" s="24"/>
      <c r="P99" s="25"/>
      <c r="Q99" s="25"/>
      <c r="R99" s="24"/>
      <c r="S99" s="25"/>
      <c r="T99" s="25"/>
      <c r="U99" s="24" t="str">
        <f t="shared" si="6"/>
        <v/>
      </c>
      <c r="V99" s="25"/>
    </row>
    <row r="100">
      <c r="A100" s="16" t="str">
        <f t="shared" si="7"/>
        <v/>
      </c>
      <c r="C100" s="14" t="str">
        <f t="shared" si="8"/>
        <v/>
      </c>
      <c r="D100" s="16" t="str">
        <f t="shared" si="9"/>
        <v/>
      </c>
      <c r="E100" s="14" t="str">
        <f t="shared" si="4"/>
        <v/>
      </c>
      <c r="F100" s="14">
        <f t="shared" si="5"/>
        <v>0</v>
      </c>
      <c r="O100" s="24"/>
      <c r="P100" s="25"/>
      <c r="Q100" s="25"/>
      <c r="R100" s="24"/>
      <c r="S100" s="25"/>
      <c r="T100" s="25"/>
      <c r="U100" s="24" t="str">
        <f t="shared" si="6"/>
        <v/>
      </c>
      <c r="V100" s="25"/>
    </row>
    <row r="101">
      <c r="A101" s="16" t="str">
        <f t="shared" si="7"/>
        <v/>
      </c>
      <c r="C101" s="14" t="str">
        <f t="shared" si="8"/>
        <v/>
      </c>
      <c r="D101" s="16" t="str">
        <f t="shared" si="9"/>
        <v/>
      </c>
      <c r="E101" s="14" t="str">
        <f t="shared" si="4"/>
        <v/>
      </c>
      <c r="F101" s="14">
        <f t="shared" si="5"/>
        <v>0</v>
      </c>
      <c r="O101" s="24"/>
      <c r="P101" s="25"/>
      <c r="Q101" s="25"/>
      <c r="R101" s="24"/>
      <c r="S101" s="25"/>
      <c r="T101" s="25"/>
      <c r="U101" s="24" t="str">
        <f t="shared" si="6"/>
        <v/>
      </c>
      <c r="V101" s="25"/>
    </row>
    <row r="102">
      <c r="A102" s="16" t="str">
        <f t="shared" si="7"/>
        <v/>
      </c>
      <c r="C102" s="14" t="str">
        <f t="shared" si="8"/>
        <v/>
      </c>
      <c r="D102" s="16" t="str">
        <f t="shared" si="9"/>
        <v/>
      </c>
      <c r="E102" s="14" t="str">
        <f t="shared" si="4"/>
        <v/>
      </c>
      <c r="F102" s="14">
        <f t="shared" si="5"/>
        <v>0</v>
      </c>
      <c r="O102" s="24"/>
      <c r="P102" s="25"/>
      <c r="Q102" s="25"/>
      <c r="R102" s="24"/>
      <c r="S102" s="25"/>
      <c r="T102" s="25"/>
      <c r="U102" s="24" t="str">
        <f t="shared" si="6"/>
        <v/>
      </c>
      <c r="V102" s="25"/>
    </row>
    <row r="103">
      <c r="A103" s="16" t="str">
        <f t="shared" si="7"/>
        <v/>
      </c>
      <c r="C103" s="14" t="str">
        <f t="shared" si="8"/>
        <v/>
      </c>
      <c r="D103" s="16" t="str">
        <f t="shared" si="9"/>
        <v/>
      </c>
      <c r="E103" s="14" t="str">
        <f t="shared" si="4"/>
        <v/>
      </c>
      <c r="F103" s="14">
        <f t="shared" si="5"/>
        <v>0</v>
      </c>
      <c r="O103" s="24"/>
      <c r="P103" s="25"/>
      <c r="Q103" s="25"/>
      <c r="R103" s="24"/>
      <c r="S103" s="25"/>
      <c r="T103" s="25"/>
      <c r="U103" s="24" t="str">
        <f t="shared" si="6"/>
        <v/>
      </c>
      <c r="V103" s="25"/>
    </row>
    <row r="104">
      <c r="A104" s="16" t="str">
        <f t="shared" si="7"/>
        <v/>
      </c>
      <c r="C104" s="14" t="str">
        <f t="shared" si="8"/>
        <v/>
      </c>
      <c r="D104" s="16" t="str">
        <f t="shared" si="9"/>
        <v/>
      </c>
      <c r="E104" s="14" t="str">
        <f t="shared" si="4"/>
        <v/>
      </c>
      <c r="F104" s="14">
        <f t="shared" si="5"/>
        <v>0</v>
      </c>
      <c r="O104" s="24"/>
      <c r="P104" s="25"/>
      <c r="Q104" s="25"/>
      <c r="R104" s="24"/>
      <c r="S104" s="25"/>
      <c r="T104" s="25"/>
      <c r="U104" s="24" t="str">
        <f t="shared" si="6"/>
        <v/>
      </c>
      <c r="V104" s="25"/>
    </row>
    <row r="105">
      <c r="A105" s="16" t="str">
        <f t="shared" si="7"/>
        <v/>
      </c>
      <c r="C105" s="14" t="str">
        <f t="shared" si="8"/>
        <v/>
      </c>
      <c r="D105" s="16" t="str">
        <f t="shared" si="9"/>
        <v/>
      </c>
      <c r="E105" s="14" t="str">
        <f t="shared" si="4"/>
        <v/>
      </c>
      <c r="F105" s="14">
        <f t="shared" si="5"/>
        <v>0</v>
      </c>
      <c r="O105" s="24"/>
      <c r="P105" s="25"/>
      <c r="Q105" s="25"/>
      <c r="R105" s="24"/>
      <c r="S105" s="25"/>
      <c r="T105" s="25"/>
      <c r="U105" s="24" t="str">
        <f t="shared" si="6"/>
        <v/>
      </c>
      <c r="V105" s="25"/>
    </row>
    <row r="106">
      <c r="A106" s="16" t="str">
        <f t="shared" si="7"/>
        <v/>
      </c>
      <c r="C106" s="14" t="str">
        <f t="shared" si="8"/>
        <v/>
      </c>
      <c r="D106" s="16" t="str">
        <f t="shared" si="9"/>
        <v/>
      </c>
      <c r="E106" s="14" t="str">
        <f t="shared" si="4"/>
        <v/>
      </c>
      <c r="F106" s="14">
        <f t="shared" si="5"/>
        <v>0</v>
      </c>
      <c r="O106" s="24"/>
      <c r="P106" s="25"/>
      <c r="Q106" s="25"/>
      <c r="R106" s="24"/>
      <c r="S106" s="25"/>
      <c r="T106" s="25"/>
      <c r="U106" s="24" t="str">
        <f t="shared" si="6"/>
        <v/>
      </c>
      <c r="V106" s="25"/>
    </row>
    <row r="107">
      <c r="A107" s="16" t="str">
        <f t="shared" si="7"/>
        <v/>
      </c>
      <c r="C107" s="14" t="str">
        <f t="shared" si="8"/>
        <v/>
      </c>
      <c r="D107" s="16" t="str">
        <f t="shared" si="9"/>
        <v/>
      </c>
      <c r="E107" s="14" t="str">
        <f t="shared" si="4"/>
        <v/>
      </c>
      <c r="F107" s="14">
        <f t="shared" si="5"/>
        <v>0</v>
      </c>
      <c r="O107" s="24"/>
      <c r="P107" s="25"/>
      <c r="Q107" s="25"/>
      <c r="R107" s="24"/>
      <c r="S107" s="25"/>
      <c r="T107" s="25"/>
      <c r="U107" s="24" t="str">
        <f t="shared" si="6"/>
        <v/>
      </c>
      <c r="V107" s="25"/>
    </row>
    <row r="108">
      <c r="A108" s="16" t="str">
        <f t="shared" si="7"/>
        <v/>
      </c>
      <c r="C108" s="14" t="str">
        <f t="shared" si="8"/>
        <v/>
      </c>
      <c r="D108" s="16" t="str">
        <f t="shared" si="9"/>
        <v/>
      </c>
      <c r="E108" s="14" t="str">
        <f t="shared" si="4"/>
        <v/>
      </c>
      <c r="F108" s="14">
        <f t="shared" si="5"/>
        <v>0</v>
      </c>
      <c r="O108" s="24"/>
      <c r="P108" s="25"/>
      <c r="Q108" s="25"/>
      <c r="R108" s="24"/>
      <c r="S108" s="25"/>
      <c r="T108" s="25"/>
      <c r="U108" s="24" t="str">
        <f t="shared" si="6"/>
        <v/>
      </c>
      <c r="V108" s="25"/>
    </row>
    <row r="109">
      <c r="A109" s="16" t="str">
        <f t="shared" si="7"/>
        <v/>
      </c>
      <c r="C109" s="14" t="str">
        <f t="shared" si="8"/>
        <v/>
      </c>
      <c r="D109" s="16" t="str">
        <f t="shared" si="9"/>
        <v/>
      </c>
      <c r="E109" s="14" t="str">
        <f t="shared" si="4"/>
        <v/>
      </c>
      <c r="F109" s="14">
        <f t="shared" si="5"/>
        <v>0</v>
      </c>
      <c r="O109" s="24"/>
      <c r="P109" s="25"/>
      <c r="Q109" s="25"/>
      <c r="R109" s="24"/>
      <c r="S109" s="25"/>
      <c r="T109" s="25"/>
      <c r="U109" s="24" t="str">
        <f t="shared" si="6"/>
        <v/>
      </c>
      <c r="V109" s="25"/>
    </row>
    <row r="110">
      <c r="A110" s="16" t="str">
        <f t="shared" si="7"/>
        <v/>
      </c>
      <c r="C110" s="14" t="str">
        <f t="shared" si="8"/>
        <v/>
      </c>
      <c r="D110" s="16" t="str">
        <f t="shared" si="9"/>
        <v/>
      </c>
      <c r="E110" s="14" t="str">
        <f t="shared" si="4"/>
        <v/>
      </c>
      <c r="F110" s="14">
        <f t="shared" si="5"/>
        <v>0</v>
      </c>
      <c r="O110" s="24"/>
      <c r="P110" s="25"/>
      <c r="Q110" s="25"/>
      <c r="R110" s="24"/>
      <c r="S110" s="25"/>
      <c r="T110" s="25"/>
      <c r="U110" s="24" t="str">
        <f t="shared" si="6"/>
        <v/>
      </c>
      <c r="V110" s="25"/>
    </row>
    <row r="111">
      <c r="A111" s="16" t="str">
        <f t="shared" si="7"/>
        <v/>
      </c>
      <c r="C111" s="14" t="str">
        <f t="shared" si="8"/>
        <v/>
      </c>
      <c r="D111" s="16" t="str">
        <f t="shared" si="9"/>
        <v/>
      </c>
      <c r="E111" s="14" t="str">
        <f t="shared" si="4"/>
        <v/>
      </c>
      <c r="F111" s="14">
        <f t="shared" si="5"/>
        <v>0</v>
      </c>
      <c r="O111" s="24"/>
      <c r="P111" s="25"/>
      <c r="Q111" s="25"/>
      <c r="R111" s="24"/>
      <c r="S111" s="25"/>
      <c r="T111" s="25"/>
      <c r="U111" s="24" t="str">
        <f t="shared" si="6"/>
        <v/>
      </c>
      <c r="V111" s="25"/>
    </row>
    <row r="112">
      <c r="A112" s="16" t="str">
        <f t="shared" si="7"/>
        <v/>
      </c>
      <c r="C112" s="14" t="str">
        <f t="shared" si="8"/>
        <v/>
      </c>
      <c r="D112" s="16" t="str">
        <f t="shared" si="9"/>
        <v/>
      </c>
      <c r="E112" s="14" t="str">
        <f t="shared" si="4"/>
        <v/>
      </c>
      <c r="F112" s="14">
        <f t="shared" si="5"/>
        <v>0</v>
      </c>
      <c r="O112" s="24"/>
      <c r="P112" s="25"/>
      <c r="Q112" s="25"/>
      <c r="R112" s="24"/>
      <c r="S112" s="25"/>
      <c r="T112" s="25"/>
      <c r="U112" s="24" t="str">
        <f t="shared" si="6"/>
        <v/>
      </c>
      <c r="V112" s="25"/>
    </row>
    <row r="113">
      <c r="A113" s="16" t="str">
        <f t="shared" si="7"/>
        <v/>
      </c>
      <c r="C113" s="14" t="str">
        <f t="shared" si="8"/>
        <v/>
      </c>
      <c r="D113" s="16" t="str">
        <f t="shared" si="9"/>
        <v/>
      </c>
      <c r="E113" s="14" t="str">
        <f t="shared" si="4"/>
        <v/>
      </c>
      <c r="F113" s="14">
        <f t="shared" si="5"/>
        <v>0</v>
      </c>
      <c r="O113" s="24"/>
      <c r="P113" s="25"/>
      <c r="Q113" s="25"/>
      <c r="R113" s="24"/>
      <c r="S113" s="25"/>
      <c r="T113" s="25"/>
      <c r="U113" s="24" t="str">
        <f t="shared" si="6"/>
        <v/>
      </c>
      <c r="V113" s="25"/>
    </row>
    <row r="114">
      <c r="A114" s="16" t="str">
        <f t="shared" si="7"/>
        <v/>
      </c>
      <c r="C114" s="14" t="str">
        <f t="shared" si="8"/>
        <v/>
      </c>
      <c r="D114" s="16" t="str">
        <f t="shared" si="9"/>
        <v/>
      </c>
      <c r="E114" s="14" t="str">
        <f t="shared" si="4"/>
        <v/>
      </c>
      <c r="F114" s="14">
        <f t="shared" si="5"/>
        <v>0</v>
      </c>
      <c r="O114" s="24"/>
      <c r="P114" s="25"/>
      <c r="Q114" s="25"/>
      <c r="R114" s="24"/>
      <c r="S114" s="25"/>
      <c r="T114" s="25"/>
      <c r="U114" s="24" t="str">
        <f t="shared" si="6"/>
        <v/>
      </c>
      <c r="V114" s="25"/>
    </row>
    <row r="115">
      <c r="A115" s="16" t="str">
        <f t="shared" si="7"/>
        <v/>
      </c>
      <c r="C115" s="14" t="str">
        <f t="shared" si="8"/>
        <v/>
      </c>
      <c r="D115" s="16" t="str">
        <f t="shared" si="9"/>
        <v/>
      </c>
      <c r="E115" s="14" t="str">
        <f t="shared" si="4"/>
        <v/>
      </c>
      <c r="F115" s="14">
        <f t="shared" si="5"/>
        <v>0</v>
      </c>
      <c r="O115" s="24"/>
      <c r="P115" s="25"/>
      <c r="Q115" s="25"/>
      <c r="R115" s="24"/>
      <c r="S115" s="25"/>
      <c r="T115" s="25"/>
      <c r="U115" s="24" t="str">
        <f t="shared" si="6"/>
        <v/>
      </c>
      <c r="V115" s="25"/>
    </row>
    <row r="116">
      <c r="A116" s="16" t="str">
        <f t="shared" si="7"/>
        <v/>
      </c>
      <c r="C116" s="14" t="str">
        <f t="shared" si="8"/>
        <v/>
      </c>
      <c r="D116" s="16" t="str">
        <f t="shared" si="9"/>
        <v/>
      </c>
      <c r="E116" s="14" t="str">
        <f t="shared" si="4"/>
        <v/>
      </c>
      <c r="F116" s="14">
        <f t="shared" si="5"/>
        <v>0</v>
      </c>
      <c r="O116" s="24"/>
      <c r="P116" s="25"/>
      <c r="Q116" s="25"/>
      <c r="R116" s="24"/>
      <c r="S116" s="25"/>
      <c r="T116" s="25"/>
      <c r="U116" s="24" t="str">
        <f t="shared" si="6"/>
        <v/>
      </c>
      <c r="V116" s="25"/>
    </row>
    <row r="117">
      <c r="A117" s="16" t="str">
        <f t="shared" si="7"/>
        <v/>
      </c>
      <c r="C117" s="14" t="str">
        <f t="shared" si="8"/>
        <v/>
      </c>
      <c r="D117" s="16" t="str">
        <f t="shared" si="9"/>
        <v/>
      </c>
      <c r="E117" s="14" t="str">
        <f t="shared" si="4"/>
        <v/>
      </c>
      <c r="F117" s="14">
        <f t="shared" si="5"/>
        <v>0</v>
      </c>
      <c r="O117" s="24"/>
      <c r="P117" s="25"/>
      <c r="Q117" s="25"/>
      <c r="R117" s="24"/>
      <c r="S117" s="25"/>
      <c r="T117" s="25"/>
      <c r="U117" s="24" t="str">
        <f t="shared" si="6"/>
        <v/>
      </c>
      <c r="V117" s="25"/>
    </row>
    <row r="118">
      <c r="A118" s="16" t="str">
        <f t="shared" si="7"/>
        <v/>
      </c>
      <c r="C118" s="14" t="str">
        <f t="shared" si="8"/>
        <v/>
      </c>
      <c r="D118" s="16" t="str">
        <f t="shared" si="9"/>
        <v/>
      </c>
      <c r="E118" s="14" t="str">
        <f t="shared" si="4"/>
        <v/>
      </c>
      <c r="F118" s="14">
        <f t="shared" si="5"/>
        <v>0</v>
      </c>
      <c r="O118" s="24"/>
      <c r="P118" s="25"/>
      <c r="Q118" s="25"/>
      <c r="R118" s="24"/>
      <c r="S118" s="25"/>
      <c r="T118" s="25"/>
      <c r="U118" s="24" t="str">
        <f t="shared" si="6"/>
        <v/>
      </c>
      <c r="V118" s="25"/>
    </row>
    <row r="119">
      <c r="A119" s="16" t="str">
        <f t="shared" si="7"/>
        <v/>
      </c>
      <c r="C119" s="14" t="str">
        <f t="shared" si="8"/>
        <v/>
      </c>
      <c r="D119" s="16" t="str">
        <f t="shared" si="9"/>
        <v/>
      </c>
      <c r="E119" s="14" t="str">
        <f t="shared" si="4"/>
        <v/>
      </c>
      <c r="F119" s="14">
        <f t="shared" si="5"/>
        <v>0</v>
      </c>
      <c r="O119" s="24"/>
      <c r="P119" s="25"/>
      <c r="Q119" s="25"/>
      <c r="R119" s="24"/>
      <c r="S119" s="25"/>
      <c r="T119" s="25"/>
      <c r="U119" s="24" t="str">
        <f t="shared" si="6"/>
        <v/>
      </c>
      <c r="V119" s="25"/>
    </row>
    <row r="120">
      <c r="A120" s="16" t="str">
        <f t="shared" si="7"/>
        <v/>
      </c>
      <c r="C120" s="14" t="str">
        <f t="shared" si="8"/>
        <v/>
      </c>
      <c r="D120" s="16" t="str">
        <f t="shared" si="9"/>
        <v/>
      </c>
      <c r="E120" s="14" t="str">
        <f t="shared" si="4"/>
        <v/>
      </c>
      <c r="F120" s="14">
        <f t="shared" si="5"/>
        <v>0</v>
      </c>
      <c r="O120" s="24"/>
      <c r="P120" s="25"/>
      <c r="Q120" s="25"/>
      <c r="R120" s="24"/>
      <c r="S120" s="25"/>
      <c r="T120" s="25"/>
      <c r="U120" s="24" t="str">
        <f t="shared" si="6"/>
        <v/>
      </c>
      <c r="V120" s="25"/>
    </row>
    <row r="121">
      <c r="A121" s="16" t="str">
        <f t="shared" si="7"/>
        <v/>
      </c>
      <c r="C121" s="14" t="str">
        <f t="shared" si="8"/>
        <v/>
      </c>
      <c r="D121" s="16" t="str">
        <f t="shared" si="9"/>
        <v/>
      </c>
      <c r="E121" s="14" t="str">
        <f t="shared" si="4"/>
        <v/>
      </c>
      <c r="F121" s="14">
        <f t="shared" si="5"/>
        <v>0</v>
      </c>
      <c r="O121" s="24"/>
      <c r="P121" s="25"/>
      <c r="Q121" s="25"/>
      <c r="R121" s="24"/>
      <c r="S121" s="25"/>
      <c r="T121" s="25"/>
      <c r="U121" s="24" t="str">
        <f t="shared" si="6"/>
        <v/>
      </c>
      <c r="V121" s="25"/>
    </row>
    <row r="122">
      <c r="A122" s="16" t="str">
        <f t="shared" si="7"/>
        <v/>
      </c>
      <c r="C122" s="14" t="str">
        <f t="shared" si="8"/>
        <v/>
      </c>
      <c r="D122" s="16" t="str">
        <f t="shared" si="9"/>
        <v/>
      </c>
      <c r="E122" s="14" t="str">
        <f t="shared" si="4"/>
        <v/>
      </c>
      <c r="F122" s="14">
        <f t="shared" si="5"/>
        <v>0</v>
      </c>
      <c r="O122" s="24"/>
      <c r="P122" s="25"/>
      <c r="Q122" s="25"/>
      <c r="R122" s="24"/>
      <c r="S122" s="25"/>
      <c r="T122" s="25"/>
      <c r="U122" s="24" t="str">
        <f t="shared" si="6"/>
        <v/>
      </c>
      <c r="V122" s="25"/>
    </row>
    <row r="123">
      <c r="A123" s="16" t="str">
        <f t="shared" si="7"/>
        <v/>
      </c>
      <c r="C123" s="14" t="str">
        <f t="shared" si="8"/>
        <v/>
      </c>
      <c r="D123" s="16" t="str">
        <f t="shared" si="9"/>
        <v/>
      </c>
      <c r="E123" s="14" t="str">
        <f t="shared" si="4"/>
        <v/>
      </c>
      <c r="F123" s="14">
        <f t="shared" si="5"/>
        <v>0</v>
      </c>
      <c r="O123" s="24"/>
      <c r="P123" s="25"/>
      <c r="Q123" s="25"/>
      <c r="R123" s="24"/>
      <c r="S123" s="25"/>
      <c r="T123" s="25"/>
      <c r="U123" s="24" t="str">
        <f t="shared" si="6"/>
        <v/>
      </c>
      <c r="V123" s="25"/>
    </row>
    <row r="124">
      <c r="A124" s="16" t="str">
        <f t="shared" si="7"/>
        <v/>
      </c>
      <c r="C124" s="14" t="str">
        <f t="shared" si="8"/>
        <v/>
      </c>
      <c r="D124" s="16" t="str">
        <f t="shared" si="9"/>
        <v/>
      </c>
      <c r="E124" s="14" t="str">
        <f t="shared" si="4"/>
        <v/>
      </c>
      <c r="F124" s="14">
        <f t="shared" si="5"/>
        <v>0</v>
      </c>
      <c r="O124" s="24"/>
      <c r="P124" s="25"/>
      <c r="Q124" s="25"/>
      <c r="R124" s="24"/>
      <c r="S124" s="25"/>
      <c r="T124" s="25"/>
      <c r="U124" s="24" t="str">
        <f t="shared" si="6"/>
        <v/>
      </c>
      <c r="V124" s="25"/>
    </row>
    <row r="125">
      <c r="A125" s="16" t="str">
        <f t="shared" si="7"/>
        <v/>
      </c>
      <c r="C125" s="14" t="str">
        <f t="shared" si="8"/>
        <v/>
      </c>
      <c r="D125" s="16" t="str">
        <f t="shared" si="9"/>
        <v/>
      </c>
      <c r="E125" s="14" t="str">
        <f t="shared" si="4"/>
        <v/>
      </c>
      <c r="F125" s="14">
        <f t="shared" si="5"/>
        <v>0</v>
      </c>
      <c r="O125" s="24"/>
      <c r="P125" s="25"/>
      <c r="Q125" s="25"/>
      <c r="R125" s="24"/>
      <c r="S125" s="25"/>
      <c r="T125" s="25"/>
      <c r="U125" s="24" t="str">
        <f t="shared" si="6"/>
        <v/>
      </c>
      <c r="V125" s="25"/>
    </row>
    <row r="126">
      <c r="A126" s="16" t="str">
        <f t="shared" si="7"/>
        <v/>
      </c>
      <c r="C126" s="14" t="str">
        <f t="shared" si="8"/>
        <v/>
      </c>
      <c r="D126" s="16" t="str">
        <f t="shared" si="9"/>
        <v/>
      </c>
      <c r="E126" s="14" t="str">
        <f t="shared" si="4"/>
        <v/>
      </c>
      <c r="F126" s="14">
        <f t="shared" si="5"/>
        <v>0</v>
      </c>
      <c r="O126" s="24"/>
      <c r="P126" s="25"/>
      <c r="Q126" s="25"/>
      <c r="R126" s="24"/>
      <c r="S126" s="25"/>
      <c r="T126" s="25"/>
      <c r="U126" s="24" t="str">
        <f t="shared" si="6"/>
        <v/>
      </c>
      <c r="V126" s="25"/>
    </row>
    <row r="127">
      <c r="A127" s="16" t="str">
        <f t="shared" si="7"/>
        <v/>
      </c>
      <c r="C127" s="14" t="str">
        <f t="shared" si="8"/>
        <v/>
      </c>
      <c r="D127" s="16" t="str">
        <f t="shared" si="9"/>
        <v/>
      </c>
      <c r="E127" s="14" t="str">
        <f t="shared" si="4"/>
        <v/>
      </c>
      <c r="F127" s="14">
        <f t="shared" si="5"/>
        <v>0</v>
      </c>
      <c r="O127" s="24"/>
      <c r="P127" s="25"/>
      <c r="Q127" s="25"/>
      <c r="R127" s="24"/>
      <c r="S127" s="25"/>
      <c r="T127" s="25"/>
      <c r="U127" s="24" t="str">
        <f t="shared" si="6"/>
        <v/>
      </c>
      <c r="V127" s="25"/>
    </row>
    <row r="128">
      <c r="A128" s="16" t="str">
        <f t="shared" si="7"/>
        <v/>
      </c>
      <c r="C128" s="14" t="str">
        <f t="shared" si="8"/>
        <v/>
      </c>
      <c r="D128" s="16" t="str">
        <f t="shared" si="9"/>
        <v/>
      </c>
      <c r="E128" s="14" t="str">
        <f t="shared" si="4"/>
        <v/>
      </c>
      <c r="F128" s="14">
        <f t="shared" si="5"/>
        <v>0</v>
      </c>
      <c r="O128" s="24"/>
      <c r="P128" s="25"/>
      <c r="Q128" s="25"/>
      <c r="R128" s="24"/>
      <c r="S128" s="25"/>
      <c r="T128" s="25"/>
      <c r="U128" s="24" t="str">
        <f t="shared" si="6"/>
        <v/>
      </c>
      <c r="V128" s="25"/>
    </row>
    <row r="129">
      <c r="A129" s="16" t="str">
        <f t="shared" si="7"/>
        <v/>
      </c>
      <c r="C129" s="14" t="str">
        <f t="shared" si="8"/>
        <v/>
      </c>
      <c r="D129" s="16" t="str">
        <f t="shared" si="9"/>
        <v/>
      </c>
      <c r="E129" s="14" t="str">
        <f t="shared" si="4"/>
        <v/>
      </c>
      <c r="F129" s="14">
        <f t="shared" si="5"/>
        <v>0</v>
      </c>
      <c r="O129" s="24"/>
      <c r="P129" s="25"/>
      <c r="Q129" s="25"/>
      <c r="R129" s="24"/>
      <c r="S129" s="25"/>
      <c r="T129" s="25"/>
      <c r="U129" s="24" t="str">
        <f t="shared" si="6"/>
        <v/>
      </c>
      <c r="V129" s="25"/>
    </row>
    <row r="130">
      <c r="A130" s="16" t="str">
        <f t="shared" si="7"/>
        <v/>
      </c>
      <c r="C130" s="14" t="str">
        <f t="shared" si="8"/>
        <v/>
      </c>
      <c r="D130" s="16" t="str">
        <f t="shared" si="9"/>
        <v/>
      </c>
      <c r="E130" s="14" t="str">
        <f t="shared" si="4"/>
        <v/>
      </c>
      <c r="F130" s="14">
        <f t="shared" si="5"/>
        <v>0</v>
      </c>
      <c r="O130" s="24"/>
      <c r="P130" s="25"/>
      <c r="Q130" s="25"/>
      <c r="R130" s="24"/>
      <c r="S130" s="25"/>
      <c r="T130" s="25"/>
      <c r="U130" s="24" t="str">
        <f t="shared" si="6"/>
        <v/>
      </c>
      <c r="V130" s="25"/>
    </row>
    <row r="131">
      <c r="A131" s="16" t="str">
        <f t="shared" si="7"/>
        <v/>
      </c>
      <c r="C131" s="14" t="str">
        <f t="shared" si="8"/>
        <v/>
      </c>
      <c r="D131" s="16" t="str">
        <f t="shared" si="9"/>
        <v/>
      </c>
      <c r="E131" s="14" t="str">
        <f t="shared" si="4"/>
        <v/>
      </c>
      <c r="F131" s="14">
        <f t="shared" si="5"/>
        <v>0</v>
      </c>
      <c r="O131" s="24"/>
      <c r="P131" s="25"/>
      <c r="Q131" s="25"/>
      <c r="R131" s="24"/>
      <c r="S131" s="25"/>
      <c r="T131" s="25"/>
      <c r="U131" s="24" t="str">
        <f t="shared" si="6"/>
        <v/>
      </c>
      <c r="V131" s="25"/>
    </row>
    <row r="132">
      <c r="A132" s="16" t="str">
        <f t="shared" si="7"/>
        <v/>
      </c>
      <c r="C132" s="14" t="str">
        <f t="shared" si="8"/>
        <v/>
      </c>
      <c r="D132" s="16" t="str">
        <f t="shared" si="9"/>
        <v/>
      </c>
      <c r="E132" s="14" t="str">
        <f t="shared" si="4"/>
        <v/>
      </c>
      <c r="F132" s="14">
        <f t="shared" si="5"/>
        <v>0</v>
      </c>
      <c r="O132" s="24"/>
      <c r="P132" s="25"/>
      <c r="Q132" s="25"/>
      <c r="R132" s="24"/>
      <c r="S132" s="25"/>
      <c r="T132" s="25"/>
      <c r="U132" s="24" t="str">
        <f t="shared" si="6"/>
        <v/>
      </c>
      <c r="V132" s="25"/>
    </row>
    <row r="133">
      <c r="A133" s="16" t="str">
        <f t="shared" si="7"/>
        <v/>
      </c>
      <c r="C133" s="14" t="str">
        <f t="shared" si="8"/>
        <v/>
      </c>
      <c r="D133" s="16" t="str">
        <f t="shared" si="9"/>
        <v/>
      </c>
      <c r="E133" s="14" t="str">
        <f t="shared" si="4"/>
        <v/>
      </c>
      <c r="F133" s="14">
        <f t="shared" si="5"/>
        <v>0</v>
      </c>
      <c r="O133" s="24"/>
      <c r="P133" s="25"/>
      <c r="Q133" s="25"/>
      <c r="R133" s="24"/>
      <c r="S133" s="25"/>
      <c r="T133" s="25"/>
      <c r="U133" s="24" t="str">
        <f t="shared" si="6"/>
        <v/>
      </c>
      <c r="V133" s="25"/>
    </row>
    <row r="134">
      <c r="A134" s="16" t="str">
        <f t="shared" si="7"/>
        <v/>
      </c>
      <c r="C134" s="14" t="str">
        <f t="shared" si="8"/>
        <v/>
      </c>
      <c r="D134" s="16" t="str">
        <f t="shared" si="9"/>
        <v/>
      </c>
      <c r="E134" s="14" t="str">
        <f t="shared" si="4"/>
        <v/>
      </c>
      <c r="F134" s="14">
        <f t="shared" si="5"/>
        <v>0</v>
      </c>
      <c r="O134" s="24"/>
      <c r="P134" s="25"/>
      <c r="Q134" s="25"/>
      <c r="R134" s="24"/>
      <c r="S134" s="25"/>
      <c r="T134" s="25"/>
      <c r="U134" s="24" t="str">
        <f t="shared" si="6"/>
        <v/>
      </c>
      <c r="V134" s="25"/>
    </row>
    <row r="135">
      <c r="A135" s="16" t="str">
        <f t="shared" si="7"/>
        <v/>
      </c>
      <c r="C135" s="14" t="str">
        <f t="shared" si="8"/>
        <v/>
      </c>
      <c r="D135" s="16" t="str">
        <f t="shared" si="9"/>
        <v/>
      </c>
      <c r="E135" s="14" t="str">
        <f t="shared" si="4"/>
        <v/>
      </c>
      <c r="F135" s="14">
        <f t="shared" si="5"/>
        <v>0</v>
      </c>
      <c r="O135" s="24"/>
      <c r="P135" s="25"/>
      <c r="Q135" s="25"/>
      <c r="R135" s="24"/>
      <c r="S135" s="25"/>
      <c r="T135" s="25"/>
      <c r="U135" s="24" t="str">
        <f t="shared" si="6"/>
        <v/>
      </c>
      <c r="V135" s="25"/>
    </row>
    <row r="136">
      <c r="A136" s="16" t="str">
        <f t="shared" si="7"/>
        <v/>
      </c>
      <c r="C136" s="14" t="str">
        <f t="shared" si="8"/>
        <v/>
      </c>
      <c r="D136" s="16" t="str">
        <f t="shared" si="9"/>
        <v/>
      </c>
      <c r="E136" s="14" t="str">
        <f t="shared" si="4"/>
        <v/>
      </c>
      <c r="F136" s="14">
        <f t="shared" si="5"/>
        <v>0</v>
      </c>
      <c r="O136" s="24"/>
      <c r="P136" s="25"/>
      <c r="Q136" s="25"/>
      <c r="R136" s="24"/>
      <c r="S136" s="25"/>
      <c r="T136" s="25"/>
      <c r="U136" s="24" t="str">
        <f t="shared" si="6"/>
        <v/>
      </c>
      <c r="V136" s="25"/>
    </row>
    <row r="137">
      <c r="A137" s="16" t="str">
        <f t="shared" si="7"/>
        <v/>
      </c>
      <c r="C137" s="14" t="str">
        <f t="shared" si="8"/>
        <v/>
      </c>
      <c r="D137" s="16" t="str">
        <f t="shared" si="9"/>
        <v/>
      </c>
      <c r="E137" s="14" t="str">
        <f t="shared" si="4"/>
        <v/>
      </c>
      <c r="F137" s="14">
        <f t="shared" si="5"/>
        <v>0</v>
      </c>
      <c r="O137" s="24"/>
      <c r="P137" s="25"/>
      <c r="Q137" s="25"/>
      <c r="R137" s="24"/>
      <c r="S137" s="25"/>
      <c r="T137" s="25"/>
      <c r="U137" s="24" t="str">
        <f t="shared" si="6"/>
        <v/>
      </c>
      <c r="V137" s="25"/>
    </row>
    <row r="138">
      <c r="A138" s="16" t="str">
        <f t="shared" si="7"/>
        <v/>
      </c>
      <c r="C138" s="14" t="str">
        <f t="shared" si="8"/>
        <v/>
      </c>
      <c r="D138" s="16" t="str">
        <f t="shared" si="9"/>
        <v/>
      </c>
      <c r="E138" s="14" t="str">
        <f t="shared" si="4"/>
        <v/>
      </c>
      <c r="F138" s="14">
        <f t="shared" si="5"/>
        <v>0</v>
      </c>
      <c r="O138" s="24"/>
      <c r="P138" s="25"/>
      <c r="Q138" s="25"/>
      <c r="R138" s="24"/>
      <c r="S138" s="25"/>
      <c r="T138" s="25"/>
      <c r="U138" s="24" t="str">
        <f t="shared" si="6"/>
        <v/>
      </c>
      <c r="V138" s="25"/>
    </row>
    <row r="139">
      <c r="A139" s="16" t="str">
        <f t="shared" si="7"/>
        <v/>
      </c>
      <c r="C139" s="14" t="str">
        <f t="shared" si="8"/>
        <v/>
      </c>
      <c r="D139" s="16" t="str">
        <f t="shared" si="9"/>
        <v/>
      </c>
      <c r="E139" s="14" t="str">
        <f t="shared" si="4"/>
        <v/>
      </c>
      <c r="F139" s="14">
        <f t="shared" si="5"/>
        <v>0</v>
      </c>
      <c r="O139" s="24"/>
      <c r="P139" s="25"/>
      <c r="Q139" s="25"/>
      <c r="R139" s="24"/>
      <c r="S139" s="25"/>
      <c r="T139" s="25"/>
      <c r="U139" s="24" t="str">
        <f t="shared" si="6"/>
        <v/>
      </c>
      <c r="V139" s="25"/>
    </row>
    <row r="140">
      <c r="A140" s="16" t="str">
        <f t="shared" si="7"/>
        <v/>
      </c>
      <c r="C140" s="14" t="str">
        <f t="shared" si="8"/>
        <v/>
      </c>
      <c r="D140" s="16" t="str">
        <f t="shared" si="9"/>
        <v/>
      </c>
      <c r="E140" s="14" t="str">
        <f t="shared" si="4"/>
        <v/>
      </c>
      <c r="F140" s="14">
        <f t="shared" si="5"/>
        <v>0</v>
      </c>
      <c r="O140" s="24"/>
      <c r="P140" s="25"/>
      <c r="Q140" s="25"/>
      <c r="R140" s="24"/>
      <c r="S140" s="25"/>
      <c r="T140" s="25"/>
      <c r="U140" s="24" t="str">
        <f t="shared" si="6"/>
        <v/>
      </c>
      <c r="V140" s="25"/>
    </row>
    <row r="141">
      <c r="A141" s="16" t="str">
        <f t="shared" si="7"/>
        <v/>
      </c>
      <c r="C141" s="14" t="str">
        <f t="shared" si="8"/>
        <v/>
      </c>
      <c r="D141" s="16" t="str">
        <f t="shared" si="9"/>
        <v/>
      </c>
      <c r="E141" s="14" t="str">
        <f t="shared" si="4"/>
        <v/>
      </c>
      <c r="F141" s="14">
        <f t="shared" si="5"/>
        <v>0</v>
      </c>
      <c r="O141" s="24"/>
      <c r="P141" s="25"/>
      <c r="Q141" s="25"/>
      <c r="R141" s="24"/>
      <c r="S141" s="25"/>
      <c r="T141" s="25"/>
      <c r="U141" s="24" t="str">
        <f t="shared" si="6"/>
        <v/>
      </c>
      <c r="V141" s="25"/>
    </row>
    <row r="142">
      <c r="A142" s="16" t="str">
        <f t="shared" si="7"/>
        <v/>
      </c>
      <c r="C142" s="14" t="str">
        <f t="shared" si="8"/>
        <v/>
      </c>
      <c r="D142" s="16" t="str">
        <f t="shared" si="9"/>
        <v/>
      </c>
      <c r="E142" s="14" t="str">
        <f t="shared" si="4"/>
        <v/>
      </c>
      <c r="F142" s="14">
        <f t="shared" si="5"/>
        <v>0</v>
      </c>
      <c r="O142" s="24"/>
      <c r="P142" s="25"/>
      <c r="Q142" s="25"/>
      <c r="R142" s="24"/>
      <c r="S142" s="25"/>
      <c r="T142" s="25"/>
      <c r="U142" s="24" t="str">
        <f t="shared" si="6"/>
        <v/>
      </c>
      <c r="V142" s="25"/>
    </row>
    <row r="143">
      <c r="A143" s="16" t="str">
        <f t="shared" si="7"/>
        <v/>
      </c>
      <c r="C143" s="14" t="str">
        <f t="shared" si="8"/>
        <v/>
      </c>
      <c r="D143" s="16" t="str">
        <f t="shared" si="9"/>
        <v/>
      </c>
      <c r="E143" s="14" t="str">
        <f t="shared" si="4"/>
        <v/>
      </c>
      <c r="F143" s="14">
        <f t="shared" si="5"/>
        <v>0</v>
      </c>
      <c r="O143" s="24"/>
      <c r="P143" s="25"/>
      <c r="Q143" s="25"/>
      <c r="R143" s="24"/>
      <c r="S143" s="25"/>
      <c r="T143" s="25"/>
      <c r="U143" s="24" t="str">
        <f t="shared" si="6"/>
        <v/>
      </c>
      <c r="V143" s="25"/>
    </row>
    <row r="144">
      <c r="A144" s="16" t="str">
        <f t="shared" si="7"/>
        <v/>
      </c>
      <c r="C144" s="14" t="str">
        <f t="shared" si="8"/>
        <v/>
      </c>
      <c r="D144" s="16" t="str">
        <f t="shared" si="9"/>
        <v/>
      </c>
      <c r="E144" s="14" t="str">
        <f t="shared" si="4"/>
        <v/>
      </c>
      <c r="F144" s="14">
        <f t="shared" si="5"/>
        <v>0</v>
      </c>
      <c r="O144" s="24"/>
      <c r="P144" s="25"/>
      <c r="Q144" s="25"/>
      <c r="R144" s="24"/>
      <c r="S144" s="25"/>
      <c r="T144" s="25"/>
      <c r="U144" s="24" t="str">
        <f t="shared" si="6"/>
        <v/>
      </c>
      <c r="V144" s="25"/>
    </row>
    <row r="145">
      <c r="A145" s="16" t="str">
        <f t="shared" si="7"/>
        <v/>
      </c>
      <c r="C145" s="14" t="str">
        <f t="shared" si="8"/>
        <v/>
      </c>
      <c r="D145" s="16" t="str">
        <f t="shared" si="9"/>
        <v/>
      </c>
      <c r="E145" s="14" t="str">
        <f t="shared" si="4"/>
        <v/>
      </c>
      <c r="F145" s="14">
        <f t="shared" si="5"/>
        <v>0</v>
      </c>
      <c r="O145" s="24"/>
      <c r="P145" s="25"/>
      <c r="Q145" s="25"/>
      <c r="R145" s="24"/>
      <c r="S145" s="25"/>
      <c r="T145" s="25"/>
      <c r="U145" s="24" t="str">
        <f t="shared" si="6"/>
        <v/>
      </c>
      <c r="V145" s="25"/>
    </row>
    <row r="146">
      <c r="A146" s="16" t="str">
        <f t="shared" si="7"/>
        <v/>
      </c>
      <c r="C146" s="14" t="str">
        <f t="shared" si="8"/>
        <v/>
      </c>
      <c r="D146" s="16" t="str">
        <f t="shared" si="9"/>
        <v/>
      </c>
      <c r="E146" s="14" t="str">
        <f t="shared" si="4"/>
        <v/>
      </c>
      <c r="F146" s="14">
        <f t="shared" si="5"/>
        <v>0</v>
      </c>
      <c r="O146" s="24"/>
      <c r="P146" s="25"/>
      <c r="Q146" s="25"/>
      <c r="R146" s="24"/>
      <c r="S146" s="25"/>
      <c r="T146" s="25"/>
      <c r="U146" s="24" t="str">
        <f t="shared" si="6"/>
        <v/>
      </c>
      <c r="V146" s="25"/>
    </row>
    <row r="147">
      <c r="A147" s="16" t="str">
        <f t="shared" si="7"/>
        <v/>
      </c>
      <c r="C147" s="14" t="str">
        <f t="shared" si="8"/>
        <v/>
      </c>
      <c r="D147" s="16" t="str">
        <f t="shared" si="9"/>
        <v/>
      </c>
      <c r="E147" s="14" t="str">
        <f t="shared" si="4"/>
        <v/>
      </c>
      <c r="F147" s="14">
        <f t="shared" si="5"/>
        <v>0</v>
      </c>
      <c r="O147" s="24"/>
      <c r="P147" s="25"/>
      <c r="Q147" s="25"/>
      <c r="R147" s="24"/>
      <c r="S147" s="25"/>
      <c r="T147" s="25"/>
      <c r="U147" s="24" t="str">
        <f t="shared" si="6"/>
        <v/>
      </c>
      <c r="V147" s="25"/>
    </row>
    <row r="148">
      <c r="A148" s="16" t="str">
        <f t="shared" si="7"/>
        <v/>
      </c>
      <c r="C148" s="14" t="str">
        <f t="shared" si="8"/>
        <v/>
      </c>
      <c r="D148" s="16" t="str">
        <f t="shared" si="9"/>
        <v/>
      </c>
      <c r="E148" s="14" t="str">
        <f t="shared" si="4"/>
        <v/>
      </c>
      <c r="F148" s="14">
        <f t="shared" si="5"/>
        <v>0</v>
      </c>
      <c r="O148" s="24"/>
      <c r="P148" s="25"/>
      <c r="Q148" s="25"/>
      <c r="R148" s="24"/>
      <c r="S148" s="25"/>
      <c r="T148" s="25"/>
      <c r="U148" s="24" t="str">
        <f t="shared" si="6"/>
        <v/>
      </c>
      <c r="V148" s="25"/>
    </row>
    <row r="149">
      <c r="A149" s="16" t="str">
        <f t="shared" si="7"/>
        <v/>
      </c>
      <c r="C149" s="14" t="str">
        <f t="shared" si="8"/>
        <v/>
      </c>
      <c r="D149" s="16" t="str">
        <f t="shared" si="9"/>
        <v/>
      </c>
      <c r="E149" s="14" t="str">
        <f t="shared" si="4"/>
        <v/>
      </c>
      <c r="F149" s="14">
        <f t="shared" si="5"/>
        <v>0</v>
      </c>
      <c r="O149" s="24"/>
      <c r="P149" s="25"/>
      <c r="Q149" s="25"/>
      <c r="R149" s="24"/>
      <c r="S149" s="25"/>
      <c r="T149" s="25"/>
      <c r="U149" s="24" t="str">
        <f t="shared" si="6"/>
        <v/>
      </c>
      <c r="V149" s="25"/>
    </row>
    <row r="150">
      <c r="A150" s="16" t="str">
        <f t="shared" si="7"/>
        <v/>
      </c>
      <c r="C150" s="14" t="str">
        <f t="shared" si="8"/>
        <v/>
      </c>
      <c r="D150" s="16" t="str">
        <f t="shared" si="9"/>
        <v/>
      </c>
      <c r="E150" s="14" t="str">
        <f t="shared" si="4"/>
        <v/>
      </c>
      <c r="F150" s="14">
        <f t="shared" si="5"/>
        <v>0</v>
      </c>
      <c r="O150" s="24"/>
      <c r="P150" s="25"/>
      <c r="Q150" s="25"/>
      <c r="R150" s="24"/>
      <c r="S150" s="25"/>
      <c r="T150" s="25"/>
      <c r="U150" s="24" t="str">
        <f t="shared" si="6"/>
        <v/>
      </c>
      <c r="V150" s="25"/>
    </row>
    <row r="151">
      <c r="A151" s="16" t="str">
        <f t="shared" si="7"/>
        <v/>
      </c>
      <c r="C151" s="14" t="str">
        <f t="shared" si="8"/>
        <v/>
      </c>
      <c r="D151" s="16" t="str">
        <f t="shared" si="9"/>
        <v/>
      </c>
      <c r="E151" s="14" t="str">
        <f t="shared" si="4"/>
        <v/>
      </c>
      <c r="F151" s="14">
        <f t="shared" si="5"/>
        <v>0</v>
      </c>
      <c r="O151" s="24"/>
      <c r="P151" s="25"/>
      <c r="Q151" s="25"/>
      <c r="R151" s="24"/>
      <c r="S151" s="25"/>
      <c r="T151" s="25"/>
      <c r="U151" s="24" t="str">
        <f t="shared" si="6"/>
        <v/>
      </c>
      <c r="V151" s="25"/>
    </row>
    <row r="152">
      <c r="A152" s="16" t="str">
        <f t="shared" si="7"/>
        <v/>
      </c>
      <c r="C152" s="14" t="str">
        <f t="shared" si="8"/>
        <v/>
      </c>
      <c r="D152" s="16" t="str">
        <f t="shared" si="9"/>
        <v/>
      </c>
      <c r="E152" s="14" t="str">
        <f t="shared" si="4"/>
        <v/>
      </c>
      <c r="F152" s="14">
        <f t="shared" si="5"/>
        <v>0</v>
      </c>
      <c r="O152" s="24"/>
      <c r="P152" s="25"/>
      <c r="Q152" s="25"/>
      <c r="R152" s="24"/>
      <c r="S152" s="25"/>
      <c r="T152" s="25"/>
      <c r="U152" s="24" t="str">
        <f t="shared" si="6"/>
        <v/>
      </c>
      <c r="V152" s="25"/>
    </row>
    <row r="153">
      <c r="A153" s="16" t="str">
        <f t="shared" si="7"/>
        <v/>
      </c>
      <c r="C153" s="14" t="str">
        <f t="shared" si="8"/>
        <v/>
      </c>
      <c r="D153" s="16" t="str">
        <f t="shared" si="9"/>
        <v/>
      </c>
      <c r="E153" s="14" t="str">
        <f t="shared" si="4"/>
        <v/>
      </c>
      <c r="F153" s="14">
        <f t="shared" si="5"/>
        <v>0</v>
      </c>
      <c r="O153" s="24"/>
      <c r="P153" s="25"/>
      <c r="Q153" s="25"/>
      <c r="R153" s="24"/>
      <c r="S153" s="25"/>
      <c r="T153" s="25"/>
      <c r="U153" s="24" t="str">
        <f t="shared" si="6"/>
        <v/>
      </c>
      <c r="V153" s="25"/>
    </row>
    <row r="154">
      <c r="A154" s="16" t="str">
        <f t="shared" si="7"/>
        <v/>
      </c>
      <c r="C154" s="14" t="str">
        <f t="shared" si="8"/>
        <v/>
      </c>
      <c r="D154" s="16" t="str">
        <f t="shared" si="9"/>
        <v/>
      </c>
      <c r="E154" s="14" t="str">
        <f t="shared" si="4"/>
        <v/>
      </c>
      <c r="F154" s="14">
        <f t="shared" si="5"/>
        <v>0</v>
      </c>
      <c r="O154" s="24"/>
      <c r="P154" s="25"/>
      <c r="Q154" s="25"/>
      <c r="R154" s="24"/>
      <c r="S154" s="25"/>
      <c r="T154" s="25"/>
      <c r="U154" s="24" t="str">
        <f t="shared" si="6"/>
        <v/>
      </c>
      <c r="V154" s="25"/>
    </row>
    <row r="155">
      <c r="A155" s="16" t="str">
        <f t="shared" si="7"/>
        <v/>
      </c>
      <c r="C155" s="14" t="str">
        <f t="shared" si="8"/>
        <v/>
      </c>
      <c r="D155" s="16" t="str">
        <f t="shared" si="9"/>
        <v/>
      </c>
      <c r="E155" s="14" t="str">
        <f t="shared" si="4"/>
        <v/>
      </c>
      <c r="F155" s="14">
        <f t="shared" si="5"/>
        <v>0</v>
      </c>
      <c r="O155" s="24"/>
      <c r="P155" s="25"/>
      <c r="Q155" s="25"/>
      <c r="R155" s="24"/>
      <c r="S155" s="25"/>
      <c r="T155" s="25"/>
      <c r="U155" s="24" t="str">
        <f t="shared" si="6"/>
        <v/>
      </c>
      <c r="V155" s="25"/>
    </row>
    <row r="156">
      <c r="A156" s="16" t="str">
        <f t="shared" si="7"/>
        <v/>
      </c>
      <c r="C156" s="14" t="str">
        <f t="shared" si="8"/>
        <v/>
      </c>
      <c r="D156" s="16" t="str">
        <f t="shared" si="9"/>
        <v/>
      </c>
      <c r="E156" s="14" t="str">
        <f t="shared" si="4"/>
        <v/>
      </c>
      <c r="F156" s="14">
        <f t="shared" si="5"/>
        <v>0</v>
      </c>
      <c r="O156" s="24"/>
      <c r="P156" s="25"/>
      <c r="Q156" s="25"/>
      <c r="R156" s="24"/>
      <c r="S156" s="25"/>
      <c r="T156" s="25"/>
      <c r="U156" s="24" t="str">
        <f t="shared" si="6"/>
        <v/>
      </c>
      <c r="V156" s="25"/>
    </row>
    <row r="157">
      <c r="A157" s="16" t="str">
        <f t="shared" si="7"/>
        <v/>
      </c>
      <c r="C157" s="14" t="str">
        <f t="shared" si="8"/>
        <v/>
      </c>
      <c r="D157" s="16" t="str">
        <f t="shared" si="9"/>
        <v/>
      </c>
      <c r="E157" s="14" t="str">
        <f t="shared" si="4"/>
        <v/>
      </c>
      <c r="F157" s="14">
        <f t="shared" si="5"/>
        <v>0</v>
      </c>
      <c r="O157" s="24"/>
      <c r="P157" s="25"/>
      <c r="Q157" s="25"/>
      <c r="R157" s="24"/>
      <c r="S157" s="25"/>
      <c r="T157" s="25"/>
      <c r="U157" s="24" t="str">
        <f t="shared" si="6"/>
        <v/>
      </c>
      <c r="V157" s="25"/>
    </row>
    <row r="158">
      <c r="A158" s="16" t="str">
        <f t="shared" si="7"/>
        <v/>
      </c>
      <c r="C158" s="14" t="str">
        <f t="shared" si="8"/>
        <v/>
      </c>
      <c r="D158" s="16" t="str">
        <f t="shared" si="9"/>
        <v/>
      </c>
      <c r="E158" s="14" t="str">
        <f t="shared" si="4"/>
        <v/>
      </c>
      <c r="F158" s="14">
        <f t="shared" si="5"/>
        <v>0</v>
      </c>
      <c r="O158" s="24"/>
      <c r="P158" s="25"/>
      <c r="Q158" s="25"/>
      <c r="R158" s="24"/>
      <c r="S158" s="25"/>
      <c r="T158" s="25"/>
      <c r="U158" s="24" t="str">
        <f t="shared" si="6"/>
        <v/>
      </c>
      <c r="V158" s="25"/>
    </row>
    <row r="159">
      <c r="A159" s="16" t="str">
        <f t="shared" si="7"/>
        <v/>
      </c>
      <c r="C159" s="14" t="str">
        <f t="shared" si="8"/>
        <v/>
      </c>
      <c r="D159" s="16" t="str">
        <f t="shared" si="9"/>
        <v/>
      </c>
      <c r="E159" s="14" t="str">
        <f t="shared" si="4"/>
        <v/>
      </c>
      <c r="F159" s="14">
        <f t="shared" si="5"/>
        <v>0</v>
      </c>
      <c r="O159" s="24"/>
      <c r="P159" s="25"/>
      <c r="Q159" s="25"/>
      <c r="R159" s="24"/>
      <c r="S159" s="25"/>
      <c r="T159" s="25"/>
      <c r="U159" s="24" t="str">
        <f t="shared" si="6"/>
        <v/>
      </c>
      <c r="V159" s="25"/>
    </row>
    <row r="160">
      <c r="A160" s="16" t="str">
        <f t="shared" si="7"/>
        <v/>
      </c>
      <c r="C160" s="14" t="str">
        <f t="shared" si="8"/>
        <v/>
      </c>
      <c r="D160" s="16" t="str">
        <f t="shared" si="9"/>
        <v/>
      </c>
      <c r="E160" s="14" t="str">
        <f t="shared" si="4"/>
        <v/>
      </c>
      <c r="F160" s="14">
        <f t="shared" si="5"/>
        <v>0</v>
      </c>
      <c r="O160" s="24"/>
      <c r="P160" s="25"/>
      <c r="Q160" s="25"/>
      <c r="R160" s="24"/>
      <c r="S160" s="25"/>
      <c r="T160" s="25"/>
      <c r="U160" s="24" t="str">
        <f t="shared" si="6"/>
        <v/>
      </c>
      <c r="V160" s="25"/>
    </row>
    <row r="161">
      <c r="A161" s="16" t="str">
        <f t="shared" si="7"/>
        <v/>
      </c>
      <c r="C161" s="14" t="str">
        <f t="shared" si="8"/>
        <v/>
      </c>
      <c r="D161" s="16" t="str">
        <f t="shared" si="9"/>
        <v/>
      </c>
      <c r="E161" s="14" t="str">
        <f t="shared" si="4"/>
        <v/>
      </c>
      <c r="F161" s="14">
        <f t="shared" si="5"/>
        <v>0</v>
      </c>
      <c r="O161" s="24"/>
      <c r="P161" s="25"/>
      <c r="Q161" s="25"/>
      <c r="R161" s="24"/>
      <c r="S161" s="25"/>
      <c r="T161" s="25"/>
      <c r="U161" s="24" t="str">
        <f t="shared" si="6"/>
        <v/>
      </c>
      <c r="V161" s="25"/>
    </row>
    <row r="162">
      <c r="A162" s="16" t="str">
        <f t="shared" si="7"/>
        <v/>
      </c>
      <c r="C162" s="14" t="str">
        <f t="shared" si="8"/>
        <v/>
      </c>
      <c r="D162" s="16" t="str">
        <f t="shared" si="9"/>
        <v/>
      </c>
      <c r="E162" s="14" t="str">
        <f t="shared" si="4"/>
        <v/>
      </c>
      <c r="F162" s="14">
        <f t="shared" si="5"/>
        <v>0</v>
      </c>
      <c r="O162" s="24"/>
      <c r="P162" s="25"/>
      <c r="Q162" s="25"/>
      <c r="R162" s="24"/>
      <c r="S162" s="25"/>
      <c r="T162" s="25"/>
      <c r="U162" s="24" t="str">
        <f t="shared" si="6"/>
        <v/>
      </c>
      <c r="V162" s="25"/>
    </row>
    <row r="163">
      <c r="A163" s="16" t="str">
        <f t="shared" si="7"/>
        <v/>
      </c>
      <c r="C163" s="14" t="str">
        <f t="shared" si="8"/>
        <v/>
      </c>
      <c r="D163" s="16" t="str">
        <f t="shared" si="9"/>
        <v/>
      </c>
      <c r="E163" s="14" t="str">
        <f t="shared" si="4"/>
        <v/>
      </c>
      <c r="F163" s="14">
        <f t="shared" si="5"/>
        <v>0</v>
      </c>
      <c r="O163" s="24"/>
      <c r="P163" s="25"/>
      <c r="Q163" s="25"/>
      <c r="R163" s="24"/>
      <c r="S163" s="25"/>
      <c r="T163" s="25"/>
      <c r="U163" s="24" t="str">
        <f t="shared" si="6"/>
        <v/>
      </c>
      <c r="V163" s="25"/>
    </row>
    <row r="164">
      <c r="A164" s="16" t="str">
        <f t="shared" si="7"/>
        <v/>
      </c>
      <c r="C164" s="14" t="str">
        <f t="shared" si="8"/>
        <v/>
      </c>
      <c r="D164" s="16" t="str">
        <f t="shared" si="9"/>
        <v/>
      </c>
      <c r="E164" s="14" t="str">
        <f t="shared" si="4"/>
        <v/>
      </c>
      <c r="F164" s="14">
        <f t="shared" si="5"/>
        <v>0</v>
      </c>
      <c r="O164" s="24"/>
      <c r="P164" s="25"/>
      <c r="Q164" s="25"/>
      <c r="R164" s="24"/>
      <c r="S164" s="25"/>
      <c r="T164" s="25"/>
      <c r="U164" s="24" t="str">
        <f t="shared" si="6"/>
        <v/>
      </c>
      <c r="V164" s="25"/>
    </row>
    <row r="165">
      <c r="A165" s="16" t="str">
        <f t="shared" si="7"/>
        <v/>
      </c>
      <c r="C165" s="14" t="str">
        <f t="shared" si="8"/>
        <v/>
      </c>
      <c r="D165" s="16" t="str">
        <f t="shared" si="9"/>
        <v/>
      </c>
      <c r="E165" s="14" t="str">
        <f t="shared" si="4"/>
        <v/>
      </c>
      <c r="F165" s="14">
        <f t="shared" si="5"/>
        <v>0</v>
      </c>
      <c r="O165" s="24"/>
      <c r="P165" s="25"/>
      <c r="Q165" s="25"/>
      <c r="R165" s="24"/>
      <c r="S165" s="25"/>
      <c r="T165" s="25"/>
      <c r="U165" s="24" t="str">
        <f t="shared" si="6"/>
        <v/>
      </c>
      <c r="V165" s="25"/>
    </row>
    <row r="166">
      <c r="A166" s="16" t="str">
        <f t="shared" si="7"/>
        <v/>
      </c>
      <c r="C166" s="14" t="str">
        <f t="shared" si="8"/>
        <v/>
      </c>
      <c r="D166" s="16" t="str">
        <f t="shared" si="9"/>
        <v/>
      </c>
      <c r="E166" s="14" t="str">
        <f t="shared" si="4"/>
        <v/>
      </c>
      <c r="F166" s="14">
        <f t="shared" si="5"/>
        <v>0</v>
      </c>
      <c r="O166" s="24"/>
      <c r="P166" s="25"/>
      <c r="Q166" s="25"/>
      <c r="R166" s="24"/>
      <c r="S166" s="25"/>
      <c r="T166" s="25"/>
      <c r="U166" s="24" t="str">
        <f t="shared" si="6"/>
        <v/>
      </c>
      <c r="V166" s="25"/>
    </row>
    <row r="167">
      <c r="A167" s="16" t="str">
        <f t="shared" si="7"/>
        <v/>
      </c>
      <c r="C167" s="14" t="str">
        <f t="shared" si="8"/>
        <v/>
      </c>
      <c r="D167" s="16" t="str">
        <f t="shared" si="9"/>
        <v/>
      </c>
      <c r="E167" s="14" t="str">
        <f t="shared" si="4"/>
        <v/>
      </c>
      <c r="F167" s="14">
        <f t="shared" si="5"/>
        <v>0</v>
      </c>
      <c r="O167" s="24"/>
      <c r="P167" s="25"/>
      <c r="Q167" s="25"/>
      <c r="R167" s="24"/>
      <c r="S167" s="25"/>
      <c r="T167" s="25"/>
      <c r="U167" s="24" t="str">
        <f t="shared" si="6"/>
        <v/>
      </c>
      <c r="V167" s="25"/>
    </row>
    <row r="168">
      <c r="A168" s="16" t="str">
        <f t="shared" si="7"/>
        <v/>
      </c>
      <c r="C168" s="14" t="str">
        <f t="shared" si="8"/>
        <v/>
      </c>
      <c r="D168" s="16" t="str">
        <f t="shared" si="9"/>
        <v/>
      </c>
      <c r="E168" s="14" t="str">
        <f t="shared" si="4"/>
        <v/>
      </c>
      <c r="F168" s="14">
        <f t="shared" si="5"/>
        <v>0</v>
      </c>
      <c r="O168" s="24"/>
      <c r="P168" s="25"/>
      <c r="Q168" s="25"/>
      <c r="R168" s="24"/>
      <c r="S168" s="25"/>
      <c r="T168" s="25"/>
      <c r="U168" s="24" t="str">
        <f t="shared" si="6"/>
        <v/>
      </c>
      <c r="V168" s="25"/>
    </row>
    <row r="169">
      <c r="A169" s="16" t="str">
        <f t="shared" si="7"/>
        <v/>
      </c>
      <c r="C169" s="14" t="str">
        <f t="shared" si="8"/>
        <v/>
      </c>
      <c r="D169" s="16" t="str">
        <f t="shared" si="9"/>
        <v/>
      </c>
      <c r="E169" s="14" t="str">
        <f t="shared" si="4"/>
        <v/>
      </c>
      <c r="F169" s="14">
        <f t="shared" si="5"/>
        <v>0</v>
      </c>
      <c r="O169" s="24"/>
      <c r="P169" s="25"/>
      <c r="Q169" s="25"/>
      <c r="R169" s="24"/>
      <c r="S169" s="25"/>
      <c r="T169" s="25"/>
      <c r="U169" s="24" t="str">
        <f t="shared" si="6"/>
        <v/>
      </c>
      <c r="V169" s="25"/>
    </row>
    <row r="170">
      <c r="A170" s="16" t="str">
        <f t="shared" si="7"/>
        <v/>
      </c>
      <c r="C170" s="14" t="str">
        <f t="shared" si="8"/>
        <v/>
      </c>
      <c r="D170" s="16" t="str">
        <f t="shared" si="9"/>
        <v/>
      </c>
      <c r="E170" s="14" t="str">
        <f t="shared" si="4"/>
        <v/>
      </c>
      <c r="F170" s="14">
        <f t="shared" si="5"/>
        <v>0</v>
      </c>
      <c r="O170" s="24"/>
      <c r="P170" s="25"/>
      <c r="Q170" s="25"/>
      <c r="R170" s="24"/>
      <c r="S170" s="25"/>
      <c r="T170" s="25"/>
      <c r="U170" s="24" t="str">
        <f t="shared" si="6"/>
        <v/>
      </c>
      <c r="V170" s="25"/>
    </row>
    <row r="171">
      <c r="A171" s="16" t="str">
        <f t="shared" si="7"/>
        <v/>
      </c>
      <c r="C171" s="14" t="str">
        <f t="shared" si="8"/>
        <v/>
      </c>
      <c r="D171" s="16" t="str">
        <f t="shared" si="9"/>
        <v/>
      </c>
      <c r="E171" s="14" t="str">
        <f t="shared" si="4"/>
        <v/>
      </c>
      <c r="F171" s="14">
        <f t="shared" si="5"/>
        <v>0</v>
      </c>
      <c r="O171" s="24"/>
      <c r="P171" s="25"/>
      <c r="Q171" s="25"/>
      <c r="R171" s="24"/>
      <c r="S171" s="25"/>
      <c r="T171" s="25"/>
      <c r="U171" s="24" t="str">
        <f t="shared" si="6"/>
        <v/>
      </c>
      <c r="V171" s="25"/>
    </row>
    <row r="172">
      <c r="A172" s="16" t="str">
        <f t="shared" si="7"/>
        <v/>
      </c>
      <c r="C172" s="14" t="str">
        <f t="shared" si="8"/>
        <v/>
      </c>
      <c r="D172" s="16" t="str">
        <f t="shared" si="9"/>
        <v/>
      </c>
      <c r="E172" s="14" t="str">
        <f t="shared" si="4"/>
        <v/>
      </c>
      <c r="F172" s="14">
        <f t="shared" si="5"/>
        <v>0</v>
      </c>
      <c r="O172" s="24"/>
      <c r="P172" s="25"/>
      <c r="Q172" s="25"/>
      <c r="R172" s="24"/>
      <c r="S172" s="25"/>
      <c r="T172" s="25"/>
      <c r="U172" s="24" t="str">
        <f t="shared" si="6"/>
        <v/>
      </c>
      <c r="V172" s="25"/>
    </row>
    <row r="173">
      <c r="A173" s="16" t="str">
        <f t="shared" si="7"/>
        <v/>
      </c>
      <c r="C173" s="14" t="str">
        <f t="shared" si="8"/>
        <v/>
      </c>
      <c r="D173" s="16" t="str">
        <f t="shared" si="9"/>
        <v/>
      </c>
      <c r="E173" s="14" t="str">
        <f t="shared" si="4"/>
        <v/>
      </c>
      <c r="F173" s="14">
        <f t="shared" si="5"/>
        <v>0</v>
      </c>
      <c r="O173" s="24"/>
      <c r="P173" s="25"/>
      <c r="Q173" s="25"/>
      <c r="R173" s="24"/>
      <c r="S173" s="25"/>
      <c r="T173" s="25"/>
      <c r="U173" s="24" t="str">
        <f t="shared" si="6"/>
        <v/>
      </c>
      <c r="V173" s="25"/>
    </row>
    <row r="174">
      <c r="A174" s="16" t="str">
        <f t="shared" si="7"/>
        <v/>
      </c>
      <c r="C174" s="14" t="str">
        <f t="shared" si="8"/>
        <v/>
      </c>
      <c r="D174" s="16" t="str">
        <f t="shared" si="9"/>
        <v/>
      </c>
      <c r="E174" s="14" t="str">
        <f t="shared" si="4"/>
        <v/>
      </c>
      <c r="F174" s="14">
        <f t="shared" si="5"/>
        <v>0</v>
      </c>
      <c r="O174" s="24"/>
      <c r="P174" s="25"/>
      <c r="Q174" s="25"/>
      <c r="R174" s="24"/>
      <c r="S174" s="25"/>
      <c r="T174" s="25"/>
      <c r="U174" s="24" t="str">
        <f t="shared" si="6"/>
        <v/>
      </c>
      <c r="V174" s="25"/>
    </row>
    <row r="175">
      <c r="A175" s="16" t="str">
        <f t="shared" si="7"/>
        <v/>
      </c>
      <c r="C175" s="14" t="str">
        <f t="shared" si="8"/>
        <v/>
      </c>
      <c r="D175" s="16" t="str">
        <f t="shared" si="9"/>
        <v/>
      </c>
      <c r="E175" s="14" t="str">
        <f t="shared" si="4"/>
        <v/>
      </c>
      <c r="F175" s="14">
        <f t="shared" si="5"/>
        <v>0</v>
      </c>
      <c r="O175" s="24"/>
      <c r="P175" s="25"/>
      <c r="Q175" s="25"/>
      <c r="R175" s="24"/>
      <c r="S175" s="25"/>
      <c r="T175" s="25"/>
      <c r="U175" s="24" t="str">
        <f t="shared" si="6"/>
        <v/>
      </c>
      <c r="V175" s="25"/>
    </row>
    <row r="176">
      <c r="A176" s="16" t="str">
        <f t="shared" si="7"/>
        <v/>
      </c>
      <c r="C176" s="14" t="str">
        <f t="shared" si="8"/>
        <v/>
      </c>
      <c r="D176" s="16" t="str">
        <f t="shared" si="9"/>
        <v/>
      </c>
      <c r="E176" s="14" t="str">
        <f t="shared" si="4"/>
        <v/>
      </c>
      <c r="F176" s="14">
        <f t="shared" si="5"/>
        <v>0</v>
      </c>
      <c r="O176" s="24"/>
      <c r="P176" s="25"/>
      <c r="Q176" s="25"/>
      <c r="R176" s="24"/>
      <c r="S176" s="25"/>
      <c r="T176" s="25"/>
      <c r="U176" s="24" t="str">
        <f t="shared" si="6"/>
        <v/>
      </c>
      <c r="V176" s="25"/>
    </row>
    <row r="177">
      <c r="A177" s="16" t="str">
        <f t="shared" si="7"/>
        <v/>
      </c>
      <c r="C177" s="14" t="str">
        <f t="shared" si="8"/>
        <v/>
      </c>
      <c r="D177" s="16" t="str">
        <f t="shared" si="9"/>
        <v/>
      </c>
      <c r="E177" s="14" t="str">
        <f t="shared" si="4"/>
        <v/>
      </c>
      <c r="F177" s="14">
        <f t="shared" si="5"/>
        <v>0</v>
      </c>
      <c r="O177" s="24"/>
      <c r="P177" s="25"/>
      <c r="Q177" s="25"/>
      <c r="R177" s="24"/>
      <c r="S177" s="25"/>
      <c r="T177" s="25"/>
      <c r="U177" s="24" t="str">
        <f t="shared" si="6"/>
        <v/>
      </c>
      <c r="V177" s="25"/>
    </row>
    <row r="178">
      <c r="A178" s="16" t="str">
        <f t="shared" si="7"/>
        <v/>
      </c>
      <c r="C178" s="14" t="str">
        <f t="shared" si="8"/>
        <v/>
      </c>
      <c r="D178" s="16" t="str">
        <f t="shared" si="9"/>
        <v/>
      </c>
      <c r="E178" s="14" t="str">
        <f t="shared" si="4"/>
        <v/>
      </c>
      <c r="F178" s="14">
        <f t="shared" si="5"/>
        <v>0</v>
      </c>
      <c r="O178" s="24"/>
      <c r="P178" s="25"/>
      <c r="Q178" s="25"/>
      <c r="R178" s="24"/>
      <c r="S178" s="25"/>
      <c r="T178" s="25"/>
      <c r="U178" s="24" t="str">
        <f t="shared" si="6"/>
        <v/>
      </c>
      <c r="V178" s="25"/>
    </row>
    <row r="179">
      <c r="A179" s="16" t="str">
        <f t="shared" si="7"/>
        <v/>
      </c>
      <c r="C179" s="14" t="str">
        <f t="shared" si="8"/>
        <v/>
      </c>
      <c r="D179" s="16" t="str">
        <f t="shared" si="9"/>
        <v/>
      </c>
      <c r="E179" s="14" t="str">
        <f t="shared" si="4"/>
        <v/>
      </c>
      <c r="F179" s="14">
        <f t="shared" si="5"/>
        <v>0</v>
      </c>
      <c r="O179" s="24"/>
      <c r="P179" s="25"/>
      <c r="Q179" s="25"/>
      <c r="R179" s="24"/>
      <c r="S179" s="25"/>
      <c r="T179" s="25"/>
      <c r="U179" s="24" t="str">
        <f t="shared" si="6"/>
        <v/>
      </c>
      <c r="V179" s="25"/>
    </row>
    <row r="180">
      <c r="A180" s="16" t="str">
        <f t="shared" si="7"/>
        <v/>
      </c>
      <c r="C180" s="14" t="str">
        <f t="shared" si="8"/>
        <v/>
      </c>
      <c r="D180" s="16" t="str">
        <f t="shared" si="9"/>
        <v/>
      </c>
      <c r="E180" s="14" t="str">
        <f t="shared" si="4"/>
        <v/>
      </c>
      <c r="F180" s="14">
        <f t="shared" si="5"/>
        <v>0</v>
      </c>
      <c r="O180" s="24"/>
      <c r="P180" s="25"/>
      <c r="Q180" s="25"/>
      <c r="R180" s="24"/>
      <c r="S180" s="25"/>
      <c r="T180" s="25"/>
      <c r="U180" s="24" t="str">
        <f t="shared" si="6"/>
        <v/>
      </c>
      <c r="V180" s="25"/>
    </row>
    <row r="181">
      <c r="A181" s="16" t="str">
        <f t="shared" si="7"/>
        <v/>
      </c>
      <c r="C181" s="14" t="str">
        <f t="shared" si="8"/>
        <v/>
      </c>
      <c r="D181" s="16" t="str">
        <f t="shared" si="9"/>
        <v/>
      </c>
      <c r="E181" s="14" t="str">
        <f t="shared" si="4"/>
        <v/>
      </c>
      <c r="F181" s="14">
        <f t="shared" si="5"/>
        <v>0</v>
      </c>
      <c r="O181" s="24"/>
      <c r="P181" s="25"/>
      <c r="Q181" s="25"/>
      <c r="R181" s="24"/>
      <c r="S181" s="25"/>
      <c r="T181" s="25"/>
      <c r="U181" s="24" t="str">
        <f t="shared" si="6"/>
        <v/>
      </c>
      <c r="V181" s="25"/>
    </row>
    <row r="182">
      <c r="A182" s="16" t="str">
        <f t="shared" si="7"/>
        <v/>
      </c>
      <c r="C182" s="14" t="str">
        <f t="shared" si="8"/>
        <v/>
      </c>
      <c r="D182" s="16" t="str">
        <f t="shared" si="9"/>
        <v/>
      </c>
      <c r="E182" s="14" t="str">
        <f t="shared" si="4"/>
        <v/>
      </c>
      <c r="F182" s="14">
        <f t="shared" si="5"/>
        <v>0</v>
      </c>
      <c r="O182" s="24"/>
      <c r="P182" s="25"/>
      <c r="Q182" s="25"/>
      <c r="R182" s="24"/>
      <c r="S182" s="25"/>
      <c r="T182" s="25"/>
      <c r="U182" s="24" t="str">
        <f t="shared" si="6"/>
        <v/>
      </c>
      <c r="V182" s="25"/>
    </row>
    <row r="183">
      <c r="A183" s="16" t="str">
        <f t="shared" si="7"/>
        <v/>
      </c>
      <c r="C183" s="14" t="str">
        <f t="shared" si="8"/>
        <v/>
      </c>
      <c r="D183" s="16" t="str">
        <f t="shared" si="9"/>
        <v/>
      </c>
      <c r="E183" s="14" t="str">
        <f t="shared" si="4"/>
        <v/>
      </c>
      <c r="F183" s="14">
        <f t="shared" si="5"/>
        <v>0</v>
      </c>
      <c r="O183" s="24"/>
      <c r="P183" s="25"/>
      <c r="Q183" s="25"/>
      <c r="R183" s="24"/>
      <c r="S183" s="25"/>
      <c r="T183" s="25"/>
      <c r="U183" s="24" t="str">
        <f t="shared" si="6"/>
        <v/>
      </c>
      <c r="V183" s="25"/>
    </row>
    <row r="184">
      <c r="A184" s="16" t="str">
        <f t="shared" si="7"/>
        <v/>
      </c>
      <c r="C184" s="14" t="str">
        <f t="shared" si="8"/>
        <v/>
      </c>
      <c r="D184" s="16" t="str">
        <f t="shared" si="9"/>
        <v/>
      </c>
      <c r="E184" s="14" t="str">
        <f t="shared" si="4"/>
        <v/>
      </c>
      <c r="F184" s="14">
        <f t="shared" si="5"/>
        <v>0</v>
      </c>
      <c r="O184" s="24"/>
      <c r="P184" s="25"/>
      <c r="Q184" s="25"/>
      <c r="R184" s="24"/>
      <c r="S184" s="25"/>
      <c r="T184" s="25"/>
      <c r="U184" s="24" t="str">
        <f t="shared" si="6"/>
        <v/>
      </c>
      <c r="V184" s="25"/>
    </row>
    <row r="185">
      <c r="A185" s="16" t="str">
        <f t="shared" si="7"/>
        <v/>
      </c>
      <c r="C185" s="14" t="str">
        <f t="shared" si="8"/>
        <v/>
      </c>
      <c r="D185" s="16" t="str">
        <f t="shared" si="9"/>
        <v/>
      </c>
      <c r="E185" s="14" t="str">
        <f t="shared" si="4"/>
        <v/>
      </c>
      <c r="F185" s="14">
        <f t="shared" si="5"/>
        <v>0</v>
      </c>
      <c r="O185" s="24"/>
      <c r="P185" s="25"/>
      <c r="Q185" s="25"/>
      <c r="R185" s="24"/>
      <c r="S185" s="25"/>
      <c r="T185" s="25"/>
      <c r="U185" s="24" t="str">
        <f t="shared" si="6"/>
        <v/>
      </c>
      <c r="V185" s="25"/>
    </row>
    <row r="186">
      <c r="A186" s="16" t="str">
        <f t="shared" si="7"/>
        <v/>
      </c>
      <c r="C186" s="14" t="str">
        <f t="shared" si="8"/>
        <v/>
      </c>
      <c r="D186" s="16" t="str">
        <f t="shared" si="9"/>
        <v/>
      </c>
      <c r="E186" s="14" t="str">
        <f t="shared" si="4"/>
        <v/>
      </c>
      <c r="F186" s="14">
        <f t="shared" si="5"/>
        <v>0</v>
      </c>
      <c r="O186" s="24"/>
      <c r="P186" s="25"/>
      <c r="Q186" s="25"/>
      <c r="R186" s="24"/>
      <c r="S186" s="25"/>
      <c r="T186" s="25"/>
      <c r="U186" s="24" t="str">
        <f t="shared" si="6"/>
        <v/>
      </c>
      <c r="V186" s="25"/>
    </row>
    <row r="187">
      <c r="A187" s="16" t="str">
        <f t="shared" si="7"/>
        <v/>
      </c>
      <c r="C187" s="14" t="str">
        <f t="shared" si="8"/>
        <v/>
      </c>
      <c r="D187" s="16" t="str">
        <f t="shared" si="9"/>
        <v/>
      </c>
      <c r="E187" s="14" t="str">
        <f t="shared" si="4"/>
        <v/>
      </c>
      <c r="F187" s="14">
        <f t="shared" si="5"/>
        <v>0</v>
      </c>
      <c r="O187" s="24"/>
      <c r="P187" s="25"/>
      <c r="Q187" s="25"/>
      <c r="R187" s="24"/>
      <c r="S187" s="25"/>
      <c r="T187" s="25"/>
      <c r="U187" s="24" t="str">
        <f t="shared" si="6"/>
        <v/>
      </c>
      <c r="V187" s="25"/>
    </row>
    <row r="188">
      <c r="A188" s="16" t="str">
        <f t="shared" si="7"/>
        <v/>
      </c>
      <c r="C188" s="14" t="str">
        <f t="shared" si="8"/>
        <v/>
      </c>
      <c r="D188" s="16" t="str">
        <f t="shared" si="9"/>
        <v/>
      </c>
      <c r="E188" s="14" t="str">
        <f t="shared" si="4"/>
        <v/>
      </c>
      <c r="F188" s="14">
        <f t="shared" si="5"/>
        <v>0</v>
      </c>
      <c r="O188" s="24"/>
      <c r="P188" s="25"/>
      <c r="Q188" s="25"/>
      <c r="R188" s="24"/>
      <c r="S188" s="25"/>
      <c r="T188" s="25"/>
      <c r="U188" s="24" t="str">
        <f t="shared" si="6"/>
        <v/>
      </c>
      <c r="V188" s="25"/>
    </row>
    <row r="189">
      <c r="A189" s="16" t="str">
        <f t="shared" si="7"/>
        <v/>
      </c>
      <c r="C189" s="14" t="str">
        <f t="shared" si="8"/>
        <v/>
      </c>
      <c r="D189" s="16" t="str">
        <f t="shared" si="9"/>
        <v/>
      </c>
      <c r="E189" s="14" t="str">
        <f t="shared" si="4"/>
        <v/>
      </c>
      <c r="F189" s="14">
        <f t="shared" si="5"/>
        <v>0</v>
      </c>
      <c r="O189" s="24"/>
      <c r="P189" s="25"/>
      <c r="Q189" s="25"/>
      <c r="R189" s="24"/>
      <c r="S189" s="25"/>
      <c r="T189" s="25"/>
      <c r="U189" s="24" t="str">
        <f t="shared" si="6"/>
        <v/>
      </c>
      <c r="V189" s="25"/>
    </row>
    <row r="190">
      <c r="A190" s="16" t="str">
        <f t="shared" si="7"/>
        <v/>
      </c>
      <c r="C190" s="14" t="str">
        <f t="shared" si="8"/>
        <v/>
      </c>
      <c r="D190" s="16" t="str">
        <f t="shared" si="9"/>
        <v/>
      </c>
      <c r="E190" s="14" t="str">
        <f t="shared" si="4"/>
        <v/>
      </c>
      <c r="F190" s="14">
        <f t="shared" si="5"/>
        <v>0</v>
      </c>
      <c r="O190" s="24"/>
      <c r="P190" s="25"/>
      <c r="Q190" s="25"/>
      <c r="R190" s="24"/>
      <c r="S190" s="25"/>
      <c r="T190" s="25"/>
      <c r="U190" s="24" t="str">
        <f t="shared" si="6"/>
        <v/>
      </c>
      <c r="V190" s="25"/>
    </row>
    <row r="191">
      <c r="A191" s="16" t="str">
        <f t="shared" si="7"/>
        <v/>
      </c>
      <c r="C191" s="14" t="str">
        <f t="shared" si="8"/>
        <v/>
      </c>
      <c r="D191" s="16" t="str">
        <f t="shared" si="9"/>
        <v/>
      </c>
      <c r="E191" s="14" t="str">
        <f t="shared" si="4"/>
        <v/>
      </c>
      <c r="F191" s="14">
        <f t="shared" si="5"/>
        <v>0</v>
      </c>
      <c r="O191" s="24"/>
      <c r="P191" s="25"/>
      <c r="Q191" s="25"/>
      <c r="R191" s="24"/>
      <c r="S191" s="25"/>
      <c r="T191" s="25"/>
      <c r="U191" s="24" t="str">
        <f t="shared" si="6"/>
        <v/>
      </c>
      <c r="V191" s="25"/>
    </row>
    <row r="192">
      <c r="A192" s="16" t="str">
        <f t="shared" si="7"/>
        <v/>
      </c>
      <c r="C192" s="14" t="str">
        <f t="shared" si="8"/>
        <v/>
      </c>
      <c r="D192" s="16" t="str">
        <f t="shared" si="9"/>
        <v/>
      </c>
      <c r="E192" s="14" t="str">
        <f t="shared" si="4"/>
        <v/>
      </c>
      <c r="F192" s="14">
        <f t="shared" si="5"/>
        <v>0</v>
      </c>
      <c r="O192" s="24"/>
      <c r="P192" s="25"/>
      <c r="Q192" s="25"/>
      <c r="R192" s="24"/>
      <c r="S192" s="25"/>
      <c r="T192" s="25"/>
      <c r="U192" s="24" t="str">
        <f t="shared" si="6"/>
        <v/>
      </c>
      <c r="V192" s="25"/>
    </row>
    <row r="193">
      <c r="A193" s="16" t="str">
        <f t="shared" si="7"/>
        <v/>
      </c>
      <c r="C193" s="14" t="str">
        <f t="shared" si="8"/>
        <v/>
      </c>
      <c r="D193" s="16" t="str">
        <f t="shared" si="9"/>
        <v/>
      </c>
      <c r="E193" s="14" t="str">
        <f t="shared" si="4"/>
        <v/>
      </c>
      <c r="F193" s="14">
        <f t="shared" si="5"/>
        <v>0</v>
      </c>
      <c r="O193" s="24"/>
      <c r="P193" s="25"/>
      <c r="Q193" s="25"/>
      <c r="R193" s="24"/>
      <c r="S193" s="25"/>
      <c r="T193" s="25"/>
      <c r="U193" s="24" t="str">
        <f t="shared" si="6"/>
        <v/>
      </c>
      <c r="V193" s="25"/>
    </row>
    <row r="194">
      <c r="A194" s="16" t="str">
        <f t="shared" si="7"/>
        <v/>
      </c>
      <c r="C194" s="14" t="str">
        <f t="shared" si="8"/>
        <v/>
      </c>
      <c r="D194" s="16" t="str">
        <f t="shared" si="9"/>
        <v/>
      </c>
      <c r="E194" s="14" t="str">
        <f t="shared" si="4"/>
        <v/>
      </c>
      <c r="F194" s="14">
        <f t="shared" si="5"/>
        <v>0</v>
      </c>
      <c r="O194" s="24"/>
      <c r="P194" s="25"/>
      <c r="Q194" s="25"/>
      <c r="R194" s="24"/>
      <c r="S194" s="25"/>
      <c r="T194" s="25"/>
      <c r="U194" s="24" t="str">
        <f t="shared" si="6"/>
        <v/>
      </c>
      <c r="V194" s="25"/>
    </row>
    <row r="195">
      <c r="A195" s="16" t="str">
        <f t="shared" si="7"/>
        <v/>
      </c>
      <c r="C195" s="14" t="str">
        <f t="shared" si="8"/>
        <v/>
      </c>
      <c r="D195" s="16" t="str">
        <f t="shared" si="9"/>
        <v/>
      </c>
      <c r="E195" s="14" t="str">
        <f t="shared" si="4"/>
        <v/>
      </c>
      <c r="F195" s="14">
        <f t="shared" si="5"/>
        <v>0</v>
      </c>
      <c r="O195" s="24"/>
      <c r="P195" s="25"/>
      <c r="Q195" s="25"/>
      <c r="R195" s="24"/>
      <c r="S195" s="25"/>
      <c r="T195" s="25"/>
      <c r="U195" s="24" t="str">
        <f t="shared" si="6"/>
        <v/>
      </c>
      <c r="V195" s="25"/>
    </row>
    <row r="196">
      <c r="A196" s="16" t="str">
        <f t="shared" si="7"/>
        <v/>
      </c>
      <c r="C196" s="14" t="str">
        <f t="shared" si="8"/>
        <v/>
      </c>
      <c r="D196" s="16" t="str">
        <f t="shared" si="9"/>
        <v/>
      </c>
      <c r="E196" s="14" t="str">
        <f t="shared" si="4"/>
        <v/>
      </c>
      <c r="F196" s="14">
        <f t="shared" si="5"/>
        <v>0</v>
      </c>
      <c r="O196" s="24"/>
      <c r="P196" s="25"/>
      <c r="Q196" s="25"/>
      <c r="R196" s="24"/>
      <c r="S196" s="25"/>
      <c r="T196" s="25"/>
      <c r="U196" s="24" t="str">
        <f t="shared" si="6"/>
        <v/>
      </c>
      <c r="V196" s="25"/>
    </row>
    <row r="197">
      <c r="A197" s="16" t="str">
        <f t="shared" si="7"/>
        <v/>
      </c>
      <c r="C197" s="14" t="str">
        <f t="shared" si="8"/>
        <v/>
      </c>
      <c r="D197" s="16" t="str">
        <f t="shared" si="9"/>
        <v/>
      </c>
      <c r="E197" s="14" t="str">
        <f t="shared" si="4"/>
        <v/>
      </c>
      <c r="F197" s="14">
        <f t="shared" si="5"/>
        <v>0</v>
      </c>
      <c r="O197" s="24"/>
      <c r="P197" s="25"/>
      <c r="Q197" s="25"/>
      <c r="R197" s="24"/>
      <c r="S197" s="25"/>
      <c r="T197" s="25"/>
      <c r="U197" s="24" t="str">
        <f t="shared" si="6"/>
        <v/>
      </c>
      <c r="V197" s="25"/>
    </row>
    <row r="198">
      <c r="A198" s="16" t="str">
        <f t="shared" si="7"/>
        <v/>
      </c>
      <c r="C198" s="14" t="str">
        <f t="shared" si="8"/>
        <v/>
      </c>
      <c r="D198" s="16" t="str">
        <f t="shared" si="9"/>
        <v/>
      </c>
      <c r="E198" s="14" t="str">
        <f t="shared" si="4"/>
        <v/>
      </c>
      <c r="F198" s="14">
        <f t="shared" si="5"/>
        <v>0</v>
      </c>
      <c r="O198" s="24"/>
      <c r="P198" s="25"/>
      <c r="Q198" s="25"/>
      <c r="R198" s="24"/>
      <c r="S198" s="25"/>
      <c r="T198" s="25"/>
      <c r="U198" s="24" t="str">
        <f t="shared" si="6"/>
        <v/>
      </c>
      <c r="V198" s="25"/>
    </row>
    <row r="199">
      <c r="A199" s="16" t="str">
        <f t="shared" si="7"/>
        <v/>
      </c>
      <c r="C199" s="14" t="str">
        <f t="shared" si="8"/>
        <v/>
      </c>
      <c r="D199" s="16" t="str">
        <f t="shared" si="9"/>
        <v/>
      </c>
      <c r="E199" s="14" t="str">
        <f t="shared" si="4"/>
        <v/>
      </c>
      <c r="F199" s="14">
        <f t="shared" si="5"/>
        <v>0</v>
      </c>
      <c r="O199" s="24"/>
      <c r="P199" s="25"/>
      <c r="Q199" s="25"/>
      <c r="R199" s="24"/>
      <c r="S199" s="25"/>
      <c r="T199" s="25"/>
      <c r="U199" s="24" t="str">
        <f t="shared" si="6"/>
        <v/>
      </c>
      <c r="V199" s="25"/>
    </row>
    <row r="200">
      <c r="A200" s="16" t="str">
        <f t="shared" si="7"/>
        <v/>
      </c>
      <c r="C200" s="14" t="str">
        <f t="shared" si="8"/>
        <v/>
      </c>
      <c r="D200" s="16" t="str">
        <f t="shared" si="9"/>
        <v/>
      </c>
      <c r="E200" s="14" t="str">
        <f t="shared" si="4"/>
        <v/>
      </c>
      <c r="F200" s="14">
        <f t="shared" si="5"/>
        <v>0</v>
      </c>
      <c r="O200" s="24"/>
      <c r="P200" s="25"/>
      <c r="Q200" s="25"/>
      <c r="R200" s="24"/>
      <c r="S200" s="25"/>
      <c r="T200" s="25"/>
      <c r="U200" s="24" t="str">
        <f t="shared" si="6"/>
        <v/>
      </c>
      <c r="V200" s="25"/>
    </row>
    <row r="201">
      <c r="A201" s="16" t="str">
        <f t="shared" si="7"/>
        <v/>
      </c>
      <c r="C201" s="14" t="str">
        <f t="shared" si="8"/>
        <v/>
      </c>
      <c r="D201" s="16" t="str">
        <f t="shared" si="9"/>
        <v/>
      </c>
      <c r="E201" s="14" t="str">
        <f t="shared" si="4"/>
        <v/>
      </c>
      <c r="F201" s="14">
        <f t="shared" si="5"/>
        <v>0</v>
      </c>
      <c r="O201" s="24"/>
      <c r="P201" s="25"/>
      <c r="Q201" s="25"/>
      <c r="R201" s="24"/>
      <c r="S201" s="25"/>
      <c r="T201" s="25"/>
      <c r="U201" s="24" t="str">
        <f t="shared" si="6"/>
        <v/>
      </c>
      <c r="V201" s="25"/>
    </row>
    <row r="202">
      <c r="A202" s="16" t="str">
        <f t="shared" si="7"/>
        <v/>
      </c>
      <c r="C202" s="14" t="str">
        <f t="shared" si="8"/>
        <v/>
      </c>
      <c r="D202" s="16" t="str">
        <f t="shared" si="9"/>
        <v/>
      </c>
      <c r="E202" s="14" t="str">
        <f t="shared" si="4"/>
        <v/>
      </c>
      <c r="F202" s="14">
        <f t="shared" si="5"/>
        <v>0</v>
      </c>
      <c r="O202" s="24"/>
      <c r="P202" s="25"/>
      <c r="Q202" s="25"/>
      <c r="R202" s="24"/>
      <c r="S202" s="25"/>
      <c r="T202" s="25"/>
      <c r="U202" s="24" t="str">
        <f t="shared" si="6"/>
        <v/>
      </c>
      <c r="V202" s="25"/>
    </row>
    <row r="203">
      <c r="A203" s="16" t="str">
        <f t="shared" si="7"/>
        <v/>
      </c>
      <c r="C203" s="14" t="str">
        <f t="shared" si="8"/>
        <v/>
      </c>
      <c r="D203" s="16" t="str">
        <f t="shared" si="9"/>
        <v/>
      </c>
      <c r="E203" s="14" t="str">
        <f t="shared" si="4"/>
        <v/>
      </c>
      <c r="F203" s="14">
        <f t="shared" si="5"/>
        <v>0</v>
      </c>
      <c r="O203" s="24"/>
      <c r="P203" s="25"/>
      <c r="Q203" s="25"/>
      <c r="R203" s="24"/>
      <c r="S203" s="25"/>
      <c r="T203" s="25"/>
      <c r="U203" s="24" t="str">
        <f t="shared" si="6"/>
        <v/>
      </c>
      <c r="V203" s="25"/>
    </row>
    <row r="204">
      <c r="A204" s="16" t="str">
        <f t="shared" si="7"/>
        <v/>
      </c>
      <c r="C204" s="14" t="str">
        <f t="shared" si="8"/>
        <v/>
      </c>
      <c r="D204" s="16" t="str">
        <f t="shared" si="9"/>
        <v/>
      </c>
      <c r="E204" s="14" t="str">
        <f t="shared" si="4"/>
        <v/>
      </c>
      <c r="F204" s="14">
        <f t="shared" si="5"/>
        <v>0</v>
      </c>
      <c r="O204" s="24"/>
      <c r="P204" s="25"/>
      <c r="Q204" s="25"/>
      <c r="R204" s="24"/>
      <c r="S204" s="25"/>
      <c r="T204" s="25"/>
      <c r="U204" s="24" t="str">
        <f t="shared" si="6"/>
        <v/>
      </c>
      <c r="V204" s="25"/>
    </row>
    <row r="205">
      <c r="A205" s="16" t="str">
        <f t="shared" si="7"/>
        <v/>
      </c>
      <c r="C205" s="14" t="str">
        <f t="shared" si="8"/>
        <v/>
      </c>
      <c r="D205" s="16" t="str">
        <f t="shared" si="9"/>
        <v/>
      </c>
      <c r="E205" s="14" t="str">
        <f t="shared" si="4"/>
        <v/>
      </c>
      <c r="F205" s="14">
        <f t="shared" si="5"/>
        <v>0</v>
      </c>
      <c r="O205" s="24"/>
      <c r="P205" s="25"/>
      <c r="Q205" s="25"/>
      <c r="R205" s="24"/>
      <c r="S205" s="25"/>
      <c r="T205" s="25"/>
      <c r="U205" s="24" t="str">
        <f t="shared" si="6"/>
        <v/>
      </c>
      <c r="V205" s="25"/>
    </row>
    <row r="206">
      <c r="A206" s="16" t="str">
        <f t="shared" si="7"/>
        <v/>
      </c>
      <c r="C206" s="14" t="str">
        <f t="shared" si="8"/>
        <v/>
      </c>
      <c r="D206" s="16" t="str">
        <f t="shared" si="9"/>
        <v/>
      </c>
      <c r="E206" s="14" t="str">
        <f t="shared" si="4"/>
        <v/>
      </c>
      <c r="F206" s="14">
        <f t="shared" si="5"/>
        <v>0</v>
      </c>
      <c r="O206" s="24"/>
      <c r="P206" s="25"/>
      <c r="Q206" s="25"/>
      <c r="R206" s="24"/>
      <c r="S206" s="25"/>
      <c r="T206" s="25"/>
      <c r="U206" s="24" t="str">
        <f t="shared" si="6"/>
        <v/>
      </c>
      <c r="V206" s="25"/>
    </row>
    <row r="207">
      <c r="A207" s="16" t="str">
        <f t="shared" si="7"/>
        <v/>
      </c>
      <c r="C207" s="14" t="str">
        <f t="shared" si="8"/>
        <v/>
      </c>
      <c r="D207" s="16" t="str">
        <f t="shared" si="9"/>
        <v/>
      </c>
      <c r="E207" s="14" t="str">
        <f t="shared" si="4"/>
        <v/>
      </c>
      <c r="F207" s="14">
        <f t="shared" si="5"/>
        <v>0</v>
      </c>
      <c r="O207" s="24"/>
      <c r="P207" s="25"/>
      <c r="Q207" s="25"/>
      <c r="R207" s="24"/>
      <c r="S207" s="25"/>
      <c r="T207" s="25"/>
      <c r="U207" s="24" t="str">
        <f t="shared" si="6"/>
        <v/>
      </c>
      <c r="V207" s="25"/>
    </row>
    <row r="208">
      <c r="A208" s="16" t="str">
        <f t="shared" si="7"/>
        <v/>
      </c>
      <c r="C208" s="14" t="str">
        <f t="shared" si="8"/>
        <v/>
      </c>
      <c r="D208" s="16" t="str">
        <f t="shared" si="9"/>
        <v/>
      </c>
      <c r="E208" s="14" t="str">
        <f t="shared" si="4"/>
        <v/>
      </c>
      <c r="F208" s="14">
        <f t="shared" si="5"/>
        <v>0</v>
      </c>
      <c r="O208" s="24"/>
      <c r="P208" s="25"/>
      <c r="Q208" s="25"/>
      <c r="R208" s="24"/>
      <c r="S208" s="25"/>
      <c r="T208" s="25"/>
      <c r="U208" s="24" t="str">
        <f t="shared" si="6"/>
        <v/>
      </c>
      <c r="V208" s="25"/>
    </row>
    <row r="209">
      <c r="A209" s="16" t="str">
        <f t="shared" si="7"/>
        <v/>
      </c>
      <c r="C209" s="14" t="str">
        <f t="shared" si="8"/>
        <v/>
      </c>
      <c r="D209" s="16" t="str">
        <f t="shared" si="9"/>
        <v/>
      </c>
      <c r="E209" s="14" t="str">
        <f t="shared" si="4"/>
        <v/>
      </c>
      <c r="F209" s="14">
        <f t="shared" si="5"/>
        <v>0</v>
      </c>
      <c r="O209" s="24"/>
      <c r="P209" s="25"/>
      <c r="Q209" s="25"/>
      <c r="R209" s="24"/>
      <c r="S209" s="25"/>
      <c r="T209" s="25"/>
      <c r="U209" s="24" t="str">
        <f t="shared" si="6"/>
        <v/>
      </c>
      <c r="V209" s="25"/>
    </row>
    <row r="210">
      <c r="A210" s="16" t="str">
        <f t="shared" si="7"/>
        <v/>
      </c>
      <c r="C210" s="14" t="str">
        <f t="shared" si="8"/>
        <v/>
      </c>
      <c r="D210" s="16" t="str">
        <f t="shared" si="9"/>
        <v/>
      </c>
      <c r="E210" s="14" t="str">
        <f t="shared" si="4"/>
        <v/>
      </c>
      <c r="F210" s="14">
        <f t="shared" si="5"/>
        <v>0</v>
      </c>
      <c r="O210" s="24"/>
      <c r="P210" s="25"/>
      <c r="Q210" s="25"/>
      <c r="R210" s="24"/>
      <c r="S210" s="25"/>
      <c r="T210" s="25"/>
      <c r="U210" s="24" t="str">
        <f t="shared" si="6"/>
        <v/>
      </c>
      <c r="V210" s="25"/>
    </row>
    <row r="211">
      <c r="A211" s="16" t="str">
        <f t="shared" si="7"/>
        <v/>
      </c>
      <c r="C211" s="14" t="str">
        <f t="shared" si="8"/>
        <v/>
      </c>
      <c r="D211" s="16" t="str">
        <f t="shared" si="9"/>
        <v/>
      </c>
      <c r="E211" s="14" t="str">
        <f t="shared" si="4"/>
        <v/>
      </c>
      <c r="F211" s="14">
        <f t="shared" si="5"/>
        <v>0</v>
      </c>
      <c r="O211" s="24"/>
      <c r="P211" s="25"/>
      <c r="Q211" s="25"/>
      <c r="R211" s="24"/>
      <c r="S211" s="25"/>
      <c r="T211" s="25"/>
      <c r="U211" s="24" t="str">
        <f t="shared" si="6"/>
        <v/>
      </c>
      <c r="V211" s="25"/>
    </row>
    <row r="212">
      <c r="A212" s="16" t="str">
        <f t="shared" si="7"/>
        <v/>
      </c>
      <c r="C212" s="14" t="str">
        <f t="shared" si="8"/>
        <v/>
      </c>
      <c r="D212" s="16" t="str">
        <f t="shared" si="9"/>
        <v/>
      </c>
      <c r="E212" s="14" t="str">
        <f t="shared" si="4"/>
        <v/>
      </c>
      <c r="F212" s="14">
        <f t="shared" si="5"/>
        <v>0</v>
      </c>
      <c r="O212" s="24"/>
      <c r="P212" s="25"/>
      <c r="Q212" s="25"/>
      <c r="R212" s="24"/>
      <c r="S212" s="25"/>
      <c r="T212" s="25"/>
      <c r="U212" s="24" t="str">
        <f t="shared" si="6"/>
        <v/>
      </c>
      <c r="V212" s="25"/>
    </row>
    <row r="213">
      <c r="A213" s="16" t="str">
        <f t="shared" si="7"/>
        <v/>
      </c>
      <c r="C213" s="14" t="str">
        <f t="shared" si="8"/>
        <v/>
      </c>
      <c r="D213" s="16" t="str">
        <f t="shared" si="9"/>
        <v/>
      </c>
      <c r="E213" s="14" t="str">
        <f t="shared" si="4"/>
        <v/>
      </c>
      <c r="F213" s="14">
        <f t="shared" si="5"/>
        <v>0</v>
      </c>
      <c r="O213" s="24"/>
      <c r="P213" s="25"/>
      <c r="Q213" s="25"/>
      <c r="R213" s="24"/>
      <c r="S213" s="25"/>
      <c r="T213" s="25"/>
      <c r="U213" s="24" t="str">
        <f t="shared" si="6"/>
        <v/>
      </c>
      <c r="V213" s="25"/>
    </row>
    <row r="214">
      <c r="A214" s="16" t="str">
        <f t="shared" si="7"/>
        <v/>
      </c>
      <c r="C214" s="14" t="str">
        <f t="shared" si="8"/>
        <v/>
      </c>
      <c r="D214" s="16" t="str">
        <f t="shared" si="9"/>
        <v/>
      </c>
      <c r="E214" s="14" t="str">
        <f t="shared" si="4"/>
        <v/>
      </c>
      <c r="F214" s="14">
        <f t="shared" si="5"/>
        <v>0</v>
      </c>
      <c r="O214" s="24"/>
      <c r="P214" s="25"/>
      <c r="Q214" s="25"/>
      <c r="R214" s="24"/>
      <c r="S214" s="25"/>
      <c r="T214" s="25"/>
      <c r="U214" s="24" t="str">
        <f t="shared" si="6"/>
        <v/>
      </c>
      <c r="V214" s="25"/>
    </row>
    <row r="215">
      <c r="A215" s="16" t="str">
        <f t="shared" si="7"/>
        <v/>
      </c>
      <c r="C215" s="14" t="str">
        <f t="shared" si="8"/>
        <v/>
      </c>
      <c r="D215" s="16" t="str">
        <f t="shared" si="9"/>
        <v/>
      </c>
      <c r="E215" s="14" t="str">
        <f t="shared" si="4"/>
        <v/>
      </c>
      <c r="F215" s="14">
        <f t="shared" si="5"/>
        <v>0</v>
      </c>
      <c r="O215" s="24"/>
      <c r="P215" s="25"/>
      <c r="Q215" s="25"/>
      <c r="R215" s="24"/>
      <c r="S215" s="25"/>
      <c r="T215" s="25"/>
      <c r="U215" s="24" t="str">
        <f t="shared" si="6"/>
        <v/>
      </c>
      <c r="V215" s="25"/>
    </row>
    <row r="216">
      <c r="A216" s="16" t="str">
        <f t="shared" si="7"/>
        <v/>
      </c>
      <c r="C216" s="14" t="str">
        <f t="shared" si="8"/>
        <v/>
      </c>
      <c r="D216" s="16" t="str">
        <f t="shared" si="9"/>
        <v/>
      </c>
      <c r="E216" s="14" t="str">
        <f t="shared" si="4"/>
        <v/>
      </c>
      <c r="F216" s="14">
        <f t="shared" si="5"/>
        <v>0</v>
      </c>
      <c r="O216" s="24"/>
      <c r="P216" s="25"/>
      <c r="Q216" s="25"/>
      <c r="R216" s="24"/>
      <c r="S216" s="25"/>
      <c r="T216" s="25"/>
      <c r="U216" s="24" t="str">
        <f t="shared" si="6"/>
        <v/>
      </c>
      <c r="V216" s="25"/>
    </row>
    <row r="217">
      <c r="A217" s="16" t="str">
        <f t="shared" si="7"/>
        <v/>
      </c>
      <c r="C217" s="14" t="str">
        <f t="shared" si="8"/>
        <v/>
      </c>
      <c r="D217" s="16" t="str">
        <f t="shared" si="9"/>
        <v/>
      </c>
      <c r="E217" s="14" t="str">
        <f t="shared" si="4"/>
        <v/>
      </c>
      <c r="F217" s="14">
        <f t="shared" si="5"/>
        <v>0</v>
      </c>
      <c r="O217" s="24"/>
      <c r="P217" s="25"/>
      <c r="Q217" s="25"/>
      <c r="R217" s="24"/>
      <c r="S217" s="25"/>
      <c r="T217" s="25"/>
      <c r="U217" s="24" t="str">
        <f t="shared" si="6"/>
        <v/>
      </c>
      <c r="V217" s="25"/>
    </row>
    <row r="218">
      <c r="A218" s="16" t="str">
        <f t="shared" si="7"/>
        <v/>
      </c>
      <c r="C218" s="14" t="str">
        <f t="shared" si="8"/>
        <v/>
      </c>
      <c r="D218" s="16" t="str">
        <f t="shared" si="9"/>
        <v/>
      </c>
      <c r="E218" s="14" t="str">
        <f t="shared" si="4"/>
        <v/>
      </c>
      <c r="F218" s="14">
        <f t="shared" si="5"/>
        <v>0</v>
      </c>
      <c r="O218" s="24"/>
      <c r="P218" s="25"/>
      <c r="Q218" s="25"/>
      <c r="R218" s="24"/>
      <c r="S218" s="25"/>
      <c r="T218" s="25"/>
      <c r="U218" s="24" t="str">
        <f t="shared" si="6"/>
        <v/>
      </c>
      <c r="V218" s="25"/>
    </row>
    <row r="219">
      <c r="A219" s="16" t="str">
        <f t="shared" si="7"/>
        <v/>
      </c>
      <c r="C219" s="14" t="str">
        <f t="shared" si="8"/>
        <v/>
      </c>
      <c r="D219" s="16" t="str">
        <f t="shared" si="9"/>
        <v/>
      </c>
      <c r="E219" s="14" t="str">
        <f t="shared" si="4"/>
        <v/>
      </c>
      <c r="F219" s="14">
        <f t="shared" si="5"/>
        <v>0</v>
      </c>
      <c r="O219" s="24"/>
      <c r="P219" s="25"/>
      <c r="Q219" s="25"/>
      <c r="R219" s="24"/>
      <c r="S219" s="25"/>
      <c r="T219" s="25"/>
      <c r="U219" s="24" t="str">
        <f t="shared" si="6"/>
        <v/>
      </c>
      <c r="V219" s="25"/>
    </row>
    <row r="220">
      <c r="A220" s="16" t="str">
        <f t="shared" si="7"/>
        <v/>
      </c>
      <c r="C220" s="14" t="str">
        <f t="shared" si="8"/>
        <v/>
      </c>
      <c r="D220" s="16" t="str">
        <f t="shared" si="9"/>
        <v/>
      </c>
      <c r="E220" s="14" t="str">
        <f t="shared" si="4"/>
        <v/>
      </c>
      <c r="F220" s="14" t="str">
        <f t="shared" ref="F220:F250" si="10">IF(E220="","",(INDEX($J$3:$J$13,MATCH(E220,$I$3:$I$13,0))))</f>
        <v/>
      </c>
      <c r="O220" s="24"/>
      <c r="P220" s="25"/>
      <c r="Q220" s="25"/>
      <c r="R220" s="24"/>
      <c r="S220" s="25"/>
      <c r="T220" s="25"/>
      <c r="U220" s="24" t="str">
        <f t="shared" ref="U220:U250" si="11">IF(F220="","",(RANK(F220,F$2:F$200)))</f>
        <v/>
      </c>
      <c r="V220" s="25"/>
    </row>
    <row r="221">
      <c r="A221" s="16" t="str">
        <f t="shared" si="7"/>
        <v/>
      </c>
      <c r="C221" s="14" t="str">
        <f t="shared" si="8"/>
        <v/>
      </c>
      <c r="D221" s="16" t="str">
        <f t="shared" si="9"/>
        <v/>
      </c>
      <c r="E221" s="14" t="str">
        <f t="shared" ref="E221:E250" si="12">INDIRECT("'Réponses au formulaire 1'!K"&amp;ROW())</f>
        <v/>
      </c>
      <c r="F221" s="14" t="str">
        <f t="shared" si="10"/>
        <v/>
      </c>
      <c r="O221" s="24"/>
      <c r="P221" s="25"/>
      <c r="Q221" s="25"/>
      <c r="R221" s="24"/>
      <c r="S221" s="25"/>
      <c r="T221" s="25"/>
      <c r="U221" s="24" t="str">
        <f t="shared" si="11"/>
        <v/>
      </c>
      <c r="V221" s="25"/>
    </row>
    <row r="222">
      <c r="A222" s="16" t="str">
        <f t="shared" si="7"/>
        <v/>
      </c>
      <c r="C222" s="14" t="str">
        <f t="shared" si="8"/>
        <v/>
      </c>
      <c r="D222" s="16" t="str">
        <f t="shared" si="9"/>
        <v/>
      </c>
      <c r="E222" s="14" t="str">
        <f t="shared" si="12"/>
        <v/>
      </c>
      <c r="F222" s="14" t="str">
        <f t="shared" si="10"/>
        <v/>
      </c>
      <c r="O222" s="24"/>
      <c r="P222" s="25"/>
      <c r="Q222" s="25"/>
      <c r="R222" s="24"/>
      <c r="S222" s="25"/>
      <c r="T222" s="25"/>
      <c r="U222" s="24" t="str">
        <f t="shared" si="11"/>
        <v/>
      </c>
      <c r="V222" s="25"/>
    </row>
    <row r="223">
      <c r="A223" s="16" t="str">
        <f t="shared" si="7"/>
        <v/>
      </c>
      <c r="C223" s="14" t="str">
        <f t="shared" si="8"/>
        <v/>
      </c>
      <c r="D223" s="16" t="str">
        <f t="shared" si="9"/>
        <v/>
      </c>
      <c r="E223" s="14" t="str">
        <f t="shared" si="12"/>
        <v/>
      </c>
      <c r="F223" s="14" t="str">
        <f t="shared" si="10"/>
        <v/>
      </c>
      <c r="O223" s="24"/>
      <c r="P223" s="25"/>
      <c r="Q223" s="25"/>
      <c r="R223" s="24"/>
      <c r="S223" s="25"/>
      <c r="T223" s="25"/>
      <c r="U223" s="24" t="str">
        <f t="shared" si="11"/>
        <v/>
      </c>
      <c r="V223" s="25"/>
    </row>
    <row r="224">
      <c r="A224" s="16" t="str">
        <f t="shared" si="7"/>
        <v/>
      </c>
      <c r="C224" s="14" t="str">
        <f t="shared" si="8"/>
        <v/>
      </c>
      <c r="D224" s="16" t="str">
        <f t="shared" si="9"/>
        <v/>
      </c>
      <c r="E224" s="14" t="str">
        <f t="shared" si="12"/>
        <v/>
      </c>
      <c r="F224" s="14" t="str">
        <f t="shared" si="10"/>
        <v/>
      </c>
      <c r="O224" s="24"/>
      <c r="P224" s="25"/>
      <c r="Q224" s="25"/>
      <c r="R224" s="24"/>
      <c r="S224" s="25"/>
      <c r="T224" s="25"/>
      <c r="U224" s="24" t="str">
        <f t="shared" si="11"/>
        <v/>
      </c>
      <c r="V224" s="25"/>
    </row>
    <row r="225">
      <c r="A225" s="16" t="str">
        <f t="shared" si="7"/>
        <v/>
      </c>
      <c r="C225" s="14" t="str">
        <f t="shared" si="8"/>
        <v/>
      </c>
      <c r="D225" s="16" t="str">
        <f t="shared" si="9"/>
        <v/>
      </c>
      <c r="E225" s="14" t="str">
        <f t="shared" si="12"/>
        <v/>
      </c>
      <c r="F225" s="14" t="str">
        <f t="shared" si="10"/>
        <v/>
      </c>
      <c r="O225" s="24"/>
      <c r="P225" s="25"/>
      <c r="Q225" s="25"/>
      <c r="R225" s="24"/>
      <c r="S225" s="25"/>
      <c r="T225" s="25"/>
      <c r="U225" s="24" t="str">
        <f t="shared" si="11"/>
        <v/>
      </c>
      <c r="V225" s="25"/>
    </row>
    <row r="226">
      <c r="A226" s="16" t="str">
        <f t="shared" si="7"/>
        <v/>
      </c>
      <c r="C226" s="14" t="str">
        <f t="shared" si="8"/>
        <v/>
      </c>
      <c r="D226" s="16" t="str">
        <f t="shared" si="9"/>
        <v/>
      </c>
      <c r="E226" s="14" t="str">
        <f t="shared" si="12"/>
        <v/>
      </c>
      <c r="F226" s="14" t="str">
        <f t="shared" si="10"/>
        <v/>
      </c>
      <c r="O226" s="24"/>
      <c r="P226" s="25"/>
      <c r="Q226" s="25"/>
      <c r="R226" s="24"/>
      <c r="S226" s="25"/>
      <c r="T226" s="25"/>
      <c r="U226" s="24" t="str">
        <f t="shared" si="11"/>
        <v/>
      </c>
      <c r="V226" s="25"/>
    </row>
    <row r="227">
      <c r="A227" s="16" t="str">
        <f t="shared" si="7"/>
        <v/>
      </c>
      <c r="C227" s="14" t="str">
        <f t="shared" si="8"/>
        <v/>
      </c>
      <c r="D227" s="16" t="str">
        <f t="shared" si="9"/>
        <v/>
      </c>
      <c r="E227" s="14" t="str">
        <f t="shared" si="12"/>
        <v/>
      </c>
      <c r="F227" s="14" t="str">
        <f t="shared" si="10"/>
        <v/>
      </c>
      <c r="O227" s="24"/>
      <c r="P227" s="25"/>
      <c r="Q227" s="25"/>
      <c r="R227" s="24"/>
      <c r="S227" s="25"/>
      <c r="T227" s="25"/>
      <c r="U227" s="24" t="str">
        <f t="shared" si="11"/>
        <v/>
      </c>
      <c r="V227" s="25"/>
    </row>
    <row r="228">
      <c r="A228" s="16" t="str">
        <f t="shared" si="7"/>
        <v/>
      </c>
      <c r="C228" s="14" t="str">
        <f t="shared" si="8"/>
        <v/>
      </c>
      <c r="D228" s="16" t="str">
        <f t="shared" si="9"/>
        <v/>
      </c>
      <c r="E228" s="14" t="str">
        <f t="shared" si="12"/>
        <v/>
      </c>
      <c r="F228" s="14" t="str">
        <f t="shared" si="10"/>
        <v/>
      </c>
      <c r="O228" s="24"/>
      <c r="P228" s="25"/>
      <c r="Q228" s="25"/>
      <c r="R228" s="24"/>
      <c r="S228" s="25"/>
      <c r="T228" s="25"/>
      <c r="U228" s="24" t="str">
        <f t="shared" si="11"/>
        <v/>
      </c>
      <c r="V228" s="25"/>
    </row>
    <row r="229">
      <c r="A229" s="16" t="str">
        <f t="shared" si="7"/>
        <v/>
      </c>
      <c r="C229" s="14" t="str">
        <f t="shared" si="8"/>
        <v/>
      </c>
      <c r="D229" s="16" t="str">
        <f t="shared" si="9"/>
        <v/>
      </c>
      <c r="E229" s="14" t="str">
        <f t="shared" si="12"/>
        <v/>
      </c>
      <c r="F229" s="14" t="str">
        <f t="shared" si="10"/>
        <v/>
      </c>
      <c r="O229" s="24"/>
      <c r="P229" s="25"/>
      <c r="Q229" s="25"/>
      <c r="R229" s="24"/>
      <c r="S229" s="25"/>
      <c r="T229" s="25"/>
      <c r="U229" s="24" t="str">
        <f t="shared" si="11"/>
        <v/>
      </c>
      <c r="V229" s="25"/>
    </row>
    <row r="230">
      <c r="A230" s="16" t="str">
        <f t="shared" si="7"/>
        <v/>
      </c>
      <c r="C230" s="14" t="str">
        <f t="shared" si="8"/>
        <v/>
      </c>
      <c r="D230" s="16" t="str">
        <f t="shared" si="9"/>
        <v/>
      </c>
      <c r="E230" s="14" t="str">
        <f t="shared" si="12"/>
        <v/>
      </c>
      <c r="F230" s="14" t="str">
        <f t="shared" si="10"/>
        <v/>
      </c>
      <c r="O230" s="24"/>
      <c r="P230" s="25"/>
      <c r="Q230" s="25"/>
      <c r="R230" s="24"/>
      <c r="S230" s="25"/>
      <c r="T230" s="25"/>
      <c r="U230" s="24" t="str">
        <f t="shared" si="11"/>
        <v/>
      </c>
      <c r="V230" s="25"/>
    </row>
    <row r="231">
      <c r="A231" s="16" t="str">
        <f t="shared" si="7"/>
        <v/>
      </c>
      <c r="C231" s="14" t="str">
        <f t="shared" si="8"/>
        <v/>
      </c>
      <c r="D231" s="16" t="str">
        <f t="shared" si="9"/>
        <v/>
      </c>
      <c r="E231" s="14" t="str">
        <f t="shared" si="12"/>
        <v/>
      </c>
      <c r="F231" s="14" t="str">
        <f t="shared" si="10"/>
        <v/>
      </c>
      <c r="O231" s="24"/>
      <c r="P231" s="25"/>
      <c r="Q231" s="25"/>
      <c r="R231" s="24"/>
      <c r="S231" s="25"/>
      <c r="T231" s="25"/>
      <c r="U231" s="24" t="str">
        <f t="shared" si="11"/>
        <v/>
      </c>
      <c r="V231" s="25"/>
    </row>
    <row r="232">
      <c r="A232" s="16" t="str">
        <f t="shared" si="7"/>
        <v/>
      </c>
      <c r="C232" s="14" t="str">
        <f t="shared" si="8"/>
        <v/>
      </c>
      <c r="D232" s="16" t="str">
        <f t="shared" si="9"/>
        <v/>
      </c>
      <c r="E232" s="14" t="str">
        <f t="shared" si="12"/>
        <v/>
      </c>
      <c r="F232" s="14" t="str">
        <f t="shared" si="10"/>
        <v/>
      </c>
      <c r="O232" s="24"/>
      <c r="P232" s="25"/>
      <c r="Q232" s="25"/>
      <c r="R232" s="24"/>
      <c r="S232" s="25"/>
      <c r="T232" s="25"/>
      <c r="U232" s="24" t="str">
        <f t="shared" si="11"/>
        <v/>
      </c>
      <c r="V232" s="25"/>
    </row>
    <row r="233">
      <c r="A233" s="16" t="str">
        <f t="shared" si="7"/>
        <v/>
      </c>
      <c r="C233" s="14" t="str">
        <f t="shared" si="8"/>
        <v/>
      </c>
      <c r="D233" s="16" t="str">
        <f t="shared" si="9"/>
        <v/>
      </c>
      <c r="E233" s="14" t="str">
        <f t="shared" si="12"/>
        <v/>
      </c>
      <c r="F233" s="14" t="str">
        <f t="shared" si="10"/>
        <v/>
      </c>
      <c r="O233" s="24"/>
      <c r="P233" s="25"/>
      <c r="Q233" s="25"/>
      <c r="R233" s="24"/>
      <c r="S233" s="25"/>
      <c r="T233" s="25"/>
      <c r="U233" s="24" t="str">
        <f t="shared" si="11"/>
        <v/>
      </c>
      <c r="V233" s="25"/>
    </row>
    <row r="234">
      <c r="A234" s="16" t="str">
        <f t="shared" si="7"/>
        <v/>
      </c>
      <c r="C234" s="14" t="str">
        <f t="shared" si="8"/>
        <v/>
      </c>
      <c r="D234" s="16" t="str">
        <f t="shared" si="9"/>
        <v/>
      </c>
      <c r="E234" s="14" t="str">
        <f t="shared" si="12"/>
        <v/>
      </c>
      <c r="F234" s="14" t="str">
        <f t="shared" si="10"/>
        <v/>
      </c>
      <c r="O234" s="24"/>
      <c r="P234" s="25"/>
      <c r="Q234" s="25"/>
      <c r="R234" s="24"/>
      <c r="S234" s="25"/>
      <c r="T234" s="25"/>
      <c r="U234" s="24" t="str">
        <f t="shared" si="11"/>
        <v/>
      </c>
      <c r="V234" s="25"/>
    </row>
    <row r="235">
      <c r="A235" s="16" t="str">
        <f t="shared" si="7"/>
        <v/>
      </c>
      <c r="C235" s="14" t="str">
        <f t="shared" si="8"/>
        <v/>
      </c>
      <c r="D235" s="16" t="str">
        <f t="shared" si="9"/>
        <v/>
      </c>
      <c r="E235" s="14" t="str">
        <f t="shared" si="12"/>
        <v/>
      </c>
      <c r="F235" s="14" t="str">
        <f t="shared" si="10"/>
        <v/>
      </c>
      <c r="O235" s="24"/>
      <c r="P235" s="25"/>
      <c r="Q235" s="25"/>
      <c r="R235" s="24"/>
      <c r="S235" s="25"/>
      <c r="T235" s="25"/>
      <c r="U235" s="24" t="str">
        <f t="shared" si="11"/>
        <v/>
      </c>
      <c r="V235" s="25"/>
    </row>
    <row r="236">
      <c r="A236" s="16" t="str">
        <f t="shared" si="7"/>
        <v/>
      </c>
      <c r="C236" s="14" t="str">
        <f t="shared" si="8"/>
        <v/>
      </c>
      <c r="D236" s="16" t="str">
        <f t="shared" si="9"/>
        <v/>
      </c>
      <c r="E236" s="14" t="str">
        <f t="shared" si="12"/>
        <v/>
      </c>
      <c r="F236" s="14" t="str">
        <f t="shared" si="10"/>
        <v/>
      </c>
      <c r="O236" s="24"/>
      <c r="P236" s="25"/>
      <c r="Q236" s="25"/>
      <c r="R236" s="24"/>
      <c r="S236" s="25"/>
      <c r="T236" s="25"/>
      <c r="U236" s="24" t="str">
        <f t="shared" si="11"/>
        <v/>
      </c>
      <c r="V236" s="25"/>
    </row>
    <row r="237">
      <c r="A237" s="16" t="str">
        <f t="shared" si="7"/>
        <v/>
      </c>
      <c r="C237" s="14" t="str">
        <f t="shared" si="8"/>
        <v/>
      </c>
      <c r="D237" s="16" t="str">
        <f t="shared" si="9"/>
        <v/>
      </c>
      <c r="E237" s="14" t="str">
        <f t="shared" si="12"/>
        <v/>
      </c>
      <c r="F237" s="14" t="str">
        <f t="shared" si="10"/>
        <v/>
      </c>
      <c r="O237" s="24"/>
      <c r="P237" s="25"/>
      <c r="Q237" s="25"/>
      <c r="R237" s="24"/>
      <c r="S237" s="25"/>
      <c r="T237" s="25"/>
      <c r="U237" s="24" t="str">
        <f t="shared" si="11"/>
        <v/>
      </c>
      <c r="V237" s="25"/>
    </row>
    <row r="238">
      <c r="A238" s="16" t="str">
        <f t="shared" si="7"/>
        <v/>
      </c>
      <c r="C238" s="14" t="str">
        <f t="shared" si="8"/>
        <v/>
      </c>
      <c r="D238" s="16" t="str">
        <f t="shared" si="9"/>
        <v/>
      </c>
      <c r="E238" s="14" t="str">
        <f t="shared" si="12"/>
        <v/>
      </c>
      <c r="F238" s="14" t="str">
        <f t="shared" si="10"/>
        <v/>
      </c>
      <c r="O238" s="24"/>
      <c r="P238" s="25"/>
      <c r="Q238" s="25"/>
      <c r="R238" s="24"/>
      <c r="S238" s="25"/>
      <c r="T238" s="25"/>
      <c r="U238" s="24" t="str">
        <f t="shared" si="11"/>
        <v/>
      </c>
      <c r="V238" s="25"/>
    </row>
    <row r="239">
      <c r="A239" s="16" t="str">
        <f t="shared" si="7"/>
        <v/>
      </c>
      <c r="C239" s="14" t="str">
        <f t="shared" si="8"/>
        <v/>
      </c>
      <c r="D239" s="16" t="str">
        <f t="shared" si="9"/>
        <v/>
      </c>
      <c r="E239" s="14" t="str">
        <f t="shared" si="12"/>
        <v/>
      </c>
      <c r="F239" s="14" t="str">
        <f t="shared" si="10"/>
        <v/>
      </c>
      <c r="O239" s="24"/>
      <c r="P239" s="25"/>
      <c r="Q239" s="25"/>
      <c r="R239" s="24"/>
      <c r="S239" s="25"/>
      <c r="T239" s="25"/>
      <c r="U239" s="24" t="str">
        <f t="shared" si="11"/>
        <v/>
      </c>
      <c r="V239" s="25"/>
    </row>
    <row r="240">
      <c r="A240" s="16" t="str">
        <f t="shared" si="7"/>
        <v/>
      </c>
      <c r="C240" s="14" t="str">
        <f t="shared" si="8"/>
        <v/>
      </c>
      <c r="D240" s="16" t="str">
        <f t="shared" si="9"/>
        <v/>
      </c>
      <c r="E240" s="14" t="str">
        <f t="shared" si="12"/>
        <v/>
      </c>
      <c r="F240" s="14" t="str">
        <f t="shared" si="10"/>
        <v/>
      </c>
      <c r="O240" s="24"/>
      <c r="P240" s="25"/>
      <c r="Q240" s="25"/>
      <c r="R240" s="24"/>
      <c r="S240" s="25"/>
      <c r="T240" s="25"/>
      <c r="U240" s="24" t="str">
        <f t="shared" si="11"/>
        <v/>
      </c>
      <c r="V240" s="25"/>
    </row>
    <row r="241">
      <c r="A241" s="16" t="str">
        <f t="shared" si="7"/>
        <v/>
      </c>
      <c r="C241" s="14" t="str">
        <f t="shared" si="8"/>
        <v/>
      </c>
      <c r="D241" s="16" t="str">
        <f t="shared" si="9"/>
        <v/>
      </c>
      <c r="E241" s="14" t="str">
        <f t="shared" si="12"/>
        <v/>
      </c>
      <c r="F241" s="14" t="str">
        <f t="shared" si="10"/>
        <v/>
      </c>
      <c r="O241" s="24"/>
      <c r="P241" s="25"/>
      <c r="Q241" s="25"/>
      <c r="R241" s="24"/>
      <c r="S241" s="25"/>
      <c r="T241" s="25"/>
      <c r="U241" s="24" t="str">
        <f t="shared" si="11"/>
        <v/>
      </c>
      <c r="V241" s="25"/>
    </row>
    <row r="242">
      <c r="A242" s="16" t="str">
        <f t="shared" si="7"/>
        <v/>
      </c>
      <c r="C242" s="14" t="str">
        <f t="shared" si="8"/>
        <v/>
      </c>
      <c r="D242" s="16" t="str">
        <f t="shared" si="9"/>
        <v/>
      </c>
      <c r="E242" s="14" t="str">
        <f t="shared" si="12"/>
        <v/>
      </c>
      <c r="F242" s="14" t="str">
        <f t="shared" si="10"/>
        <v/>
      </c>
      <c r="O242" s="24"/>
      <c r="P242" s="25"/>
      <c r="Q242" s="25"/>
      <c r="R242" s="24"/>
      <c r="S242" s="25"/>
      <c r="T242" s="25"/>
      <c r="U242" s="24" t="str">
        <f t="shared" si="11"/>
        <v/>
      </c>
      <c r="V242" s="25"/>
    </row>
    <row r="243">
      <c r="A243" s="16" t="str">
        <f t="shared" si="7"/>
        <v/>
      </c>
      <c r="C243" s="14" t="str">
        <f t="shared" si="8"/>
        <v/>
      </c>
      <c r="D243" s="16" t="str">
        <f t="shared" si="9"/>
        <v/>
      </c>
      <c r="E243" s="14" t="str">
        <f t="shared" si="12"/>
        <v/>
      </c>
      <c r="F243" s="14" t="str">
        <f t="shared" si="10"/>
        <v/>
      </c>
      <c r="O243" s="24"/>
      <c r="P243" s="25"/>
      <c r="Q243" s="25"/>
      <c r="R243" s="24"/>
      <c r="S243" s="25"/>
      <c r="T243" s="25"/>
      <c r="U243" s="24" t="str">
        <f t="shared" si="11"/>
        <v/>
      </c>
      <c r="V243" s="25"/>
    </row>
    <row r="244">
      <c r="A244" s="16" t="str">
        <f t="shared" si="7"/>
        <v/>
      </c>
      <c r="C244" s="14" t="str">
        <f t="shared" si="8"/>
        <v/>
      </c>
      <c r="D244" s="16" t="str">
        <f t="shared" si="9"/>
        <v/>
      </c>
      <c r="E244" s="14" t="str">
        <f t="shared" si="12"/>
        <v/>
      </c>
      <c r="F244" s="14" t="str">
        <f t="shared" si="10"/>
        <v/>
      </c>
      <c r="O244" s="24"/>
      <c r="P244" s="25"/>
      <c r="Q244" s="25"/>
      <c r="R244" s="24"/>
      <c r="S244" s="25"/>
      <c r="T244" s="25"/>
      <c r="U244" s="24" t="str">
        <f t="shared" si="11"/>
        <v/>
      </c>
      <c r="V244" s="25"/>
    </row>
    <row r="245">
      <c r="A245" s="16" t="str">
        <f t="shared" si="7"/>
        <v/>
      </c>
      <c r="C245" s="14" t="str">
        <f t="shared" si="8"/>
        <v/>
      </c>
      <c r="D245" s="16" t="str">
        <f t="shared" si="9"/>
        <v/>
      </c>
      <c r="E245" s="14" t="str">
        <f t="shared" si="12"/>
        <v/>
      </c>
      <c r="F245" s="14" t="str">
        <f t="shared" si="10"/>
        <v/>
      </c>
      <c r="O245" s="24"/>
      <c r="P245" s="25"/>
      <c r="Q245" s="25"/>
      <c r="R245" s="24"/>
      <c r="S245" s="25"/>
      <c r="T245" s="25"/>
      <c r="U245" s="24" t="str">
        <f t="shared" si="11"/>
        <v/>
      </c>
      <c r="V245" s="25"/>
    </row>
    <row r="246">
      <c r="A246" s="16" t="str">
        <f t="shared" si="7"/>
        <v/>
      </c>
      <c r="C246" s="14" t="str">
        <f t="shared" si="8"/>
        <v/>
      </c>
      <c r="D246" s="16" t="str">
        <f t="shared" si="9"/>
        <v/>
      </c>
      <c r="E246" s="14" t="str">
        <f t="shared" si="12"/>
        <v/>
      </c>
      <c r="F246" s="14" t="str">
        <f t="shared" si="10"/>
        <v/>
      </c>
      <c r="O246" s="24"/>
      <c r="P246" s="25"/>
      <c r="Q246" s="25"/>
      <c r="R246" s="24"/>
      <c r="S246" s="25"/>
      <c r="T246" s="25"/>
      <c r="U246" s="24" t="str">
        <f t="shared" si="11"/>
        <v/>
      </c>
      <c r="V246" s="25"/>
    </row>
    <row r="247">
      <c r="A247" s="16" t="str">
        <f t="shared" si="7"/>
        <v/>
      </c>
      <c r="C247" s="14" t="str">
        <f t="shared" si="8"/>
        <v/>
      </c>
      <c r="D247" s="16" t="str">
        <f t="shared" si="9"/>
        <v/>
      </c>
      <c r="E247" s="14" t="str">
        <f t="shared" si="12"/>
        <v/>
      </c>
      <c r="F247" s="14" t="str">
        <f t="shared" si="10"/>
        <v/>
      </c>
      <c r="O247" s="24"/>
      <c r="P247" s="25"/>
      <c r="Q247" s="25"/>
      <c r="R247" s="24"/>
      <c r="S247" s="25"/>
      <c r="T247" s="25"/>
      <c r="U247" s="24" t="str">
        <f t="shared" si="11"/>
        <v/>
      </c>
      <c r="V247" s="25"/>
    </row>
    <row r="248">
      <c r="A248" s="16" t="str">
        <f t="shared" si="7"/>
        <v/>
      </c>
      <c r="C248" s="14" t="str">
        <f t="shared" si="8"/>
        <v/>
      </c>
      <c r="D248" s="16" t="str">
        <f t="shared" si="9"/>
        <v/>
      </c>
      <c r="E248" s="14" t="str">
        <f t="shared" si="12"/>
        <v/>
      </c>
      <c r="F248" s="14" t="str">
        <f t="shared" si="10"/>
        <v/>
      </c>
      <c r="O248" s="24"/>
      <c r="P248" s="25"/>
      <c r="Q248" s="25"/>
      <c r="R248" s="24"/>
      <c r="S248" s="25"/>
      <c r="T248" s="25"/>
      <c r="U248" s="24" t="str">
        <f t="shared" si="11"/>
        <v/>
      </c>
      <c r="V248" s="25"/>
    </row>
    <row r="249">
      <c r="A249" s="16" t="str">
        <f t="shared" si="7"/>
        <v/>
      </c>
      <c r="C249" s="14" t="str">
        <f t="shared" si="8"/>
        <v/>
      </c>
      <c r="D249" s="16" t="str">
        <f t="shared" si="9"/>
        <v/>
      </c>
      <c r="E249" s="14" t="str">
        <f t="shared" si="12"/>
        <v/>
      </c>
      <c r="F249" s="14" t="str">
        <f t="shared" si="10"/>
        <v/>
      </c>
      <c r="O249" s="24"/>
      <c r="P249" s="25"/>
      <c r="Q249" s="25"/>
      <c r="R249" s="24"/>
      <c r="S249" s="25"/>
      <c r="T249" s="25"/>
      <c r="U249" s="24" t="str">
        <f t="shared" si="11"/>
        <v/>
      </c>
      <c r="V249" s="25"/>
    </row>
    <row r="250">
      <c r="A250" s="16" t="str">
        <f t="shared" si="7"/>
        <v/>
      </c>
      <c r="C250" s="14" t="str">
        <f t="shared" si="8"/>
        <v/>
      </c>
      <c r="D250" s="16" t="str">
        <f t="shared" si="9"/>
        <v/>
      </c>
      <c r="E250" s="14" t="str">
        <f t="shared" si="12"/>
        <v/>
      </c>
      <c r="F250" s="14" t="str">
        <f t="shared" si="10"/>
        <v/>
      </c>
      <c r="O250" s="24"/>
      <c r="P250" s="25"/>
      <c r="Q250" s="25"/>
      <c r="R250" s="24"/>
      <c r="S250" s="25"/>
      <c r="T250" s="25"/>
      <c r="U250" s="24" t="str">
        <f t="shared" si="11"/>
        <v/>
      </c>
      <c r="V250" s="25"/>
    </row>
    <row r="251">
      <c r="A251" s="31"/>
      <c r="B251" s="32"/>
      <c r="C251" s="32"/>
      <c r="D251" s="31"/>
      <c r="E251" s="32"/>
      <c r="F251" s="32"/>
      <c r="G251" s="32"/>
      <c r="H251" s="32"/>
      <c r="I251" s="32"/>
      <c r="J251" s="32"/>
      <c r="K251" s="32"/>
      <c r="L251" s="32"/>
      <c r="M251" s="32"/>
      <c r="N251" s="32"/>
      <c r="O251" s="24"/>
      <c r="P251" s="25"/>
      <c r="Q251" s="25"/>
      <c r="R251" s="24"/>
      <c r="S251" s="25"/>
      <c r="T251" s="25"/>
      <c r="U251" s="24"/>
      <c r="V251" s="25"/>
    </row>
    <row r="252">
      <c r="A252" s="16"/>
      <c r="C252" s="8" t="s">
        <v>94</v>
      </c>
      <c r="D252" s="16"/>
      <c r="E252" s="8" t="s">
        <v>95</v>
      </c>
      <c r="F252" s="8" t="s">
        <v>96</v>
      </c>
      <c r="O252" s="24"/>
      <c r="P252" s="25"/>
      <c r="Q252" s="25"/>
      <c r="R252" s="24"/>
      <c r="S252" s="25"/>
      <c r="T252" s="25"/>
      <c r="U252" s="24"/>
      <c r="V252" s="25"/>
    </row>
    <row r="253">
      <c r="A253" s="16"/>
      <c r="D253" s="16"/>
      <c r="O253" s="24"/>
      <c r="P253" s="25"/>
      <c r="Q253" s="25"/>
      <c r="R253" s="24"/>
      <c r="S253" s="25"/>
      <c r="T253" s="25"/>
      <c r="U253" s="24"/>
      <c r="V253" s="25"/>
    </row>
    <row r="254">
      <c r="A254" s="16"/>
      <c r="D254" s="16"/>
      <c r="O254" s="24"/>
      <c r="P254" s="25"/>
      <c r="Q254" s="25"/>
      <c r="R254" s="24"/>
      <c r="S254" s="25"/>
      <c r="T254" s="25"/>
      <c r="U254" s="24"/>
      <c r="V254" s="25"/>
    </row>
    <row r="255">
      <c r="A255" s="16"/>
      <c r="D255" s="16"/>
      <c r="O255" s="24"/>
      <c r="P255" s="25"/>
      <c r="Q255" s="25"/>
      <c r="R255" s="24"/>
      <c r="S255" s="25"/>
      <c r="T255" s="25"/>
      <c r="U255" s="24"/>
      <c r="V255" s="25"/>
    </row>
    <row r="256">
      <c r="A256" s="16"/>
      <c r="D256" s="16"/>
      <c r="O256" s="24"/>
      <c r="P256" s="25"/>
      <c r="Q256" s="25"/>
      <c r="R256" s="24"/>
      <c r="S256" s="25"/>
      <c r="T256" s="25"/>
      <c r="U256" s="24"/>
      <c r="V256" s="25"/>
    </row>
    <row r="257">
      <c r="A257" s="16"/>
      <c r="D257" s="16"/>
      <c r="O257" s="24"/>
      <c r="P257" s="25"/>
      <c r="Q257" s="25"/>
      <c r="R257" s="24"/>
      <c r="S257" s="25"/>
      <c r="T257" s="25"/>
      <c r="U257" s="24"/>
      <c r="V257" s="25"/>
    </row>
    <row r="258">
      <c r="A258" s="16"/>
      <c r="D258" s="16"/>
      <c r="O258" s="24"/>
      <c r="P258" s="25"/>
      <c r="Q258" s="25"/>
      <c r="R258" s="24"/>
      <c r="S258" s="25"/>
      <c r="T258" s="25"/>
      <c r="U258" s="24"/>
      <c r="V258" s="25"/>
    </row>
    <row r="259">
      <c r="A259" s="16"/>
      <c r="D259" s="16"/>
      <c r="O259" s="24"/>
      <c r="P259" s="25"/>
      <c r="Q259" s="25"/>
      <c r="R259" s="24"/>
      <c r="S259" s="25"/>
      <c r="T259" s="25"/>
      <c r="U259" s="24"/>
      <c r="V259" s="25"/>
    </row>
    <row r="260">
      <c r="A260" s="16"/>
      <c r="D260" s="16"/>
      <c r="O260" s="24"/>
      <c r="P260" s="25"/>
      <c r="Q260" s="25"/>
      <c r="R260" s="24"/>
      <c r="S260" s="25"/>
      <c r="T260" s="25"/>
      <c r="U260" s="24"/>
      <c r="V260" s="25"/>
    </row>
    <row r="261">
      <c r="A261" s="16"/>
      <c r="D261" s="16"/>
      <c r="O261" s="24"/>
      <c r="P261" s="25"/>
      <c r="Q261" s="25"/>
      <c r="R261" s="24"/>
      <c r="S261" s="25"/>
      <c r="T261" s="25"/>
      <c r="U261" s="24"/>
      <c r="V261" s="25"/>
    </row>
    <row r="262">
      <c r="A262" s="16"/>
      <c r="D262" s="16"/>
      <c r="O262" s="24"/>
      <c r="P262" s="25"/>
      <c r="Q262" s="25"/>
      <c r="R262" s="24"/>
      <c r="S262" s="25"/>
      <c r="T262" s="25"/>
      <c r="U262" s="24"/>
      <c r="V262" s="25"/>
    </row>
    <row r="263">
      <c r="A263" s="16"/>
      <c r="D263" s="16"/>
      <c r="O263" s="24"/>
      <c r="P263" s="25"/>
      <c r="Q263" s="25"/>
      <c r="R263" s="24"/>
      <c r="S263" s="25"/>
      <c r="T263" s="25"/>
      <c r="U263" s="24"/>
      <c r="V263" s="25"/>
    </row>
    <row r="264">
      <c r="A264" s="16"/>
      <c r="D264" s="16"/>
      <c r="O264" s="24"/>
      <c r="P264" s="25"/>
      <c r="Q264" s="25"/>
      <c r="R264" s="24"/>
      <c r="S264" s="25"/>
      <c r="T264" s="25"/>
      <c r="U264" s="24"/>
      <c r="V264" s="25"/>
    </row>
    <row r="265">
      <c r="A265" s="16"/>
      <c r="D265" s="16"/>
      <c r="O265" s="24"/>
      <c r="P265" s="25"/>
      <c r="Q265" s="25"/>
      <c r="R265" s="24"/>
      <c r="S265" s="25"/>
      <c r="T265" s="25"/>
      <c r="U265" s="24"/>
      <c r="V265" s="25"/>
    </row>
    <row r="266">
      <c r="A266" s="16"/>
      <c r="D266" s="16"/>
      <c r="O266" s="24"/>
      <c r="P266" s="25"/>
      <c r="Q266" s="25"/>
      <c r="R266" s="24"/>
      <c r="S266" s="25"/>
      <c r="T266" s="25"/>
      <c r="U266" s="24"/>
      <c r="V266" s="25"/>
    </row>
    <row r="267">
      <c r="A267" s="16"/>
      <c r="D267" s="16"/>
      <c r="O267" s="24"/>
      <c r="P267" s="25"/>
      <c r="Q267" s="25"/>
      <c r="R267" s="24"/>
      <c r="S267" s="25"/>
      <c r="T267" s="25"/>
      <c r="U267" s="24"/>
      <c r="V267" s="25"/>
    </row>
    <row r="268">
      <c r="A268" s="16"/>
      <c r="D268" s="16"/>
      <c r="O268" s="24"/>
      <c r="P268" s="25"/>
      <c r="Q268" s="25"/>
      <c r="R268" s="24"/>
      <c r="S268" s="25"/>
      <c r="T268" s="25"/>
      <c r="U268" s="24"/>
      <c r="V268" s="25"/>
    </row>
    <row r="269">
      <c r="A269" s="16"/>
      <c r="D269" s="16"/>
      <c r="O269" s="24"/>
      <c r="P269" s="25"/>
      <c r="Q269" s="25"/>
      <c r="R269" s="24"/>
      <c r="S269" s="25"/>
      <c r="T269" s="25"/>
      <c r="U269" s="24"/>
      <c r="V269" s="25"/>
    </row>
    <row r="270">
      <c r="A270" s="16"/>
      <c r="D270" s="16"/>
      <c r="O270" s="24"/>
      <c r="P270" s="25"/>
      <c r="Q270" s="25"/>
      <c r="R270" s="24"/>
      <c r="S270" s="25"/>
      <c r="T270" s="25"/>
      <c r="U270" s="24"/>
      <c r="V270" s="25"/>
    </row>
    <row r="271">
      <c r="A271" s="16"/>
      <c r="D271" s="16"/>
      <c r="O271" s="24"/>
      <c r="P271" s="25"/>
      <c r="Q271" s="25"/>
      <c r="R271" s="24"/>
      <c r="S271" s="25"/>
      <c r="T271" s="25"/>
      <c r="U271" s="24"/>
      <c r="V271" s="25"/>
    </row>
    <row r="272">
      <c r="A272" s="16"/>
      <c r="D272" s="16"/>
      <c r="O272" s="24"/>
      <c r="P272" s="25"/>
      <c r="Q272" s="25"/>
      <c r="R272" s="24"/>
      <c r="S272" s="25"/>
      <c r="T272" s="25"/>
      <c r="U272" s="24"/>
      <c r="V272" s="25"/>
    </row>
    <row r="273">
      <c r="A273" s="16"/>
      <c r="D273" s="16"/>
      <c r="O273" s="24"/>
      <c r="P273" s="25"/>
      <c r="Q273" s="25"/>
      <c r="R273" s="24"/>
      <c r="S273" s="25"/>
      <c r="T273" s="25"/>
      <c r="U273" s="24"/>
      <c r="V273" s="25"/>
    </row>
    <row r="274">
      <c r="A274" s="16"/>
      <c r="D274" s="16"/>
      <c r="O274" s="24"/>
      <c r="P274" s="25"/>
      <c r="Q274" s="25"/>
      <c r="R274" s="24"/>
      <c r="S274" s="25"/>
      <c r="T274" s="25"/>
      <c r="U274" s="24"/>
      <c r="V274" s="25"/>
    </row>
    <row r="275">
      <c r="A275" s="16"/>
      <c r="D275" s="16"/>
      <c r="O275" s="24"/>
      <c r="P275" s="25"/>
      <c r="Q275" s="25"/>
      <c r="R275" s="24"/>
      <c r="S275" s="25"/>
      <c r="T275" s="25"/>
      <c r="U275" s="24"/>
      <c r="V275" s="25"/>
    </row>
    <row r="276">
      <c r="A276" s="16"/>
      <c r="D276" s="16"/>
      <c r="O276" s="24"/>
      <c r="P276" s="25"/>
      <c r="Q276" s="25"/>
      <c r="R276" s="24"/>
      <c r="S276" s="25"/>
      <c r="T276" s="25"/>
      <c r="U276" s="24"/>
      <c r="V276" s="25"/>
    </row>
    <row r="277">
      <c r="A277" s="16"/>
      <c r="D277" s="16"/>
      <c r="O277" s="24"/>
      <c r="P277" s="25"/>
      <c r="Q277" s="25"/>
      <c r="R277" s="24"/>
      <c r="S277" s="25"/>
      <c r="T277" s="25"/>
      <c r="U277" s="24"/>
      <c r="V277" s="25"/>
    </row>
    <row r="278">
      <c r="A278" s="16"/>
      <c r="D278" s="16"/>
      <c r="O278" s="24"/>
      <c r="P278" s="25"/>
      <c r="Q278" s="25"/>
      <c r="R278" s="24"/>
      <c r="S278" s="25"/>
      <c r="T278" s="25"/>
      <c r="U278" s="24"/>
      <c r="V278" s="25"/>
    </row>
    <row r="279">
      <c r="A279" s="16"/>
      <c r="D279" s="16"/>
      <c r="O279" s="24"/>
      <c r="P279" s="25"/>
      <c r="Q279" s="25"/>
      <c r="R279" s="24"/>
      <c r="S279" s="25"/>
      <c r="T279" s="25"/>
      <c r="U279" s="24"/>
      <c r="V279" s="25"/>
    </row>
    <row r="280">
      <c r="A280" s="16"/>
      <c r="D280" s="16"/>
      <c r="O280" s="24"/>
      <c r="P280" s="25"/>
      <c r="Q280" s="25"/>
      <c r="R280" s="24"/>
      <c r="S280" s="25"/>
      <c r="T280" s="25"/>
      <c r="U280" s="24"/>
      <c r="V280" s="25"/>
    </row>
    <row r="281">
      <c r="A281" s="16"/>
      <c r="D281" s="16"/>
      <c r="O281" s="24"/>
      <c r="P281" s="25"/>
      <c r="Q281" s="25"/>
      <c r="R281" s="24"/>
      <c r="S281" s="25"/>
      <c r="T281" s="25"/>
      <c r="U281" s="24"/>
      <c r="V281" s="25"/>
    </row>
    <row r="282">
      <c r="A282" s="16"/>
      <c r="D282" s="16"/>
      <c r="O282" s="24"/>
      <c r="P282" s="25"/>
      <c r="Q282" s="25"/>
      <c r="R282" s="24"/>
      <c r="S282" s="25"/>
      <c r="T282" s="25"/>
      <c r="U282" s="24"/>
      <c r="V282" s="25"/>
    </row>
    <row r="283">
      <c r="A283" s="16"/>
      <c r="D283" s="16"/>
      <c r="O283" s="24"/>
      <c r="P283" s="25"/>
      <c r="Q283" s="25"/>
      <c r="R283" s="24"/>
      <c r="S283" s="25"/>
      <c r="T283" s="25"/>
      <c r="U283" s="24"/>
      <c r="V283" s="25"/>
    </row>
    <row r="284">
      <c r="A284" s="16"/>
      <c r="D284" s="16"/>
      <c r="O284" s="24"/>
      <c r="P284" s="25"/>
      <c r="Q284" s="25"/>
      <c r="R284" s="24"/>
      <c r="S284" s="25"/>
      <c r="T284" s="25"/>
      <c r="U284" s="24"/>
      <c r="V284" s="25"/>
    </row>
    <row r="285">
      <c r="A285" s="16"/>
      <c r="D285" s="16"/>
      <c r="O285" s="24"/>
      <c r="P285" s="25"/>
      <c r="Q285" s="25"/>
      <c r="R285" s="24"/>
      <c r="S285" s="25"/>
      <c r="T285" s="25"/>
      <c r="U285" s="24"/>
      <c r="V285" s="25"/>
    </row>
    <row r="286">
      <c r="A286" s="16"/>
      <c r="D286" s="16"/>
      <c r="O286" s="24"/>
      <c r="P286" s="25"/>
      <c r="Q286" s="25"/>
      <c r="R286" s="24"/>
      <c r="S286" s="25"/>
      <c r="T286" s="25"/>
      <c r="U286" s="24"/>
      <c r="V286" s="25"/>
    </row>
    <row r="287">
      <c r="A287" s="16"/>
      <c r="D287" s="16"/>
      <c r="O287" s="24"/>
      <c r="P287" s="25"/>
      <c r="Q287" s="25"/>
      <c r="R287" s="24"/>
      <c r="S287" s="25"/>
      <c r="T287" s="25"/>
      <c r="U287" s="24"/>
      <c r="V287" s="25"/>
    </row>
    <row r="288">
      <c r="A288" s="16"/>
      <c r="D288" s="16"/>
      <c r="O288" s="24"/>
      <c r="P288" s="25"/>
      <c r="Q288" s="25"/>
      <c r="R288" s="24"/>
      <c r="S288" s="25"/>
      <c r="T288" s="25"/>
      <c r="U288" s="24"/>
      <c r="V288" s="25"/>
    </row>
    <row r="289">
      <c r="A289" s="16"/>
      <c r="D289" s="16"/>
      <c r="O289" s="24"/>
      <c r="P289" s="25"/>
      <c r="Q289" s="25"/>
      <c r="R289" s="24"/>
      <c r="S289" s="25"/>
      <c r="T289" s="25"/>
      <c r="U289" s="24"/>
      <c r="V289" s="25"/>
    </row>
    <row r="290">
      <c r="A290" s="16"/>
      <c r="D290" s="16"/>
      <c r="O290" s="24"/>
      <c r="P290" s="25"/>
      <c r="Q290" s="25"/>
      <c r="R290" s="24"/>
      <c r="S290" s="25"/>
      <c r="T290" s="25"/>
      <c r="U290" s="24"/>
      <c r="V290" s="25"/>
    </row>
    <row r="291">
      <c r="A291" s="16"/>
      <c r="D291" s="16"/>
      <c r="O291" s="24"/>
      <c r="P291" s="25"/>
      <c r="Q291" s="25"/>
      <c r="R291" s="24"/>
      <c r="S291" s="25"/>
      <c r="T291" s="25"/>
      <c r="U291" s="24"/>
      <c r="V291" s="25"/>
    </row>
    <row r="292">
      <c r="A292" s="16"/>
      <c r="D292" s="16"/>
      <c r="O292" s="24"/>
      <c r="P292" s="25"/>
      <c r="Q292" s="25"/>
      <c r="R292" s="24"/>
      <c r="S292" s="25"/>
      <c r="T292" s="25"/>
      <c r="U292" s="24"/>
      <c r="V292" s="25"/>
    </row>
    <row r="293">
      <c r="A293" s="16"/>
      <c r="D293" s="16"/>
      <c r="O293" s="24"/>
      <c r="P293" s="25"/>
      <c r="Q293" s="25"/>
      <c r="R293" s="24"/>
      <c r="S293" s="25"/>
      <c r="T293" s="25"/>
      <c r="U293" s="24"/>
      <c r="V293" s="25"/>
    </row>
    <row r="294">
      <c r="A294" s="16"/>
      <c r="D294" s="16"/>
      <c r="O294" s="24"/>
      <c r="P294" s="25"/>
      <c r="Q294" s="25"/>
      <c r="R294" s="24"/>
      <c r="S294" s="25"/>
      <c r="T294" s="25"/>
      <c r="U294" s="24"/>
      <c r="V294" s="25"/>
    </row>
    <row r="295">
      <c r="A295" s="16"/>
      <c r="D295" s="16"/>
      <c r="O295" s="24"/>
      <c r="P295" s="25"/>
      <c r="Q295" s="25"/>
      <c r="R295" s="24"/>
      <c r="S295" s="25"/>
      <c r="T295" s="25"/>
      <c r="U295" s="24"/>
      <c r="V295" s="25"/>
    </row>
    <row r="296">
      <c r="A296" s="16"/>
      <c r="D296" s="16"/>
      <c r="O296" s="24"/>
      <c r="P296" s="25"/>
      <c r="Q296" s="25"/>
      <c r="R296" s="24"/>
      <c r="S296" s="25"/>
      <c r="T296" s="25"/>
      <c r="U296" s="24"/>
      <c r="V296" s="25"/>
    </row>
    <row r="297">
      <c r="A297" s="16"/>
      <c r="D297" s="16"/>
      <c r="O297" s="24"/>
      <c r="P297" s="25"/>
      <c r="Q297" s="25"/>
      <c r="R297" s="24"/>
      <c r="S297" s="25"/>
      <c r="T297" s="25"/>
      <c r="U297" s="24"/>
      <c r="V297" s="25"/>
    </row>
    <row r="298">
      <c r="A298" s="16"/>
      <c r="D298" s="16"/>
      <c r="O298" s="24"/>
      <c r="P298" s="25"/>
      <c r="Q298" s="25"/>
      <c r="R298" s="24"/>
      <c r="S298" s="25"/>
      <c r="T298" s="25"/>
      <c r="U298" s="24"/>
      <c r="V298" s="25"/>
    </row>
    <row r="299">
      <c r="A299" s="16"/>
      <c r="D299" s="16"/>
      <c r="O299" s="24"/>
      <c r="P299" s="25"/>
      <c r="Q299" s="25"/>
      <c r="R299" s="24"/>
      <c r="S299" s="25"/>
      <c r="T299" s="25"/>
      <c r="U299" s="24"/>
      <c r="V299" s="25"/>
    </row>
    <row r="300">
      <c r="A300" s="16"/>
      <c r="D300" s="16"/>
      <c r="O300" s="24"/>
      <c r="P300" s="25"/>
      <c r="Q300" s="25"/>
      <c r="R300" s="24"/>
      <c r="S300" s="25"/>
      <c r="T300" s="25"/>
      <c r="U300" s="24"/>
      <c r="V300" s="25"/>
    </row>
    <row r="301">
      <c r="A301" s="16"/>
      <c r="D301" s="16"/>
      <c r="O301" s="24"/>
      <c r="P301" s="25"/>
      <c r="Q301" s="25"/>
      <c r="R301" s="24"/>
      <c r="S301" s="25"/>
      <c r="T301" s="25"/>
      <c r="U301" s="24"/>
      <c r="V301" s="25"/>
    </row>
    <row r="302">
      <c r="A302" s="16"/>
      <c r="D302" s="16"/>
      <c r="O302" s="24"/>
      <c r="P302" s="25"/>
      <c r="Q302" s="25"/>
      <c r="R302" s="24"/>
      <c r="S302" s="25"/>
      <c r="T302" s="25"/>
      <c r="U302" s="24"/>
      <c r="V302" s="25"/>
    </row>
    <row r="303">
      <c r="A303" s="16"/>
      <c r="D303" s="16"/>
      <c r="O303" s="24"/>
      <c r="P303" s="25"/>
      <c r="Q303" s="25"/>
      <c r="R303" s="24"/>
      <c r="S303" s="25"/>
      <c r="T303" s="25"/>
      <c r="U303" s="24"/>
      <c r="V303" s="25"/>
    </row>
    <row r="304">
      <c r="A304" s="16"/>
      <c r="D304" s="16"/>
      <c r="O304" s="24"/>
      <c r="P304" s="25"/>
      <c r="Q304" s="25"/>
      <c r="R304" s="24"/>
      <c r="S304" s="25"/>
      <c r="T304" s="25"/>
      <c r="U304" s="24"/>
      <c r="V304" s="25"/>
    </row>
    <row r="305">
      <c r="A305" s="16"/>
      <c r="D305" s="16"/>
      <c r="O305" s="24"/>
      <c r="P305" s="25"/>
      <c r="Q305" s="25"/>
      <c r="R305" s="24"/>
      <c r="S305" s="25"/>
      <c r="T305" s="25"/>
      <c r="U305" s="24"/>
      <c r="V305" s="25"/>
    </row>
    <row r="306">
      <c r="A306" s="16"/>
      <c r="D306" s="16"/>
      <c r="O306" s="24"/>
      <c r="P306" s="25"/>
      <c r="Q306" s="25"/>
      <c r="R306" s="24"/>
      <c r="S306" s="25"/>
      <c r="T306" s="25"/>
      <c r="U306" s="24"/>
      <c r="V306" s="25"/>
    </row>
    <row r="307">
      <c r="A307" s="16"/>
      <c r="D307" s="16"/>
      <c r="O307" s="24"/>
      <c r="P307" s="25"/>
      <c r="Q307" s="25"/>
      <c r="R307" s="24"/>
      <c r="S307" s="25"/>
      <c r="T307" s="25"/>
      <c r="U307" s="24"/>
      <c r="V307" s="25"/>
    </row>
    <row r="308">
      <c r="A308" s="16"/>
      <c r="D308" s="16"/>
      <c r="O308" s="24"/>
      <c r="P308" s="25"/>
      <c r="Q308" s="25"/>
      <c r="R308" s="24"/>
      <c r="S308" s="25"/>
      <c r="T308" s="25"/>
      <c r="U308" s="24"/>
      <c r="V308" s="25"/>
    </row>
    <row r="309">
      <c r="A309" s="16"/>
      <c r="D309" s="16"/>
      <c r="O309" s="24"/>
      <c r="P309" s="25"/>
      <c r="Q309" s="25"/>
      <c r="R309" s="24"/>
      <c r="S309" s="25"/>
      <c r="T309" s="25"/>
      <c r="U309" s="24"/>
      <c r="V309" s="25"/>
    </row>
    <row r="310">
      <c r="A310" s="16"/>
      <c r="D310" s="16"/>
      <c r="O310" s="24"/>
      <c r="P310" s="25"/>
      <c r="Q310" s="25"/>
      <c r="R310" s="24"/>
      <c r="S310" s="25"/>
      <c r="T310" s="25"/>
      <c r="U310" s="24"/>
      <c r="V310" s="25"/>
    </row>
    <row r="311">
      <c r="A311" s="16"/>
      <c r="D311" s="16"/>
      <c r="O311" s="24"/>
      <c r="P311" s="25"/>
      <c r="Q311" s="25"/>
      <c r="R311" s="24"/>
      <c r="S311" s="25"/>
      <c r="T311" s="25"/>
      <c r="U311" s="24"/>
      <c r="V311" s="25"/>
    </row>
    <row r="312">
      <c r="A312" s="16"/>
      <c r="D312" s="16"/>
      <c r="O312" s="24"/>
      <c r="P312" s="25"/>
      <c r="Q312" s="25"/>
      <c r="R312" s="24"/>
      <c r="S312" s="25"/>
      <c r="T312" s="25"/>
      <c r="U312" s="24"/>
      <c r="V312" s="25"/>
    </row>
    <row r="313">
      <c r="A313" s="16"/>
      <c r="D313" s="16"/>
      <c r="O313" s="24"/>
      <c r="P313" s="25"/>
      <c r="Q313" s="25"/>
      <c r="R313" s="24"/>
      <c r="S313" s="25"/>
      <c r="T313" s="25"/>
      <c r="U313" s="24"/>
      <c r="V313" s="25"/>
    </row>
    <row r="314">
      <c r="A314" s="16"/>
      <c r="D314" s="16"/>
      <c r="O314" s="24"/>
      <c r="P314" s="25"/>
      <c r="Q314" s="25"/>
      <c r="R314" s="24"/>
      <c r="S314" s="25"/>
      <c r="T314" s="25"/>
      <c r="U314" s="24"/>
      <c r="V314" s="25"/>
    </row>
    <row r="315">
      <c r="A315" s="16"/>
      <c r="D315" s="16"/>
      <c r="O315" s="24"/>
      <c r="P315" s="25"/>
      <c r="Q315" s="25"/>
      <c r="R315" s="24"/>
      <c r="S315" s="25"/>
      <c r="T315" s="25"/>
      <c r="U315" s="24"/>
      <c r="V315" s="25"/>
    </row>
    <row r="316">
      <c r="A316" s="16"/>
      <c r="D316" s="16"/>
      <c r="O316" s="24"/>
      <c r="P316" s="25"/>
      <c r="Q316" s="25"/>
      <c r="R316" s="24"/>
      <c r="S316" s="25"/>
      <c r="T316" s="25"/>
      <c r="U316" s="24"/>
      <c r="V316" s="25"/>
    </row>
    <row r="317">
      <c r="A317" s="16"/>
      <c r="D317" s="16"/>
      <c r="O317" s="24"/>
      <c r="P317" s="25"/>
      <c r="Q317" s="25"/>
      <c r="R317" s="24"/>
      <c r="S317" s="25"/>
      <c r="T317" s="25"/>
      <c r="U317" s="24"/>
      <c r="V317" s="25"/>
    </row>
    <row r="318">
      <c r="A318" s="16"/>
      <c r="D318" s="16"/>
      <c r="O318" s="24"/>
      <c r="P318" s="25"/>
      <c r="Q318" s="25"/>
      <c r="R318" s="24"/>
      <c r="S318" s="25"/>
      <c r="T318" s="25"/>
      <c r="U318" s="24"/>
      <c r="V318" s="25"/>
    </row>
    <row r="319">
      <c r="A319" s="16"/>
      <c r="D319" s="16"/>
      <c r="O319" s="24"/>
      <c r="P319" s="25"/>
      <c r="Q319" s="25"/>
      <c r="R319" s="24"/>
      <c r="S319" s="25"/>
      <c r="T319" s="25"/>
      <c r="U319" s="24"/>
      <c r="V319" s="25"/>
    </row>
    <row r="320">
      <c r="A320" s="16"/>
      <c r="D320" s="16"/>
      <c r="O320" s="24"/>
      <c r="P320" s="25"/>
      <c r="Q320" s="25"/>
      <c r="R320" s="24"/>
      <c r="S320" s="25"/>
      <c r="T320" s="25"/>
      <c r="U320" s="24"/>
      <c r="V320" s="25"/>
    </row>
    <row r="321">
      <c r="A321" s="16"/>
      <c r="D321" s="16"/>
      <c r="O321" s="24"/>
      <c r="P321" s="25"/>
      <c r="Q321" s="25"/>
      <c r="R321" s="24"/>
      <c r="S321" s="25"/>
      <c r="T321" s="25"/>
      <c r="U321" s="24"/>
      <c r="V321" s="25"/>
    </row>
    <row r="322">
      <c r="A322" s="16"/>
      <c r="D322" s="16"/>
      <c r="O322" s="24"/>
      <c r="P322" s="25"/>
      <c r="Q322" s="25"/>
      <c r="R322" s="24"/>
      <c r="S322" s="25"/>
      <c r="T322" s="25"/>
      <c r="U322" s="24"/>
      <c r="V322" s="25"/>
    </row>
    <row r="323">
      <c r="A323" s="16"/>
      <c r="D323" s="16"/>
      <c r="O323" s="24"/>
      <c r="P323" s="25"/>
      <c r="Q323" s="25"/>
      <c r="R323" s="24"/>
      <c r="S323" s="25"/>
      <c r="T323" s="25"/>
      <c r="U323" s="24"/>
      <c r="V323" s="25"/>
    </row>
    <row r="324">
      <c r="A324" s="16"/>
      <c r="D324" s="16"/>
      <c r="O324" s="24"/>
      <c r="P324" s="25"/>
      <c r="Q324" s="25"/>
      <c r="R324" s="24"/>
      <c r="S324" s="25"/>
      <c r="T324" s="25"/>
      <c r="U324" s="24"/>
      <c r="V324" s="25"/>
    </row>
    <row r="325">
      <c r="A325" s="16"/>
      <c r="D325" s="16"/>
      <c r="O325" s="24"/>
      <c r="P325" s="25"/>
      <c r="Q325" s="25"/>
      <c r="R325" s="24"/>
      <c r="S325" s="25"/>
      <c r="T325" s="25"/>
      <c r="U325" s="24"/>
      <c r="V325" s="25"/>
    </row>
    <row r="326">
      <c r="A326" s="16"/>
      <c r="D326" s="16"/>
      <c r="O326" s="24"/>
      <c r="P326" s="25"/>
      <c r="Q326" s="25"/>
      <c r="R326" s="24"/>
      <c r="S326" s="25"/>
      <c r="T326" s="25"/>
      <c r="U326" s="24"/>
      <c r="V326" s="25"/>
    </row>
    <row r="327">
      <c r="A327" s="16"/>
      <c r="D327" s="16"/>
      <c r="O327" s="24"/>
      <c r="P327" s="25"/>
      <c r="Q327" s="25"/>
      <c r="R327" s="24"/>
      <c r="S327" s="25"/>
      <c r="T327" s="25"/>
      <c r="U327" s="24"/>
      <c r="V327" s="25"/>
    </row>
    <row r="328">
      <c r="A328" s="16"/>
      <c r="D328" s="16"/>
      <c r="O328" s="24"/>
      <c r="P328" s="25"/>
      <c r="Q328" s="25"/>
      <c r="R328" s="24"/>
      <c r="S328" s="25"/>
      <c r="T328" s="25"/>
      <c r="U328" s="24"/>
      <c r="V328" s="25"/>
    </row>
    <row r="329">
      <c r="A329" s="16"/>
      <c r="D329" s="16"/>
      <c r="O329" s="24"/>
      <c r="P329" s="25"/>
      <c r="Q329" s="25"/>
      <c r="R329" s="24"/>
      <c r="S329" s="25"/>
      <c r="T329" s="25"/>
      <c r="U329" s="24"/>
      <c r="V329" s="25"/>
    </row>
    <row r="330">
      <c r="A330" s="16"/>
      <c r="D330" s="16"/>
      <c r="O330" s="24"/>
      <c r="P330" s="25"/>
      <c r="Q330" s="25"/>
      <c r="R330" s="24"/>
      <c r="S330" s="25"/>
      <c r="T330" s="25"/>
      <c r="U330" s="24"/>
      <c r="V330" s="25"/>
    </row>
    <row r="331">
      <c r="A331" s="16"/>
      <c r="D331" s="16"/>
      <c r="O331" s="24"/>
      <c r="P331" s="25"/>
      <c r="Q331" s="25"/>
      <c r="R331" s="24"/>
      <c r="S331" s="25"/>
      <c r="T331" s="25"/>
      <c r="U331" s="24"/>
      <c r="V331" s="25"/>
    </row>
    <row r="332">
      <c r="A332" s="16"/>
      <c r="D332" s="16"/>
      <c r="O332" s="24"/>
      <c r="P332" s="25"/>
      <c r="Q332" s="25"/>
      <c r="R332" s="24"/>
      <c r="S332" s="25"/>
      <c r="T332" s="25"/>
      <c r="U332" s="24"/>
      <c r="V332" s="25"/>
    </row>
    <row r="333">
      <c r="A333" s="16"/>
      <c r="D333" s="16"/>
      <c r="O333" s="24"/>
      <c r="P333" s="25"/>
      <c r="Q333" s="25"/>
      <c r="R333" s="24"/>
      <c r="S333" s="25"/>
      <c r="T333" s="25"/>
      <c r="U333" s="24"/>
      <c r="V333" s="25"/>
    </row>
    <row r="334">
      <c r="A334" s="16"/>
      <c r="D334" s="16"/>
      <c r="O334" s="24"/>
      <c r="P334" s="25"/>
      <c r="Q334" s="25"/>
      <c r="R334" s="24"/>
      <c r="S334" s="25"/>
      <c r="T334" s="25"/>
      <c r="U334" s="24"/>
      <c r="V334" s="25"/>
    </row>
    <row r="335">
      <c r="A335" s="16"/>
      <c r="D335" s="16"/>
      <c r="O335" s="24"/>
      <c r="P335" s="25"/>
      <c r="Q335" s="25"/>
      <c r="R335" s="24"/>
      <c r="S335" s="25"/>
      <c r="T335" s="25"/>
      <c r="U335" s="24"/>
      <c r="V335" s="25"/>
    </row>
    <row r="336">
      <c r="A336" s="16"/>
      <c r="D336" s="16"/>
      <c r="O336" s="24"/>
      <c r="P336" s="25"/>
      <c r="Q336" s="25"/>
      <c r="R336" s="24"/>
      <c r="S336" s="25"/>
      <c r="T336" s="25"/>
      <c r="U336" s="24"/>
      <c r="V336" s="25"/>
    </row>
    <row r="337">
      <c r="A337" s="16"/>
      <c r="D337" s="16"/>
      <c r="O337" s="24"/>
      <c r="P337" s="25"/>
      <c r="Q337" s="25"/>
      <c r="R337" s="24"/>
      <c r="S337" s="25"/>
      <c r="T337" s="25"/>
      <c r="U337" s="24"/>
      <c r="V337" s="25"/>
    </row>
    <row r="338">
      <c r="A338" s="16"/>
      <c r="D338" s="16"/>
      <c r="O338" s="24"/>
      <c r="P338" s="25"/>
      <c r="Q338" s="25"/>
      <c r="R338" s="24"/>
      <c r="S338" s="25"/>
      <c r="T338" s="25"/>
      <c r="U338" s="24"/>
      <c r="V338" s="25"/>
    </row>
    <row r="339">
      <c r="A339" s="16"/>
      <c r="D339" s="16"/>
      <c r="O339" s="24"/>
      <c r="P339" s="25"/>
      <c r="Q339" s="25"/>
      <c r="R339" s="24"/>
      <c r="S339" s="25"/>
      <c r="T339" s="25"/>
      <c r="U339" s="24"/>
      <c r="V339" s="25"/>
    </row>
    <row r="340">
      <c r="A340" s="16"/>
      <c r="D340" s="16"/>
      <c r="O340" s="24"/>
      <c r="P340" s="25"/>
      <c r="Q340" s="25"/>
      <c r="R340" s="24"/>
      <c r="S340" s="25"/>
      <c r="T340" s="25"/>
      <c r="U340" s="24"/>
      <c r="V340" s="25"/>
    </row>
    <row r="341">
      <c r="A341" s="16"/>
      <c r="D341" s="16"/>
      <c r="O341" s="24"/>
      <c r="P341" s="25"/>
      <c r="Q341" s="25"/>
      <c r="R341" s="24"/>
      <c r="S341" s="25"/>
      <c r="T341" s="25"/>
      <c r="U341" s="24"/>
      <c r="V341" s="25"/>
    </row>
    <row r="342">
      <c r="A342" s="16"/>
      <c r="D342" s="16"/>
      <c r="O342" s="24"/>
      <c r="P342" s="25"/>
      <c r="Q342" s="25"/>
      <c r="R342" s="24"/>
      <c r="S342" s="25"/>
      <c r="T342" s="25"/>
      <c r="U342" s="24"/>
      <c r="V342" s="25"/>
    </row>
    <row r="343">
      <c r="A343" s="16"/>
      <c r="D343" s="16"/>
      <c r="O343" s="24"/>
      <c r="P343" s="25"/>
      <c r="Q343" s="25"/>
      <c r="R343" s="24"/>
      <c r="S343" s="25"/>
      <c r="T343" s="25"/>
      <c r="U343" s="24"/>
      <c r="V343" s="25"/>
    </row>
    <row r="344">
      <c r="A344" s="16"/>
      <c r="D344" s="16"/>
      <c r="O344" s="24"/>
      <c r="P344" s="25"/>
      <c r="Q344" s="25"/>
      <c r="R344" s="24"/>
      <c r="S344" s="25"/>
      <c r="T344" s="25"/>
      <c r="U344" s="24"/>
      <c r="V344" s="25"/>
    </row>
    <row r="345">
      <c r="A345" s="16"/>
      <c r="D345" s="16"/>
      <c r="O345" s="24"/>
      <c r="P345" s="25"/>
      <c r="Q345" s="25"/>
      <c r="R345" s="24"/>
      <c r="S345" s="25"/>
      <c r="T345" s="25"/>
      <c r="U345" s="24"/>
      <c r="V345" s="25"/>
    </row>
    <row r="346">
      <c r="A346" s="16"/>
      <c r="D346" s="16"/>
      <c r="O346" s="24"/>
      <c r="P346" s="25"/>
      <c r="Q346" s="25"/>
      <c r="R346" s="24"/>
      <c r="S346" s="25"/>
      <c r="T346" s="25"/>
      <c r="U346" s="24"/>
      <c r="V346" s="25"/>
    </row>
    <row r="347">
      <c r="A347" s="16"/>
      <c r="D347" s="16"/>
      <c r="O347" s="24"/>
      <c r="P347" s="25"/>
      <c r="Q347" s="25"/>
      <c r="R347" s="24"/>
      <c r="S347" s="25"/>
      <c r="T347" s="25"/>
      <c r="U347" s="24"/>
      <c r="V347" s="25"/>
    </row>
    <row r="348">
      <c r="A348" s="16"/>
      <c r="D348" s="16"/>
      <c r="O348" s="24"/>
      <c r="P348" s="25"/>
      <c r="Q348" s="25"/>
      <c r="R348" s="24"/>
      <c r="S348" s="25"/>
      <c r="T348" s="25"/>
      <c r="U348" s="24"/>
      <c r="V348" s="25"/>
    </row>
    <row r="349">
      <c r="A349" s="16"/>
      <c r="D349" s="16"/>
      <c r="O349" s="24"/>
      <c r="P349" s="25"/>
      <c r="Q349" s="25"/>
      <c r="R349" s="24"/>
      <c r="S349" s="25"/>
      <c r="T349" s="25"/>
      <c r="U349" s="24"/>
      <c r="V349" s="25"/>
    </row>
    <row r="350">
      <c r="A350" s="16"/>
      <c r="D350" s="16"/>
      <c r="O350" s="24"/>
      <c r="P350" s="25"/>
      <c r="Q350" s="25"/>
      <c r="R350" s="24"/>
      <c r="S350" s="25"/>
      <c r="T350" s="25"/>
      <c r="U350" s="24"/>
      <c r="V350" s="25"/>
    </row>
    <row r="351">
      <c r="A351" s="16"/>
      <c r="D351" s="16"/>
      <c r="O351" s="24"/>
      <c r="P351" s="25"/>
      <c r="Q351" s="25"/>
      <c r="R351" s="24"/>
      <c r="S351" s="25"/>
      <c r="T351" s="25"/>
      <c r="U351" s="24"/>
      <c r="V351" s="25"/>
    </row>
    <row r="352">
      <c r="A352" s="16"/>
      <c r="D352" s="16"/>
      <c r="O352" s="24"/>
      <c r="P352" s="25"/>
      <c r="Q352" s="25"/>
      <c r="R352" s="24"/>
      <c r="S352" s="25"/>
      <c r="T352" s="25"/>
      <c r="U352" s="24"/>
      <c r="V352" s="25"/>
    </row>
    <row r="353">
      <c r="A353" s="16"/>
      <c r="D353" s="16"/>
      <c r="O353" s="24"/>
      <c r="P353" s="25"/>
      <c r="Q353" s="25"/>
      <c r="R353" s="24"/>
      <c r="S353" s="25"/>
      <c r="T353" s="25"/>
      <c r="U353" s="24"/>
      <c r="V353" s="25"/>
    </row>
    <row r="354">
      <c r="A354" s="16"/>
      <c r="D354" s="16"/>
      <c r="O354" s="24"/>
      <c r="P354" s="25"/>
      <c r="Q354" s="25"/>
      <c r="R354" s="24"/>
      <c r="S354" s="25"/>
      <c r="T354" s="25"/>
      <c r="U354" s="24"/>
      <c r="V354" s="25"/>
    </row>
    <row r="355">
      <c r="A355" s="16"/>
      <c r="D355" s="16"/>
      <c r="O355" s="24"/>
      <c r="P355" s="25"/>
      <c r="Q355" s="25"/>
      <c r="R355" s="24"/>
      <c r="S355" s="25"/>
      <c r="T355" s="25"/>
      <c r="U355" s="24"/>
      <c r="V355" s="25"/>
    </row>
    <row r="356">
      <c r="A356" s="16"/>
      <c r="D356" s="16"/>
      <c r="O356" s="24"/>
      <c r="P356" s="25"/>
      <c r="Q356" s="25"/>
      <c r="R356" s="24"/>
      <c r="S356" s="25"/>
      <c r="T356" s="25"/>
      <c r="U356" s="24"/>
      <c r="V356" s="25"/>
    </row>
    <row r="357">
      <c r="A357" s="16"/>
      <c r="D357" s="16"/>
      <c r="O357" s="24"/>
      <c r="P357" s="25"/>
      <c r="Q357" s="25"/>
      <c r="R357" s="24"/>
      <c r="S357" s="25"/>
      <c r="T357" s="25"/>
      <c r="U357" s="24"/>
      <c r="V357" s="25"/>
    </row>
    <row r="358">
      <c r="A358" s="16"/>
      <c r="D358" s="16"/>
      <c r="O358" s="24"/>
      <c r="P358" s="25"/>
      <c r="Q358" s="25"/>
      <c r="R358" s="24"/>
      <c r="S358" s="25"/>
      <c r="T358" s="25"/>
      <c r="U358" s="24"/>
      <c r="V358" s="25"/>
    </row>
    <row r="359">
      <c r="A359" s="16"/>
      <c r="D359" s="16"/>
      <c r="O359" s="24"/>
      <c r="P359" s="25"/>
      <c r="Q359" s="25"/>
      <c r="R359" s="24"/>
      <c r="S359" s="25"/>
      <c r="T359" s="25"/>
      <c r="U359" s="24"/>
      <c r="V359" s="25"/>
    </row>
    <row r="360">
      <c r="A360" s="16"/>
      <c r="D360" s="16"/>
      <c r="O360" s="24"/>
      <c r="P360" s="25"/>
      <c r="Q360" s="25"/>
      <c r="R360" s="24"/>
      <c r="S360" s="25"/>
      <c r="T360" s="25"/>
      <c r="U360" s="24"/>
      <c r="V360" s="25"/>
    </row>
    <row r="361">
      <c r="A361" s="16"/>
      <c r="D361" s="16"/>
      <c r="O361" s="24"/>
      <c r="P361" s="25"/>
      <c r="Q361" s="25"/>
      <c r="R361" s="24"/>
      <c r="S361" s="25"/>
      <c r="T361" s="25"/>
      <c r="U361" s="24"/>
      <c r="V361" s="25"/>
    </row>
    <row r="362">
      <c r="A362" s="16"/>
      <c r="D362" s="16"/>
      <c r="O362" s="24"/>
      <c r="P362" s="25"/>
      <c r="Q362" s="25"/>
      <c r="R362" s="24"/>
      <c r="S362" s="25"/>
      <c r="T362" s="25"/>
      <c r="U362" s="24"/>
      <c r="V362" s="25"/>
    </row>
    <row r="363">
      <c r="A363" s="16"/>
      <c r="D363" s="16"/>
      <c r="O363" s="24"/>
      <c r="P363" s="25"/>
      <c r="Q363" s="25"/>
      <c r="R363" s="24"/>
      <c r="S363" s="25"/>
      <c r="T363" s="25"/>
      <c r="U363" s="24"/>
      <c r="V363" s="25"/>
    </row>
    <row r="364">
      <c r="A364" s="16"/>
      <c r="D364" s="16"/>
      <c r="O364" s="24"/>
      <c r="P364" s="25"/>
      <c r="Q364" s="25"/>
      <c r="R364" s="24"/>
      <c r="S364" s="25"/>
      <c r="T364" s="25"/>
      <c r="U364" s="24"/>
      <c r="V364" s="25"/>
    </row>
    <row r="365">
      <c r="A365" s="16"/>
      <c r="D365" s="16"/>
      <c r="O365" s="24"/>
      <c r="P365" s="25"/>
      <c r="Q365" s="25"/>
      <c r="R365" s="24"/>
      <c r="S365" s="25"/>
      <c r="T365" s="25"/>
      <c r="U365" s="24"/>
      <c r="V365" s="25"/>
    </row>
    <row r="366">
      <c r="A366" s="16"/>
      <c r="D366" s="16"/>
      <c r="O366" s="24"/>
      <c r="P366" s="25"/>
      <c r="Q366" s="25"/>
      <c r="R366" s="24"/>
      <c r="S366" s="25"/>
      <c r="T366" s="25"/>
      <c r="U366" s="24"/>
      <c r="V366" s="25"/>
    </row>
    <row r="367">
      <c r="A367" s="16"/>
      <c r="D367" s="16"/>
      <c r="O367" s="24"/>
      <c r="P367" s="25"/>
      <c r="Q367" s="25"/>
      <c r="R367" s="24"/>
      <c r="S367" s="25"/>
      <c r="T367" s="25"/>
      <c r="U367" s="24"/>
      <c r="V367" s="25"/>
    </row>
    <row r="368">
      <c r="A368" s="16"/>
      <c r="D368" s="16"/>
      <c r="O368" s="24"/>
      <c r="P368" s="25"/>
      <c r="Q368" s="25"/>
      <c r="R368" s="24"/>
      <c r="S368" s="25"/>
      <c r="T368" s="25"/>
      <c r="U368" s="24"/>
      <c r="V368" s="25"/>
    </row>
    <row r="369">
      <c r="A369" s="16"/>
      <c r="D369" s="16"/>
      <c r="O369" s="24"/>
      <c r="P369" s="25"/>
      <c r="Q369" s="25"/>
      <c r="R369" s="24"/>
      <c r="S369" s="25"/>
      <c r="T369" s="25"/>
      <c r="U369" s="24"/>
      <c r="V369" s="25"/>
    </row>
    <row r="370">
      <c r="A370" s="16"/>
      <c r="D370" s="16"/>
      <c r="O370" s="24"/>
      <c r="P370" s="25"/>
      <c r="Q370" s="25"/>
      <c r="R370" s="24"/>
      <c r="S370" s="25"/>
      <c r="T370" s="25"/>
      <c r="U370" s="24"/>
      <c r="V370" s="25"/>
    </row>
    <row r="371">
      <c r="A371" s="16"/>
      <c r="D371" s="16"/>
      <c r="O371" s="24"/>
      <c r="P371" s="25"/>
      <c r="Q371" s="25"/>
      <c r="R371" s="24"/>
      <c r="S371" s="25"/>
      <c r="T371" s="25"/>
      <c r="U371" s="24"/>
      <c r="V371" s="25"/>
    </row>
    <row r="372">
      <c r="A372" s="16"/>
      <c r="D372" s="16"/>
      <c r="O372" s="24"/>
      <c r="P372" s="25"/>
      <c r="Q372" s="25"/>
      <c r="R372" s="24"/>
      <c r="S372" s="25"/>
      <c r="T372" s="25"/>
      <c r="U372" s="24"/>
      <c r="V372" s="25"/>
    </row>
    <row r="373">
      <c r="A373" s="16"/>
      <c r="D373" s="16"/>
      <c r="O373" s="24"/>
      <c r="P373" s="25"/>
      <c r="Q373" s="25"/>
      <c r="R373" s="24"/>
      <c r="S373" s="25"/>
      <c r="T373" s="25"/>
      <c r="U373" s="24"/>
      <c r="V373" s="25"/>
    </row>
    <row r="374">
      <c r="A374" s="16"/>
      <c r="D374" s="16"/>
      <c r="O374" s="24"/>
      <c r="P374" s="25"/>
      <c r="Q374" s="25"/>
      <c r="R374" s="24"/>
      <c r="S374" s="25"/>
      <c r="T374" s="25"/>
      <c r="U374" s="24"/>
      <c r="V374" s="25"/>
    </row>
    <row r="375">
      <c r="A375" s="16"/>
      <c r="D375" s="16"/>
      <c r="O375" s="24"/>
      <c r="P375" s="25"/>
      <c r="Q375" s="25"/>
      <c r="R375" s="24"/>
      <c r="S375" s="25"/>
      <c r="T375" s="25"/>
      <c r="U375" s="24"/>
      <c r="V375" s="25"/>
    </row>
    <row r="376">
      <c r="A376" s="16"/>
      <c r="D376" s="16"/>
      <c r="O376" s="24"/>
      <c r="P376" s="25"/>
      <c r="Q376" s="25"/>
      <c r="R376" s="24"/>
      <c r="S376" s="25"/>
      <c r="T376" s="25"/>
      <c r="U376" s="24"/>
      <c r="V376" s="25"/>
    </row>
    <row r="377">
      <c r="A377" s="16"/>
      <c r="D377" s="16"/>
      <c r="O377" s="24"/>
      <c r="P377" s="25"/>
      <c r="Q377" s="25"/>
      <c r="R377" s="24"/>
      <c r="S377" s="25"/>
      <c r="T377" s="25"/>
      <c r="U377" s="24"/>
      <c r="V377" s="25"/>
    </row>
    <row r="378">
      <c r="A378" s="16"/>
      <c r="D378" s="16"/>
      <c r="O378" s="24"/>
      <c r="P378" s="25"/>
      <c r="Q378" s="25"/>
      <c r="R378" s="24"/>
      <c r="S378" s="25"/>
      <c r="T378" s="25"/>
      <c r="U378" s="24"/>
      <c r="V378" s="25"/>
    </row>
    <row r="379">
      <c r="A379" s="16"/>
      <c r="D379" s="16"/>
      <c r="O379" s="24"/>
      <c r="P379" s="25"/>
      <c r="Q379" s="25"/>
      <c r="R379" s="24"/>
      <c r="S379" s="25"/>
      <c r="T379" s="25"/>
      <c r="U379" s="24"/>
      <c r="V379" s="25"/>
    </row>
    <row r="380">
      <c r="A380" s="16"/>
      <c r="D380" s="16"/>
      <c r="O380" s="24"/>
      <c r="P380" s="25"/>
      <c r="Q380" s="25"/>
      <c r="R380" s="24"/>
      <c r="S380" s="25"/>
      <c r="T380" s="25"/>
      <c r="U380" s="24"/>
      <c r="V380" s="25"/>
    </row>
    <row r="381">
      <c r="A381" s="16"/>
      <c r="D381" s="16"/>
      <c r="O381" s="24"/>
      <c r="P381" s="25"/>
      <c r="Q381" s="25"/>
      <c r="R381" s="24"/>
      <c r="S381" s="25"/>
      <c r="T381" s="25"/>
      <c r="U381" s="24"/>
      <c r="V381" s="25"/>
    </row>
    <row r="382">
      <c r="A382" s="16"/>
      <c r="D382" s="16"/>
      <c r="O382" s="24"/>
      <c r="P382" s="25"/>
      <c r="Q382" s="25"/>
      <c r="R382" s="24"/>
      <c r="S382" s="25"/>
      <c r="T382" s="25"/>
      <c r="U382" s="24"/>
      <c r="V382" s="25"/>
    </row>
    <row r="383">
      <c r="A383" s="16"/>
      <c r="D383" s="16"/>
      <c r="O383" s="24"/>
      <c r="P383" s="25"/>
      <c r="Q383" s="25"/>
      <c r="R383" s="24"/>
      <c r="S383" s="25"/>
      <c r="T383" s="25"/>
      <c r="U383" s="24"/>
      <c r="V383" s="25"/>
    </row>
    <row r="384">
      <c r="A384" s="16"/>
      <c r="D384" s="16"/>
      <c r="O384" s="24"/>
      <c r="P384" s="25"/>
      <c r="Q384" s="25"/>
      <c r="R384" s="24"/>
      <c r="S384" s="25"/>
      <c r="T384" s="25"/>
      <c r="U384" s="24"/>
      <c r="V384" s="25"/>
    </row>
    <row r="385">
      <c r="A385" s="16"/>
      <c r="D385" s="16"/>
      <c r="O385" s="24"/>
      <c r="P385" s="25"/>
      <c r="Q385" s="25"/>
      <c r="R385" s="24"/>
      <c r="S385" s="25"/>
      <c r="T385" s="25"/>
      <c r="U385" s="24"/>
      <c r="V385" s="25"/>
    </row>
    <row r="386">
      <c r="A386" s="16"/>
      <c r="D386" s="16"/>
      <c r="O386" s="24"/>
      <c r="P386" s="25"/>
      <c r="Q386" s="25"/>
      <c r="R386" s="24"/>
      <c r="S386" s="25"/>
      <c r="T386" s="25"/>
      <c r="U386" s="24"/>
      <c r="V386" s="25"/>
    </row>
    <row r="387">
      <c r="A387" s="16"/>
      <c r="D387" s="16"/>
      <c r="O387" s="24"/>
      <c r="P387" s="25"/>
      <c r="Q387" s="25"/>
      <c r="R387" s="24"/>
      <c r="S387" s="25"/>
      <c r="T387" s="25"/>
      <c r="U387" s="24"/>
      <c r="V387" s="25"/>
    </row>
    <row r="388">
      <c r="A388" s="16"/>
      <c r="D388" s="16"/>
      <c r="O388" s="24"/>
      <c r="P388" s="25"/>
      <c r="Q388" s="25"/>
      <c r="R388" s="24"/>
      <c r="S388" s="25"/>
      <c r="T388" s="25"/>
      <c r="U388" s="24"/>
      <c r="V388" s="25"/>
    </row>
    <row r="389">
      <c r="A389" s="16"/>
      <c r="D389" s="16"/>
      <c r="O389" s="24"/>
      <c r="P389" s="25"/>
      <c r="Q389" s="25"/>
      <c r="R389" s="24"/>
      <c r="S389" s="25"/>
      <c r="T389" s="25"/>
      <c r="U389" s="24"/>
      <c r="V389" s="25"/>
    </row>
    <row r="390">
      <c r="A390" s="16"/>
      <c r="D390" s="16"/>
      <c r="O390" s="24"/>
      <c r="P390" s="25"/>
      <c r="Q390" s="25"/>
      <c r="R390" s="24"/>
      <c r="S390" s="25"/>
      <c r="T390" s="25"/>
      <c r="U390" s="24"/>
      <c r="V390" s="25"/>
    </row>
    <row r="391">
      <c r="A391" s="16"/>
      <c r="D391" s="16"/>
      <c r="O391" s="24"/>
      <c r="P391" s="25"/>
      <c r="Q391" s="25"/>
      <c r="R391" s="24"/>
      <c r="S391" s="25"/>
      <c r="T391" s="25"/>
      <c r="U391" s="24"/>
      <c r="V391" s="25"/>
    </row>
    <row r="392">
      <c r="A392" s="16"/>
      <c r="D392" s="16"/>
      <c r="O392" s="24"/>
      <c r="P392" s="25"/>
      <c r="Q392" s="25"/>
      <c r="R392" s="24"/>
      <c r="S392" s="25"/>
      <c r="T392" s="25"/>
      <c r="U392" s="24"/>
      <c r="V392" s="25"/>
    </row>
    <row r="393">
      <c r="A393" s="16"/>
      <c r="D393" s="16"/>
      <c r="O393" s="24"/>
      <c r="P393" s="25"/>
      <c r="Q393" s="25"/>
      <c r="R393" s="24"/>
      <c r="S393" s="25"/>
      <c r="T393" s="25"/>
      <c r="U393" s="24"/>
      <c r="V393" s="25"/>
    </row>
    <row r="394">
      <c r="A394" s="16"/>
      <c r="D394" s="16"/>
      <c r="O394" s="24"/>
      <c r="P394" s="25"/>
      <c r="Q394" s="25"/>
      <c r="R394" s="24"/>
      <c r="S394" s="25"/>
      <c r="T394" s="25"/>
      <c r="U394" s="24"/>
      <c r="V394" s="25"/>
    </row>
    <row r="395">
      <c r="A395" s="16"/>
      <c r="D395" s="16"/>
      <c r="O395" s="24"/>
      <c r="P395" s="25"/>
      <c r="Q395" s="25"/>
      <c r="R395" s="24"/>
      <c r="S395" s="25"/>
      <c r="T395" s="25"/>
      <c r="U395" s="24"/>
      <c r="V395" s="25"/>
    </row>
    <row r="396">
      <c r="A396" s="16"/>
      <c r="D396" s="16"/>
      <c r="O396" s="24"/>
      <c r="P396" s="25"/>
      <c r="Q396" s="25"/>
      <c r="R396" s="24"/>
      <c r="S396" s="25"/>
      <c r="T396" s="25"/>
      <c r="U396" s="24"/>
      <c r="V396" s="25"/>
    </row>
    <row r="397">
      <c r="A397" s="16"/>
      <c r="D397" s="16"/>
      <c r="O397" s="24"/>
      <c r="P397" s="25"/>
      <c r="Q397" s="25"/>
      <c r="R397" s="24"/>
      <c r="S397" s="25"/>
      <c r="T397" s="25"/>
      <c r="U397" s="24"/>
      <c r="V397" s="25"/>
    </row>
    <row r="398">
      <c r="A398" s="16"/>
      <c r="D398" s="16"/>
      <c r="O398" s="24"/>
      <c r="P398" s="25"/>
      <c r="Q398" s="25"/>
      <c r="R398" s="24"/>
      <c r="S398" s="25"/>
      <c r="T398" s="25"/>
      <c r="U398" s="24"/>
      <c r="V398" s="25"/>
    </row>
    <row r="399">
      <c r="A399" s="16"/>
      <c r="D399" s="16"/>
      <c r="O399" s="24"/>
      <c r="P399" s="25"/>
      <c r="Q399" s="25"/>
      <c r="R399" s="24"/>
      <c r="S399" s="25"/>
      <c r="T399" s="25"/>
      <c r="U399" s="24"/>
      <c r="V399" s="25"/>
    </row>
    <row r="400">
      <c r="A400" s="16"/>
      <c r="D400" s="16"/>
      <c r="O400" s="24"/>
      <c r="P400" s="25"/>
      <c r="Q400" s="25"/>
      <c r="R400" s="24"/>
      <c r="S400" s="25"/>
      <c r="T400" s="25"/>
      <c r="U400" s="24"/>
      <c r="V400" s="25"/>
    </row>
    <row r="401">
      <c r="A401" s="16"/>
      <c r="D401" s="16"/>
      <c r="O401" s="24"/>
      <c r="P401" s="25"/>
      <c r="Q401" s="25"/>
      <c r="R401" s="24"/>
      <c r="S401" s="25"/>
      <c r="T401" s="25"/>
      <c r="U401" s="24"/>
      <c r="V401" s="25"/>
    </row>
    <row r="402">
      <c r="A402" s="16"/>
      <c r="D402" s="16"/>
      <c r="O402" s="24"/>
      <c r="P402" s="25"/>
      <c r="Q402" s="25"/>
      <c r="R402" s="24"/>
      <c r="S402" s="25"/>
      <c r="T402" s="25"/>
      <c r="U402" s="24"/>
      <c r="V402" s="25"/>
    </row>
    <row r="403">
      <c r="A403" s="16"/>
      <c r="D403" s="16"/>
      <c r="O403" s="24"/>
      <c r="P403" s="25"/>
      <c r="Q403" s="25"/>
      <c r="R403" s="24"/>
      <c r="S403" s="25"/>
      <c r="T403" s="25"/>
      <c r="U403" s="24"/>
      <c r="V403" s="25"/>
    </row>
    <row r="404">
      <c r="A404" s="16"/>
      <c r="D404" s="16"/>
      <c r="O404" s="24"/>
      <c r="P404" s="25"/>
      <c r="Q404" s="25"/>
      <c r="R404" s="24"/>
      <c r="S404" s="25"/>
      <c r="T404" s="25"/>
      <c r="U404" s="24"/>
      <c r="V404" s="25"/>
    </row>
    <row r="405">
      <c r="A405" s="16"/>
      <c r="D405" s="16"/>
      <c r="O405" s="24"/>
      <c r="P405" s="25"/>
      <c r="Q405" s="25"/>
      <c r="R405" s="24"/>
      <c r="S405" s="25"/>
      <c r="T405" s="25"/>
      <c r="U405" s="24"/>
      <c r="V405" s="25"/>
    </row>
    <row r="406">
      <c r="A406" s="16"/>
      <c r="D406" s="16"/>
      <c r="O406" s="24"/>
      <c r="P406" s="25"/>
      <c r="Q406" s="25"/>
      <c r="R406" s="24"/>
      <c r="S406" s="25"/>
      <c r="T406" s="25"/>
      <c r="U406" s="24"/>
      <c r="V406" s="25"/>
    </row>
    <row r="407">
      <c r="A407" s="16"/>
      <c r="D407" s="16"/>
      <c r="O407" s="24"/>
      <c r="P407" s="25"/>
      <c r="Q407" s="25"/>
      <c r="R407" s="24"/>
      <c r="S407" s="25"/>
      <c r="T407" s="25"/>
      <c r="U407" s="24"/>
      <c r="V407" s="25"/>
    </row>
    <row r="408">
      <c r="A408" s="16"/>
      <c r="D408" s="16"/>
      <c r="O408" s="24"/>
      <c r="P408" s="25"/>
      <c r="Q408" s="25"/>
      <c r="R408" s="24"/>
      <c r="S408" s="25"/>
      <c r="T408" s="25"/>
      <c r="U408" s="24"/>
      <c r="V408" s="25"/>
    </row>
    <row r="409">
      <c r="A409" s="16"/>
      <c r="D409" s="16"/>
      <c r="O409" s="24"/>
      <c r="P409" s="25"/>
      <c r="Q409" s="25"/>
      <c r="R409" s="24"/>
      <c r="S409" s="25"/>
      <c r="T409" s="25"/>
      <c r="U409" s="24"/>
      <c r="V409" s="25"/>
    </row>
    <row r="410">
      <c r="A410" s="16"/>
      <c r="D410" s="16"/>
      <c r="O410" s="24"/>
      <c r="P410" s="25"/>
      <c r="Q410" s="25"/>
      <c r="R410" s="24"/>
      <c r="S410" s="25"/>
      <c r="T410" s="25"/>
      <c r="U410" s="24"/>
      <c r="V410" s="25"/>
    </row>
    <row r="411">
      <c r="A411" s="16"/>
      <c r="D411" s="16"/>
      <c r="O411" s="24"/>
      <c r="P411" s="25"/>
      <c r="Q411" s="25"/>
      <c r="R411" s="24"/>
      <c r="S411" s="25"/>
      <c r="T411" s="25"/>
      <c r="U411" s="24"/>
      <c r="V411" s="25"/>
    </row>
    <row r="412">
      <c r="A412" s="16"/>
      <c r="D412" s="16"/>
      <c r="O412" s="24"/>
      <c r="P412" s="25"/>
      <c r="Q412" s="25"/>
      <c r="R412" s="24"/>
      <c r="S412" s="25"/>
      <c r="T412" s="25"/>
      <c r="U412" s="24"/>
      <c r="V412" s="25"/>
    </row>
    <row r="413">
      <c r="A413" s="16"/>
      <c r="D413" s="16"/>
      <c r="O413" s="24"/>
      <c r="P413" s="25"/>
      <c r="Q413" s="25"/>
      <c r="R413" s="24"/>
      <c r="S413" s="25"/>
      <c r="T413" s="25"/>
      <c r="U413" s="24"/>
      <c r="V413" s="25"/>
    </row>
    <row r="414">
      <c r="A414" s="16"/>
      <c r="D414" s="16"/>
      <c r="O414" s="24"/>
      <c r="P414" s="25"/>
      <c r="Q414" s="25"/>
      <c r="R414" s="24"/>
      <c r="S414" s="25"/>
      <c r="T414" s="25"/>
      <c r="U414" s="24"/>
      <c r="V414" s="25"/>
    </row>
    <row r="415">
      <c r="A415" s="16"/>
      <c r="D415" s="16"/>
      <c r="O415" s="24"/>
      <c r="P415" s="25"/>
      <c r="Q415" s="25"/>
      <c r="R415" s="24"/>
      <c r="S415" s="25"/>
      <c r="T415" s="25"/>
      <c r="U415" s="24"/>
      <c r="V415" s="25"/>
    </row>
    <row r="416">
      <c r="A416" s="16"/>
      <c r="D416" s="16"/>
      <c r="O416" s="24"/>
      <c r="P416" s="25"/>
      <c r="Q416" s="25"/>
      <c r="R416" s="24"/>
      <c r="S416" s="25"/>
      <c r="T416" s="25"/>
      <c r="U416" s="24"/>
      <c r="V416" s="25"/>
    </row>
    <row r="417">
      <c r="A417" s="16"/>
      <c r="D417" s="16"/>
      <c r="O417" s="24"/>
      <c r="P417" s="25"/>
      <c r="Q417" s="25"/>
      <c r="R417" s="24"/>
      <c r="S417" s="25"/>
      <c r="T417" s="25"/>
      <c r="U417" s="24"/>
      <c r="V417" s="25"/>
    </row>
    <row r="418">
      <c r="A418" s="16"/>
      <c r="D418" s="16"/>
      <c r="O418" s="24"/>
      <c r="P418" s="25"/>
      <c r="Q418" s="25"/>
      <c r="R418" s="24"/>
      <c r="S418" s="25"/>
      <c r="T418" s="25"/>
      <c r="U418" s="24"/>
      <c r="V418" s="25"/>
    </row>
    <row r="419">
      <c r="A419" s="16"/>
      <c r="D419" s="16"/>
      <c r="O419" s="24"/>
      <c r="P419" s="25"/>
      <c r="Q419" s="25"/>
      <c r="R419" s="24"/>
      <c r="S419" s="25"/>
      <c r="T419" s="25"/>
      <c r="U419" s="24"/>
      <c r="V419" s="25"/>
    </row>
    <row r="420">
      <c r="A420" s="16"/>
      <c r="D420" s="16"/>
      <c r="O420" s="24"/>
      <c r="P420" s="25"/>
      <c r="Q420" s="25"/>
      <c r="R420" s="24"/>
      <c r="S420" s="25"/>
      <c r="T420" s="25"/>
      <c r="U420" s="24"/>
      <c r="V420" s="25"/>
    </row>
    <row r="421">
      <c r="A421" s="16"/>
      <c r="D421" s="16"/>
      <c r="O421" s="24"/>
      <c r="P421" s="25"/>
      <c r="Q421" s="25"/>
      <c r="R421" s="24"/>
      <c r="S421" s="25"/>
      <c r="T421" s="25"/>
      <c r="U421" s="24"/>
      <c r="V421" s="25"/>
    </row>
    <row r="422">
      <c r="A422" s="16"/>
      <c r="D422" s="16"/>
      <c r="O422" s="24"/>
      <c r="P422" s="25"/>
      <c r="Q422" s="25"/>
      <c r="R422" s="24"/>
      <c r="S422" s="25"/>
      <c r="T422" s="25"/>
      <c r="U422" s="24"/>
      <c r="V422" s="25"/>
    </row>
    <row r="423">
      <c r="A423" s="16"/>
      <c r="D423" s="16"/>
      <c r="O423" s="24"/>
      <c r="P423" s="25"/>
      <c r="Q423" s="25"/>
      <c r="R423" s="24"/>
      <c r="S423" s="25"/>
      <c r="T423" s="25"/>
      <c r="U423" s="24"/>
      <c r="V423" s="25"/>
    </row>
    <row r="424">
      <c r="A424" s="16"/>
      <c r="D424" s="16"/>
      <c r="O424" s="24"/>
      <c r="P424" s="25"/>
      <c r="Q424" s="25"/>
      <c r="R424" s="24"/>
      <c r="S424" s="25"/>
      <c r="T424" s="25"/>
      <c r="U424" s="24"/>
      <c r="V424" s="25"/>
    </row>
    <row r="425">
      <c r="A425" s="16"/>
      <c r="D425" s="16"/>
      <c r="O425" s="24"/>
      <c r="P425" s="25"/>
      <c r="Q425" s="25"/>
      <c r="R425" s="24"/>
      <c r="S425" s="25"/>
      <c r="T425" s="25"/>
      <c r="U425" s="24"/>
      <c r="V425" s="25"/>
    </row>
    <row r="426">
      <c r="A426" s="16"/>
      <c r="D426" s="16"/>
      <c r="O426" s="24"/>
      <c r="P426" s="25"/>
      <c r="Q426" s="25"/>
      <c r="R426" s="24"/>
      <c r="S426" s="25"/>
      <c r="T426" s="25"/>
      <c r="U426" s="24"/>
      <c r="V426" s="25"/>
    </row>
    <row r="427">
      <c r="A427" s="16"/>
      <c r="D427" s="16"/>
      <c r="O427" s="24"/>
      <c r="P427" s="25"/>
      <c r="Q427" s="25"/>
      <c r="R427" s="24"/>
      <c r="S427" s="25"/>
      <c r="T427" s="25"/>
      <c r="U427" s="24"/>
      <c r="V427" s="25"/>
    </row>
    <row r="428">
      <c r="A428" s="16"/>
      <c r="D428" s="16"/>
      <c r="O428" s="24"/>
      <c r="P428" s="25"/>
      <c r="Q428" s="25"/>
      <c r="R428" s="24"/>
      <c r="S428" s="25"/>
      <c r="T428" s="25"/>
      <c r="U428" s="24"/>
      <c r="V428" s="25"/>
    </row>
    <row r="429">
      <c r="A429" s="16"/>
      <c r="D429" s="16"/>
      <c r="O429" s="24"/>
      <c r="P429" s="25"/>
      <c r="Q429" s="25"/>
      <c r="R429" s="24"/>
      <c r="S429" s="25"/>
      <c r="T429" s="25"/>
      <c r="U429" s="24"/>
      <c r="V429" s="25"/>
    </row>
    <row r="430">
      <c r="A430" s="16"/>
      <c r="D430" s="16"/>
      <c r="O430" s="24"/>
      <c r="P430" s="25"/>
      <c r="Q430" s="25"/>
      <c r="R430" s="24"/>
      <c r="S430" s="25"/>
      <c r="T430" s="25"/>
      <c r="U430" s="24"/>
      <c r="V430" s="25"/>
    </row>
    <row r="431">
      <c r="A431" s="16"/>
      <c r="D431" s="16"/>
      <c r="O431" s="24"/>
      <c r="P431" s="25"/>
      <c r="Q431" s="25"/>
      <c r="R431" s="24"/>
      <c r="S431" s="25"/>
      <c r="T431" s="25"/>
      <c r="U431" s="24"/>
      <c r="V431" s="25"/>
    </row>
    <row r="432">
      <c r="A432" s="16"/>
      <c r="D432" s="16"/>
      <c r="O432" s="24"/>
      <c r="P432" s="25"/>
      <c r="Q432" s="25"/>
      <c r="R432" s="24"/>
      <c r="S432" s="25"/>
      <c r="T432" s="25"/>
      <c r="U432" s="24"/>
      <c r="V432" s="25"/>
    </row>
    <row r="433">
      <c r="A433" s="16"/>
      <c r="D433" s="16"/>
      <c r="O433" s="24"/>
      <c r="P433" s="25"/>
      <c r="Q433" s="25"/>
      <c r="R433" s="24"/>
      <c r="S433" s="25"/>
      <c r="T433" s="25"/>
      <c r="U433" s="24"/>
      <c r="V433" s="25"/>
    </row>
    <row r="434">
      <c r="A434" s="16"/>
      <c r="D434" s="16"/>
      <c r="O434" s="24"/>
      <c r="P434" s="25"/>
      <c r="Q434" s="25"/>
      <c r="R434" s="24"/>
      <c r="S434" s="25"/>
      <c r="T434" s="25"/>
      <c r="U434" s="24"/>
      <c r="V434" s="25"/>
    </row>
    <row r="435">
      <c r="A435" s="16"/>
      <c r="D435" s="16"/>
      <c r="O435" s="24"/>
      <c r="P435" s="25"/>
      <c r="Q435" s="25"/>
      <c r="R435" s="24"/>
      <c r="S435" s="25"/>
      <c r="T435" s="25"/>
      <c r="U435" s="24"/>
      <c r="V435" s="25"/>
    </row>
    <row r="436">
      <c r="A436" s="16"/>
      <c r="D436" s="16"/>
      <c r="O436" s="24"/>
      <c r="P436" s="25"/>
      <c r="Q436" s="25"/>
      <c r="R436" s="24"/>
      <c r="S436" s="25"/>
      <c r="T436" s="25"/>
      <c r="U436" s="24"/>
      <c r="V436" s="25"/>
    </row>
    <row r="437">
      <c r="A437" s="16"/>
      <c r="D437" s="16"/>
      <c r="O437" s="24"/>
      <c r="P437" s="25"/>
      <c r="Q437" s="25"/>
      <c r="R437" s="24"/>
      <c r="S437" s="25"/>
      <c r="T437" s="25"/>
      <c r="U437" s="24"/>
      <c r="V437" s="25"/>
    </row>
    <row r="438">
      <c r="A438" s="16"/>
      <c r="D438" s="16"/>
      <c r="O438" s="24"/>
      <c r="P438" s="25"/>
      <c r="Q438" s="25"/>
      <c r="R438" s="24"/>
      <c r="S438" s="25"/>
      <c r="T438" s="25"/>
      <c r="U438" s="24"/>
      <c r="V438" s="25"/>
    </row>
    <row r="439">
      <c r="A439" s="16"/>
      <c r="D439" s="16"/>
      <c r="O439" s="24"/>
      <c r="P439" s="25"/>
      <c r="Q439" s="25"/>
      <c r="R439" s="24"/>
      <c r="S439" s="25"/>
      <c r="T439" s="25"/>
      <c r="U439" s="24"/>
      <c r="V439" s="25"/>
    </row>
    <row r="440">
      <c r="A440" s="16"/>
      <c r="D440" s="16"/>
      <c r="O440" s="24"/>
      <c r="P440" s="25"/>
      <c r="Q440" s="25"/>
      <c r="R440" s="24"/>
      <c r="S440" s="25"/>
      <c r="T440" s="25"/>
      <c r="U440" s="24"/>
      <c r="V440" s="25"/>
    </row>
    <row r="441">
      <c r="A441" s="16"/>
      <c r="D441" s="16"/>
      <c r="O441" s="24"/>
      <c r="P441" s="25"/>
      <c r="Q441" s="25"/>
      <c r="R441" s="24"/>
      <c r="S441" s="25"/>
      <c r="T441" s="25"/>
      <c r="U441" s="24"/>
      <c r="V441" s="25"/>
    </row>
    <row r="442">
      <c r="A442" s="16"/>
      <c r="D442" s="16"/>
      <c r="O442" s="24"/>
      <c r="P442" s="25"/>
      <c r="Q442" s="25"/>
      <c r="R442" s="24"/>
      <c r="S442" s="25"/>
      <c r="T442" s="25"/>
      <c r="U442" s="24"/>
      <c r="V442" s="25"/>
    </row>
    <row r="443">
      <c r="A443" s="16"/>
      <c r="D443" s="16"/>
      <c r="O443" s="24"/>
      <c r="P443" s="25"/>
      <c r="Q443" s="25"/>
      <c r="R443" s="24"/>
      <c r="S443" s="25"/>
      <c r="T443" s="25"/>
      <c r="U443" s="24"/>
      <c r="V443" s="25"/>
    </row>
    <row r="444">
      <c r="A444" s="16"/>
      <c r="D444" s="16"/>
      <c r="O444" s="24"/>
      <c r="P444" s="25"/>
      <c r="Q444" s="25"/>
      <c r="R444" s="24"/>
      <c r="S444" s="25"/>
      <c r="T444" s="25"/>
      <c r="U444" s="24"/>
      <c r="V444" s="25"/>
    </row>
    <row r="445">
      <c r="A445" s="16"/>
      <c r="D445" s="16"/>
      <c r="O445" s="24"/>
      <c r="P445" s="25"/>
      <c r="Q445" s="25"/>
      <c r="R445" s="24"/>
      <c r="S445" s="25"/>
      <c r="T445" s="25"/>
      <c r="U445" s="24"/>
      <c r="V445" s="25"/>
    </row>
    <row r="446">
      <c r="A446" s="16"/>
      <c r="D446" s="16"/>
      <c r="O446" s="24"/>
      <c r="P446" s="25"/>
      <c r="Q446" s="25"/>
      <c r="R446" s="24"/>
      <c r="S446" s="25"/>
      <c r="T446" s="25"/>
      <c r="U446" s="24"/>
      <c r="V446" s="25"/>
    </row>
    <row r="447">
      <c r="A447" s="16"/>
      <c r="D447" s="16"/>
      <c r="O447" s="24"/>
      <c r="P447" s="25"/>
      <c r="Q447" s="25"/>
      <c r="R447" s="24"/>
      <c r="S447" s="25"/>
      <c r="T447" s="25"/>
      <c r="U447" s="24"/>
      <c r="V447" s="25"/>
    </row>
    <row r="448">
      <c r="A448" s="16"/>
      <c r="D448" s="16"/>
      <c r="O448" s="24"/>
      <c r="P448" s="25"/>
      <c r="Q448" s="25"/>
      <c r="R448" s="24"/>
      <c r="S448" s="25"/>
      <c r="T448" s="25"/>
      <c r="U448" s="24"/>
      <c r="V448" s="25"/>
    </row>
    <row r="449">
      <c r="A449" s="16"/>
      <c r="D449" s="16"/>
      <c r="O449" s="24"/>
      <c r="P449" s="25"/>
      <c r="Q449" s="25"/>
      <c r="R449" s="24"/>
      <c r="S449" s="25"/>
      <c r="T449" s="25"/>
      <c r="U449" s="24"/>
      <c r="V449" s="25"/>
    </row>
    <row r="450">
      <c r="A450" s="16"/>
      <c r="D450" s="16"/>
      <c r="O450" s="24"/>
      <c r="P450" s="25"/>
      <c r="Q450" s="25"/>
      <c r="R450" s="24"/>
      <c r="S450" s="25"/>
      <c r="T450" s="25"/>
      <c r="U450" s="24"/>
      <c r="V450" s="25"/>
    </row>
    <row r="451">
      <c r="A451" s="16"/>
      <c r="D451" s="16"/>
      <c r="O451" s="24"/>
      <c r="P451" s="25"/>
      <c r="Q451" s="25"/>
      <c r="R451" s="24"/>
      <c r="S451" s="25"/>
      <c r="T451" s="25"/>
      <c r="U451" s="24"/>
      <c r="V451" s="25"/>
    </row>
    <row r="452">
      <c r="A452" s="16"/>
      <c r="D452" s="16"/>
      <c r="O452" s="24"/>
      <c r="P452" s="25"/>
      <c r="Q452" s="25"/>
      <c r="R452" s="24"/>
      <c r="S452" s="25"/>
      <c r="T452" s="25"/>
      <c r="U452" s="24"/>
      <c r="V452" s="25"/>
    </row>
    <row r="453">
      <c r="A453" s="16"/>
      <c r="D453" s="16"/>
      <c r="O453" s="24"/>
      <c r="P453" s="25"/>
      <c r="Q453" s="25"/>
      <c r="R453" s="24"/>
      <c r="S453" s="25"/>
      <c r="T453" s="25"/>
      <c r="U453" s="24"/>
      <c r="V453" s="25"/>
    </row>
    <row r="454">
      <c r="A454" s="16"/>
      <c r="D454" s="16"/>
      <c r="O454" s="24"/>
      <c r="P454" s="25"/>
      <c r="Q454" s="25"/>
      <c r="R454" s="24"/>
      <c r="S454" s="25"/>
      <c r="T454" s="25"/>
      <c r="U454" s="24"/>
      <c r="V454" s="25"/>
    </row>
    <row r="455">
      <c r="A455" s="16"/>
      <c r="D455" s="16"/>
      <c r="O455" s="24"/>
      <c r="P455" s="25"/>
      <c r="Q455" s="25"/>
      <c r="R455" s="24"/>
      <c r="S455" s="25"/>
      <c r="T455" s="25"/>
      <c r="U455" s="24"/>
      <c r="V455" s="25"/>
    </row>
    <row r="456">
      <c r="A456" s="16"/>
      <c r="D456" s="16"/>
      <c r="O456" s="24"/>
      <c r="P456" s="25"/>
      <c r="Q456" s="25"/>
      <c r="R456" s="24"/>
      <c r="S456" s="25"/>
      <c r="T456" s="25"/>
      <c r="U456" s="24"/>
      <c r="V456" s="25"/>
    </row>
    <row r="457">
      <c r="A457" s="16"/>
      <c r="D457" s="16"/>
      <c r="O457" s="24"/>
      <c r="P457" s="25"/>
      <c r="Q457" s="25"/>
      <c r="R457" s="24"/>
      <c r="S457" s="25"/>
      <c r="T457" s="25"/>
      <c r="U457" s="24"/>
      <c r="V457" s="25"/>
    </row>
    <row r="458">
      <c r="A458" s="16"/>
      <c r="D458" s="16"/>
      <c r="O458" s="24"/>
      <c r="P458" s="25"/>
      <c r="Q458" s="25"/>
      <c r="R458" s="24"/>
      <c r="S458" s="25"/>
      <c r="T458" s="25"/>
      <c r="U458" s="24"/>
      <c r="V458" s="25"/>
    </row>
    <row r="459">
      <c r="A459" s="16"/>
      <c r="D459" s="16"/>
      <c r="O459" s="24"/>
      <c r="P459" s="25"/>
      <c r="Q459" s="25"/>
      <c r="R459" s="24"/>
      <c r="S459" s="25"/>
      <c r="T459" s="25"/>
      <c r="U459" s="24"/>
      <c r="V459" s="25"/>
    </row>
    <row r="460">
      <c r="A460" s="16"/>
      <c r="D460" s="16"/>
      <c r="O460" s="24"/>
      <c r="P460" s="25"/>
      <c r="Q460" s="25"/>
      <c r="R460" s="24"/>
      <c r="S460" s="25"/>
      <c r="T460" s="25"/>
      <c r="U460" s="24"/>
      <c r="V460" s="25"/>
    </row>
    <row r="461">
      <c r="A461" s="16"/>
      <c r="D461" s="16"/>
      <c r="O461" s="24"/>
      <c r="P461" s="25"/>
      <c r="Q461" s="25"/>
      <c r="R461" s="24"/>
      <c r="S461" s="25"/>
      <c r="T461" s="25"/>
      <c r="U461" s="24"/>
      <c r="V461" s="25"/>
    </row>
    <row r="462">
      <c r="A462" s="16"/>
      <c r="D462" s="16"/>
      <c r="O462" s="24"/>
      <c r="P462" s="25"/>
      <c r="Q462" s="25"/>
      <c r="R462" s="24"/>
      <c r="S462" s="25"/>
      <c r="T462" s="25"/>
      <c r="U462" s="24"/>
      <c r="V462" s="25"/>
    </row>
    <row r="463">
      <c r="A463" s="16"/>
      <c r="D463" s="16"/>
      <c r="O463" s="24"/>
      <c r="P463" s="25"/>
      <c r="Q463" s="25"/>
      <c r="R463" s="24"/>
      <c r="S463" s="25"/>
      <c r="T463" s="25"/>
      <c r="U463" s="24"/>
      <c r="V463" s="25"/>
    </row>
    <row r="464">
      <c r="A464" s="16"/>
      <c r="D464" s="16"/>
      <c r="O464" s="24"/>
      <c r="P464" s="25"/>
      <c r="Q464" s="25"/>
      <c r="R464" s="24"/>
      <c r="S464" s="25"/>
      <c r="T464" s="25"/>
      <c r="U464" s="24"/>
      <c r="V464" s="25"/>
    </row>
    <row r="465">
      <c r="A465" s="16"/>
      <c r="D465" s="16"/>
      <c r="O465" s="24"/>
      <c r="P465" s="25"/>
      <c r="Q465" s="25"/>
      <c r="R465" s="24"/>
      <c r="S465" s="25"/>
      <c r="T465" s="25"/>
      <c r="U465" s="24"/>
      <c r="V465" s="25"/>
    </row>
    <row r="466">
      <c r="A466" s="16"/>
      <c r="D466" s="16"/>
      <c r="O466" s="24"/>
      <c r="P466" s="25"/>
      <c r="Q466" s="25"/>
      <c r="R466" s="24"/>
      <c r="S466" s="25"/>
      <c r="T466" s="25"/>
      <c r="U466" s="24"/>
      <c r="V466" s="25"/>
    </row>
    <row r="467">
      <c r="A467" s="16"/>
      <c r="D467" s="16"/>
      <c r="O467" s="24"/>
      <c r="P467" s="25"/>
      <c r="Q467" s="25"/>
      <c r="R467" s="24"/>
      <c r="S467" s="25"/>
      <c r="T467" s="25"/>
      <c r="U467" s="24"/>
      <c r="V467" s="25"/>
    </row>
    <row r="468">
      <c r="A468" s="16"/>
      <c r="D468" s="16"/>
      <c r="O468" s="24"/>
      <c r="P468" s="25"/>
      <c r="Q468" s="25"/>
      <c r="R468" s="24"/>
      <c r="S468" s="25"/>
      <c r="T468" s="25"/>
      <c r="U468" s="24"/>
      <c r="V468" s="25"/>
    </row>
    <row r="469">
      <c r="A469" s="16"/>
      <c r="D469" s="16"/>
      <c r="O469" s="24"/>
      <c r="P469" s="25"/>
      <c r="Q469" s="25"/>
      <c r="R469" s="24"/>
      <c r="S469" s="25"/>
      <c r="T469" s="25"/>
      <c r="U469" s="24"/>
      <c r="V469" s="25"/>
    </row>
    <row r="470">
      <c r="A470" s="16"/>
      <c r="D470" s="16"/>
      <c r="O470" s="24"/>
      <c r="P470" s="25"/>
      <c r="Q470" s="25"/>
      <c r="R470" s="24"/>
      <c r="S470" s="25"/>
      <c r="T470" s="25"/>
      <c r="U470" s="24"/>
      <c r="V470" s="25"/>
    </row>
    <row r="471">
      <c r="A471" s="16"/>
      <c r="D471" s="16"/>
      <c r="O471" s="24"/>
      <c r="P471" s="25"/>
      <c r="Q471" s="25"/>
      <c r="R471" s="24"/>
      <c r="S471" s="25"/>
      <c r="T471" s="25"/>
      <c r="U471" s="24"/>
      <c r="V471" s="25"/>
    </row>
    <row r="472">
      <c r="A472" s="16"/>
      <c r="D472" s="16"/>
      <c r="O472" s="24"/>
      <c r="P472" s="25"/>
      <c r="Q472" s="25"/>
      <c r="R472" s="24"/>
      <c r="S472" s="25"/>
      <c r="T472" s="25"/>
      <c r="U472" s="24"/>
      <c r="V472" s="25"/>
    </row>
    <row r="473">
      <c r="A473" s="16"/>
      <c r="D473" s="16"/>
      <c r="O473" s="24"/>
      <c r="P473" s="25"/>
      <c r="Q473" s="25"/>
      <c r="R473" s="24"/>
      <c r="S473" s="25"/>
      <c r="T473" s="25"/>
      <c r="U473" s="24"/>
      <c r="V473" s="25"/>
    </row>
    <row r="474">
      <c r="A474" s="16"/>
      <c r="D474" s="16"/>
      <c r="O474" s="24"/>
      <c r="P474" s="25"/>
      <c r="Q474" s="25"/>
      <c r="R474" s="24"/>
      <c r="S474" s="25"/>
      <c r="T474" s="25"/>
      <c r="U474" s="24"/>
      <c r="V474" s="25"/>
    </row>
    <row r="475">
      <c r="A475" s="16"/>
      <c r="D475" s="16"/>
      <c r="O475" s="24"/>
      <c r="P475" s="25"/>
      <c r="Q475" s="25"/>
      <c r="R475" s="24"/>
      <c r="S475" s="25"/>
      <c r="T475" s="25"/>
      <c r="U475" s="24"/>
      <c r="V475" s="25"/>
    </row>
    <row r="476">
      <c r="A476" s="16"/>
      <c r="D476" s="16"/>
      <c r="O476" s="24"/>
      <c r="P476" s="25"/>
      <c r="Q476" s="25"/>
      <c r="R476" s="24"/>
      <c r="S476" s="25"/>
      <c r="T476" s="25"/>
      <c r="U476" s="24"/>
      <c r="V476" s="25"/>
    </row>
    <row r="477">
      <c r="A477" s="16"/>
      <c r="D477" s="16"/>
      <c r="O477" s="24"/>
      <c r="P477" s="25"/>
      <c r="Q477" s="25"/>
      <c r="R477" s="24"/>
      <c r="S477" s="25"/>
      <c r="T477" s="25"/>
      <c r="U477" s="24"/>
      <c r="V477" s="25"/>
    </row>
    <row r="478">
      <c r="A478" s="16"/>
      <c r="D478" s="16"/>
      <c r="O478" s="24"/>
      <c r="P478" s="25"/>
      <c r="Q478" s="25"/>
      <c r="R478" s="24"/>
      <c r="S478" s="25"/>
      <c r="T478" s="25"/>
      <c r="U478" s="24"/>
      <c r="V478" s="25"/>
    </row>
    <row r="479">
      <c r="A479" s="16"/>
      <c r="D479" s="16"/>
      <c r="O479" s="24"/>
      <c r="P479" s="25"/>
      <c r="Q479" s="25"/>
      <c r="R479" s="24"/>
      <c r="S479" s="25"/>
      <c r="T479" s="25"/>
      <c r="U479" s="24"/>
      <c r="V479" s="25"/>
    </row>
    <row r="480">
      <c r="A480" s="16"/>
      <c r="D480" s="16"/>
      <c r="O480" s="24"/>
      <c r="P480" s="25"/>
      <c r="Q480" s="25"/>
      <c r="R480" s="24"/>
      <c r="S480" s="25"/>
      <c r="T480" s="25"/>
      <c r="U480" s="24"/>
      <c r="V480" s="25"/>
    </row>
    <row r="481">
      <c r="A481" s="16"/>
      <c r="D481" s="16"/>
      <c r="O481" s="24"/>
      <c r="P481" s="25"/>
      <c r="Q481" s="25"/>
      <c r="R481" s="24"/>
      <c r="S481" s="25"/>
      <c r="T481" s="25"/>
      <c r="U481" s="24"/>
      <c r="V481" s="25"/>
    </row>
    <row r="482">
      <c r="A482" s="16"/>
      <c r="D482" s="16"/>
      <c r="O482" s="24"/>
      <c r="P482" s="25"/>
      <c r="Q482" s="25"/>
      <c r="R482" s="24"/>
      <c r="S482" s="25"/>
      <c r="T482" s="25"/>
      <c r="U482" s="24"/>
      <c r="V482" s="25"/>
    </row>
    <row r="483">
      <c r="A483" s="16"/>
      <c r="D483" s="16"/>
      <c r="O483" s="24"/>
      <c r="P483" s="25"/>
      <c r="Q483" s="25"/>
      <c r="R483" s="24"/>
      <c r="S483" s="25"/>
      <c r="T483" s="25"/>
      <c r="U483" s="24"/>
      <c r="V483" s="25"/>
    </row>
    <row r="484">
      <c r="A484" s="16"/>
      <c r="D484" s="16"/>
      <c r="O484" s="24"/>
      <c r="P484" s="25"/>
      <c r="Q484" s="25"/>
      <c r="R484" s="24"/>
      <c r="S484" s="25"/>
      <c r="T484" s="25"/>
      <c r="U484" s="24"/>
      <c r="V484" s="25"/>
    </row>
    <row r="485">
      <c r="A485" s="16"/>
      <c r="D485" s="16"/>
      <c r="O485" s="24"/>
      <c r="P485" s="25"/>
      <c r="Q485" s="25"/>
      <c r="R485" s="24"/>
      <c r="S485" s="25"/>
      <c r="T485" s="25"/>
      <c r="U485" s="24"/>
      <c r="V485" s="25"/>
    </row>
    <row r="486">
      <c r="A486" s="16"/>
      <c r="D486" s="16"/>
      <c r="O486" s="24"/>
      <c r="P486" s="25"/>
      <c r="Q486" s="25"/>
      <c r="R486" s="24"/>
      <c r="S486" s="25"/>
      <c r="T486" s="25"/>
      <c r="U486" s="24"/>
      <c r="V486" s="25"/>
    </row>
    <row r="487">
      <c r="A487" s="16"/>
      <c r="D487" s="16"/>
      <c r="O487" s="24"/>
      <c r="P487" s="25"/>
      <c r="Q487" s="25"/>
      <c r="R487" s="24"/>
      <c r="S487" s="25"/>
      <c r="T487" s="25"/>
      <c r="U487" s="24"/>
      <c r="V487" s="25"/>
    </row>
    <row r="488">
      <c r="A488" s="16"/>
      <c r="D488" s="16"/>
      <c r="O488" s="24"/>
      <c r="P488" s="25"/>
      <c r="Q488" s="25"/>
      <c r="R488" s="24"/>
      <c r="S488" s="25"/>
      <c r="T488" s="25"/>
      <c r="U488" s="24"/>
      <c r="V488" s="25"/>
    </row>
    <row r="489">
      <c r="A489" s="16"/>
      <c r="D489" s="16"/>
      <c r="O489" s="24"/>
      <c r="P489" s="25"/>
      <c r="Q489" s="25"/>
      <c r="R489" s="24"/>
      <c r="S489" s="25"/>
      <c r="T489" s="25"/>
      <c r="U489" s="24"/>
      <c r="V489" s="25"/>
    </row>
    <row r="490">
      <c r="A490" s="16"/>
      <c r="D490" s="16"/>
      <c r="O490" s="24"/>
      <c r="P490" s="25"/>
      <c r="Q490" s="25"/>
      <c r="R490" s="24"/>
      <c r="S490" s="25"/>
      <c r="T490" s="25"/>
      <c r="U490" s="24"/>
      <c r="V490" s="25"/>
    </row>
    <row r="491">
      <c r="A491" s="16"/>
      <c r="D491" s="16"/>
      <c r="O491" s="24"/>
      <c r="P491" s="25"/>
      <c r="Q491" s="25"/>
      <c r="R491" s="24"/>
      <c r="S491" s="25"/>
      <c r="T491" s="25"/>
      <c r="U491" s="24"/>
      <c r="V491" s="25"/>
    </row>
    <row r="492">
      <c r="A492" s="16"/>
      <c r="D492" s="16"/>
      <c r="O492" s="24"/>
      <c r="P492" s="25"/>
      <c r="Q492" s="25"/>
      <c r="R492" s="24"/>
      <c r="S492" s="25"/>
      <c r="T492" s="25"/>
      <c r="U492" s="24"/>
      <c r="V492" s="25"/>
    </row>
    <row r="493">
      <c r="A493" s="16"/>
      <c r="D493" s="16"/>
      <c r="O493" s="24"/>
      <c r="P493" s="25"/>
      <c r="Q493" s="25"/>
      <c r="R493" s="24"/>
      <c r="S493" s="25"/>
      <c r="T493" s="25"/>
      <c r="U493" s="24"/>
      <c r="V493" s="25"/>
    </row>
    <row r="494">
      <c r="A494" s="16"/>
      <c r="D494" s="16"/>
      <c r="O494" s="24"/>
      <c r="P494" s="25"/>
      <c r="Q494" s="25"/>
      <c r="R494" s="24"/>
      <c r="S494" s="25"/>
      <c r="T494" s="25"/>
      <c r="U494" s="24"/>
      <c r="V494" s="25"/>
    </row>
    <row r="495">
      <c r="A495" s="16"/>
      <c r="D495" s="16"/>
      <c r="O495" s="24"/>
      <c r="P495" s="25"/>
      <c r="Q495" s="25"/>
      <c r="R495" s="24"/>
      <c r="S495" s="25"/>
      <c r="T495" s="25"/>
      <c r="U495" s="24"/>
      <c r="V495" s="25"/>
    </row>
    <row r="496">
      <c r="A496" s="16"/>
      <c r="D496" s="16"/>
      <c r="O496" s="24"/>
      <c r="P496" s="25"/>
      <c r="Q496" s="25"/>
      <c r="R496" s="24"/>
      <c r="S496" s="25"/>
      <c r="T496" s="25"/>
      <c r="U496" s="24"/>
      <c r="V496" s="25"/>
    </row>
    <row r="497">
      <c r="A497" s="16"/>
      <c r="D497" s="16"/>
      <c r="O497" s="24"/>
      <c r="P497" s="25"/>
      <c r="Q497" s="25"/>
      <c r="R497" s="24"/>
      <c r="S497" s="25"/>
      <c r="T497" s="25"/>
      <c r="U497" s="24"/>
      <c r="V497" s="25"/>
    </row>
    <row r="498">
      <c r="A498" s="16"/>
      <c r="D498" s="16"/>
      <c r="O498" s="24"/>
      <c r="P498" s="25"/>
      <c r="Q498" s="25"/>
      <c r="R498" s="24"/>
      <c r="S498" s="25"/>
      <c r="T498" s="25"/>
      <c r="U498" s="24"/>
      <c r="V498" s="25"/>
    </row>
    <row r="499">
      <c r="A499" s="16"/>
      <c r="D499" s="16"/>
      <c r="O499" s="24"/>
      <c r="P499" s="25"/>
      <c r="Q499" s="25"/>
      <c r="R499" s="24"/>
      <c r="S499" s="25"/>
      <c r="T499" s="25"/>
      <c r="U499" s="24"/>
      <c r="V499" s="25"/>
    </row>
    <row r="500">
      <c r="A500" s="16"/>
      <c r="D500" s="16"/>
      <c r="O500" s="24"/>
      <c r="P500" s="25"/>
      <c r="Q500" s="25"/>
      <c r="R500" s="24"/>
      <c r="S500" s="25"/>
      <c r="T500" s="25"/>
      <c r="U500" s="24"/>
      <c r="V500" s="25"/>
    </row>
    <row r="501">
      <c r="A501" s="16"/>
      <c r="D501" s="16"/>
      <c r="O501" s="24"/>
      <c r="P501" s="25"/>
      <c r="Q501" s="25"/>
      <c r="R501" s="24"/>
      <c r="S501" s="25"/>
      <c r="T501" s="25"/>
      <c r="U501" s="24"/>
      <c r="V501" s="25"/>
    </row>
    <row r="502">
      <c r="A502" s="16"/>
      <c r="D502" s="16"/>
      <c r="O502" s="24"/>
      <c r="P502" s="25"/>
      <c r="Q502" s="25"/>
      <c r="R502" s="24"/>
      <c r="S502" s="25"/>
      <c r="T502" s="25"/>
      <c r="U502" s="24"/>
      <c r="V502" s="25"/>
    </row>
    <row r="503">
      <c r="A503" s="16"/>
      <c r="D503" s="16"/>
      <c r="O503" s="24"/>
      <c r="P503" s="25"/>
      <c r="Q503" s="25"/>
      <c r="R503" s="24"/>
      <c r="S503" s="25"/>
      <c r="T503" s="25"/>
      <c r="U503" s="24"/>
      <c r="V503" s="25"/>
    </row>
    <row r="504">
      <c r="A504" s="16"/>
      <c r="D504" s="16"/>
      <c r="O504" s="24"/>
      <c r="P504" s="25"/>
      <c r="Q504" s="25"/>
      <c r="R504" s="24"/>
      <c r="S504" s="25"/>
      <c r="T504" s="25"/>
      <c r="U504" s="24"/>
      <c r="V504" s="25"/>
    </row>
    <row r="505">
      <c r="A505" s="16"/>
      <c r="D505" s="16"/>
      <c r="O505" s="24"/>
      <c r="P505" s="25"/>
      <c r="Q505" s="25"/>
      <c r="R505" s="24"/>
      <c r="S505" s="25"/>
      <c r="T505" s="25"/>
      <c r="U505" s="24"/>
      <c r="V505" s="25"/>
    </row>
    <row r="506">
      <c r="A506" s="16"/>
      <c r="D506" s="16"/>
      <c r="O506" s="24"/>
      <c r="P506" s="25"/>
      <c r="Q506" s="25"/>
      <c r="R506" s="24"/>
      <c r="S506" s="25"/>
      <c r="T506" s="25"/>
      <c r="U506" s="24"/>
      <c r="V506" s="25"/>
    </row>
    <row r="507">
      <c r="A507" s="16"/>
      <c r="D507" s="16"/>
      <c r="O507" s="24"/>
      <c r="P507" s="25"/>
      <c r="Q507" s="25"/>
      <c r="R507" s="24"/>
      <c r="S507" s="25"/>
      <c r="T507" s="25"/>
      <c r="U507" s="24"/>
      <c r="V507" s="25"/>
    </row>
    <row r="508">
      <c r="A508" s="16"/>
      <c r="D508" s="16"/>
      <c r="O508" s="24"/>
      <c r="P508" s="25"/>
      <c r="Q508" s="25"/>
      <c r="R508" s="24"/>
      <c r="S508" s="25"/>
      <c r="T508" s="25"/>
      <c r="U508" s="24"/>
      <c r="V508" s="25"/>
    </row>
    <row r="509">
      <c r="A509" s="16"/>
      <c r="D509" s="16"/>
      <c r="O509" s="24"/>
      <c r="P509" s="25"/>
      <c r="Q509" s="25"/>
      <c r="R509" s="24"/>
      <c r="S509" s="25"/>
      <c r="T509" s="25"/>
      <c r="U509" s="24"/>
      <c r="V509" s="25"/>
    </row>
    <row r="510">
      <c r="A510" s="16"/>
      <c r="D510" s="16"/>
      <c r="O510" s="24"/>
      <c r="P510" s="25"/>
      <c r="Q510" s="25"/>
      <c r="R510" s="24"/>
      <c r="S510" s="25"/>
      <c r="T510" s="25"/>
      <c r="U510" s="24"/>
      <c r="V510" s="25"/>
    </row>
    <row r="511">
      <c r="A511" s="16"/>
      <c r="D511" s="16"/>
      <c r="O511" s="24"/>
      <c r="P511" s="25"/>
      <c r="Q511" s="25"/>
      <c r="R511" s="24"/>
      <c r="S511" s="25"/>
      <c r="T511" s="25"/>
      <c r="U511" s="24"/>
      <c r="V511" s="25"/>
    </row>
    <row r="512">
      <c r="A512" s="16"/>
      <c r="D512" s="16"/>
      <c r="O512" s="24"/>
      <c r="P512" s="25"/>
      <c r="Q512" s="25"/>
      <c r="R512" s="24"/>
      <c r="S512" s="25"/>
      <c r="T512" s="25"/>
      <c r="U512" s="24"/>
      <c r="V512" s="25"/>
    </row>
    <row r="513">
      <c r="A513" s="16"/>
      <c r="D513" s="16"/>
      <c r="O513" s="24"/>
      <c r="P513" s="25"/>
      <c r="Q513" s="25"/>
      <c r="R513" s="24"/>
      <c r="S513" s="25"/>
      <c r="T513" s="25"/>
      <c r="U513" s="24"/>
      <c r="V513" s="25"/>
    </row>
    <row r="514">
      <c r="A514" s="16"/>
      <c r="D514" s="16"/>
      <c r="O514" s="24"/>
      <c r="P514" s="25"/>
      <c r="Q514" s="25"/>
      <c r="R514" s="24"/>
      <c r="S514" s="25"/>
      <c r="T514" s="25"/>
      <c r="U514" s="24"/>
      <c r="V514" s="25"/>
    </row>
    <row r="515">
      <c r="A515" s="16"/>
      <c r="D515" s="16"/>
      <c r="O515" s="24"/>
      <c r="P515" s="25"/>
      <c r="Q515" s="25"/>
      <c r="R515" s="24"/>
      <c r="S515" s="25"/>
      <c r="T515" s="25"/>
      <c r="U515" s="24"/>
      <c r="V515" s="25"/>
    </row>
    <row r="516">
      <c r="A516" s="16"/>
      <c r="D516" s="16"/>
      <c r="O516" s="24"/>
      <c r="P516" s="25"/>
      <c r="Q516" s="25"/>
      <c r="R516" s="24"/>
      <c r="S516" s="25"/>
      <c r="T516" s="25"/>
      <c r="U516" s="24"/>
      <c r="V516" s="25"/>
    </row>
    <row r="517">
      <c r="A517" s="16"/>
      <c r="D517" s="16"/>
      <c r="O517" s="24"/>
      <c r="P517" s="25"/>
      <c r="Q517" s="25"/>
      <c r="R517" s="24"/>
      <c r="S517" s="25"/>
      <c r="T517" s="25"/>
      <c r="U517" s="24"/>
      <c r="V517" s="25"/>
    </row>
    <row r="518">
      <c r="A518" s="16"/>
      <c r="D518" s="16"/>
      <c r="O518" s="24"/>
      <c r="P518" s="25"/>
      <c r="Q518" s="25"/>
      <c r="R518" s="24"/>
      <c r="S518" s="25"/>
      <c r="T518" s="25"/>
      <c r="U518" s="24"/>
      <c r="V518" s="25"/>
    </row>
    <row r="519">
      <c r="A519" s="16"/>
      <c r="D519" s="16"/>
      <c r="O519" s="24"/>
      <c r="P519" s="25"/>
      <c r="Q519" s="25"/>
      <c r="R519" s="24"/>
      <c r="S519" s="25"/>
      <c r="T519" s="25"/>
      <c r="U519" s="24"/>
      <c r="V519" s="25"/>
    </row>
    <row r="520">
      <c r="A520" s="16"/>
      <c r="D520" s="16"/>
      <c r="O520" s="24"/>
      <c r="P520" s="25"/>
      <c r="Q520" s="25"/>
      <c r="R520" s="24"/>
      <c r="S520" s="25"/>
      <c r="T520" s="25"/>
      <c r="U520" s="24"/>
      <c r="V520" s="25"/>
    </row>
    <row r="521">
      <c r="A521" s="16"/>
      <c r="D521" s="16"/>
      <c r="O521" s="24"/>
      <c r="P521" s="25"/>
      <c r="Q521" s="25"/>
      <c r="R521" s="24"/>
      <c r="S521" s="25"/>
      <c r="T521" s="25"/>
      <c r="U521" s="24"/>
      <c r="V521" s="25"/>
    </row>
    <row r="522">
      <c r="A522" s="16"/>
      <c r="D522" s="16"/>
      <c r="O522" s="24"/>
      <c r="P522" s="25"/>
      <c r="Q522" s="25"/>
      <c r="R522" s="24"/>
      <c r="S522" s="25"/>
      <c r="T522" s="25"/>
      <c r="U522" s="24"/>
      <c r="V522" s="25"/>
    </row>
    <row r="523">
      <c r="A523" s="16"/>
      <c r="D523" s="16"/>
      <c r="O523" s="24"/>
      <c r="P523" s="25"/>
      <c r="Q523" s="25"/>
      <c r="R523" s="24"/>
      <c r="S523" s="25"/>
      <c r="T523" s="25"/>
      <c r="U523" s="24"/>
      <c r="V523" s="25"/>
    </row>
    <row r="524">
      <c r="A524" s="16"/>
      <c r="D524" s="16"/>
      <c r="O524" s="24"/>
      <c r="P524" s="25"/>
      <c r="Q524" s="25"/>
      <c r="R524" s="24"/>
      <c r="S524" s="25"/>
      <c r="T524" s="25"/>
      <c r="U524" s="24"/>
      <c r="V524" s="25"/>
    </row>
    <row r="525">
      <c r="A525" s="16"/>
      <c r="D525" s="16"/>
      <c r="O525" s="24"/>
      <c r="P525" s="25"/>
      <c r="Q525" s="25"/>
      <c r="R525" s="24"/>
      <c r="S525" s="25"/>
      <c r="T525" s="25"/>
      <c r="U525" s="24"/>
      <c r="V525" s="25"/>
    </row>
    <row r="526">
      <c r="A526" s="16"/>
      <c r="D526" s="16"/>
      <c r="O526" s="24"/>
      <c r="P526" s="25"/>
      <c r="Q526" s="25"/>
      <c r="R526" s="24"/>
      <c r="S526" s="25"/>
      <c r="T526" s="25"/>
      <c r="U526" s="24"/>
      <c r="V526" s="25"/>
    </row>
    <row r="527">
      <c r="A527" s="16"/>
      <c r="D527" s="16"/>
      <c r="O527" s="24"/>
      <c r="P527" s="25"/>
      <c r="Q527" s="25"/>
      <c r="R527" s="24"/>
      <c r="S527" s="25"/>
      <c r="T527" s="25"/>
      <c r="U527" s="24"/>
      <c r="V527" s="25"/>
    </row>
    <row r="528">
      <c r="A528" s="16"/>
      <c r="D528" s="16"/>
      <c r="O528" s="24"/>
      <c r="P528" s="25"/>
      <c r="Q528" s="25"/>
      <c r="R528" s="24"/>
      <c r="S528" s="25"/>
      <c r="T528" s="25"/>
      <c r="U528" s="24"/>
      <c r="V528" s="25"/>
    </row>
    <row r="529">
      <c r="A529" s="16"/>
      <c r="D529" s="16"/>
      <c r="O529" s="24"/>
      <c r="P529" s="25"/>
      <c r="Q529" s="25"/>
      <c r="R529" s="24"/>
      <c r="S529" s="25"/>
      <c r="T529" s="25"/>
      <c r="U529" s="24"/>
      <c r="V529" s="25"/>
    </row>
    <row r="530">
      <c r="A530" s="16"/>
      <c r="D530" s="16"/>
      <c r="O530" s="24"/>
      <c r="P530" s="25"/>
      <c r="Q530" s="25"/>
      <c r="R530" s="24"/>
      <c r="S530" s="25"/>
      <c r="T530" s="25"/>
      <c r="U530" s="24"/>
      <c r="V530" s="25"/>
    </row>
    <row r="531">
      <c r="A531" s="16"/>
      <c r="D531" s="16"/>
      <c r="O531" s="24"/>
      <c r="P531" s="25"/>
      <c r="Q531" s="25"/>
      <c r="R531" s="24"/>
      <c r="S531" s="25"/>
      <c r="T531" s="25"/>
      <c r="U531" s="24"/>
      <c r="V531" s="25"/>
    </row>
    <row r="532">
      <c r="A532" s="16"/>
      <c r="D532" s="16"/>
      <c r="O532" s="24"/>
      <c r="P532" s="25"/>
      <c r="Q532" s="25"/>
      <c r="R532" s="24"/>
      <c r="S532" s="25"/>
      <c r="T532" s="25"/>
      <c r="U532" s="24"/>
      <c r="V532" s="25"/>
    </row>
    <row r="533">
      <c r="A533" s="16"/>
      <c r="D533" s="16"/>
      <c r="O533" s="24"/>
      <c r="P533" s="25"/>
      <c r="Q533" s="25"/>
      <c r="R533" s="24"/>
      <c r="S533" s="25"/>
      <c r="T533" s="25"/>
      <c r="U533" s="24"/>
      <c r="V533" s="25"/>
    </row>
    <row r="534">
      <c r="A534" s="16"/>
      <c r="D534" s="16"/>
      <c r="O534" s="24"/>
      <c r="P534" s="25"/>
      <c r="Q534" s="25"/>
      <c r="R534" s="24"/>
      <c r="S534" s="25"/>
      <c r="T534" s="25"/>
      <c r="U534" s="24"/>
      <c r="V534" s="25"/>
    </row>
    <row r="535">
      <c r="A535" s="16"/>
      <c r="D535" s="16"/>
      <c r="O535" s="24"/>
      <c r="P535" s="25"/>
      <c r="Q535" s="25"/>
      <c r="R535" s="24"/>
      <c r="S535" s="25"/>
      <c r="T535" s="25"/>
      <c r="U535" s="24"/>
      <c r="V535" s="25"/>
    </row>
    <row r="536">
      <c r="A536" s="16"/>
      <c r="D536" s="16"/>
      <c r="O536" s="24"/>
      <c r="P536" s="25"/>
      <c r="Q536" s="25"/>
      <c r="R536" s="24"/>
      <c r="S536" s="25"/>
      <c r="T536" s="25"/>
      <c r="U536" s="24"/>
      <c r="V536" s="25"/>
    </row>
    <row r="537">
      <c r="A537" s="16"/>
      <c r="D537" s="16"/>
      <c r="O537" s="24"/>
      <c r="P537" s="25"/>
      <c r="Q537" s="25"/>
      <c r="R537" s="24"/>
      <c r="S537" s="25"/>
      <c r="T537" s="25"/>
      <c r="U537" s="24"/>
      <c r="V537" s="25"/>
    </row>
    <row r="538">
      <c r="A538" s="16"/>
      <c r="D538" s="16"/>
      <c r="O538" s="24"/>
      <c r="P538" s="25"/>
      <c r="Q538" s="25"/>
      <c r="R538" s="24"/>
      <c r="S538" s="25"/>
      <c r="T538" s="25"/>
      <c r="U538" s="24"/>
      <c r="V538" s="25"/>
    </row>
    <row r="539">
      <c r="A539" s="16"/>
      <c r="D539" s="16"/>
      <c r="O539" s="24"/>
      <c r="P539" s="25"/>
      <c r="Q539" s="25"/>
      <c r="R539" s="24"/>
      <c r="S539" s="25"/>
      <c r="T539" s="25"/>
      <c r="U539" s="24"/>
      <c r="V539" s="25"/>
    </row>
    <row r="540">
      <c r="A540" s="16"/>
      <c r="D540" s="16"/>
      <c r="O540" s="24"/>
      <c r="P540" s="25"/>
      <c r="Q540" s="25"/>
      <c r="R540" s="24"/>
      <c r="S540" s="25"/>
      <c r="T540" s="25"/>
      <c r="U540" s="24"/>
      <c r="V540" s="25"/>
    </row>
    <row r="541">
      <c r="A541" s="16"/>
      <c r="D541" s="16"/>
      <c r="O541" s="24"/>
      <c r="P541" s="25"/>
      <c r="Q541" s="25"/>
      <c r="R541" s="24"/>
      <c r="S541" s="25"/>
      <c r="T541" s="25"/>
      <c r="U541" s="24"/>
      <c r="V541" s="25"/>
    </row>
    <row r="542">
      <c r="A542" s="16"/>
      <c r="D542" s="16"/>
      <c r="O542" s="24"/>
      <c r="P542" s="25"/>
      <c r="Q542" s="25"/>
      <c r="R542" s="24"/>
      <c r="S542" s="25"/>
      <c r="T542" s="25"/>
      <c r="U542" s="24"/>
      <c r="V542" s="25"/>
    </row>
    <row r="543">
      <c r="A543" s="16"/>
      <c r="D543" s="16"/>
      <c r="O543" s="24"/>
      <c r="P543" s="25"/>
      <c r="Q543" s="25"/>
      <c r="R543" s="24"/>
      <c r="S543" s="25"/>
      <c r="T543" s="25"/>
      <c r="U543" s="24"/>
      <c r="V543" s="25"/>
    </row>
    <row r="544">
      <c r="A544" s="16"/>
      <c r="D544" s="16"/>
      <c r="O544" s="24"/>
      <c r="P544" s="25"/>
      <c r="Q544" s="25"/>
      <c r="R544" s="24"/>
      <c r="S544" s="25"/>
      <c r="T544" s="25"/>
      <c r="U544" s="24"/>
      <c r="V544" s="25"/>
    </row>
    <row r="545">
      <c r="A545" s="16"/>
      <c r="D545" s="16"/>
      <c r="O545" s="24"/>
      <c r="P545" s="25"/>
      <c r="Q545" s="25"/>
      <c r="R545" s="24"/>
      <c r="S545" s="25"/>
      <c r="T545" s="25"/>
      <c r="U545" s="24"/>
      <c r="V545" s="25"/>
    </row>
    <row r="546">
      <c r="A546" s="16"/>
      <c r="D546" s="16"/>
      <c r="O546" s="24"/>
      <c r="P546" s="25"/>
      <c r="Q546" s="25"/>
      <c r="R546" s="24"/>
      <c r="S546" s="25"/>
      <c r="T546" s="25"/>
      <c r="U546" s="24"/>
      <c r="V546" s="25"/>
    </row>
    <row r="547">
      <c r="A547" s="16"/>
      <c r="D547" s="16"/>
      <c r="O547" s="24"/>
      <c r="P547" s="25"/>
      <c r="Q547" s="25"/>
      <c r="R547" s="24"/>
      <c r="S547" s="25"/>
      <c r="T547" s="25"/>
      <c r="U547" s="24"/>
      <c r="V547" s="25"/>
    </row>
    <row r="548">
      <c r="A548" s="16"/>
      <c r="D548" s="16"/>
      <c r="O548" s="24"/>
      <c r="P548" s="25"/>
      <c r="Q548" s="25"/>
      <c r="R548" s="24"/>
      <c r="S548" s="25"/>
      <c r="T548" s="25"/>
      <c r="U548" s="24"/>
      <c r="V548" s="25"/>
    </row>
    <row r="549">
      <c r="A549" s="16"/>
      <c r="D549" s="16"/>
      <c r="O549" s="24"/>
      <c r="P549" s="25"/>
      <c r="Q549" s="25"/>
      <c r="R549" s="24"/>
      <c r="S549" s="25"/>
      <c r="T549" s="25"/>
      <c r="U549" s="24"/>
      <c r="V549" s="25"/>
    </row>
    <row r="550">
      <c r="A550" s="16"/>
      <c r="D550" s="16"/>
      <c r="O550" s="24"/>
      <c r="P550" s="25"/>
      <c r="Q550" s="25"/>
      <c r="R550" s="24"/>
      <c r="S550" s="25"/>
      <c r="T550" s="25"/>
      <c r="U550" s="24"/>
      <c r="V550" s="25"/>
    </row>
    <row r="551">
      <c r="A551" s="16"/>
      <c r="D551" s="16"/>
      <c r="O551" s="24"/>
      <c r="P551" s="25"/>
      <c r="Q551" s="25"/>
      <c r="R551" s="24"/>
      <c r="S551" s="25"/>
      <c r="T551" s="25"/>
      <c r="U551" s="24"/>
      <c r="V551" s="25"/>
    </row>
    <row r="552">
      <c r="A552" s="16"/>
      <c r="D552" s="16"/>
      <c r="O552" s="24"/>
      <c r="P552" s="25"/>
      <c r="Q552" s="25"/>
      <c r="R552" s="24"/>
      <c r="S552" s="25"/>
      <c r="T552" s="25"/>
      <c r="U552" s="24"/>
      <c r="V552" s="25"/>
    </row>
    <row r="553">
      <c r="A553" s="16"/>
      <c r="D553" s="16"/>
      <c r="O553" s="24"/>
      <c r="P553" s="25"/>
      <c r="Q553" s="25"/>
      <c r="R553" s="24"/>
      <c r="S553" s="25"/>
      <c r="T553" s="25"/>
      <c r="U553" s="24"/>
      <c r="V553" s="25"/>
    </row>
    <row r="554">
      <c r="A554" s="16"/>
      <c r="D554" s="16"/>
      <c r="O554" s="24"/>
      <c r="P554" s="25"/>
      <c r="Q554" s="25"/>
      <c r="R554" s="24"/>
      <c r="S554" s="25"/>
      <c r="T554" s="25"/>
      <c r="U554" s="24"/>
      <c r="V554" s="25"/>
    </row>
    <row r="555">
      <c r="A555" s="16"/>
      <c r="D555" s="16"/>
      <c r="O555" s="24"/>
      <c r="P555" s="25"/>
      <c r="Q555" s="25"/>
      <c r="R555" s="24"/>
      <c r="S555" s="25"/>
      <c r="T555" s="25"/>
      <c r="U555" s="24"/>
      <c r="V555" s="25"/>
    </row>
    <row r="556">
      <c r="A556" s="16"/>
      <c r="D556" s="16"/>
      <c r="O556" s="24"/>
      <c r="P556" s="25"/>
      <c r="Q556" s="25"/>
      <c r="R556" s="24"/>
      <c r="S556" s="25"/>
      <c r="T556" s="25"/>
      <c r="U556" s="24"/>
      <c r="V556" s="25"/>
    </row>
    <row r="557">
      <c r="A557" s="16"/>
      <c r="D557" s="16"/>
      <c r="O557" s="24"/>
      <c r="P557" s="25"/>
      <c r="Q557" s="25"/>
      <c r="R557" s="24"/>
      <c r="S557" s="25"/>
      <c r="T557" s="25"/>
      <c r="U557" s="24"/>
      <c r="V557" s="25"/>
    </row>
    <row r="558">
      <c r="A558" s="16"/>
      <c r="D558" s="16"/>
      <c r="O558" s="24"/>
      <c r="P558" s="25"/>
      <c r="Q558" s="25"/>
      <c r="R558" s="24"/>
      <c r="S558" s="25"/>
      <c r="T558" s="25"/>
      <c r="U558" s="24"/>
      <c r="V558" s="25"/>
    </row>
    <row r="559">
      <c r="A559" s="16"/>
      <c r="D559" s="16"/>
      <c r="O559" s="24"/>
      <c r="P559" s="25"/>
      <c r="Q559" s="25"/>
      <c r="R559" s="24"/>
      <c r="S559" s="25"/>
      <c r="T559" s="25"/>
      <c r="U559" s="24"/>
      <c r="V559" s="25"/>
    </row>
    <row r="560">
      <c r="A560" s="16"/>
      <c r="D560" s="16"/>
      <c r="O560" s="24"/>
      <c r="P560" s="25"/>
      <c r="Q560" s="25"/>
      <c r="R560" s="24"/>
      <c r="S560" s="25"/>
      <c r="T560" s="25"/>
      <c r="U560" s="24"/>
      <c r="V560" s="25"/>
    </row>
    <row r="561">
      <c r="A561" s="16"/>
      <c r="D561" s="16"/>
      <c r="O561" s="24"/>
      <c r="P561" s="25"/>
      <c r="Q561" s="25"/>
      <c r="R561" s="24"/>
      <c r="S561" s="25"/>
      <c r="T561" s="25"/>
      <c r="U561" s="24"/>
      <c r="V561" s="25"/>
    </row>
    <row r="562">
      <c r="A562" s="16"/>
      <c r="D562" s="16"/>
      <c r="O562" s="24"/>
      <c r="P562" s="25"/>
      <c r="Q562" s="25"/>
      <c r="R562" s="24"/>
      <c r="S562" s="25"/>
      <c r="T562" s="25"/>
      <c r="U562" s="24"/>
      <c r="V562" s="25"/>
    </row>
    <row r="563">
      <c r="A563" s="16"/>
      <c r="D563" s="16"/>
      <c r="O563" s="24"/>
      <c r="P563" s="25"/>
      <c r="Q563" s="25"/>
      <c r="R563" s="24"/>
      <c r="S563" s="25"/>
      <c r="T563" s="25"/>
      <c r="U563" s="24"/>
      <c r="V563" s="25"/>
    </row>
    <row r="564">
      <c r="A564" s="16"/>
      <c r="D564" s="16"/>
      <c r="O564" s="24"/>
      <c r="P564" s="25"/>
      <c r="Q564" s="25"/>
      <c r="R564" s="24"/>
      <c r="S564" s="25"/>
      <c r="T564" s="25"/>
      <c r="U564" s="24"/>
      <c r="V564" s="25"/>
    </row>
    <row r="565">
      <c r="A565" s="16"/>
      <c r="D565" s="16"/>
      <c r="O565" s="24"/>
      <c r="P565" s="25"/>
      <c r="Q565" s="25"/>
      <c r="R565" s="24"/>
      <c r="S565" s="25"/>
      <c r="T565" s="25"/>
      <c r="U565" s="24"/>
      <c r="V565" s="25"/>
    </row>
    <row r="566">
      <c r="A566" s="16"/>
      <c r="D566" s="16"/>
      <c r="O566" s="24"/>
      <c r="P566" s="25"/>
      <c r="Q566" s="25"/>
      <c r="R566" s="24"/>
      <c r="S566" s="25"/>
      <c r="T566" s="25"/>
      <c r="U566" s="24"/>
      <c r="V566" s="25"/>
    </row>
    <row r="567">
      <c r="A567" s="16"/>
      <c r="D567" s="16"/>
      <c r="O567" s="24"/>
      <c r="P567" s="25"/>
      <c r="Q567" s="25"/>
      <c r="R567" s="24"/>
      <c r="S567" s="25"/>
      <c r="T567" s="25"/>
      <c r="U567" s="24"/>
      <c r="V567" s="25"/>
    </row>
    <row r="568">
      <c r="A568" s="16"/>
      <c r="D568" s="16"/>
      <c r="O568" s="24"/>
      <c r="P568" s="25"/>
      <c r="Q568" s="25"/>
      <c r="R568" s="24"/>
      <c r="S568" s="25"/>
      <c r="T568" s="25"/>
      <c r="U568" s="24"/>
      <c r="V568" s="25"/>
    </row>
    <row r="569">
      <c r="A569" s="16"/>
      <c r="D569" s="16"/>
      <c r="O569" s="24"/>
      <c r="P569" s="25"/>
      <c r="Q569" s="25"/>
      <c r="R569" s="24"/>
      <c r="S569" s="25"/>
      <c r="T569" s="25"/>
      <c r="U569" s="24"/>
      <c r="V569" s="25"/>
    </row>
    <row r="570">
      <c r="A570" s="16"/>
      <c r="D570" s="16"/>
      <c r="O570" s="24"/>
      <c r="P570" s="25"/>
      <c r="Q570" s="25"/>
      <c r="R570" s="24"/>
      <c r="S570" s="25"/>
      <c r="T570" s="25"/>
      <c r="U570" s="24"/>
      <c r="V570" s="25"/>
    </row>
    <row r="571">
      <c r="A571" s="16"/>
      <c r="D571" s="16"/>
      <c r="O571" s="24"/>
      <c r="P571" s="25"/>
      <c r="Q571" s="25"/>
      <c r="R571" s="24"/>
      <c r="S571" s="25"/>
      <c r="T571" s="25"/>
      <c r="U571" s="24"/>
      <c r="V571" s="25"/>
    </row>
    <row r="572">
      <c r="A572" s="16"/>
      <c r="D572" s="16"/>
      <c r="O572" s="24"/>
      <c r="P572" s="25"/>
      <c r="Q572" s="25"/>
      <c r="R572" s="24"/>
      <c r="S572" s="25"/>
      <c r="T572" s="25"/>
      <c r="U572" s="24"/>
      <c r="V572" s="25"/>
    </row>
    <row r="573">
      <c r="A573" s="16"/>
      <c r="D573" s="16"/>
      <c r="O573" s="24"/>
      <c r="P573" s="25"/>
      <c r="Q573" s="25"/>
      <c r="R573" s="24"/>
      <c r="S573" s="25"/>
      <c r="T573" s="25"/>
      <c r="U573" s="24"/>
      <c r="V573" s="25"/>
    </row>
    <row r="574">
      <c r="A574" s="16"/>
      <c r="D574" s="16"/>
      <c r="O574" s="24"/>
      <c r="P574" s="25"/>
      <c r="Q574" s="25"/>
      <c r="R574" s="24"/>
      <c r="S574" s="25"/>
      <c r="T574" s="25"/>
      <c r="U574" s="24"/>
      <c r="V574" s="25"/>
    </row>
    <row r="575">
      <c r="A575" s="16"/>
      <c r="D575" s="16"/>
      <c r="O575" s="24"/>
      <c r="P575" s="25"/>
      <c r="Q575" s="25"/>
      <c r="R575" s="24"/>
      <c r="S575" s="25"/>
      <c r="T575" s="25"/>
      <c r="U575" s="24"/>
      <c r="V575" s="25"/>
    </row>
    <row r="576">
      <c r="A576" s="16"/>
      <c r="D576" s="16"/>
      <c r="O576" s="24"/>
      <c r="P576" s="25"/>
      <c r="Q576" s="25"/>
      <c r="R576" s="24"/>
      <c r="S576" s="25"/>
      <c r="T576" s="25"/>
      <c r="U576" s="24"/>
      <c r="V576" s="25"/>
    </row>
    <row r="577">
      <c r="A577" s="16"/>
      <c r="D577" s="16"/>
      <c r="O577" s="24"/>
      <c r="P577" s="25"/>
      <c r="Q577" s="25"/>
      <c r="R577" s="24"/>
      <c r="S577" s="25"/>
      <c r="T577" s="25"/>
      <c r="U577" s="24"/>
      <c r="V577" s="25"/>
    </row>
    <row r="578">
      <c r="A578" s="16"/>
      <c r="D578" s="16"/>
      <c r="O578" s="24"/>
      <c r="P578" s="25"/>
      <c r="Q578" s="25"/>
      <c r="R578" s="24"/>
      <c r="S578" s="25"/>
      <c r="T578" s="25"/>
      <c r="U578" s="24"/>
      <c r="V578" s="25"/>
    </row>
    <row r="579">
      <c r="A579" s="16"/>
      <c r="D579" s="16"/>
      <c r="O579" s="24"/>
      <c r="P579" s="25"/>
      <c r="Q579" s="25"/>
      <c r="R579" s="24"/>
      <c r="S579" s="25"/>
      <c r="T579" s="25"/>
      <c r="U579" s="24"/>
      <c r="V579" s="25"/>
    </row>
    <row r="580">
      <c r="A580" s="16"/>
      <c r="D580" s="16"/>
      <c r="O580" s="24"/>
      <c r="P580" s="25"/>
      <c r="Q580" s="25"/>
      <c r="R580" s="24"/>
      <c r="S580" s="25"/>
      <c r="T580" s="25"/>
      <c r="U580" s="24"/>
      <c r="V580" s="25"/>
    </row>
    <row r="581">
      <c r="A581" s="16"/>
      <c r="D581" s="16"/>
      <c r="O581" s="24"/>
      <c r="P581" s="25"/>
      <c r="Q581" s="25"/>
      <c r="R581" s="24"/>
      <c r="S581" s="25"/>
      <c r="T581" s="25"/>
      <c r="U581" s="24"/>
      <c r="V581" s="25"/>
    </row>
    <row r="582">
      <c r="A582" s="16"/>
      <c r="D582" s="16"/>
      <c r="O582" s="24"/>
      <c r="P582" s="25"/>
      <c r="Q582" s="25"/>
      <c r="R582" s="24"/>
      <c r="S582" s="25"/>
      <c r="T582" s="25"/>
      <c r="U582" s="24"/>
      <c r="V582" s="25"/>
    </row>
    <row r="583">
      <c r="A583" s="16"/>
      <c r="D583" s="16"/>
      <c r="O583" s="24"/>
      <c r="P583" s="25"/>
      <c r="Q583" s="25"/>
      <c r="R583" s="24"/>
      <c r="S583" s="25"/>
      <c r="T583" s="25"/>
      <c r="U583" s="24"/>
      <c r="V583" s="25"/>
    </row>
    <row r="584">
      <c r="A584" s="16"/>
      <c r="D584" s="16"/>
      <c r="O584" s="24"/>
      <c r="P584" s="25"/>
      <c r="Q584" s="25"/>
      <c r="R584" s="24"/>
      <c r="S584" s="25"/>
      <c r="T584" s="25"/>
      <c r="U584" s="24"/>
      <c r="V584" s="25"/>
    </row>
    <row r="585">
      <c r="A585" s="16"/>
      <c r="D585" s="16"/>
      <c r="O585" s="24"/>
      <c r="P585" s="25"/>
      <c r="Q585" s="25"/>
      <c r="R585" s="24"/>
      <c r="S585" s="25"/>
      <c r="T585" s="25"/>
      <c r="U585" s="24"/>
      <c r="V585" s="25"/>
    </row>
    <row r="586">
      <c r="A586" s="16"/>
      <c r="D586" s="16"/>
      <c r="O586" s="24"/>
      <c r="P586" s="25"/>
      <c r="Q586" s="25"/>
      <c r="R586" s="24"/>
      <c r="S586" s="25"/>
      <c r="T586" s="25"/>
      <c r="U586" s="24"/>
      <c r="V586" s="25"/>
    </row>
    <row r="587">
      <c r="A587" s="16"/>
      <c r="D587" s="16"/>
      <c r="O587" s="24"/>
      <c r="P587" s="25"/>
      <c r="Q587" s="25"/>
      <c r="R587" s="24"/>
      <c r="S587" s="25"/>
      <c r="T587" s="25"/>
      <c r="U587" s="24"/>
      <c r="V587" s="25"/>
    </row>
    <row r="588">
      <c r="A588" s="16"/>
      <c r="D588" s="16"/>
      <c r="O588" s="24"/>
      <c r="P588" s="25"/>
      <c r="Q588" s="25"/>
      <c r="R588" s="24"/>
      <c r="S588" s="25"/>
      <c r="T588" s="25"/>
      <c r="U588" s="24"/>
      <c r="V588" s="25"/>
    </row>
    <row r="589">
      <c r="A589" s="16"/>
      <c r="D589" s="16"/>
      <c r="O589" s="24"/>
      <c r="P589" s="25"/>
      <c r="Q589" s="25"/>
      <c r="R589" s="24"/>
      <c r="S589" s="25"/>
      <c r="T589" s="25"/>
      <c r="U589" s="24"/>
      <c r="V589" s="25"/>
    </row>
    <row r="590">
      <c r="A590" s="16"/>
      <c r="D590" s="16"/>
      <c r="O590" s="24"/>
      <c r="P590" s="25"/>
      <c r="Q590" s="25"/>
      <c r="R590" s="24"/>
      <c r="S590" s="25"/>
      <c r="T590" s="25"/>
      <c r="U590" s="24"/>
      <c r="V590" s="25"/>
    </row>
    <row r="591">
      <c r="A591" s="16"/>
      <c r="D591" s="16"/>
      <c r="O591" s="24"/>
      <c r="P591" s="25"/>
      <c r="Q591" s="25"/>
      <c r="R591" s="24"/>
      <c r="S591" s="25"/>
      <c r="T591" s="25"/>
      <c r="U591" s="24"/>
      <c r="V591" s="25"/>
    </row>
    <row r="592">
      <c r="A592" s="16"/>
      <c r="D592" s="16"/>
      <c r="O592" s="24"/>
      <c r="P592" s="25"/>
      <c r="Q592" s="25"/>
      <c r="R592" s="24"/>
      <c r="S592" s="25"/>
      <c r="T592" s="25"/>
      <c r="U592" s="24"/>
      <c r="V592" s="25"/>
    </row>
    <row r="593">
      <c r="A593" s="16"/>
      <c r="D593" s="16"/>
      <c r="O593" s="24"/>
      <c r="P593" s="25"/>
      <c r="Q593" s="25"/>
      <c r="R593" s="24"/>
      <c r="S593" s="25"/>
      <c r="T593" s="25"/>
      <c r="U593" s="24"/>
      <c r="V593" s="25"/>
    </row>
    <row r="594">
      <c r="A594" s="16"/>
      <c r="D594" s="16"/>
      <c r="O594" s="24"/>
      <c r="P594" s="25"/>
      <c r="Q594" s="25"/>
      <c r="R594" s="24"/>
      <c r="S594" s="25"/>
      <c r="T594" s="25"/>
      <c r="U594" s="24"/>
      <c r="V594" s="25"/>
    </row>
    <row r="595">
      <c r="A595" s="16"/>
      <c r="D595" s="16"/>
      <c r="O595" s="24"/>
      <c r="P595" s="25"/>
      <c r="Q595" s="25"/>
      <c r="R595" s="24"/>
      <c r="S595" s="25"/>
      <c r="T595" s="25"/>
      <c r="U595" s="24"/>
      <c r="V595" s="25"/>
    </row>
    <row r="596">
      <c r="A596" s="16"/>
      <c r="D596" s="16"/>
      <c r="O596" s="24"/>
      <c r="P596" s="25"/>
      <c r="Q596" s="25"/>
      <c r="R596" s="24"/>
      <c r="S596" s="25"/>
      <c r="T596" s="25"/>
      <c r="U596" s="24"/>
      <c r="V596" s="25"/>
    </row>
    <row r="597">
      <c r="A597" s="16"/>
      <c r="D597" s="16"/>
      <c r="O597" s="24"/>
      <c r="P597" s="25"/>
      <c r="Q597" s="25"/>
      <c r="R597" s="24"/>
      <c r="S597" s="25"/>
      <c r="T597" s="25"/>
      <c r="U597" s="24"/>
      <c r="V597" s="25"/>
    </row>
    <row r="598">
      <c r="A598" s="16"/>
      <c r="D598" s="16"/>
      <c r="O598" s="24"/>
      <c r="P598" s="25"/>
      <c r="Q598" s="25"/>
      <c r="R598" s="24"/>
      <c r="S598" s="25"/>
      <c r="T598" s="25"/>
      <c r="U598" s="24"/>
      <c r="V598" s="25"/>
    </row>
    <row r="599">
      <c r="A599" s="16"/>
      <c r="D599" s="16"/>
      <c r="O599" s="24"/>
      <c r="P599" s="25"/>
      <c r="Q599" s="25"/>
      <c r="R599" s="24"/>
      <c r="S599" s="25"/>
      <c r="T599" s="25"/>
      <c r="U599" s="24"/>
      <c r="V599" s="25"/>
    </row>
    <row r="600">
      <c r="A600" s="16"/>
      <c r="D600" s="16"/>
      <c r="O600" s="24"/>
      <c r="P600" s="25"/>
      <c r="Q600" s="25"/>
      <c r="R600" s="24"/>
      <c r="S600" s="25"/>
      <c r="T600" s="25"/>
      <c r="U600" s="24"/>
      <c r="V600" s="25"/>
    </row>
    <row r="601">
      <c r="A601" s="16"/>
      <c r="D601" s="16"/>
      <c r="O601" s="24"/>
      <c r="P601" s="25"/>
      <c r="Q601" s="25"/>
      <c r="R601" s="24"/>
      <c r="S601" s="25"/>
      <c r="T601" s="25"/>
      <c r="U601" s="24"/>
      <c r="V601" s="25"/>
    </row>
    <row r="602">
      <c r="A602" s="16"/>
      <c r="D602" s="16"/>
      <c r="O602" s="24"/>
      <c r="P602" s="25"/>
      <c r="Q602" s="25"/>
      <c r="R602" s="24"/>
      <c r="S602" s="25"/>
      <c r="T602" s="25"/>
      <c r="U602" s="24"/>
      <c r="V602" s="25"/>
    </row>
    <row r="603">
      <c r="A603" s="16"/>
      <c r="D603" s="16"/>
      <c r="O603" s="24"/>
      <c r="P603" s="25"/>
      <c r="Q603" s="25"/>
      <c r="R603" s="24"/>
      <c r="S603" s="25"/>
      <c r="T603" s="25"/>
      <c r="U603" s="24"/>
      <c r="V603" s="25"/>
    </row>
    <row r="604">
      <c r="A604" s="16"/>
      <c r="D604" s="16"/>
      <c r="O604" s="24"/>
      <c r="P604" s="25"/>
      <c r="Q604" s="25"/>
      <c r="R604" s="24"/>
      <c r="S604" s="25"/>
      <c r="T604" s="25"/>
      <c r="U604" s="24"/>
      <c r="V604" s="25"/>
    </row>
    <row r="605">
      <c r="A605" s="16"/>
      <c r="D605" s="16"/>
      <c r="O605" s="24"/>
      <c r="P605" s="25"/>
      <c r="Q605" s="25"/>
      <c r="R605" s="24"/>
      <c r="S605" s="25"/>
      <c r="T605" s="25"/>
      <c r="U605" s="24"/>
      <c r="V605" s="25"/>
    </row>
    <row r="606">
      <c r="A606" s="16"/>
      <c r="D606" s="16"/>
      <c r="O606" s="24"/>
      <c r="P606" s="25"/>
      <c r="Q606" s="25"/>
      <c r="R606" s="24"/>
      <c r="S606" s="25"/>
      <c r="T606" s="25"/>
      <c r="U606" s="24"/>
      <c r="V606" s="25"/>
    </row>
    <row r="607">
      <c r="A607" s="16"/>
      <c r="D607" s="16"/>
      <c r="O607" s="24"/>
      <c r="P607" s="25"/>
      <c r="Q607" s="25"/>
      <c r="R607" s="24"/>
      <c r="S607" s="25"/>
      <c r="T607" s="25"/>
      <c r="U607" s="24"/>
      <c r="V607" s="25"/>
    </row>
    <row r="608">
      <c r="A608" s="16"/>
      <c r="D608" s="16"/>
      <c r="O608" s="24"/>
      <c r="P608" s="25"/>
      <c r="Q608" s="25"/>
      <c r="R608" s="24"/>
      <c r="S608" s="25"/>
      <c r="T608" s="25"/>
      <c r="U608" s="24"/>
      <c r="V608" s="25"/>
    </row>
    <row r="609">
      <c r="A609" s="16"/>
      <c r="D609" s="16"/>
      <c r="O609" s="24"/>
      <c r="P609" s="25"/>
      <c r="Q609" s="25"/>
      <c r="R609" s="24"/>
      <c r="S609" s="25"/>
      <c r="T609" s="25"/>
      <c r="U609" s="24"/>
      <c r="V609" s="25"/>
    </row>
    <row r="610">
      <c r="A610" s="16"/>
      <c r="D610" s="16"/>
      <c r="O610" s="24"/>
      <c r="P610" s="25"/>
      <c r="Q610" s="25"/>
      <c r="R610" s="24"/>
      <c r="S610" s="25"/>
      <c r="T610" s="25"/>
      <c r="U610" s="24"/>
      <c r="V610" s="25"/>
    </row>
    <row r="611">
      <c r="A611" s="16"/>
      <c r="D611" s="16"/>
      <c r="O611" s="24"/>
      <c r="P611" s="25"/>
      <c r="Q611" s="25"/>
      <c r="R611" s="24"/>
      <c r="S611" s="25"/>
      <c r="T611" s="25"/>
      <c r="U611" s="24"/>
      <c r="V611" s="25"/>
    </row>
    <row r="612">
      <c r="A612" s="16"/>
      <c r="D612" s="16"/>
      <c r="O612" s="24"/>
      <c r="P612" s="25"/>
      <c r="Q612" s="25"/>
      <c r="R612" s="24"/>
      <c r="S612" s="25"/>
      <c r="T612" s="25"/>
      <c r="U612" s="24"/>
      <c r="V612" s="25"/>
    </row>
    <row r="613">
      <c r="A613" s="16"/>
      <c r="D613" s="16"/>
      <c r="O613" s="24"/>
      <c r="P613" s="25"/>
      <c r="Q613" s="25"/>
      <c r="R613" s="24"/>
      <c r="S613" s="25"/>
      <c r="T613" s="25"/>
      <c r="U613" s="24"/>
      <c r="V613" s="25"/>
    </row>
    <row r="614">
      <c r="A614" s="16"/>
      <c r="D614" s="16"/>
      <c r="O614" s="24"/>
      <c r="P614" s="25"/>
      <c r="Q614" s="25"/>
      <c r="R614" s="24"/>
      <c r="S614" s="25"/>
      <c r="T614" s="25"/>
      <c r="U614" s="24"/>
      <c r="V614" s="25"/>
    </row>
    <row r="615">
      <c r="A615" s="16"/>
      <c r="D615" s="16"/>
      <c r="O615" s="24"/>
      <c r="P615" s="25"/>
      <c r="Q615" s="25"/>
      <c r="R615" s="24"/>
      <c r="S615" s="25"/>
      <c r="T615" s="25"/>
      <c r="U615" s="24"/>
      <c r="V615" s="25"/>
    </row>
    <row r="616">
      <c r="A616" s="16"/>
      <c r="D616" s="16"/>
      <c r="O616" s="24"/>
      <c r="P616" s="25"/>
      <c r="Q616" s="25"/>
      <c r="R616" s="24"/>
      <c r="S616" s="25"/>
      <c r="T616" s="25"/>
      <c r="U616" s="24"/>
      <c r="V616" s="25"/>
    </row>
    <row r="617">
      <c r="A617" s="16"/>
      <c r="D617" s="16"/>
      <c r="O617" s="24"/>
      <c r="P617" s="25"/>
      <c r="Q617" s="25"/>
      <c r="R617" s="24"/>
      <c r="S617" s="25"/>
      <c r="T617" s="25"/>
      <c r="U617" s="24"/>
      <c r="V617" s="25"/>
    </row>
    <row r="618">
      <c r="A618" s="16"/>
      <c r="D618" s="16"/>
      <c r="O618" s="24"/>
      <c r="P618" s="25"/>
      <c r="Q618" s="25"/>
      <c r="R618" s="24"/>
      <c r="S618" s="25"/>
      <c r="T618" s="25"/>
      <c r="U618" s="24"/>
      <c r="V618" s="25"/>
    </row>
    <row r="619">
      <c r="A619" s="16"/>
      <c r="D619" s="16"/>
      <c r="O619" s="24"/>
      <c r="P619" s="25"/>
      <c r="Q619" s="25"/>
      <c r="R619" s="24"/>
      <c r="S619" s="25"/>
      <c r="T619" s="25"/>
      <c r="U619" s="24"/>
      <c r="V619" s="25"/>
    </row>
    <row r="620">
      <c r="A620" s="16"/>
      <c r="D620" s="16"/>
      <c r="O620" s="24"/>
      <c r="P620" s="25"/>
      <c r="Q620" s="25"/>
      <c r="R620" s="24"/>
      <c r="S620" s="25"/>
      <c r="T620" s="25"/>
      <c r="U620" s="24"/>
      <c r="V620" s="25"/>
    </row>
    <row r="621">
      <c r="A621" s="16"/>
      <c r="D621" s="16"/>
      <c r="O621" s="24"/>
      <c r="P621" s="25"/>
      <c r="Q621" s="25"/>
      <c r="R621" s="24"/>
      <c r="S621" s="25"/>
      <c r="T621" s="25"/>
      <c r="U621" s="24"/>
      <c r="V621" s="25"/>
    </row>
    <row r="622">
      <c r="A622" s="16"/>
      <c r="D622" s="16"/>
      <c r="O622" s="24"/>
      <c r="P622" s="25"/>
      <c r="Q622" s="25"/>
      <c r="R622" s="24"/>
      <c r="S622" s="25"/>
      <c r="T622" s="25"/>
      <c r="U622" s="24"/>
      <c r="V622" s="25"/>
    </row>
    <row r="623">
      <c r="A623" s="16"/>
      <c r="D623" s="16"/>
      <c r="O623" s="24"/>
      <c r="P623" s="25"/>
      <c r="Q623" s="25"/>
      <c r="R623" s="24"/>
      <c r="S623" s="25"/>
      <c r="T623" s="25"/>
      <c r="U623" s="24"/>
      <c r="V623" s="25"/>
    </row>
    <row r="624">
      <c r="A624" s="16"/>
      <c r="D624" s="16"/>
      <c r="O624" s="24"/>
      <c r="P624" s="25"/>
      <c r="Q624" s="25"/>
      <c r="R624" s="24"/>
      <c r="S624" s="25"/>
      <c r="T624" s="25"/>
      <c r="U624" s="24"/>
      <c r="V624" s="25"/>
    </row>
    <row r="625">
      <c r="A625" s="16"/>
      <c r="D625" s="16"/>
      <c r="O625" s="24"/>
      <c r="P625" s="25"/>
      <c r="Q625" s="25"/>
      <c r="R625" s="24"/>
      <c r="S625" s="25"/>
      <c r="T625" s="25"/>
      <c r="U625" s="24"/>
      <c r="V625" s="25"/>
    </row>
    <row r="626">
      <c r="A626" s="16"/>
      <c r="D626" s="16"/>
      <c r="O626" s="24"/>
      <c r="P626" s="25"/>
      <c r="Q626" s="25"/>
      <c r="R626" s="24"/>
      <c r="S626" s="25"/>
      <c r="T626" s="25"/>
      <c r="U626" s="24"/>
      <c r="V626" s="25"/>
    </row>
    <row r="627">
      <c r="A627" s="16"/>
      <c r="D627" s="16"/>
      <c r="O627" s="24"/>
      <c r="P627" s="25"/>
      <c r="Q627" s="25"/>
      <c r="R627" s="24"/>
      <c r="S627" s="25"/>
      <c r="T627" s="25"/>
      <c r="U627" s="24"/>
      <c r="V627" s="25"/>
    </row>
    <row r="628">
      <c r="A628" s="16"/>
      <c r="D628" s="16"/>
      <c r="O628" s="24"/>
      <c r="P628" s="25"/>
      <c r="Q628" s="25"/>
      <c r="R628" s="24"/>
      <c r="S628" s="25"/>
      <c r="T628" s="25"/>
      <c r="U628" s="24"/>
      <c r="V628" s="25"/>
    </row>
    <row r="629">
      <c r="A629" s="16"/>
      <c r="D629" s="16"/>
      <c r="O629" s="24"/>
      <c r="P629" s="25"/>
      <c r="Q629" s="25"/>
      <c r="R629" s="24"/>
      <c r="S629" s="25"/>
      <c r="T629" s="25"/>
      <c r="U629" s="24"/>
      <c r="V629" s="25"/>
    </row>
    <row r="630">
      <c r="A630" s="16"/>
      <c r="D630" s="16"/>
      <c r="O630" s="24"/>
      <c r="P630" s="25"/>
      <c r="Q630" s="25"/>
      <c r="R630" s="24"/>
      <c r="S630" s="25"/>
      <c r="T630" s="25"/>
      <c r="U630" s="24"/>
      <c r="V630" s="25"/>
    </row>
    <row r="631">
      <c r="A631" s="16"/>
      <c r="D631" s="16"/>
      <c r="O631" s="24"/>
      <c r="P631" s="25"/>
      <c r="Q631" s="25"/>
      <c r="R631" s="24"/>
      <c r="S631" s="25"/>
      <c r="T631" s="25"/>
      <c r="U631" s="24"/>
      <c r="V631" s="25"/>
    </row>
    <row r="632">
      <c r="A632" s="16"/>
      <c r="D632" s="16"/>
      <c r="O632" s="24"/>
      <c r="P632" s="25"/>
      <c r="Q632" s="25"/>
      <c r="R632" s="24"/>
      <c r="S632" s="25"/>
      <c r="T632" s="25"/>
      <c r="U632" s="24"/>
      <c r="V632" s="25"/>
    </row>
    <row r="633">
      <c r="A633" s="16"/>
      <c r="D633" s="16"/>
      <c r="O633" s="24"/>
      <c r="P633" s="25"/>
      <c r="Q633" s="25"/>
      <c r="R633" s="24"/>
      <c r="S633" s="25"/>
      <c r="T633" s="25"/>
      <c r="U633" s="24"/>
      <c r="V633" s="25"/>
    </row>
    <row r="634">
      <c r="A634" s="16"/>
      <c r="D634" s="16"/>
      <c r="O634" s="24"/>
      <c r="P634" s="25"/>
      <c r="Q634" s="25"/>
      <c r="R634" s="24"/>
      <c r="S634" s="25"/>
      <c r="T634" s="25"/>
      <c r="U634" s="24"/>
      <c r="V634" s="25"/>
    </row>
    <row r="635">
      <c r="A635" s="16"/>
      <c r="D635" s="16"/>
      <c r="O635" s="24"/>
      <c r="P635" s="25"/>
      <c r="Q635" s="25"/>
      <c r="R635" s="24"/>
      <c r="S635" s="25"/>
      <c r="T635" s="25"/>
      <c r="U635" s="24"/>
      <c r="V635" s="25"/>
    </row>
    <row r="636">
      <c r="A636" s="16"/>
      <c r="D636" s="16"/>
      <c r="O636" s="24"/>
      <c r="P636" s="25"/>
      <c r="Q636" s="25"/>
      <c r="R636" s="24"/>
      <c r="S636" s="25"/>
      <c r="T636" s="25"/>
      <c r="U636" s="24"/>
      <c r="V636" s="25"/>
    </row>
    <row r="637">
      <c r="A637" s="16"/>
      <c r="D637" s="16"/>
      <c r="O637" s="24"/>
      <c r="P637" s="25"/>
      <c r="Q637" s="25"/>
      <c r="R637" s="24"/>
      <c r="S637" s="25"/>
      <c r="T637" s="25"/>
      <c r="U637" s="24"/>
      <c r="V637" s="25"/>
    </row>
    <row r="638">
      <c r="A638" s="16"/>
      <c r="D638" s="16"/>
      <c r="O638" s="24"/>
      <c r="P638" s="25"/>
      <c r="Q638" s="25"/>
      <c r="R638" s="24"/>
      <c r="S638" s="25"/>
      <c r="T638" s="25"/>
      <c r="U638" s="24"/>
      <c r="V638" s="25"/>
    </row>
    <row r="639">
      <c r="A639" s="16"/>
      <c r="D639" s="16"/>
      <c r="O639" s="24"/>
      <c r="P639" s="25"/>
      <c r="Q639" s="25"/>
      <c r="R639" s="24"/>
      <c r="S639" s="25"/>
      <c r="T639" s="25"/>
      <c r="U639" s="24"/>
      <c r="V639" s="25"/>
    </row>
    <row r="640">
      <c r="A640" s="16"/>
      <c r="D640" s="16"/>
      <c r="O640" s="24"/>
      <c r="P640" s="25"/>
      <c r="Q640" s="25"/>
      <c r="R640" s="24"/>
      <c r="S640" s="25"/>
      <c r="T640" s="25"/>
      <c r="U640" s="24"/>
      <c r="V640" s="25"/>
    </row>
    <row r="641">
      <c r="A641" s="16"/>
      <c r="D641" s="16"/>
      <c r="O641" s="24"/>
      <c r="P641" s="25"/>
      <c r="Q641" s="25"/>
      <c r="R641" s="24"/>
      <c r="S641" s="25"/>
      <c r="T641" s="25"/>
      <c r="U641" s="24"/>
      <c r="V641" s="25"/>
    </row>
    <row r="642">
      <c r="A642" s="16"/>
      <c r="D642" s="16"/>
      <c r="O642" s="24"/>
      <c r="P642" s="25"/>
      <c r="Q642" s="25"/>
      <c r="R642" s="24"/>
      <c r="S642" s="25"/>
      <c r="T642" s="25"/>
      <c r="U642" s="24"/>
      <c r="V642" s="25"/>
    </row>
    <row r="643">
      <c r="A643" s="16"/>
      <c r="D643" s="16"/>
      <c r="O643" s="24"/>
      <c r="P643" s="25"/>
      <c r="Q643" s="25"/>
      <c r="R643" s="24"/>
      <c r="S643" s="25"/>
      <c r="T643" s="25"/>
      <c r="U643" s="24"/>
      <c r="V643" s="25"/>
    </row>
    <row r="644">
      <c r="A644" s="16"/>
      <c r="D644" s="16"/>
      <c r="O644" s="24"/>
      <c r="P644" s="25"/>
      <c r="Q644" s="25"/>
      <c r="R644" s="24"/>
      <c r="S644" s="25"/>
      <c r="T644" s="25"/>
      <c r="U644" s="24"/>
      <c r="V644" s="25"/>
    </row>
    <row r="645">
      <c r="A645" s="16"/>
      <c r="D645" s="16"/>
      <c r="O645" s="24"/>
      <c r="P645" s="25"/>
      <c r="Q645" s="25"/>
      <c r="R645" s="24"/>
      <c r="S645" s="25"/>
      <c r="T645" s="25"/>
      <c r="U645" s="24"/>
      <c r="V645" s="25"/>
    </row>
    <row r="646">
      <c r="A646" s="16"/>
      <c r="D646" s="16"/>
      <c r="O646" s="24"/>
      <c r="P646" s="25"/>
      <c r="Q646" s="25"/>
      <c r="R646" s="24"/>
      <c r="S646" s="25"/>
      <c r="T646" s="25"/>
      <c r="U646" s="24"/>
      <c r="V646" s="25"/>
    </row>
    <row r="647">
      <c r="A647" s="16"/>
      <c r="D647" s="16"/>
      <c r="O647" s="24"/>
      <c r="P647" s="25"/>
      <c r="Q647" s="25"/>
      <c r="R647" s="24"/>
      <c r="S647" s="25"/>
      <c r="T647" s="25"/>
      <c r="U647" s="24"/>
      <c r="V647" s="25"/>
    </row>
    <row r="648">
      <c r="A648" s="16"/>
      <c r="D648" s="16"/>
      <c r="O648" s="24"/>
      <c r="P648" s="25"/>
      <c r="Q648" s="25"/>
      <c r="R648" s="24"/>
      <c r="S648" s="25"/>
      <c r="T648" s="25"/>
      <c r="U648" s="24"/>
      <c r="V648" s="25"/>
    </row>
    <row r="649">
      <c r="A649" s="16"/>
      <c r="D649" s="16"/>
      <c r="O649" s="24"/>
      <c r="P649" s="25"/>
      <c r="Q649" s="25"/>
      <c r="R649" s="24"/>
      <c r="S649" s="25"/>
      <c r="T649" s="25"/>
      <c r="U649" s="24"/>
      <c r="V649" s="25"/>
    </row>
    <row r="650">
      <c r="A650" s="16"/>
      <c r="D650" s="16"/>
      <c r="O650" s="24"/>
      <c r="P650" s="25"/>
      <c r="Q650" s="25"/>
      <c r="R650" s="24"/>
      <c r="S650" s="25"/>
      <c r="T650" s="25"/>
      <c r="U650" s="24"/>
      <c r="V650" s="25"/>
    </row>
    <row r="651">
      <c r="A651" s="16"/>
      <c r="D651" s="16"/>
      <c r="O651" s="24"/>
      <c r="P651" s="25"/>
      <c r="Q651" s="25"/>
      <c r="R651" s="24"/>
      <c r="S651" s="25"/>
      <c r="T651" s="25"/>
      <c r="U651" s="24"/>
      <c r="V651" s="25"/>
    </row>
    <row r="652">
      <c r="A652" s="16"/>
      <c r="D652" s="16"/>
      <c r="O652" s="24"/>
      <c r="P652" s="25"/>
      <c r="Q652" s="25"/>
      <c r="R652" s="24"/>
      <c r="S652" s="25"/>
      <c r="T652" s="25"/>
      <c r="U652" s="24"/>
      <c r="V652" s="25"/>
    </row>
    <row r="653">
      <c r="A653" s="16"/>
      <c r="D653" s="16"/>
      <c r="O653" s="24"/>
      <c r="P653" s="25"/>
      <c r="Q653" s="25"/>
      <c r="R653" s="24"/>
      <c r="S653" s="25"/>
      <c r="T653" s="25"/>
      <c r="U653" s="24"/>
      <c r="V653" s="25"/>
    </row>
    <row r="654">
      <c r="A654" s="16"/>
      <c r="D654" s="16"/>
      <c r="O654" s="24"/>
      <c r="P654" s="25"/>
      <c r="Q654" s="25"/>
      <c r="R654" s="24"/>
      <c r="S654" s="25"/>
      <c r="T654" s="25"/>
      <c r="U654" s="24"/>
      <c r="V654" s="25"/>
    </row>
    <row r="655">
      <c r="A655" s="16"/>
      <c r="D655" s="16"/>
      <c r="O655" s="24"/>
      <c r="P655" s="25"/>
      <c r="Q655" s="25"/>
      <c r="R655" s="24"/>
      <c r="S655" s="25"/>
      <c r="T655" s="25"/>
      <c r="U655" s="24"/>
      <c r="V655" s="25"/>
    </row>
    <row r="656">
      <c r="A656" s="16"/>
      <c r="D656" s="16"/>
      <c r="O656" s="24"/>
      <c r="P656" s="25"/>
      <c r="Q656" s="25"/>
      <c r="R656" s="24"/>
      <c r="S656" s="25"/>
      <c r="T656" s="25"/>
      <c r="U656" s="24"/>
      <c r="V656" s="25"/>
    </row>
    <row r="657">
      <c r="A657" s="16"/>
      <c r="D657" s="16"/>
      <c r="O657" s="24"/>
      <c r="P657" s="25"/>
      <c r="Q657" s="25"/>
      <c r="R657" s="24"/>
      <c r="S657" s="25"/>
      <c r="T657" s="25"/>
      <c r="U657" s="24"/>
      <c r="V657" s="25"/>
    </row>
    <row r="658">
      <c r="A658" s="16"/>
      <c r="D658" s="16"/>
      <c r="O658" s="24"/>
      <c r="P658" s="25"/>
      <c r="Q658" s="25"/>
      <c r="R658" s="24"/>
      <c r="S658" s="25"/>
      <c r="T658" s="25"/>
      <c r="U658" s="24"/>
      <c r="V658" s="25"/>
    </row>
    <row r="659">
      <c r="A659" s="16"/>
      <c r="D659" s="16"/>
      <c r="O659" s="24"/>
      <c r="P659" s="25"/>
      <c r="Q659" s="25"/>
      <c r="R659" s="24"/>
      <c r="S659" s="25"/>
      <c r="T659" s="25"/>
      <c r="U659" s="24"/>
      <c r="V659" s="25"/>
    </row>
    <row r="660">
      <c r="A660" s="16"/>
      <c r="D660" s="16"/>
      <c r="O660" s="24"/>
      <c r="P660" s="25"/>
      <c r="Q660" s="25"/>
      <c r="R660" s="24"/>
      <c r="S660" s="25"/>
      <c r="T660" s="25"/>
      <c r="U660" s="24"/>
      <c r="V660" s="25"/>
    </row>
    <row r="661">
      <c r="A661" s="16"/>
      <c r="D661" s="16"/>
      <c r="O661" s="24"/>
      <c r="P661" s="25"/>
      <c r="Q661" s="25"/>
      <c r="R661" s="24"/>
      <c r="S661" s="25"/>
      <c r="T661" s="25"/>
      <c r="U661" s="24"/>
      <c r="V661" s="25"/>
    </row>
    <row r="662">
      <c r="A662" s="16"/>
      <c r="D662" s="16"/>
      <c r="O662" s="24"/>
      <c r="P662" s="25"/>
      <c r="Q662" s="25"/>
      <c r="R662" s="24"/>
      <c r="S662" s="25"/>
      <c r="T662" s="25"/>
      <c r="U662" s="24"/>
      <c r="V662" s="25"/>
    </row>
    <row r="663">
      <c r="A663" s="16"/>
      <c r="D663" s="16"/>
      <c r="O663" s="24"/>
      <c r="P663" s="25"/>
      <c r="Q663" s="25"/>
      <c r="R663" s="24"/>
      <c r="S663" s="25"/>
      <c r="T663" s="25"/>
      <c r="U663" s="24"/>
      <c r="V663" s="25"/>
    </row>
    <row r="664">
      <c r="A664" s="16"/>
      <c r="D664" s="16"/>
      <c r="O664" s="24"/>
      <c r="P664" s="25"/>
      <c r="Q664" s="25"/>
      <c r="R664" s="24"/>
      <c r="S664" s="25"/>
      <c r="T664" s="25"/>
      <c r="U664" s="24"/>
      <c r="V664" s="25"/>
    </row>
    <row r="665">
      <c r="A665" s="16"/>
      <c r="D665" s="16"/>
      <c r="O665" s="24"/>
      <c r="P665" s="25"/>
      <c r="Q665" s="25"/>
      <c r="R665" s="24"/>
      <c r="S665" s="25"/>
      <c r="T665" s="25"/>
      <c r="U665" s="24"/>
      <c r="V665" s="25"/>
    </row>
    <row r="666">
      <c r="A666" s="16"/>
      <c r="D666" s="16"/>
      <c r="O666" s="24"/>
      <c r="P666" s="25"/>
      <c r="Q666" s="25"/>
      <c r="R666" s="24"/>
      <c r="S666" s="25"/>
      <c r="T666" s="25"/>
      <c r="U666" s="24"/>
      <c r="V666" s="25"/>
    </row>
    <row r="667">
      <c r="A667" s="16"/>
      <c r="D667" s="16"/>
      <c r="O667" s="24"/>
      <c r="P667" s="25"/>
      <c r="Q667" s="25"/>
      <c r="R667" s="24"/>
      <c r="S667" s="25"/>
      <c r="T667" s="25"/>
      <c r="U667" s="24"/>
      <c r="V667" s="25"/>
    </row>
    <row r="668">
      <c r="A668" s="16"/>
      <c r="D668" s="16"/>
      <c r="O668" s="24"/>
      <c r="P668" s="25"/>
      <c r="Q668" s="25"/>
      <c r="R668" s="24"/>
      <c r="S668" s="25"/>
      <c r="T668" s="25"/>
      <c r="U668" s="24"/>
      <c r="V668" s="25"/>
    </row>
    <row r="669">
      <c r="A669" s="16"/>
      <c r="D669" s="16"/>
      <c r="O669" s="24"/>
      <c r="P669" s="25"/>
      <c r="Q669" s="25"/>
      <c r="R669" s="24"/>
      <c r="S669" s="25"/>
      <c r="T669" s="25"/>
      <c r="U669" s="24"/>
      <c r="V669" s="25"/>
    </row>
    <row r="670">
      <c r="A670" s="16"/>
      <c r="D670" s="16"/>
      <c r="O670" s="24"/>
      <c r="P670" s="25"/>
      <c r="Q670" s="25"/>
      <c r="R670" s="24"/>
      <c r="S670" s="25"/>
      <c r="T670" s="25"/>
      <c r="U670" s="24"/>
      <c r="V670" s="25"/>
    </row>
    <row r="671">
      <c r="A671" s="16"/>
      <c r="D671" s="16"/>
      <c r="O671" s="24"/>
      <c r="P671" s="25"/>
      <c r="Q671" s="25"/>
      <c r="R671" s="24"/>
      <c r="S671" s="25"/>
      <c r="T671" s="25"/>
      <c r="U671" s="24"/>
      <c r="V671" s="25"/>
    </row>
    <row r="672">
      <c r="A672" s="16"/>
      <c r="D672" s="16"/>
      <c r="O672" s="24"/>
      <c r="P672" s="25"/>
      <c r="Q672" s="25"/>
      <c r="R672" s="24"/>
      <c r="S672" s="25"/>
      <c r="T672" s="25"/>
      <c r="U672" s="24"/>
      <c r="V672" s="25"/>
    </row>
    <row r="673">
      <c r="A673" s="16"/>
      <c r="D673" s="16"/>
      <c r="O673" s="24"/>
      <c r="P673" s="25"/>
      <c r="Q673" s="25"/>
      <c r="R673" s="24"/>
      <c r="S673" s="25"/>
      <c r="T673" s="25"/>
      <c r="U673" s="24"/>
      <c r="V673" s="25"/>
    </row>
    <row r="674">
      <c r="A674" s="16"/>
      <c r="D674" s="16"/>
      <c r="O674" s="24"/>
      <c r="P674" s="25"/>
      <c r="Q674" s="25"/>
      <c r="R674" s="24"/>
      <c r="S674" s="25"/>
      <c r="T674" s="25"/>
      <c r="U674" s="24"/>
      <c r="V674" s="25"/>
    </row>
    <row r="675">
      <c r="A675" s="16"/>
      <c r="D675" s="16"/>
      <c r="O675" s="24"/>
      <c r="P675" s="25"/>
      <c r="Q675" s="25"/>
      <c r="R675" s="24"/>
      <c r="S675" s="25"/>
      <c r="T675" s="25"/>
      <c r="U675" s="24"/>
      <c r="V675" s="25"/>
    </row>
    <row r="676">
      <c r="A676" s="16"/>
      <c r="D676" s="16"/>
      <c r="O676" s="24"/>
      <c r="P676" s="25"/>
      <c r="Q676" s="25"/>
      <c r="R676" s="24"/>
      <c r="S676" s="25"/>
      <c r="T676" s="25"/>
      <c r="U676" s="24"/>
      <c r="V676" s="25"/>
    </row>
    <row r="677">
      <c r="A677" s="16"/>
      <c r="D677" s="16"/>
      <c r="O677" s="24"/>
      <c r="P677" s="25"/>
      <c r="Q677" s="25"/>
      <c r="R677" s="24"/>
      <c r="S677" s="25"/>
      <c r="T677" s="25"/>
      <c r="U677" s="24"/>
      <c r="V677" s="25"/>
    </row>
    <row r="678">
      <c r="A678" s="16"/>
      <c r="D678" s="16"/>
      <c r="O678" s="24"/>
      <c r="P678" s="25"/>
      <c r="Q678" s="25"/>
      <c r="R678" s="24"/>
      <c r="S678" s="25"/>
      <c r="T678" s="25"/>
      <c r="U678" s="24"/>
      <c r="V678" s="25"/>
    </row>
    <row r="679">
      <c r="A679" s="16"/>
      <c r="D679" s="16"/>
      <c r="O679" s="24"/>
      <c r="P679" s="25"/>
      <c r="Q679" s="25"/>
      <c r="R679" s="24"/>
      <c r="S679" s="25"/>
      <c r="T679" s="25"/>
      <c r="U679" s="24"/>
      <c r="V679" s="25"/>
    </row>
    <row r="680">
      <c r="A680" s="16"/>
      <c r="D680" s="16"/>
      <c r="O680" s="24"/>
      <c r="P680" s="25"/>
      <c r="Q680" s="25"/>
      <c r="R680" s="24"/>
      <c r="S680" s="25"/>
      <c r="T680" s="25"/>
      <c r="U680" s="24"/>
      <c r="V680" s="25"/>
    </row>
    <row r="681">
      <c r="A681" s="16"/>
      <c r="D681" s="16"/>
      <c r="O681" s="24"/>
      <c r="P681" s="25"/>
      <c r="Q681" s="25"/>
      <c r="R681" s="24"/>
      <c r="S681" s="25"/>
      <c r="T681" s="25"/>
      <c r="U681" s="24"/>
      <c r="V681" s="25"/>
    </row>
    <row r="682">
      <c r="A682" s="16"/>
      <c r="D682" s="16"/>
      <c r="O682" s="24"/>
      <c r="P682" s="25"/>
      <c r="Q682" s="25"/>
      <c r="R682" s="24"/>
      <c r="S682" s="25"/>
      <c r="T682" s="25"/>
      <c r="U682" s="24"/>
      <c r="V682" s="25"/>
    </row>
    <row r="683">
      <c r="A683" s="16"/>
      <c r="D683" s="16"/>
      <c r="O683" s="24"/>
      <c r="P683" s="25"/>
      <c r="Q683" s="25"/>
      <c r="R683" s="24"/>
      <c r="S683" s="25"/>
      <c r="T683" s="25"/>
      <c r="U683" s="24"/>
      <c r="V683" s="25"/>
    </row>
    <row r="684">
      <c r="A684" s="16"/>
      <c r="D684" s="16"/>
      <c r="O684" s="24"/>
      <c r="P684" s="25"/>
      <c r="Q684" s="25"/>
      <c r="R684" s="24"/>
      <c r="S684" s="25"/>
      <c r="T684" s="25"/>
      <c r="U684" s="24"/>
      <c r="V684" s="25"/>
    </row>
    <row r="685">
      <c r="A685" s="16"/>
      <c r="D685" s="16"/>
      <c r="O685" s="24"/>
      <c r="P685" s="25"/>
      <c r="Q685" s="25"/>
      <c r="R685" s="24"/>
      <c r="S685" s="25"/>
      <c r="T685" s="25"/>
      <c r="U685" s="24"/>
      <c r="V685" s="25"/>
    </row>
    <row r="686">
      <c r="A686" s="16"/>
      <c r="D686" s="16"/>
      <c r="O686" s="24"/>
      <c r="P686" s="25"/>
      <c r="Q686" s="25"/>
      <c r="R686" s="24"/>
      <c r="S686" s="25"/>
      <c r="T686" s="25"/>
      <c r="U686" s="24"/>
      <c r="V686" s="25"/>
    </row>
    <row r="687">
      <c r="A687" s="16"/>
      <c r="D687" s="16"/>
      <c r="O687" s="24"/>
      <c r="P687" s="25"/>
      <c r="Q687" s="25"/>
      <c r="R687" s="24"/>
      <c r="S687" s="25"/>
      <c r="T687" s="25"/>
      <c r="U687" s="24"/>
      <c r="V687" s="25"/>
    </row>
    <row r="688">
      <c r="A688" s="16"/>
      <c r="D688" s="16"/>
      <c r="O688" s="24"/>
      <c r="P688" s="25"/>
      <c r="Q688" s="25"/>
      <c r="R688" s="24"/>
      <c r="S688" s="25"/>
      <c r="T688" s="25"/>
      <c r="U688" s="24"/>
      <c r="V688" s="25"/>
    </row>
    <row r="689">
      <c r="A689" s="16"/>
      <c r="D689" s="16"/>
      <c r="O689" s="24"/>
      <c r="P689" s="25"/>
      <c r="Q689" s="25"/>
      <c r="R689" s="24"/>
      <c r="S689" s="25"/>
      <c r="T689" s="25"/>
      <c r="U689" s="24"/>
      <c r="V689" s="25"/>
    </row>
    <row r="690">
      <c r="A690" s="16"/>
      <c r="D690" s="16"/>
      <c r="O690" s="24"/>
      <c r="P690" s="25"/>
      <c r="Q690" s="25"/>
      <c r="R690" s="24"/>
      <c r="S690" s="25"/>
      <c r="T690" s="25"/>
      <c r="U690" s="24"/>
      <c r="V690" s="25"/>
    </row>
    <row r="691">
      <c r="A691" s="16"/>
      <c r="D691" s="16"/>
      <c r="O691" s="24"/>
      <c r="P691" s="25"/>
      <c r="Q691" s="25"/>
      <c r="R691" s="24"/>
      <c r="S691" s="25"/>
      <c r="T691" s="25"/>
      <c r="U691" s="24"/>
      <c r="V691" s="25"/>
    </row>
    <row r="692">
      <c r="A692" s="16"/>
      <c r="D692" s="16"/>
      <c r="O692" s="24"/>
      <c r="P692" s="25"/>
      <c r="Q692" s="25"/>
      <c r="R692" s="24"/>
      <c r="S692" s="25"/>
      <c r="T692" s="25"/>
      <c r="U692" s="24"/>
      <c r="V692" s="25"/>
    </row>
    <row r="693">
      <c r="A693" s="16"/>
      <c r="D693" s="16"/>
      <c r="O693" s="24"/>
      <c r="P693" s="25"/>
      <c r="Q693" s="25"/>
      <c r="R693" s="24"/>
      <c r="S693" s="25"/>
      <c r="T693" s="25"/>
      <c r="U693" s="24"/>
      <c r="V693" s="25"/>
    </row>
    <row r="694">
      <c r="A694" s="16"/>
      <c r="D694" s="16"/>
      <c r="O694" s="24"/>
      <c r="P694" s="25"/>
      <c r="Q694" s="25"/>
      <c r="R694" s="24"/>
      <c r="S694" s="25"/>
      <c r="T694" s="25"/>
      <c r="U694" s="24"/>
      <c r="V694" s="25"/>
    </row>
    <row r="695">
      <c r="A695" s="16"/>
      <c r="D695" s="16"/>
      <c r="O695" s="24"/>
      <c r="P695" s="25"/>
      <c r="Q695" s="25"/>
      <c r="R695" s="24"/>
      <c r="S695" s="25"/>
      <c r="T695" s="25"/>
      <c r="U695" s="24"/>
      <c r="V695" s="25"/>
    </row>
    <row r="696">
      <c r="A696" s="16"/>
      <c r="D696" s="16"/>
      <c r="O696" s="24"/>
      <c r="P696" s="25"/>
      <c r="Q696" s="25"/>
      <c r="R696" s="24"/>
      <c r="S696" s="25"/>
      <c r="T696" s="25"/>
      <c r="U696" s="24"/>
      <c r="V696" s="25"/>
    </row>
    <row r="697">
      <c r="A697" s="16"/>
      <c r="D697" s="16"/>
      <c r="O697" s="24"/>
      <c r="P697" s="25"/>
      <c r="Q697" s="25"/>
      <c r="R697" s="24"/>
      <c r="S697" s="25"/>
      <c r="T697" s="25"/>
      <c r="U697" s="24"/>
      <c r="V697" s="25"/>
    </row>
    <row r="698">
      <c r="A698" s="16"/>
      <c r="D698" s="16"/>
      <c r="O698" s="24"/>
      <c r="P698" s="25"/>
      <c r="Q698" s="25"/>
      <c r="R698" s="24"/>
      <c r="S698" s="25"/>
      <c r="T698" s="25"/>
      <c r="U698" s="24"/>
      <c r="V698" s="25"/>
    </row>
    <row r="699">
      <c r="A699" s="16"/>
      <c r="D699" s="16"/>
      <c r="O699" s="24"/>
      <c r="P699" s="25"/>
      <c r="Q699" s="25"/>
      <c r="R699" s="24"/>
      <c r="S699" s="25"/>
      <c r="T699" s="25"/>
      <c r="U699" s="24"/>
      <c r="V699" s="25"/>
    </row>
    <row r="700">
      <c r="A700" s="16"/>
      <c r="D700" s="16"/>
      <c r="O700" s="24"/>
      <c r="P700" s="25"/>
      <c r="Q700" s="25"/>
      <c r="R700" s="24"/>
      <c r="S700" s="25"/>
      <c r="T700" s="25"/>
      <c r="U700" s="24"/>
      <c r="V700" s="25"/>
    </row>
    <row r="701">
      <c r="A701" s="16"/>
      <c r="D701" s="16"/>
      <c r="O701" s="24"/>
      <c r="P701" s="25"/>
      <c r="Q701" s="25"/>
      <c r="R701" s="24"/>
      <c r="S701" s="25"/>
      <c r="T701" s="25"/>
      <c r="U701" s="24"/>
      <c r="V701" s="25"/>
    </row>
    <row r="702">
      <c r="A702" s="16"/>
      <c r="D702" s="16"/>
      <c r="O702" s="24"/>
      <c r="P702" s="25"/>
      <c r="Q702" s="25"/>
      <c r="R702" s="24"/>
      <c r="S702" s="25"/>
      <c r="T702" s="25"/>
      <c r="U702" s="24"/>
      <c r="V702" s="25"/>
    </row>
    <row r="703">
      <c r="A703" s="16"/>
      <c r="D703" s="16"/>
      <c r="O703" s="24"/>
      <c r="P703" s="25"/>
      <c r="Q703" s="25"/>
      <c r="R703" s="24"/>
      <c r="S703" s="25"/>
      <c r="T703" s="25"/>
      <c r="U703" s="24"/>
      <c r="V703" s="25"/>
    </row>
    <row r="704">
      <c r="A704" s="16"/>
      <c r="D704" s="16"/>
      <c r="O704" s="24"/>
      <c r="P704" s="25"/>
      <c r="Q704" s="25"/>
      <c r="R704" s="24"/>
      <c r="S704" s="25"/>
      <c r="T704" s="25"/>
      <c r="U704" s="24"/>
      <c r="V704" s="25"/>
    </row>
    <row r="705">
      <c r="A705" s="16"/>
      <c r="D705" s="16"/>
      <c r="O705" s="24"/>
      <c r="P705" s="25"/>
      <c r="Q705" s="25"/>
      <c r="R705" s="24"/>
      <c r="S705" s="25"/>
      <c r="T705" s="25"/>
      <c r="U705" s="24"/>
      <c r="V705" s="25"/>
    </row>
    <row r="706">
      <c r="A706" s="16"/>
      <c r="D706" s="16"/>
      <c r="O706" s="24"/>
      <c r="P706" s="25"/>
      <c r="Q706" s="25"/>
      <c r="R706" s="24"/>
      <c r="S706" s="25"/>
      <c r="T706" s="25"/>
      <c r="U706" s="24"/>
      <c r="V706" s="25"/>
    </row>
    <row r="707">
      <c r="A707" s="16"/>
      <c r="D707" s="16"/>
      <c r="O707" s="24"/>
      <c r="P707" s="25"/>
      <c r="Q707" s="25"/>
      <c r="R707" s="24"/>
      <c r="S707" s="25"/>
      <c r="T707" s="25"/>
      <c r="U707" s="24"/>
      <c r="V707" s="25"/>
    </row>
    <row r="708">
      <c r="A708" s="16"/>
      <c r="D708" s="16"/>
      <c r="O708" s="24"/>
      <c r="P708" s="25"/>
      <c r="Q708" s="25"/>
      <c r="R708" s="24"/>
      <c r="S708" s="25"/>
      <c r="T708" s="25"/>
      <c r="U708" s="24"/>
      <c r="V708" s="25"/>
    </row>
    <row r="709">
      <c r="A709" s="16"/>
      <c r="D709" s="16"/>
      <c r="O709" s="24"/>
      <c r="P709" s="25"/>
      <c r="Q709" s="25"/>
      <c r="R709" s="24"/>
      <c r="S709" s="25"/>
      <c r="T709" s="25"/>
      <c r="U709" s="24"/>
      <c r="V709" s="25"/>
    </row>
    <row r="710">
      <c r="A710" s="16"/>
      <c r="D710" s="16"/>
      <c r="O710" s="24"/>
      <c r="P710" s="25"/>
      <c r="Q710" s="25"/>
      <c r="R710" s="24"/>
      <c r="S710" s="25"/>
      <c r="T710" s="25"/>
      <c r="U710" s="24"/>
      <c r="V710" s="25"/>
    </row>
    <row r="711">
      <c r="A711" s="16"/>
      <c r="D711" s="16"/>
      <c r="O711" s="24"/>
      <c r="P711" s="25"/>
      <c r="Q711" s="25"/>
      <c r="R711" s="24"/>
      <c r="S711" s="25"/>
      <c r="T711" s="25"/>
      <c r="U711" s="24"/>
      <c r="V711" s="25"/>
    </row>
    <row r="712">
      <c r="A712" s="16"/>
      <c r="D712" s="16"/>
      <c r="O712" s="24"/>
      <c r="P712" s="25"/>
      <c r="Q712" s="25"/>
      <c r="R712" s="24"/>
      <c r="S712" s="25"/>
      <c r="T712" s="25"/>
      <c r="U712" s="24"/>
      <c r="V712" s="25"/>
    </row>
    <row r="713">
      <c r="A713" s="16"/>
      <c r="D713" s="16"/>
      <c r="O713" s="24"/>
      <c r="P713" s="25"/>
      <c r="Q713" s="25"/>
      <c r="R713" s="24"/>
      <c r="S713" s="25"/>
      <c r="T713" s="25"/>
      <c r="U713" s="24"/>
      <c r="V713" s="25"/>
    </row>
    <row r="714">
      <c r="A714" s="16"/>
      <c r="D714" s="16"/>
      <c r="O714" s="24"/>
      <c r="P714" s="25"/>
      <c r="Q714" s="25"/>
      <c r="R714" s="24"/>
      <c r="S714" s="25"/>
      <c r="T714" s="25"/>
      <c r="U714" s="24"/>
      <c r="V714" s="25"/>
    </row>
    <row r="715">
      <c r="A715" s="16"/>
      <c r="D715" s="16"/>
      <c r="O715" s="24"/>
      <c r="P715" s="25"/>
      <c r="Q715" s="25"/>
      <c r="R715" s="24"/>
      <c r="S715" s="25"/>
      <c r="T715" s="25"/>
      <c r="U715" s="24"/>
      <c r="V715" s="25"/>
    </row>
    <row r="716">
      <c r="A716" s="16"/>
      <c r="D716" s="16"/>
      <c r="O716" s="24"/>
      <c r="P716" s="25"/>
      <c r="Q716" s="25"/>
      <c r="R716" s="24"/>
      <c r="S716" s="25"/>
      <c r="T716" s="25"/>
      <c r="U716" s="24"/>
      <c r="V716" s="25"/>
    </row>
    <row r="717">
      <c r="A717" s="16"/>
      <c r="D717" s="16"/>
      <c r="O717" s="24"/>
      <c r="P717" s="25"/>
      <c r="Q717" s="25"/>
      <c r="R717" s="24"/>
      <c r="S717" s="25"/>
      <c r="T717" s="25"/>
      <c r="U717" s="24"/>
      <c r="V717" s="25"/>
    </row>
    <row r="718">
      <c r="A718" s="16"/>
      <c r="D718" s="16"/>
      <c r="O718" s="24"/>
      <c r="P718" s="25"/>
      <c r="Q718" s="25"/>
      <c r="R718" s="24"/>
      <c r="S718" s="25"/>
      <c r="T718" s="25"/>
      <c r="U718" s="24"/>
      <c r="V718" s="25"/>
    </row>
    <row r="719">
      <c r="A719" s="16"/>
      <c r="D719" s="16"/>
      <c r="O719" s="24"/>
      <c r="P719" s="25"/>
      <c r="Q719" s="25"/>
      <c r="R719" s="24"/>
      <c r="S719" s="25"/>
      <c r="T719" s="25"/>
      <c r="U719" s="24"/>
      <c r="V719" s="25"/>
    </row>
    <row r="720">
      <c r="A720" s="16"/>
      <c r="D720" s="16"/>
      <c r="O720" s="24"/>
      <c r="P720" s="25"/>
      <c r="Q720" s="25"/>
      <c r="R720" s="24"/>
      <c r="S720" s="25"/>
      <c r="T720" s="25"/>
      <c r="U720" s="24"/>
      <c r="V720" s="25"/>
    </row>
    <row r="721">
      <c r="A721" s="16"/>
      <c r="D721" s="16"/>
      <c r="O721" s="24"/>
      <c r="P721" s="25"/>
      <c r="Q721" s="25"/>
      <c r="R721" s="24"/>
      <c r="S721" s="25"/>
      <c r="T721" s="25"/>
      <c r="U721" s="24"/>
      <c r="V721" s="25"/>
    </row>
    <row r="722">
      <c r="A722" s="16"/>
      <c r="D722" s="16"/>
      <c r="O722" s="24"/>
      <c r="P722" s="25"/>
      <c r="Q722" s="25"/>
      <c r="R722" s="24"/>
      <c r="S722" s="25"/>
      <c r="T722" s="25"/>
      <c r="U722" s="24"/>
      <c r="V722" s="25"/>
    </row>
    <row r="723">
      <c r="A723" s="16"/>
      <c r="D723" s="16"/>
      <c r="O723" s="24"/>
      <c r="P723" s="25"/>
      <c r="Q723" s="25"/>
      <c r="R723" s="24"/>
      <c r="S723" s="25"/>
      <c r="T723" s="25"/>
      <c r="U723" s="24"/>
      <c r="V723" s="25"/>
    </row>
    <row r="724">
      <c r="A724" s="16"/>
      <c r="D724" s="16"/>
      <c r="O724" s="24"/>
      <c r="P724" s="25"/>
      <c r="Q724" s="25"/>
      <c r="R724" s="24"/>
      <c r="S724" s="25"/>
      <c r="T724" s="25"/>
      <c r="U724" s="24"/>
      <c r="V724" s="25"/>
    </row>
    <row r="725">
      <c r="A725" s="16"/>
      <c r="D725" s="16"/>
      <c r="O725" s="24"/>
      <c r="P725" s="25"/>
      <c r="Q725" s="25"/>
      <c r="R725" s="24"/>
      <c r="S725" s="25"/>
      <c r="T725" s="25"/>
      <c r="U725" s="24"/>
      <c r="V725" s="25"/>
    </row>
    <row r="726">
      <c r="A726" s="16"/>
      <c r="D726" s="16"/>
      <c r="O726" s="24"/>
      <c r="P726" s="25"/>
      <c r="Q726" s="25"/>
      <c r="R726" s="24"/>
      <c r="S726" s="25"/>
      <c r="T726" s="25"/>
      <c r="U726" s="24"/>
      <c r="V726" s="25"/>
    </row>
    <row r="727">
      <c r="A727" s="16"/>
      <c r="D727" s="16"/>
      <c r="O727" s="24"/>
      <c r="P727" s="25"/>
      <c r="Q727" s="25"/>
      <c r="R727" s="24"/>
      <c r="S727" s="25"/>
      <c r="T727" s="25"/>
      <c r="U727" s="24"/>
      <c r="V727" s="25"/>
    </row>
    <row r="728">
      <c r="A728" s="16"/>
      <c r="D728" s="16"/>
      <c r="O728" s="24"/>
      <c r="P728" s="25"/>
      <c r="Q728" s="25"/>
      <c r="R728" s="24"/>
      <c r="S728" s="25"/>
      <c r="T728" s="25"/>
      <c r="U728" s="24"/>
      <c r="V728" s="25"/>
    </row>
    <row r="729">
      <c r="A729" s="16"/>
      <c r="D729" s="16"/>
      <c r="O729" s="24"/>
      <c r="P729" s="25"/>
      <c r="Q729" s="25"/>
      <c r="R729" s="24"/>
      <c r="S729" s="25"/>
      <c r="T729" s="25"/>
      <c r="U729" s="24"/>
      <c r="V729" s="25"/>
    </row>
    <row r="730">
      <c r="A730" s="16"/>
      <c r="D730" s="16"/>
      <c r="O730" s="24"/>
      <c r="P730" s="25"/>
      <c r="Q730" s="25"/>
      <c r="R730" s="24"/>
      <c r="S730" s="25"/>
      <c r="T730" s="25"/>
      <c r="U730" s="24"/>
      <c r="V730" s="25"/>
    </row>
    <row r="731">
      <c r="A731" s="16"/>
      <c r="D731" s="16"/>
      <c r="O731" s="24"/>
      <c r="P731" s="25"/>
      <c r="Q731" s="25"/>
      <c r="R731" s="24"/>
      <c r="S731" s="25"/>
      <c r="T731" s="25"/>
      <c r="U731" s="24"/>
      <c r="V731" s="25"/>
    </row>
    <row r="732">
      <c r="A732" s="16"/>
      <c r="D732" s="16"/>
      <c r="O732" s="24"/>
      <c r="P732" s="25"/>
      <c r="Q732" s="25"/>
      <c r="R732" s="24"/>
      <c r="S732" s="25"/>
      <c r="T732" s="25"/>
      <c r="U732" s="24"/>
      <c r="V732" s="25"/>
    </row>
    <row r="733">
      <c r="A733" s="16"/>
      <c r="D733" s="16"/>
      <c r="O733" s="24"/>
      <c r="P733" s="25"/>
      <c r="Q733" s="25"/>
      <c r="R733" s="24"/>
      <c r="S733" s="25"/>
      <c r="T733" s="25"/>
      <c r="U733" s="24"/>
      <c r="V733" s="25"/>
    </row>
    <row r="734">
      <c r="A734" s="16"/>
      <c r="D734" s="16"/>
      <c r="O734" s="24"/>
      <c r="P734" s="25"/>
      <c r="Q734" s="25"/>
      <c r="R734" s="24"/>
      <c r="S734" s="25"/>
      <c r="T734" s="25"/>
      <c r="U734" s="24"/>
      <c r="V734" s="25"/>
    </row>
    <row r="735">
      <c r="A735" s="16"/>
      <c r="D735" s="16"/>
      <c r="O735" s="24"/>
      <c r="P735" s="25"/>
      <c r="Q735" s="25"/>
      <c r="R735" s="24"/>
      <c r="S735" s="25"/>
      <c r="T735" s="25"/>
      <c r="U735" s="24"/>
      <c r="V735" s="25"/>
    </row>
    <row r="736">
      <c r="A736" s="16"/>
      <c r="D736" s="16"/>
      <c r="O736" s="24"/>
      <c r="P736" s="25"/>
      <c r="Q736" s="25"/>
      <c r="R736" s="24"/>
      <c r="S736" s="25"/>
      <c r="T736" s="25"/>
      <c r="U736" s="24"/>
      <c r="V736" s="25"/>
    </row>
    <row r="737">
      <c r="A737" s="16"/>
      <c r="D737" s="16"/>
      <c r="O737" s="24"/>
      <c r="P737" s="25"/>
      <c r="Q737" s="25"/>
      <c r="R737" s="24"/>
      <c r="S737" s="25"/>
      <c r="T737" s="25"/>
      <c r="U737" s="24"/>
      <c r="V737" s="25"/>
    </row>
    <row r="738">
      <c r="A738" s="16"/>
      <c r="D738" s="16"/>
      <c r="O738" s="24"/>
      <c r="P738" s="25"/>
      <c r="Q738" s="25"/>
      <c r="R738" s="24"/>
      <c r="S738" s="25"/>
      <c r="T738" s="25"/>
      <c r="U738" s="24"/>
      <c r="V738" s="25"/>
    </row>
    <row r="739">
      <c r="A739" s="16"/>
      <c r="D739" s="16"/>
      <c r="O739" s="24"/>
      <c r="P739" s="25"/>
      <c r="Q739" s="25"/>
      <c r="R739" s="24"/>
      <c r="S739" s="25"/>
      <c r="T739" s="25"/>
      <c r="U739" s="24"/>
      <c r="V739" s="25"/>
    </row>
    <row r="740">
      <c r="A740" s="16"/>
      <c r="D740" s="16"/>
      <c r="O740" s="24"/>
      <c r="P740" s="25"/>
      <c r="Q740" s="25"/>
      <c r="R740" s="24"/>
      <c r="S740" s="25"/>
      <c r="T740" s="25"/>
      <c r="U740" s="24"/>
      <c r="V740" s="25"/>
    </row>
    <row r="741">
      <c r="A741" s="16"/>
      <c r="D741" s="16"/>
      <c r="O741" s="24"/>
      <c r="P741" s="25"/>
      <c r="Q741" s="25"/>
      <c r="R741" s="24"/>
      <c r="S741" s="25"/>
      <c r="T741" s="25"/>
      <c r="U741" s="24"/>
      <c r="V741" s="25"/>
    </row>
    <row r="742">
      <c r="A742" s="16"/>
      <c r="D742" s="16"/>
      <c r="O742" s="24"/>
      <c r="P742" s="25"/>
      <c r="Q742" s="25"/>
      <c r="R742" s="24"/>
      <c r="S742" s="25"/>
      <c r="T742" s="25"/>
      <c r="U742" s="24"/>
      <c r="V742" s="25"/>
    </row>
    <row r="743">
      <c r="A743" s="16"/>
      <c r="D743" s="16"/>
      <c r="O743" s="24"/>
      <c r="P743" s="25"/>
      <c r="Q743" s="25"/>
      <c r="R743" s="24"/>
      <c r="S743" s="25"/>
      <c r="T743" s="25"/>
      <c r="U743" s="24"/>
      <c r="V743" s="25"/>
    </row>
    <row r="744">
      <c r="A744" s="16"/>
      <c r="D744" s="16"/>
      <c r="O744" s="24"/>
      <c r="P744" s="25"/>
      <c r="Q744" s="25"/>
      <c r="R744" s="24"/>
      <c r="S744" s="25"/>
      <c r="T744" s="25"/>
      <c r="U744" s="24"/>
      <c r="V744" s="25"/>
    </row>
    <row r="745">
      <c r="A745" s="16"/>
      <c r="D745" s="16"/>
      <c r="O745" s="24"/>
      <c r="P745" s="25"/>
      <c r="Q745" s="25"/>
      <c r="R745" s="24"/>
      <c r="S745" s="25"/>
      <c r="T745" s="25"/>
      <c r="U745" s="24"/>
      <c r="V745" s="25"/>
    </row>
    <row r="746">
      <c r="A746" s="16"/>
      <c r="D746" s="16"/>
      <c r="O746" s="24"/>
      <c r="P746" s="25"/>
      <c r="Q746" s="25"/>
      <c r="R746" s="24"/>
      <c r="S746" s="25"/>
      <c r="T746" s="25"/>
      <c r="U746" s="24"/>
      <c r="V746" s="25"/>
    </row>
    <row r="747">
      <c r="A747" s="16"/>
      <c r="D747" s="16"/>
      <c r="O747" s="24"/>
      <c r="P747" s="25"/>
      <c r="Q747" s="25"/>
      <c r="R747" s="24"/>
      <c r="S747" s="25"/>
      <c r="T747" s="25"/>
      <c r="U747" s="24"/>
      <c r="V747" s="25"/>
    </row>
    <row r="748">
      <c r="A748" s="16"/>
      <c r="D748" s="16"/>
      <c r="O748" s="24"/>
      <c r="P748" s="25"/>
      <c r="Q748" s="25"/>
      <c r="R748" s="24"/>
      <c r="S748" s="25"/>
      <c r="T748" s="25"/>
      <c r="U748" s="24"/>
      <c r="V748" s="25"/>
    </row>
    <row r="749">
      <c r="A749" s="16"/>
      <c r="D749" s="16"/>
      <c r="O749" s="24"/>
      <c r="P749" s="25"/>
      <c r="Q749" s="25"/>
      <c r="R749" s="24"/>
      <c r="S749" s="25"/>
      <c r="T749" s="25"/>
      <c r="U749" s="24"/>
      <c r="V749" s="25"/>
    </row>
    <row r="750">
      <c r="A750" s="16"/>
      <c r="D750" s="16"/>
      <c r="O750" s="24"/>
      <c r="P750" s="25"/>
      <c r="Q750" s="25"/>
      <c r="R750" s="24"/>
      <c r="S750" s="25"/>
      <c r="T750" s="25"/>
      <c r="U750" s="24"/>
      <c r="V750" s="25"/>
    </row>
    <row r="751">
      <c r="A751" s="16"/>
      <c r="D751" s="16"/>
      <c r="O751" s="24"/>
      <c r="P751" s="25"/>
      <c r="Q751" s="25"/>
      <c r="R751" s="24"/>
      <c r="S751" s="25"/>
      <c r="T751" s="25"/>
      <c r="U751" s="24"/>
      <c r="V751" s="25"/>
    </row>
    <row r="752">
      <c r="A752" s="16"/>
      <c r="D752" s="16"/>
      <c r="O752" s="24"/>
      <c r="P752" s="25"/>
      <c r="Q752" s="25"/>
      <c r="R752" s="24"/>
      <c r="S752" s="25"/>
      <c r="T752" s="25"/>
      <c r="U752" s="24"/>
      <c r="V752" s="25"/>
    </row>
    <row r="753">
      <c r="A753" s="16"/>
      <c r="D753" s="16"/>
      <c r="O753" s="24"/>
      <c r="P753" s="25"/>
      <c r="Q753" s="25"/>
      <c r="R753" s="24"/>
      <c r="S753" s="25"/>
      <c r="T753" s="25"/>
      <c r="U753" s="24"/>
      <c r="V753" s="25"/>
    </row>
    <row r="754">
      <c r="A754" s="16"/>
      <c r="D754" s="16"/>
      <c r="O754" s="24"/>
      <c r="P754" s="25"/>
      <c r="Q754" s="25"/>
      <c r="R754" s="24"/>
      <c r="S754" s="25"/>
      <c r="T754" s="25"/>
      <c r="U754" s="24"/>
      <c r="V754" s="25"/>
    </row>
    <row r="755">
      <c r="A755" s="16"/>
      <c r="D755" s="16"/>
      <c r="O755" s="24"/>
      <c r="P755" s="25"/>
      <c r="Q755" s="25"/>
      <c r="R755" s="24"/>
      <c r="S755" s="25"/>
      <c r="T755" s="25"/>
      <c r="U755" s="24"/>
      <c r="V755" s="25"/>
    </row>
    <row r="756">
      <c r="A756" s="16"/>
      <c r="D756" s="16"/>
      <c r="O756" s="24"/>
      <c r="P756" s="25"/>
      <c r="Q756" s="25"/>
      <c r="R756" s="24"/>
      <c r="S756" s="25"/>
      <c r="T756" s="25"/>
      <c r="U756" s="24"/>
      <c r="V756" s="25"/>
    </row>
    <row r="757">
      <c r="A757" s="16"/>
      <c r="D757" s="16"/>
      <c r="O757" s="24"/>
      <c r="P757" s="25"/>
      <c r="Q757" s="25"/>
      <c r="R757" s="24"/>
      <c r="S757" s="25"/>
      <c r="T757" s="25"/>
      <c r="U757" s="24"/>
      <c r="V757" s="25"/>
    </row>
    <row r="758">
      <c r="A758" s="16"/>
      <c r="D758" s="16"/>
      <c r="O758" s="24"/>
      <c r="P758" s="25"/>
      <c r="Q758" s="25"/>
      <c r="R758" s="24"/>
      <c r="S758" s="25"/>
      <c r="T758" s="25"/>
      <c r="U758" s="24"/>
      <c r="V758" s="25"/>
    </row>
    <row r="759">
      <c r="A759" s="16"/>
      <c r="D759" s="16"/>
      <c r="O759" s="24"/>
      <c r="P759" s="25"/>
      <c r="Q759" s="25"/>
      <c r="R759" s="24"/>
      <c r="S759" s="25"/>
      <c r="T759" s="25"/>
      <c r="U759" s="24"/>
      <c r="V759" s="25"/>
    </row>
    <row r="760">
      <c r="A760" s="16"/>
      <c r="D760" s="16"/>
      <c r="O760" s="24"/>
      <c r="P760" s="25"/>
      <c r="Q760" s="25"/>
      <c r="R760" s="24"/>
      <c r="S760" s="25"/>
      <c r="T760" s="25"/>
      <c r="U760" s="24"/>
      <c r="V760" s="25"/>
    </row>
    <row r="761">
      <c r="A761" s="16"/>
      <c r="D761" s="16"/>
      <c r="O761" s="24"/>
      <c r="P761" s="25"/>
      <c r="Q761" s="25"/>
      <c r="R761" s="24"/>
      <c r="S761" s="25"/>
      <c r="T761" s="25"/>
      <c r="U761" s="24"/>
      <c r="V761" s="25"/>
    </row>
    <row r="762">
      <c r="A762" s="16"/>
      <c r="D762" s="16"/>
      <c r="O762" s="24"/>
      <c r="P762" s="25"/>
      <c r="Q762" s="25"/>
      <c r="R762" s="24"/>
      <c r="S762" s="25"/>
      <c r="T762" s="25"/>
      <c r="U762" s="24"/>
      <c r="V762" s="25"/>
    </row>
    <row r="763">
      <c r="A763" s="16"/>
      <c r="D763" s="16"/>
      <c r="O763" s="24"/>
      <c r="P763" s="25"/>
      <c r="Q763" s="25"/>
      <c r="R763" s="24"/>
      <c r="S763" s="25"/>
      <c r="T763" s="25"/>
      <c r="U763" s="24"/>
      <c r="V763" s="25"/>
    </row>
    <row r="764">
      <c r="A764" s="16"/>
      <c r="D764" s="16"/>
      <c r="O764" s="24"/>
      <c r="P764" s="25"/>
      <c r="Q764" s="25"/>
      <c r="R764" s="24"/>
      <c r="S764" s="25"/>
      <c r="T764" s="25"/>
      <c r="U764" s="24"/>
      <c r="V764" s="25"/>
    </row>
    <row r="765">
      <c r="A765" s="16"/>
      <c r="D765" s="16"/>
      <c r="O765" s="24"/>
      <c r="P765" s="25"/>
      <c r="Q765" s="25"/>
      <c r="R765" s="24"/>
      <c r="S765" s="25"/>
      <c r="T765" s="25"/>
      <c r="U765" s="24"/>
      <c r="V765" s="25"/>
    </row>
    <row r="766">
      <c r="A766" s="16"/>
      <c r="D766" s="16"/>
      <c r="O766" s="24"/>
      <c r="P766" s="25"/>
      <c r="Q766" s="25"/>
      <c r="R766" s="24"/>
      <c r="S766" s="25"/>
      <c r="T766" s="25"/>
      <c r="U766" s="24"/>
      <c r="V766" s="25"/>
    </row>
    <row r="767">
      <c r="A767" s="16"/>
      <c r="D767" s="16"/>
      <c r="O767" s="24"/>
      <c r="P767" s="25"/>
      <c r="Q767" s="25"/>
      <c r="R767" s="24"/>
      <c r="S767" s="25"/>
      <c r="T767" s="25"/>
      <c r="U767" s="24"/>
      <c r="V767" s="25"/>
    </row>
    <row r="768">
      <c r="A768" s="16"/>
      <c r="D768" s="16"/>
      <c r="O768" s="24"/>
      <c r="P768" s="25"/>
      <c r="Q768" s="25"/>
      <c r="R768" s="24"/>
      <c r="S768" s="25"/>
      <c r="T768" s="25"/>
      <c r="U768" s="24"/>
      <c r="V768" s="25"/>
    </row>
    <row r="769">
      <c r="A769" s="16"/>
      <c r="D769" s="16"/>
      <c r="O769" s="24"/>
      <c r="P769" s="25"/>
      <c r="Q769" s="25"/>
      <c r="R769" s="24"/>
      <c r="S769" s="25"/>
      <c r="T769" s="25"/>
      <c r="U769" s="24"/>
      <c r="V769" s="25"/>
    </row>
    <row r="770">
      <c r="A770" s="16"/>
      <c r="D770" s="16"/>
      <c r="O770" s="24"/>
      <c r="P770" s="25"/>
      <c r="Q770" s="25"/>
      <c r="R770" s="24"/>
      <c r="S770" s="25"/>
      <c r="T770" s="25"/>
      <c r="U770" s="24"/>
      <c r="V770" s="25"/>
    </row>
    <row r="771">
      <c r="A771" s="16"/>
      <c r="D771" s="16"/>
      <c r="O771" s="24"/>
      <c r="P771" s="25"/>
      <c r="Q771" s="25"/>
      <c r="R771" s="24"/>
      <c r="S771" s="25"/>
      <c r="T771" s="25"/>
      <c r="U771" s="24"/>
      <c r="V771" s="25"/>
    </row>
    <row r="772">
      <c r="A772" s="16"/>
      <c r="D772" s="16"/>
      <c r="O772" s="24"/>
      <c r="P772" s="25"/>
      <c r="Q772" s="25"/>
      <c r="R772" s="24"/>
      <c r="S772" s="25"/>
      <c r="T772" s="25"/>
      <c r="U772" s="24"/>
      <c r="V772" s="25"/>
    </row>
    <row r="773">
      <c r="A773" s="16"/>
      <c r="D773" s="16"/>
      <c r="O773" s="24"/>
      <c r="P773" s="25"/>
      <c r="Q773" s="25"/>
      <c r="R773" s="24"/>
      <c r="S773" s="25"/>
      <c r="T773" s="25"/>
      <c r="U773" s="24"/>
      <c r="V773" s="25"/>
    </row>
    <row r="774">
      <c r="A774" s="16"/>
      <c r="D774" s="16"/>
      <c r="O774" s="24"/>
      <c r="P774" s="25"/>
      <c r="Q774" s="25"/>
      <c r="R774" s="24"/>
      <c r="S774" s="25"/>
      <c r="T774" s="25"/>
      <c r="U774" s="24"/>
      <c r="V774" s="25"/>
    </row>
    <row r="775">
      <c r="A775" s="16"/>
      <c r="D775" s="16"/>
      <c r="O775" s="24"/>
      <c r="P775" s="25"/>
      <c r="Q775" s="25"/>
      <c r="R775" s="24"/>
      <c r="S775" s="25"/>
      <c r="T775" s="25"/>
      <c r="U775" s="24"/>
      <c r="V775" s="25"/>
    </row>
    <row r="776">
      <c r="A776" s="16"/>
      <c r="D776" s="16"/>
      <c r="O776" s="24"/>
      <c r="P776" s="25"/>
      <c r="Q776" s="25"/>
      <c r="R776" s="24"/>
      <c r="S776" s="25"/>
      <c r="T776" s="25"/>
      <c r="U776" s="24"/>
      <c r="V776" s="25"/>
    </row>
    <row r="777">
      <c r="A777" s="16"/>
      <c r="D777" s="16"/>
      <c r="O777" s="24"/>
      <c r="P777" s="25"/>
      <c r="Q777" s="25"/>
      <c r="R777" s="24"/>
      <c r="S777" s="25"/>
      <c r="T777" s="25"/>
      <c r="U777" s="24"/>
      <c r="V777" s="25"/>
    </row>
    <row r="778">
      <c r="A778" s="16"/>
      <c r="D778" s="16"/>
      <c r="O778" s="24"/>
      <c r="P778" s="25"/>
      <c r="Q778" s="25"/>
      <c r="R778" s="24"/>
      <c r="S778" s="25"/>
      <c r="T778" s="25"/>
      <c r="U778" s="24"/>
      <c r="V778" s="25"/>
    </row>
    <row r="779">
      <c r="A779" s="16"/>
      <c r="D779" s="16"/>
      <c r="O779" s="24"/>
      <c r="P779" s="25"/>
      <c r="Q779" s="25"/>
      <c r="R779" s="24"/>
      <c r="S779" s="25"/>
      <c r="T779" s="25"/>
      <c r="U779" s="24"/>
      <c r="V779" s="25"/>
    </row>
    <row r="780">
      <c r="A780" s="16"/>
      <c r="D780" s="16"/>
      <c r="O780" s="24"/>
      <c r="P780" s="25"/>
      <c r="Q780" s="25"/>
      <c r="R780" s="24"/>
      <c r="S780" s="25"/>
      <c r="T780" s="25"/>
      <c r="U780" s="24"/>
      <c r="V780" s="25"/>
    </row>
    <row r="781">
      <c r="A781" s="16"/>
      <c r="D781" s="16"/>
      <c r="O781" s="24"/>
      <c r="P781" s="25"/>
      <c r="Q781" s="25"/>
      <c r="R781" s="24"/>
      <c r="S781" s="25"/>
      <c r="T781" s="25"/>
      <c r="U781" s="24"/>
      <c r="V781" s="25"/>
    </row>
    <row r="782">
      <c r="A782" s="16"/>
      <c r="D782" s="16"/>
      <c r="O782" s="24"/>
      <c r="P782" s="25"/>
      <c r="Q782" s="25"/>
      <c r="R782" s="24"/>
      <c r="S782" s="25"/>
      <c r="T782" s="25"/>
      <c r="U782" s="24"/>
      <c r="V782" s="25"/>
    </row>
    <row r="783">
      <c r="A783" s="16"/>
      <c r="D783" s="16"/>
      <c r="O783" s="24"/>
      <c r="P783" s="25"/>
      <c r="Q783" s="25"/>
      <c r="R783" s="24"/>
      <c r="S783" s="25"/>
      <c r="T783" s="25"/>
      <c r="U783" s="24"/>
      <c r="V783" s="25"/>
    </row>
    <row r="784">
      <c r="A784" s="16"/>
      <c r="D784" s="16"/>
      <c r="O784" s="24"/>
      <c r="P784" s="25"/>
      <c r="Q784" s="25"/>
      <c r="R784" s="24"/>
      <c r="S784" s="25"/>
      <c r="T784" s="25"/>
      <c r="U784" s="24"/>
      <c r="V784" s="25"/>
    </row>
    <row r="785">
      <c r="A785" s="16"/>
      <c r="D785" s="16"/>
      <c r="O785" s="24"/>
      <c r="P785" s="25"/>
      <c r="Q785" s="25"/>
      <c r="R785" s="24"/>
      <c r="S785" s="25"/>
      <c r="T785" s="25"/>
      <c r="U785" s="24"/>
      <c r="V785" s="25"/>
    </row>
    <row r="786">
      <c r="A786" s="16"/>
      <c r="D786" s="16"/>
      <c r="O786" s="24"/>
      <c r="P786" s="25"/>
      <c r="Q786" s="25"/>
      <c r="R786" s="24"/>
      <c r="S786" s="25"/>
      <c r="T786" s="25"/>
      <c r="U786" s="24"/>
      <c r="V786" s="25"/>
    </row>
    <row r="787">
      <c r="A787" s="16"/>
      <c r="D787" s="16"/>
      <c r="O787" s="24"/>
      <c r="P787" s="25"/>
      <c r="Q787" s="25"/>
      <c r="R787" s="24"/>
      <c r="S787" s="25"/>
      <c r="T787" s="25"/>
      <c r="U787" s="24"/>
      <c r="V787" s="25"/>
    </row>
    <row r="788">
      <c r="A788" s="16"/>
      <c r="D788" s="16"/>
      <c r="O788" s="24"/>
      <c r="P788" s="25"/>
      <c r="Q788" s="25"/>
      <c r="R788" s="24"/>
      <c r="S788" s="25"/>
      <c r="T788" s="25"/>
      <c r="U788" s="24"/>
      <c r="V788" s="25"/>
    </row>
    <row r="789">
      <c r="A789" s="16"/>
      <c r="D789" s="16"/>
      <c r="O789" s="24"/>
      <c r="P789" s="25"/>
      <c r="Q789" s="25"/>
      <c r="R789" s="24"/>
      <c r="S789" s="25"/>
      <c r="T789" s="25"/>
      <c r="U789" s="24"/>
      <c r="V789" s="25"/>
    </row>
    <row r="790">
      <c r="A790" s="16"/>
      <c r="D790" s="16"/>
      <c r="O790" s="24"/>
      <c r="P790" s="25"/>
      <c r="Q790" s="25"/>
      <c r="R790" s="24"/>
      <c r="S790" s="25"/>
      <c r="T790" s="25"/>
      <c r="U790" s="24"/>
      <c r="V790" s="25"/>
    </row>
    <row r="791">
      <c r="A791" s="16"/>
      <c r="D791" s="16"/>
      <c r="O791" s="24"/>
      <c r="P791" s="25"/>
      <c r="Q791" s="25"/>
      <c r="R791" s="24"/>
      <c r="S791" s="25"/>
      <c r="T791" s="25"/>
      <c r="U791" s="24"/>
      <c r="V791" s="25"/>
    </row>
    <row r="792">
      <c r="A792" s="16"/>
      <c r="D792" s="16"/>
      <c r="O792" s="24"/>
      <c r="P792" s="25"/>
      <c r="Q792" s="25"/>
      <c r="R792" s="24"/>
      <c r="S792" s="25"/>
      <c r="T792" s="25"/>
      <c r="U792" s="24"/>
      <c r="V792" s="25"/>
    </row>
    <row r="793">
      <c r="A793" s="16"/>
      <c r="D793" s="16"/>
      <c r="O793" s="24"/>
      <c r="P793" s="25"/>
      <c r="Q793" s="25"/>
      <c r="R793" s="24"/>
      <c r="S793" s="25"/>
      <c r="T793" s="25"/>
      <c r="U793" s="24"/>
      <c r="V793" s="25"/>
    </row>
    <row r="794">
      <c r="A794" s="16"/>
      <c r="D794" s="16"/>
      <c r="O794" s="24"/>
      <c r="P794" s="25"/>
      <c r="Q794" s="25"/>
      <c r="R794" s="24"/>
      <c r="S794" s="25"/>
      <c r="T794" s="25"/>
      <c r="U794" s="24"/>
      <c r="V794" s="25"/>
    </row>
    <row r="795">
      <c r="A795" s="16"/>
      <c r="D795" s="16"/>
      <c r="O795" s="24"/>
      <c r="P795" s="25"/>
      <c r="Q795" s="25"/>
      <c r="R795" s="24"/>
      <c r="S795" s="25"/>
      <c r="T795" s="25"/>
      <c r="U795" s="24"/>
      <c r="V795" s="25"/>
    </row>
    <row r="796">
      <c r="A796" s="16"/>
      <c r="D796" s="16"/>
      <c r="O796" s="24"/>
      <c r="P796" s="25"/>
      <c r="Q796" s="25"/>
      <c r="R796" s="24"/>
      <c r="S796" s="25"/>
      <c r="T796" s="25"/>
      <c r="U796" s="24"/>
      <c r="V796" s="25"/>
    </row>
    <row r="797">
      <c r="A797" s="16"/>
      <c r="D797" s="16"/>
      <c r="O797" s="24"/>
      <c r="P797" s="25"/>
      <c r="Q797" s="25"/>
      <c r="R797" s="24"/>
      <c r="S797" s="25"/>
      <c r="T797" s="25"/>
      <c r="U797" s="24"/>
      <c r="V797" s="25"/>
    </row>
    <row r="798">
      <c r="A798" s="16"/>
      <c r="D798" s="16"/>
      <c r="O798" s="24"/>
      <c r="P798" s="25"/>
      <c r="Q798" s="25"/>
      <c r="R798" s="24"/>
      <c r="S798" s="25"/>
      <c r="T798" s="25"/>
      <c r="U798" s="24"/>
      <c r="V798" s="25"/>
    </row>
    <row r="799">
      <c r="A799" s="16"/>
      <c r="D799" s="16"/>
      <c r="O799" s="24"/>
      <c r="P799" s="25"/>
      <c r="Q799" s="25"/>
      <c r="R799" s="24"/>
      <c r="S799" s="25"/>
      <c r="T799" s="25"/>
      <c r="U799" s="24"/>
      <c r="V799" s="25"/>
    </row>
    <row r="800">
      <c r="A800" s="16"/>
      <c r="D800" s="16"/>
      <c r="O800" s="24"/>
      <c r="P800" s="25"/>
      <c r="Q800" s="25"/>
      <c r="R800" s="24"/>
      <c r="S800" s="25"/>
      <c r="T800" s="25"/>
      <c r="U800" s="24"/>
      <c r="V800" s="25"/>
    </row>
    <row r="801">
      <c r="A801" s="16"/>
      <c r="D801" s="16"/>
      <c r="O801" s="24"/>
      <c r="P801" s="25"/>
      <c r="Q801" s="25"/>
      <c r="R801" s="24"/>
      <c r="S801" s="25"/>
      <c r="T801" s="25"/>
      <c r="U801" s="24"/>
      <c r="V801" s="25"/>
    </row>
    <row r="802">
      <c r="A802" s="16"/>
      <c r="D802" s="16"/>
      <c r="O802" s="24"/>
      <c r="P802" s="25"/>
      <c r="Q802" s="25"/>
      <c r="R802" s="24"/>
      <c r="S802" s="25"/>
      <c r="T802" s="25"/>
      <c r="U802" s="24"/>
      <c r="V802" s="25"/>
    </row>
    <row r="803">
      <c r="A803" s="16"/>
      <c r="D803" s="16"/>
      <c r="O803" s="24"/>
      <c r="P803" s="25"/>
      <c r="Q803" s="25"/>
      <c r="R803" s="24"/>
      <c r="S803" s="25"/>
      <c r="T803" s="25"/>
      <c r="U803" s="24"/>
      <c r="V803" s="25"/>
    </row>
    <row r="804">
      <c r="A804" s="16"/>
      <c r="D804" s="16"/>
      <c r="O804" s="24"/>
      <c r="P804" s="25"/>
      <c r="Q804" s="25"/>
      <c r="R804" s="24"/>
      <c r="S804" s="25"/>
      <c r="T804" s="25"/>
      <c r="U804" s="24"/>
      <c r="V804" s="25"/>
    </row>
    <row r="805">
      <c r="A805" s="16"/>
      <c r="D805" s="16"/>
      <c r="O805" s="24"/>
      <c r="P805" s="25"/>
      <c r="Q805" s="25"/>
      <c r="R805" s="24"/>
      <c r="S805" s="25"/>
      <c r="T805" s="25"/>
      <c r="U805" s="24"/>
      <c r="V805" s="25"/>
    </row>
    <row r="806">
      <c r="A806" s="16"/>
      <c r="D806" s="16"/>
      <c r="O806" s="24"/>
      <c r="P806" s="25"/>
      <c r="Q806" s="25"/>
      <c r="R806" s="24"/>
      <c r="S806" s="25"/>
      <c r="T806" s="25"/>
      <c r="U806" s="24"/>
      <c r="V806" s="25"/>
    </row>
    <row r="807">
      <c r="A807" s="16"/>
      <c r="D807" s="16"/>
      <c r="O807" s="24"/>
      <c r="P807" s="25"/>
      <c r="Q807" s="25"/>
      <c r="R807" s="24"/>
      <c r="S807" s="25"/>
      <c r="T807" s="25"/>
      <c r="U807" s="24"/>
      <c r="V807" s="25"/>
    </row>
    <row r="808">
      <c r="A808" s="16"/>
      <c r="D808" s="16"/>
      <c r="O808" s="24"/>
      <c r="P808" s="25"/>
      <c r="Q808" s="25"/>
      <c r="R808" s="24"/>
      <c r="S808" s="25"/>
      <c r="T808" s="25"/>
      <c r="U808" s="24"/>
      <c r="V808" s="25"/>
    </row>
    <row r="809">
      <c r="A809" s="16"/>
      <c r="D809" s="16"/>
      <c r="O809" s="24"/>
      <c r="P809" s="25"/>
      <c r="Q809" s="25"/>
      <c r="R809" s="24"/>
      <c r="S809" s="25"/>
      <c r="T809" s="25"/>
      <c r="U809" s="24"/>
      <c r="V809" s="25"/>
    </row>
    <row r="810">
      <c r="A810" s="16"/>
      <c r="D810" s="16"/>
      <c r="O810" s="24"/>
      <c r="P810" s="25"/>
      <c r="Q810" s="25"/>
      <c r="R810" s="24"/>
      <c r="S810" s="25"/>
      <c r="T810" s="25"/>
      <c r="U810" s="24"/>
      <c r="V810" s="25"/>
    </row>
    <row r="811">
      <c r="A811" s="16"/>
      <c r="D811" s="16"/>
      <c r="O811" s="24"/>
      <c r="P811" s="25"/>
      <c r="Q811" s="25"/>
      <c r="R811" s="24"/>
      <c r="S811" s="25"/>
      <c r="T811" s="25"/>
      <c r="U811" s="24"/>
      <c r="V811" s="25"/>
    </row>
    <row r="812">
      <c r="A812" s="16"/>
      <c r="D812" s="16"/>
      <c r="O812" s="24"/>
      <c r="P812" s="25"/>
      <c r="Q812" s="25"/>
      <c r="R812" s="24"/>
      <c r="S812" s="25"/>
      <c r="T812" s="25"/>
      <c r="U812" s="24"/>
      <c r="V812" s="25"/>
    </row>
    <row r="813">
      <c r="A813" s="16"/>
      <c r="D813" s="16"/>
      <c r="O813" s="24"/>
      <c r="P813" s="25"/>
      <c r="Q813" s="25"/>
      <c r="R813" s="24"/>
      <c r="S813" s="25"/>
      <c r="T813" s="25"/>
      <c r="U813" s="24"/>
      <c r="V813" s="25"/>
    </row>
    <row r="814">
      <c r="A814" s="16"/>
      <c r="D814" s="16"/>
      <c r="O814" s="24"/>
      <c r="P814" s="25"/>
      <c r="Q814" s="25"/>
      <c r="R814" s="24"/>
      <c r="S814" s="25"/>
      <c r="T814" s="25"/>
      <c r="U814" s="24"/>
      <c r="V814" s="25"/>
    </row>
    <row r="815">
      <c r="A815" s="16"/>
      <c r="D815" s="16"/>
      <c r="O815" s="24"/>
      <c r="P815" s="25"/>
      <c r="Q815" s="25"/>
      <c r="R815" s="24"/>
      <c r="S815" s="25"/>
      <c r="T815" s="25"/>
      <c r="U815" s="24"/>
      <c r="V815" s="25"/>
    </row>
    <row r="816">
      <c r="A816" s="16"/>
      <c r="D816" s="16"/>
      <c r="O816" s="24"/>
      <c r="P816" s="25"/>
      <c r="Q816" s="25"/>
      <c r="R816" s="24"/>
      <c r="S816" s="25"/>
      <c r="T816" s="25"/>
      <c r="U816" s="24"/>
      <c r="V816" s="25"/>
    </row>
    <row r="817">
      <c r="A817" s="16"/>
      <c r="D817" s="16"/>
      <c r="O817" s="24"/>
      <c r="P817" s="25"/>
      <c r="Q817" s="25"/>
      <c r="R817" s="24"/>
      <c r="S817" s="25"/>
      <c r="T817" s="25"/>
      <c r="U817" s="24"/>
      <c r="V817" s="25"/>
    </row>
    <row r="818">
      <c r="A818" s="16"/>
      <c r="D818" s="16"/>
      <c r="O818" s="24"/>
      <c r="P818" s="25"/>
      <c r="Q818" s="25"/>
      <c r="R818" s="24"/>
      <c r="S818" s="25"/>
      <c r="T818" s="25"/>
      <c r="U818" s="24"/>
      <c r="V818" s="25"/>
    </row>
    <row r="819">
      <c r="A819" s="16"/>
      <c r="D819" s="16"/>
      <c r="O819" s="24"/>
      <c r="P819" s="25"/>
      <c r="Q819" s="25"/>
      <c r="R819" s="24"/>
      <c r="S819" s="25"/>
      <c r="T819" s="25"/>
      <c r="U819" s="24"/>
      <c r="V819" s="25"/>
    </row>
    <row r="820">
      <c r="A820" s="16"/>
      <c r="D820" s="16"/>
      <c r="O820" s="24"/>
      <c r="P820" s="25"/>
      <c r="Q820" s="25"/>
      <c r="R820" s="24"/>
      <c r="S820" s="25"/>
      <c r="T820" s="25"/>
      <c r="U820" s="24"/>
      <c r="V820" s="25"/>
    </row>
    <row r="821">
      <c r="A821" s="16"/>
      <c r="D821" s="16"/>
      <c r="O821" s="24"/>
      <c r="P821" s="25"/>
      <c r="Q821" s="25"/>
      <c r="R821" s="24"/>
      <c r="S821" s="25"/>
      <c r="T821" s="25"/>
      <c r="U821" s="24"/>
      <c r="V821" s="25"/>
    </row>
    <row r="822">
      <c r="A822" s="16"/>
      <c r="D822" s="16"/>
      <c r="O822" s="24"/>
      <c r="P822" s="25"/>
      <c r="Q822" s="25"/>
      <c r="R822" s="24"/>
      <c r="S822" s="25"/>
      <c r="T822" s="25"/>
      <c r="U822" s="24"/>
      <c r="V822" s="25"/>
    </row>
    <row r="823">
      <c r="A823" s="16"/>
      <c r="D823" s="16"/>
      <c r="O823" s="24"/>
      <c r="P823" s="25"/>
      <c r="Q823" s="25"/>
      <c r="R823" s="24"/>
      <c r="S823" s="25"/>
      <c r="T823" s="25"/>
      <c r="U823" s="24"/>
      <c r="V823" s="25"/>
    </row>
    <row r="824">
      <c r="A824" s="16"/>
      <c r="D824" s="16"/>
      <c r="O824" s="24"/>
      <c r="P824" s="25"/>
      <c r="Q824" s="25"/>
      <c r="R824" s="24"/>
      <c r="S824" s="25"/>
      <c r="T824" s="25"/>
      <c r="U824" s="24"/>
      <c r="V824" s="25"/>
    </row>
    <row r="825">
      <c r="A825" s="16"/>
      <c r="D825" s="16"/>
      <c r="O825" s="24"/>
      <c r="P825" s="25"/>
      <c r="Q825" s="25"/>
      <c r="R825" s="24"/>
      <c r="S825" s="25"/>
      <c r="T825" s="25"/>
      <c r="U825" s="24"/>
      <c r="V825" s="25"/>
    </row>
    <row r="826">
      <c r="A826" s="16"/>
      <c r="D826" s="16"/>
      <c r="O826" s="24"/>
      <c r="P826" s="25"/>
      <c r="Q826" s="25"/>
      <c r="R826" s="24"/>
      <c r="S826" s="25"/>
      <c r="T826" s="25"/>
      <c r="U826" s="24"/>
      <c r="V826" s="25"/>
    </row>
    <row r="827">
      <c r="A827" s="16"/>
      <c r="D827" s="16"/>
      <c r="O827" s="24"/>
      <c r="P827" s="25"/>
      <c r="Q827" s="25"/>
      <c r="R827" s="24"/>
      <c r="S827" s="25"/>
      <c r="T827" s="25"/>
      <c r="U827" s="24"/>
      <c r="V827" s="25"/>
    </row>
    <row r="828">
      <c r="A828" s="16"/>
      <c r="D828" s="16"/>
      <c r="O828" s="24"/>
      <c r="P828" s="25"/>
      <c r="Q828" s="25"/>
      <c r="R828" s="24"/>
      <c r="S828" s="25"/>
      <c r="T828" s="25"/>
      <c r="U828" s="24"/>
      <c r="V828" s="25"/>
    </row>
    <row r="829">
      <c r="A829" s="16"/>
      <c r="D829" s="16"/>
      <c r="O829" s="24"/>
      <c r="P829" s="25"/>
      <c r="Q829" s="25"/>
      <c r="R829" s="24"/>
      <c r="S829" s="25"/>
      <c r="T829" s="25"/>
      <c r="U829" s="24"/>
      <c r="V829" s="25"/>
    </row>
    <row r="830">
      <c r="A830" s="16"/>
      <c r="D830" s="16"/>
      <c r="O830" s="24"/>
      <c r="P830" s="25"/>
      <c r="Q830" s="25"/>
      <c r="R830" s="24"/>
      <c r="S830" s="25"/>
      <c r="T830" s="25"/>
      <c r="U830" s="24"/>
      <c r="V830" s="25"/>
    </row>
    <row r="831">
      <c r="A831" s="16"/>
      <c r="D831" s="16"/>
      <c r="O831" s="24"/>
      <c r="P831" s="25"/>
      <c r="Q831" s="25"/>
      <c r="R831" s="24"/>
      <c r="S831" s="25"/>
      <c r="T831" s="25"/>
      <c r="U831" s="24"/>
      <c r="V831" s="25"/>
    </row>
    <row r="832">
      <c r="A832" s="16"/>
      <c r="D832" s="16"/>
      <c r="O832" s="24"/>
      <c r="P832" s="25"/>
      <c r="Q832" s="25"/>
      <c r="R832" s="24"/>
      <c r="S832" s="25"/>
      <c r="T832" s="25"/>
      <c r="U832" s="24"/>
      <c r="V832" s="25"/>
    </row>
    <row r="833">
      <c r="A833" s="16"/>
      <c r="D833" s="16"/>
      <c r="O833" s="24"/>
      <c r="P833" s="25"/>
      <c r="Q833" s="25"/>
      <c r="R833" s="24"/>
      <c r="S833" s="25"/>
      <c r="T833" s="25"/>
      <c r="U833" s="24"/>
      <c r="V833" s="25"/>
    </row>
    <row r="834">
      <c r="A834" s="16"/>
      <c r="D834" s="16"/>
      <c r="O834" s="24"/>
      <c r="P834" s="25"/>
      <c r="Q834" s="25"/>
      <c r="R834" s="24"/>
      <c r="S834" s="25"/>
      <c r="T834" s="25"/>
      <c r="U834" s="24"/>
      <c r="V834" s="25"/>
    </row>
    <row r="835">
      <c r="A835" s="16"/>
      <c r="D835" s="16"/>
      <c r="O835" s="24"/>
      <c r="P835" s="25"/>
      <c r="Q835" s="25"/>
      <c r="R835" s="24"/>
      <c r="S835" s="25"/>
      <c r="T835" s="25"/>
      <c r="U835" s="24"/>
      <c r="V835" s="25"/>
    </row>
    <row r="836">
      <c r="A836" s="16"/>
      <c r="D836" s="16"/>
      <c r="O836" s="24"/>
      <c r="P836" s="25"/>
      <c r="Q836" s="25"/>
      <c r="R836" s="24"/>
      <c r="S836" s="25"/>
      <c r="T836" s="25"/>
      <c r="U836" s="24"/>
      <c r="V836" s="25"/>
    </row>
    <row r="837">
      <c r="A837" s="16"/>
      <c r="D837" s="16"/>
      <c r="O837" s="24"/>
      <c r="P837" s="25"/>
      <c r="Q837" s="25"/>
      <c r="R837" s="24"/>
      <c r="S837" s="25"/>
      <c r="T837" s="25"/>
      <c r="U837" s="24"/>
      <c r="V837" s="25"/>
    </row>
    <row r="838">
      <c r="A838" s="16"/>
      <c r="D838" s="16"/>
      <c r="O838" s="24"/>
      <c r="P838" s="25"/>
      <c r="Q838" s="25"/>
      <c r="R838" s="24"/>
      <c r="S838" s="25"/>
      <c r="T838" s="25"/>
      <c r="U838" s="24"/>
      <c r="V838" s="25"/>
    </row>
    <row r="839">
      <c r="A839" s="16"/>
      <c r="D839" s="16"/>
      <c r="O839" s="24"/>
      <c r="P839" s="25"/>
      <c r="Q839" s="25"/>
      <c r="R839" s="24"/>
      <c r="S839" s="25"/>
      <c r="T839" s="25"/>
      <c r="U839" s="24"/>
      <c r="V839" s="25"/>
    </row>
    <row r="840">
      <c r="A840" s="16"/>
      <c r="D840" s="16"/>
      <c r="O840" s="24"/>
      <c r="P840" s="25"/>
      <c r="Q840" s="25"/>
      <c r="R840" s="24"/>
      <c r="S840" s="25"/>
      <c r="T840" s="25"/>
      <c r="U840" s="24"/>
      <c r="V840" s="25"/>
    </row>
    <row r="841">
      <c r="A841" s="16"/>
      <c r="D841" s="16"/>
      <c r="O841" s="24"/>
      <c r="P841" s="25"/>
      <c r="Q841" s="25"/>
      <c r="R841" s="24"/>
      <c r="S841" s="25"/>
      <c r="T841" s="25"/>
      <c r="U841" s="24"/>
      <c r="V841" s="25"/>
    </row>
    <row r="842">
      <c r="A842" s="16"/>
      <c r="D842" s="16"/>
      <c r="O842" s="24"/>
      <c r="P842" s="25"/>
      <c r="Q842" s="25"/>
      <c r="R842" s="24"/>
      <c r="S842" s="25"/>
      <c r="T842" s="25"/>
      <c r="U842" s="24"/>
      <c r="V842" s="25"/>
    </row>
    <row r="843">
      <c r="A843" s="16"/>
      <c r="D843" s="16"/>
      <c r="O843" s="24"/>
      <c r="P843" s="25"/>
      <c r="Q843" s="25"/>
      <c r="R843" s="24"/>
      <c r="S843" s="25"/>
      <c r="T843" s="25"/>
      <c r="U843" s="24"/>
      <c r="V843" s="25"/>
    </row>
    <row r="844">
      <c r="A844" s="16"/>
      <c r="D844" s="16"/>
      <c r="O844" s="24"/>
      <c r="P844" s="25"/>
      <c r="Q844" s="25"/>
      <c r="R844" s="24"/>
      <c r="S844" s="25"/>
      <c r="T844" s="25"/>
      <c r="U844" s="24"/>
      <c r="V844" s="25"/>
    </row>
    <row r="845">
      <c r="A845" s="16"/>
      <c r="D845" s="16"/>
      <c r="O845" s="24"/>
      <c r="P845" s="25"/>
      <c r="Q845" s="25"/>
      <c r="R845" s="24"/>
      <c r="S845" s="25"/>
      <c r="T845" s="25"/>
      <c r="U845" s="24"/>
      <c r="V845" s="25"/>
    </row>
    <row r="846">
      <c r="A846" s="16"/>
      <c r="D846" s="16"/>
      <c r="O846" s="24"/>
      <c r="P846" s="25"/>
      <c r="Q846" s="25"/>
      <c r="R846" s="24"/>
      <c r="S846" s="25"/>
      <c r="T846" s="25"/>
      <c r="U846" s="24"/>
      <c r="V846" s="25"/>
    </row>
    <row r="847">
      <c r="A847" s="16"/>
      <c r="D847" s="16"/>
      <c r="O847" s="24"/>
      <c r="P847" s="25"/>
      <c r="Q847" s="25"/>
      <c r="R847" s="24"/>
      <c r="S847" s="25"/>
      <c r="T847" s="25"/>
      <c r="U847" s="24"/>
      <c r="V847" s="25"/>
    </row>
    <row r="848">
      <c r="A848" s="16"/>
      <c r="D848" s="16"/>
      <c r="O848" s="24"/>
      <c r="P848" s="25"/>
      <c r="Q848" s="25"/>
      <c r="R848" s="24"/>
      <c r="S848" s="25"/>
      <c r="T848" s="25"/>
      <c r="U848" s="24"/>
      <c r="V848" s="25"/>
    </row>
    <row r="849">
      <c r="A849" s="16"/>
      <c r="D849" s="16"/>
      <c r="O849" s="24"/>
      <c r="P849" s="25"/>
      <c r="Q849" s="25"/>
      <c r="R849" s="24"/>
      <c r="S849" s="25"/>
      <c r="T849" s="25"/>
      <c r="U849" s="24"/>
      <c r="V849" s="25"/>
    </row>
    <row r="850">
      <c r="A850" s="16"/>
      <c r="D850" s="16"/>
      <c r="O850" s="24"/>
      <c r="P850" s="25"/>
      <c r="Q850" s="25"/>
      <c r="R850" s="24"/>
      <c r="S850" s="25"/>
      <c r="T850" s="25"/>
      <c r="U850" s="24"/>
      <c r="V850" s="25"/>
    </row>
    <row r="851">
      <c r="A851" s="16"/>
      <c r="D851" s="16"/>
      <c r="O851" s="24"/>
      <c r="P851" s="25"/>
      <c r="Q851" s="25"/>
      <c r="R851" s="24"/>
      <c r="S851" s="25"/>
      <c r="T851" s="25"/>
      <c r="U851" s="24"/>
      <c r="V851" s="25"/>
    </row>
    <row r="852">
      <c r="A852" s="16"/>
      <c r="D852" s="16"/>
      <c r="O852" s="24"/>
      <c r="P852" s="25"/>
      <c r="Q852" s="25"/>
      <c r="R852" s="24"/>
      <c r="S852" s="25"/>
      <c r="T852" s="25"/>
      <c r="U852" s="24"/>
      <c r="V852" s="25"/>
    </row>
    <row r="853">
      <c r="A853" s="16"/>
      <c r="D853" s="16"/>
      <c r="O853" s="24"/>
      <c r="P853" s="25"/>
      <c r="Q853" s="25"/>
      <c r="R853" s="24"/>
      <c r="S853" s="25"/>
      <c r="T853" s="25"/>
      <c r="U853" s="24"/>
      <c r="V853" s="25"/>
    </row>
    <row r="854">
      <c r="A854" s="16"/>
      <c r="D854" s="16"/>
      <c r="O854" s="24"/>
      <c r="P854" s="25"/>
      <c r="Q854" s="25"/>
      <c r="R854" s="24"/>
      <c r="S854" s="25"/>
      <c r="T854" s="25"/>
      <c r="U854" s="24"/>
      <c r="V854" s="25"/>
    </row>
    <row r="855">
      <c r="A855" s="16"/>
      <c r="D855" s="16"/>
      <c r="O855" s="24"/>
      <c r="P855" s="25"/>
      <c r="Q855" s="25"/>
      <c r="R855" s="24"/>
      <c r="S855" s="25"/>
      <c r="T855" s="25"/>
      <c r="U855" s="24"/>
      <c r="V855" s="25"/>
    </row>
    <row r="856">
      <c r="A856" s="16"/>
      <c r="D856" s="16"/>
      <c r="O856" s="24"/>
      <c r="P856" s="25"/>
      <c r="Q856" s="25"/>
      <c r="R856" s="24"/>
      <c r="S856" s="25"/>
      <c r="T856" s="25"/>
      <c r="U856" s="24"/>
      <c r="V856" s="25"/>
    </row>
    <row r="857">
      <c r="A857" s="16"/>
      <c r="D857" s="16"/>
      <c r="O857" s="24"/>
      <c r="P857" s="25"/>
      <c r="Q857" s="25"/>
      <c r="R857" s="24"/>
      <c r="S857" s="25"/>
      <c r="T857" s="25"/>
      <c r="U857" s="24"/>
      <c r="V857" s="25"/>
    </row>
    <row r="858">
      <c r="A858" s="16"/>
      <c r="D858" s="16"/>
      <c r="O858" s="24"/>
      <c r="P858" s="25"/>
      <c r="Q858" s="25"/>
      <c r="R858" s="24"/>
      <c r="S858" s="25"/>
      <c r="T858" s="25"/>
      <c r="U858" s="24"/>
      <c r="V858" s="25"/>
    </row>
    <row r="859">
      <c r="A859" s="16"/>
      <c r="D859" s="16"/>
      <c r="O859" s="24"/>
      <c r="P859" s="25"/>
      <c r="Q859" s="25"/>
      <c r="R859" s="24"/>
      <c r="S859" s="25"/>
      <c r="T859" s="25"/>
      <c r="U859" s="24"/>
      <c r="V859" s="25"/>
    </row>
    <row r="860">
      <c r="A860" s="16"/>
      <c r="D860" s="16"/>
      <c r="O860" s="24"/>
      <c r="P860" s="25"/>
      <c r="Q860" s="25"/>
      <c r="R860" s="24"/>
      <c r="S860" s="25"/>
      <c r="T860" s="25"/>
      <c r="U860" s="24"/>
      <c r="V860" s="25"/>
    </row>
    <row r="861">
      <c r="A861" s="16"/>
      <c r="D861" s="16"/>
      <c r="O861" s="24"/>
      <c r="P861" s="25"/>
      <c r="Q861" s="25"/>
      <c r="R861" s="24"/>
      <c r="S861" s="25"/>
      <c r="T861" s="25"/>
      <c r="U861" s="24"/>
      <c r="V861" s="25"/>
    </row>
    <row r="862">
      <c r="A862" s="16"/>
      <c r="D862" s="16"/>
      <c r="O862" s="24"/>
      <c r="P862" s="25"/>
      <c r="Q862" s="25"/>
      <c r="R862" s="24"/>
      <c r="S862" s="25"/>
      <c r="T862" s="25"/>
      <c r="U862" s="24"/>
      <c r="V862" s="25"/>
    </row>
    <row r="863">
      <c r="A863" s="16"/>
      <c r="D863" s="16"/>
      <c r="O863" s="24"/>
      <c r="P863" s="25"/>
      <c r="Q863" s="25"/>
      <c r="R863" s="24"/>
      <c r="S863" s="25"/>
      <c r="T863" s="25"/>
      <c r="U863" s="24"/>
      <c r="V863" s="25"/>
    </row>
    <row r="864">
      <c r="A864" s="16"/>
      <c r="D864" s="16"/>
      <c r="O864" s="24"/>
      <c r="P864" s="25"/>
      <c r="Q864" s="25"/>
      <c r="R864" s="24"/>
      <c r="S864" s="25"/>
      <c r="T864" s="25"/>
      <c r="U864" s="24"/>
      <c r="V864" s="25"/>
    </row>
    <row r="865">
      <c r="A865" s="16"/>
      <c r="D865" s="16"/>
      <c r="O865" s="24"/>
      <c r="P865" s="25"/>
      <c r="Q865" s="25"/>
      <c r="R865" s="24"/>
      <c r="S865" s="25"/>
      <c r="T865" s="25"/>
      <c r="U865" s="24"/>
      <c r="V865" s="25"/>
    </row>
    <row r="866">
      <c r="A866" s="16"/>
      <c r="D866" s="16"/>
      <c r="O866" s="24"/>
      <c r="P866" s="25"/>
      <c r="Q866" s="25"/>
      <c r="R866" s="24"/>
      <c r="S866" s="25"/>
      <c r="T866" s="25"/>
      <c r="U866" s="24"/>
      <c r="V866" s="25"/>
    </row>
    <row r="867">
      <c r="A867" s="16"/>
      <c r="D867" s="16"/>
      <c r="O867" s="24"/>
      <c r="P867" s="25"/>
      <c r="Q867" s="25"/>
      <c r="R867" s="24"/>
      <c r="S867" s="25"/>
      <c r="T867" s="25"/>
      <c r="U867" s="24"/>
      <c r="V867" s="25"/>
    </row>
    <row r="868">
      <c r="A868" s="16"/>
      <c r="D868" s="16"/>
      <c r="O868" s="24"/>
      <c r="P868" s="25"/>
      <c r="Q868" s="25"/>
      <c r="R868" s="24"/>
      <c r="S868" s="25"/>
      <c r="T868" s="25"/>
      <c r="U868" s="24"/>
      <c r="V868" s="25"/>
    </row>
    <row r="869">
      <c r="A869" s="16"/>
      <c r="D869" s="16"/>
      <c r="O869" s="24"/>
      <c r="P869" s="25"/>
      <c r="Q869" s="25"/>
      <c r="R869" s="24"/>
      <c r="S869" s="25"/>
      <c r="T869" s="25"/>
      <c r="U869" s="24"/>
      <c r="V869" s="25"/>
    </row>
    <row r="870">
      <c r="A870" s="16"/>
      <c r="D870" s="16"/>
      <c r="O870" s="24"/>
      <c r="P870" s="25"/>
      <c r="Q870" s="25"/>
      <c r="R870" s="24"/>
      <c r="S870" s="25"/>
      <c r="T870" s="25"/>
      <c r="U870" s="24"/>
      <c r="V870" s="25"/>
    </row>
    <row r="871">
      <c r="A871" s="16"/>
      <c r="D871" s="16"/>
      <c r="O871" s="24"/>
      <c r="P871" s="25"/>
      <c r="Q871" s="25"/>
      <c r="R871" s="24"/>
      <c r="S871" s="25"/>
      <c r="T871" s="25"/>
      <c r="U871" s="24"/>
      <c r="V871" s="25"/>
    </row>
    <row r="872">
      <c r="A872" s="16"/>
      <c r="D872" s="16"/>
      <c r="O872" s="24"/>
      <c r="P872" s="25"/>
      <c r="Q872" s="25"/>
      <c r="R872" s="24"/>
      <c r="S872" s="25"/>
      <c r="T872" s="25"/>
      <c r="U872" s="24"/>
      <c r="V872" s="25"/>
    </row>
    <row r="873">
      <c r="A873" s="16"/>
      <c r="D873" s="16"/>
      <c r="O873" s="24"/>
      <c r="P873" s="25"/>
      <c r="Q873" s="25"/>
      <c r="R873" s="24"/>
      <c r="S873" s="25"/>
      <c r="T873" s="25"/>
      <c r="U873" s="24"/>
      <c r="V873" s="25"/>
    </row>
    <row r="874">
      <c r="A874" s="16"/>
      <c r="D874" s="16"/>
      <c r="O874" s="24"/>
      <c r="P874" s="25"/>
      <c r="Q874" s="25"/>
      <c r="R874" s="24"/>
      <c r="S874" s="25"/>
      <c r="T874" s="25"/>
      <c r="U874" s="24"/>
      <c r="V874" s="25"/>
    </row>
    <row r="875">
      <c r="A875" s="16"/>
      <c r="D875" s="16"/>
      <c r="O875" s="24"/>
      <c r="P875" s="25"/>
      <c r="Q875" s="25"/>
      <c r="R875" s="24"/>
      <c r="S875" s="25"/>
      <c r="T875" s="25"/>
      <c r="U875" s="24"/>
      <c r="V875" s="25"/>
    </row>
    <row r="876">
      <c r="A876" s="16"/>
      <c r="D876" s="16"/>
      <c r="O876" s="24"/>
      <c r="P876" s="25"/>
      <c r="Q876" s="25"/>
      <c r="R876" s="24"/>
      <c r="S876" s="25"/>
      <c r="T876" s="25"/>
      <c r="U876" s="24"/>
      <c r="V876" s="25"/>
    </row>
    <row r="877">
      <c r="A877" s="16"/>
      <c r="D877" s="16"/>
      <c r="O877" s="24"/>
      <c r="P877" s="25"/>
      <c r="Q877" s="25"/>
      <c r="R877" s="24"/>
      <c r="S877" s="25"/>
      <c r="T877" s="25"/>
      <c r="U877" s="24"/>
      <c r="V877" s="25"/>
    </row>
    <row r="878">
      <c r="A878" s="16"/>
      <c r="D878" s="16"/>
      <c r="O878" s="24"/>
      <c r="P878" s="25"/>
      <c r="Q878" s="25"/>
      <c r="R878" s="24"/>
      <c r="S878" s="25"/>
      <c r="T878" s="25"/>
      <c r="U878" s="24"/>
      <c r="V878" s="25"/>
    </row>
    <row r="879">
      <c r="A879" s="16"/>
      <c r="D879" s="16"/>
      <c r="O879" s="24"/>
      <c r="P879" s="25"/>
      <c r="Q879" s="25"/>
      <c r="R879" s="24"/>
      <c r="S879" s="25"/>
      <c r="T879" s="25"/>
      <c r="U879" s="24"/>
      <c r="V879" s="25"/>
    </row>
    <row r="880">
      <c r="A880" s="16"/>
      <c r="D880" s="16"/>
      <c r="O880" s="24"/>
      <c r="P880" s="25"/>
      <c r="Q880" s="25"/>
      <c r="R880" s="24"/>
      <c r="S880" s="25"/>
      <c r="T880" s="25"/>
      <c r="U880" s="24"/>
      <c r="V880" s="25"/>
    </row>
    <row r="881">
      <c r="A881" s="16"/>
      <c r="D881" s="16"/>
      <c r="O881" s="24"/>
      <c r="P881" s="25"/>
      <c r="Q881" s="25"/>
      <c r="R881" s="24"/>
      <c r="S881" s="25"/>
      <c r="T881" s="25"/>
      <c r="U881" s="24"/>
      <c r="V881" s="25"/>
    </row>
    <row r="882">
      <c r="A882" s="16"/>
      <c r="D882" s="16"/>
      <c r="O882" s="24"/>
      <c r="P882" s="25"/>
      <c r="Q882" s="25"/>
      <c r="R882" s="24"/>
      <c r="S882" s="25"/>
      <c r="T882" s="25"/>
      <c r="U882" s="24"/>
      <c r="V882" s="25"/>
    </row>
    <row r="883">
      <c r="A883" s="16"/>
      <c r="D883" s="16"/>
      <c r="O883" s="24"/>
      <c r="P883" s="25"/>
      <c r="Q883" s="25"/>
      <c r="R883" s="24"/>
      <c r="S883" s="25"/>
      <c r="T883" s="25"/>
      <c r="U883" s="24"/>
      <c r="V883" s="25"/>
    </row>
    <row r="884">
      <c r="A884" s="16"/>
      <c r="D884" s="16"/>
      <c r="O884" s="24"/>
      <c r="P884" s="25"/>
      <c r="Q884" s="25"/>
      <c r="R884" s="24"/>
      <c r="S884" s="25"/>
      <c r="T884" s="25"/>
      <c r="U884" s="24"/>
      <c r="V884" s="25"/>
    </row>
    <row r="885">
      <c r="A885" s="16"/>
      <c r="D885" s="16"/>
      <c r="O885" s="24"/>
      <c r="P885" s="25"/>
      <c r="Q885" s="25"/>
      <c r="R885" s="24"/>
      <c r="S885" s="25"/>
      <c r="T885" s="25"/>
      <c r="U885" s="24"/>
      <c r="V885" s="25"/>
    </row>
    <row r="886">
      <c r="A886" s="16"/>
      <c r="D886" s="16"/>
      <c r="O886" s="24"/>
      <c r="P886" s="25"/>
      <c r="Q886" s="25"/>
      <c r="R886" s="24"/>
      <c r="S886" s="25"/>
      <c r="T886" s="25"/>
      <c r="U886" s="24"/>
      <c r="V886" s="25"/>
    </row>
    <row r="887">
      <c r="A887" s="16"/>
      <c r="D887" s="16"/>
      <c r="O887" s="24"/>
      <c r="P887" s="25"/>
      <c r="Q887" s="25"/>
      <c r="R887" s="24"/>
      <c r="S887" s="25"/>
      <c r="T887" s="25"/>
      <c r="U887" s="24"/>
      <c r="V887" s="25"/>
    </row>
    <row r="888">
      <c r="A888" s="16"/>
      <c r="D888" s="16"/>
      <c r="O888" s="24"/>
      <c r="P888" s="25"/>
      <c r="Q888" s="25"/>
      <c r="R888" s="24"/>
      <c r="S888" s="25"/>
      <c r="T888" s="25"/>
      <c r="U888" s="24"/>
      <c r="V888" s="25"/>
    </row>
    <row r="889">
      <c r="A889" s="16"/>
      <c r="D889" s="16"/>
      <c r="O889" s="24"/>
      <c r="P889" s="25"/>
      <c r="Q889" s="25"/>
      <c r="R889" s="24"/>
      <c r="S889" s="25"/>
      <c r="T889" s="25"/>
      <c r="U889" s="24"/>
      <c r="V889" s="25"/>
    </row>
    <row r="890">
      <c r="A890" s="16"/>
      <c r="D890" s="16"/>
      <c r="O890" s="24"/>
      <c r="P890" s="25"/>
      <c r="Q890" s="25"/>
      <c r="R890" s="24"/>
      <c r="S890" s="25"/>
      <c r="T890" s="25"/>
      <c r="U890" s="24"/>
      <c r="V890" s="25"/>
    </row>
    <row r="891">
      <c r="A891" s="16"/>
      <c r="D891" s="16"/>
      <c r="O891" s="24"/>
      <c r="P891" s="25"/>
      <c r="Q891" s="25"/>
      <c r="R891" s="24"/>
      <c r="S891" s="25"/>
      <c r="T891" s="25"/>
      <c r="U891" s="24"/>
      <c r="V891" s="25"/>
    </row>
    <row r="892">
      <c r="A892" s="16"/>
      <c r="D892" s="16"/>
      <c r="O892" s="24"/>
      <c r="P892" s="25"/>
      <c r="Q892" s="25"/>
      <c r="R892" s="24"/>
      <c r="S892" s="25"/>
      <c r="T892" s="25"/>
      <c r="U892" s="24"/>
      <c r="V892" s="25"/>
    </row>
    <row r="893">
      <c r="A893" s="16"/>
      <c r="D893" s="16"/>
      <c r="O893" s="24"/>
      <c r="P893" s="25"/>
      <c r="Q893" s="25"/>
      <c r="R893" s="24"/>
      <c r="S893" s="25"/>
      <c r="T893" s="25"/>
      <c r="U893" s="24"/>
      <c r="V893" s="25"/>
    </row>
    <row r="894">
      <c r="A894" s="16"/>
      <c r="D894" s="16"/>
      <c r="O894" s="24"/>
      <c r="P894" s="25"/>
      <c r="Q894" s="25"/>
      <c r="R894" s="24"/>
      <c r="S894" s="25"/>
      <c r="T894" s="25"/>
      <c r="U894" s="24"/>
      <c r="V894" s="25"/>
    </row>
    <row r="895">
      <c r="A895" s="16"/>
      <c r="D895" s="16"/>
      <c r="O895" s="24"/>
      <c r="P895" s="25"/>
      <c r="Q895" s="25"/>
      <c r="R895" s="24"/>
      <c r="S895" s="25"/>
      <c r="T895" s="25"/>
      <c r="U895" s="24"/>
      <c r="V895" s="25"/>
    </row>
    <row r="896">
      <c r="A896" s="16"/>
      <c r="D896" s="16"/>
      <c r="O896" s="24"/>
      <c r="P896" s="25"/>
      <c r="Q896" s="25"/>
      <c r="R896" s="24"/>
      <c r="S896" s="25"/>
      <c r="T896" s="25"/>
      <c r="U896" s="24"/>
      <c r="V896" s="25"/>
    </row>
    <row r="897">
      <c r="A897" s="16"/>
      <c r="D897" s="16"/>
      <c r="O897" s="24"/>
      <c r="P897" s="25"/>
      <c r="Q897" s="25"/>
      <c r="R897" s="24"/>
      <c r="S897" s="25"/>
      <c r="T897" s="25"/>
      <c r="U897" s="24"/>
      <c r="V897" s="25"/>
    </row>
    <row r="898">
      <c r="A898" s="16"/>
      <c r="D898" s="16"/>
      <c r="O898" s="24"/>
      <c r="P898" s="25"/>
      <c r="Q898" s="25"/>
      <c r="R898" s="24"/>
      <c r="S898" s="25"/>
      <c r="T898" s="25"/>
      <c r="U898" s="24"/>
      <c r="V898" s="25"/>
    </row>
    <row r="899">
      <c r="A899" s="16"/>
      <c r="D899" s="16"/>
      <c r="O899" s="24"/>
      <c r="P899" s="25"/>
      <c r="Q899" s="25"/>
      <c r="R899" s="24"/>
      <c r="S899" s="25"/>
      <c r="T899" s="25"/>
      <c r="U899" s="24"/>
      <c r="V899" s="25"/>
    </row>
    <row r="900">
      <c r="A900" s="16"/>
      <c r="D900" s="16"/>
      <c r="O900" s="24"/>
      <c r="P900" s="25"/>
      <c r="Q900" s="25"/>
      <c r="R900" s="24"/>
      <c r="S900" s="25"/>
      <c r="T900" s="25"/>
      <c r="U900" s="24"/>
      <c r="V900" s="25"/>
    </row>
    <row r="901">
      <c r="A901" s="16"/>
      <c r="D901" s="16"/>
      <c r="O901" s="24"/>
      <c r="P901" s="25"/>
      <c r="Q901" s="25"/>
      <c r="R901" s="24"/>
      <c r="S901" s="25"/>
      <c r="T901" s="25"/>
      <c r="U901" s="24"/>
      <c r="V901" s="25"/>
    </row>
    <row r="902">
      <c r="A902" s="16"/>
      <c r="D902" s="16"/>
      <c r="O902" s="24"/>
      <c r="P902" s="25"/>
      <c r="Q902" s="25"/>
      <c r="R902" s="24"/>
      <c r="S902" s="25"/>
      <c r="T902" s="25"/>
      <c r="U902" s="24"/>
      <c r="V902" s="25"/>
    </row>
    <row r="903">
      <c r="A903" s="16"/>
      <c r="D903" s="16"/>
      <c r="O903" s="24"/>
      <c r="P903" s="25"/>
      <c r="Q903" s="25"/>
      <c r="R903" s="24"/>
      <c r="S903" s="25"/>
      <c r="T903" s="25"/>
      <c r="U903" s="24"/>
      <c r="V903" s="25"/>
    </row>
    <row r="904">
      <c r="A904" s="16"/>
      <c r="D904" s="16"/>
      <c r="O904" s="24"/>
      <c r="P904" s="25"/>
      <c r="Q904" s="25"/>
      <c r="R904" s="24"/>
      <c r="S904" s="25"/>
      <c r="T904" s="25"/>
      <c r="U904" s="24"/>
      <c r="V904" s="25"/>
    </row>
    <row r="905">
      <c r="A905" s="16"/>
      <c r="D905" s="16"/>
      <c r="O905" s="24"/>
      <c r="P905" s="25"/>
      <c r="Q905" s="25"/>
      <c r="R905" s="24"/>
      <c r="S905" s="25"/>
      <c r="T905" s="25"/>
      <c r="U905" s="24"/>
      <c r="V905" s="25"/>
    </row>
    <row r="906">
      <c r="A906" s="16"/>
      <c r="D906" s="16"/>
      <c r="O906" s="24"/>
      <c r="P906" s="25"/>
      <c r="Q906" s="25"/>
      <c r="R906" s="24"/>
      <c r="S906" s="25"/>
      <c r="T906" s="25"/>
      <c r="U906" s="24"/>
      <c r="V906" s="25"/>
    </row>
    <row r="907">
      <c r="A907" s="16"/>
      <c r="D907" s="16"/>
      <c r="O907" s="24"/>
      <c r="P907" s="25"/>
      <c r="Q907" s="25"/>
      <c r="R907" s="24"/>
      <c r="S907" s="25"/>
      <c r="T907" s="25"/>
      <c r="U907" s="24"/>
      <c r="V907" s="25"/>
    </row>
    <row r="908">
      <c r="A908" s="16"/>
      <c r="D908" s="16"/>
      <c r="O908" s="24"/>
      <c r="P908" s="25"/>
      <c r="Q908" s="25"/>
      <c r="R908" s="24"/>
      <c r="S908" s="25"/>
      <c r="T908" s="25"/>
      <c r="U908" s="24"/>
      <c r="V908" s="25"/>
    </row>
    <row r="909">
      <c r="A909" s="16"/>
      <c r="D909" s="16"/>
      <c r="O909" s="24"/>
      <c r="P909" s="25"/>
      <c r="Q909" s="25"/>
      <c r="R909" s="24"/>
      <c r="S909" s="25"/>
      <c r="T909" s="25"/>
      <c r="U909" s="24"/>
      <c r="V909" s="25"/>
    </row>
    <row r="910">
      <c r="A910" s="16"/>
      <c r="D910" s="16"/>
      <c r="O910" s="24"/>
      <c r="P910" s="25"/>
      <c r="Q910" s="25"/>
      <c r="R910" s="24"/>
      <c r="S910" s="25"/>
      <c r="T910" s="25"/>
      <c r="U910" s="24"/>
      <c r="V910" s="25"/>
    </row>
    <row r="911">
      <c r="A911" s="16"/>
      <c r="D911" s="16"/>
      <c r="O911" s="24"/>
      <c r="P911" s="25"/>
      <c r="Q911" s="25"/>
      <c r="R911" s="24"/>
      <c r="S911" s="25"/>
      <c r="T911" s="25"/>
      <c r="U911" s="24"/>
      <c r="V911" s="25"/>
    </row>
    <row r="912">
      <c r="A912" s="16"/>
      <c r="D912" s="16"/>
      <c r="O912" s="24"/>
      <c r="P912" s="25"/>
      <c r="Q912" s="25"/>
      <c r="R912" s="24"/>
      <c r="S912" s="25"/>
      <c r="T912" s="25"/>
      <c r="U912" s="24"/>
      <c r="V912" s="25"/>
    </row>
    <row r="913">
      <c r="A913" s="16"/>
      <c r="D913" s="16"/>
      <c r="O913" s="24"/>
      <c r="P913" s="25"/>
      <c r="Q913" s="25"/>
      <c r="R913" s="24"/>
      <c r="S913" s="25"/>
      <c r="T913" s="25"/>
      <c r="U913" s="24"/>
      <c r="V913" s="25"/>
    </row>
    <row r="914">
      <c r="A914" s="16"/>
      <c r="D914" s="16"/>
      <c r="O914" s="24"/>
      <c r="P914" s="25"/>
      <c r="Q914" s="25"/>
      <c r="R914" s="24"/>
      <c r="S914" s="25"/>
      <c r="T914" s="25"/>
      <c r="U914" s="24"/>
      <c r="V914" s="25"/>
    </row>
    <row r="915">
      <c r="A915" s="16"/>
      <c r="D915" s="16"/>
      <c r="O915" s="24"/>
      <c r="P915" s="25"/>
      <c r="Q915" s="25"/>
      <c r="R915" s="24"/>
      <c r="S915" s="25"/>
      <c r="T915" s="25"/>
      <c r="U915" s="24"/>
      <c r="V915" s="25"/>
    </row>
    <row r="916">
      <c r="A916" s="16"/>
      <c r="D916" s="16"/>
      <c r="O916" s="24"/>
      <c r="P916" s="25"/>
      <c r="Q916" s="25"/>
      <c r="R916" s="24"/>
      <c r="S916" s="25"/>
      <c r="T916" s="25"/>
      <c r="U916" s="24"/>
      <c r="V916" s="25"/>
    </row>
    <row r="917">
      <c r="A917" s="16"/>
      <c r="D917" s="16"/>
      <c r="O917" s="24"/>
      <c r="P917" s="25"/>
      <c r="Q917" s="25"/>
      <c r="R917" s="24"/>
      <c r="S917" s="25"/>
      <c r="T917" s="25"/>
      <c r="U917" s="24"/>
      <c r="V917" s="25"/>
    </row>
    <row r="918">
      <c r="A918" s="16"/>
      <c r="D918" s="16"/>
      <c r="O918" s="24"/>
      <c r="P918" s="25"/>
      <c r="Q918" s="25"/>
      <c r="R918" s="24"/>
      <c r="S918" s="25"/>
      <c r="T918" s="25"/>
      <c r="U918" s="24"/>
      <c r="V918" s="25"/>
    </row>
    <row r="919">
      <c r="A919" s="16"/>
      <c r="D919" s="16"/>
      <c r="O919" s="24"/>
      <c r="P919" s="25"/>
      <c r="Q919" s="25"/>
      <c r="R919" s="24"/>
      <c r="S919" s="25"/>
      <c r="T919" s="25"/>
      <c r="U919" s="24"/>
      <c r="V919" s="25"/>
    </row>
    <row r="920">
      <c r="A920" s="16"/>
      <c r="D920" s="16"/>
      <c r="O920" s="24"/>
      <c r="P920" s="25"/>
      <c r="Q920" s="25"/>
      <c r="R920" s="24"/>
      <c r="S920" s="25"/>
      <c r="T920" s="25"/>
      <c r="U920" s="24"/>
      <c r="V920" s="25"/>
    </row>
    <row r="921">
      <c r="A921" s="16"/>
      <c r="D921" s="16"/>
      <c r="O921" s="24"/>
      <c r="P921" s="25"/>
      <c r="Q921" s="25"/>
      <c r="R921" s="24"/>
      <c r="S921" s="25"/>
      <c r="T921" s="25"/>
      <c r="U921" s="24"/>
      <c r="V921" s="25"/>
    </row>
    <row r="922">
      <c r="A922" s="16"/>
      <c r="D922" s="16"/>
      <c r="O922" s="24"/>
      <c r="P922" s="25"/>
      <c r="Q922" s="25"/>
      <c r="R922" s="24"/>
      <c r="S922" s="25"/>
      <c r="T922" s="25"/>
      <c r="U922" s="24"/>
      <c r="V922" s="25"/>
    </row>
    <row r="923">
      <c r="A923" s="16"/>
      <c r="D923" s="16"/>
      <c r="O923" s="24"/>
      <c r="P923" s="25"/>
      <c r="Q923" s="25"/>
      <c r="R923" s="24"/>
      <c r="S923" s="25"/>
      <c r="T923" s="25"/>
      <c r="U923" s="24"/>
      <c r="V923" s="25"/>
    </row>
    <row r="924">
      <c r="A924" s="16"/>
      <c r="D924" s="16"/>
      <c r="O924" s="24"/>
      <c r="P924" s="25"/>
      <c r="Q924" s="25"/>
      <c r="R924" s="24"/>
      <c r="S924" s="25"/>
      <c r="T924" s="25"/>
      <c r="U924" s="24"/>
      <c r="V924" s="25"/>
    </row>
    <row r="925">
      <c r="A925" s="16"/>
      <c r="D925" s="16"/>
      <c r="O925" s="24"/>
      <c r="P925" s="25"/>
      <c r="Q925" s="25"/>
      <c r="R925" s="24"/>
      <c r="S925" s="25"/>
      <c r="T925" s="25"/>
      <c r="U925" s="24"/>
      <c r="V925" s="25"/>
    </row>
    <row r="926">
      <c r="A926" s="16"/>
      <c r="D926" s="16"/>
      <c r="O926" s="24"/>
      <c r="P926" s="25"/>
      <c r="Q926" s="25"/>
      <c r="R926" s="24"/>
      <c r="S926" s="25"/>
      <c r="T926" s="25"/>
      <c r="U926" s="24"/>
      <c r="V926" s="25"/>
    </row>
    <row r="927">
      <c r="A927" s="16"/>
      <c r="D927" s="16"/>
      <c r="O927" s="24"/>
      <c r="P927" s="25"/>
      <c r="Q927" s="25"/>
      <c r="R927" s="24"/>
      <c r="S927" s="25"/>
      <c r="T927" s="25"/>
      <c r="U927" s="24"/>
      <c r="V927" s="25"/>
    </row>
    <row r="928">
      <c r="A928" s="16"/>
      <c r="D928" s="16"/>
      <c r="O928" s="24"/>
      <c r="P928" s="25"/>
      <c r="Q928" s="25"/>
      <c r="R928" s="24"/>
      <c r="S928" s="25"/>
      <c r="T928" s="25"/>
      <c r="U928" s="24"/>
      <c r="V928" s="25"/>
    </row>
    <row r="929">
      <c r="A929" s="16"/>
      <c r="D929" s="16"/>
      <c r="O929" s="24"/>
      <c r="P929" s="25"/>
      <c r="Q929" s="25"/>
      <c r="R929" s="24"/>
      <c r="S929" s="25"/>
      <c r="T929" s="25"/>
      <c r="U929" s="24"/>
      <c r="V929" s="25"/>
    </row>
    <row r="930">
      <c r="A930" s="16"/>
      <c r="D930" s="16"/>
      <c r="O930" s="24"/>
      <c r="P930" s="25"/>
      <c r="Q930" s="25"/>
      <c r="R930" s="24"/>
      <c r="S930" s="25"/>
      <c r="T930" s="25"/>
      <c r="U930" s="24"/>
      <c r="V930" s="25"/>
    </row>
    <row r="931">
      <c r="A931" s="16"/>
      <c r="D931" s="16"/>
      <c r="O931" s="24"/>
      <c r="P931" s="25"/>
      <c r="Q931" s="25"/>
      <c r="R931" s="24"/>
      <c r="S931" s="25"/>
      <c r="T931" s="25"/>
      <c r="U931" s="24"/>
      <c r="V931" s="25"/>
    </row>
    <row r="932">
      <c r="A932" s="16"/>
      <c r="D932" s="16"/>
      <c r="O932" s="24"/>
      <c r="P932" s="25"/>
      <c r="Q932" s="25"/>
      <c r="R932" s="24"/>
      <c r="S932" s="25"/>
      <c r="T932" s="25"/>
      <c r="U932" s="24"/>
      <c r="V932" s="25"/>
    </row>
    <row r="933">
      <c r="A933" s="16"/>
      <c r="D933" s="16"/>
      <c r="O933" s="24"/>
      <c r="P933" s="25"/>
      <c r="Q933" s="25"/>
      <c r="R933" s="24"/>
      <c r="S933" s="25"/>
      <c r="T933" s="25"/>
      <c r="U933" s="24"/>
      <c r="V933" s="25"/>
    </row>
    <row r="934">
      <c r="A934" s="16"/>
      <c r="D934" s="16"/>
      <c r="O934" s="24"/>
      <c r="P934" s="25"/>
      <c r="Q934" s="25"/>
      <c r="R934" s="24"/>
      <c r="S934" s="25"/>
      <c r="T934" s="25"/>
      <c r="U934" s="24"/>
      <c r="V934" s="25"/>
    </row>
    <row r="935">
      <c r="A935" s="16"/>
      <c r="D935" s="16"/>
      <c r="O935" s="24"/>
      <c r="P935" s="25"/>
      <c r="Q935" s="25"/>
      <c r="R935" s="24"/>
      <c r="S935" s="25"/>
      <c r="T935" s="25"/>
      <c r="U935" s="24"/>
      <c r="V935" s="25"/>
    </row>
    <row r="936">
      <c r="A936" s="16"/>
      <c r="D936" s="16"/>
      <c r="O936" s="24"/>
      <c r="P936" s="25"/>
      <c r="Q936" s="25"/>
      <c r="R936" s="24"/>
      <c r="S936" s="25"/>
      <c r="T936" s="25"/>
      <c r="U936" s="24"/>
      <c r="V936" s="25"/>
    </row>
    <row r="937">
      <c r="A937" s="16"/>
      <c r="D937" s="16"/>
      <c r="O937" s="24"/>
      <c r="P937" s="25"/>
      <c r="Q937" s="25"/>
      <c r="R937" s="24"/>
      <c r="S937" s="25"/>
      <c r="T937" s="25"/>
      <c r="U937" s="24"/>
      <c r="V937" s="25"/>
    </row>
    <row r="938">
      <c r="A938" s="16"/>
      <c r="D938" s="16"/>
      <c r="O938" s="24"/>
      <c r="P938" s="25"/>
      <c r="Q938" s="25"/>
      <c r="R938" s="24"/>
      <c r="S938" s="25"/>
      <c r="T938" s="25"/>
      <c r="U938" s="24"/>
      <c r="V938" s="25"/>
    </row>
    <row r="939">
      <c r="A939" s="16"/>
      <c r="D939" s="16"/>
      <c r="O939" s="24"/>
      <c r="P939" s="25"/>
      <c r="Q939" s="25"/>
      <c r="R939" s="24"/>
      <c r="S939" s="25"/>
      <c r="T939" s="25"/>
      <c r="U939" s="24"/>
      <c r="V939" s="25"/>
    </row>
    <row r="940">
      <c r="A940" s="16"/>
      <c r="D940" s="16"/>
      <c r="O940" s="24"/>
      <c r="P940" s="25"/>
      <c r="Q940" s="25"/>
      <c r="R940" s="24"/>
      <c r="S940" s="25"/>
      <c r="T940" s="25"/>
      <c r="U940" s="24"/>
      <c r="V940" s="25"/>
    </row>
    <row r="941">
      <c r="A941" s="16"/>
      <c r="D941" s="16"/>
      <c r="O941" s="24"/>
      <c r="P941" s="25"/>
      <c r="Q941" s="25"/>
      <c r="R941" s="24"/>
      <c r="S941" s="25"/>
      <c r="T941" s="25"/>
      <c r="U941" s="24"/>
      <c r="V941" s="25"/>
    </row>
    <row r="942">
      <c r="A942" s="16"/>
      <c r="D942" s="16"/>
      <c r="O942" s="24"/>
      <c r="P942" s="25"/>
      <c r="Q942" s="25"/>
      <c r="R942" s="24"/>
      <c r="S942" s="25"/>
      <c r="T942" s="25"/>
      <c r="U942" s="24"/>
      <c r="V942" s="25"/>
    </row>
    <row r="943">
      <c r="A943" s="16"/>
      <c r="D943" s="16"/>
      <c r="O943" s="24"/>
      <c r="P943" s="25"/>
      <c r="Q943" s="25"/>
      <c r="R943" s="24"/>
      <c r="S943" s="25"/>
      <c r="T943" s="25"/>
      <c r="U943" s="24"/>
      <c r="V943" s="25"/>
    </row>
    <row r="944">
      <c r="A944" s="16"/>
      <c r="D944" s="16"/>
      <c r="O944" s="24"/>
      <c r="P944" s="25"/>
      <c r="Q944" s="25"/>
      <c r="R944" s="24"/>
      <c r="S944" s="25"/>
      <c r="T944" s="25"/>
      <c r="U944" s="24"/>
      <c r="V944" s="25"/>
    </row>
    <row r="945">
      <c r="A945" s="16"/>
      <c r="D945" s="16"/>
      <c r="O945" s="24"/>
      <c r="P945" s="25"/>
      <c r="Q945" s="25"/>
      <c r="R945" s="24"/>
      <c r="S945" s="25"/>
      <c r="T945" s="25"/>
      <c r="U945" s="24"/>
      <c r="V945" s="25"/>
    </row>
    <row r="946">
      <c r="A946" s="16"/>
      <c r="D946" s="16"/>
      <c r="O946" s="24"/>
      <c r="P946" s="25"/>
      <c r="Q946" s="25"/>
      <c r="R946" s="24"/>
      <c r="S946" s="25"/>
      <c r="T946" s="25"/>
      <c r="U946" s="24"/>
      <c r="V946" s="25"/>
    </row>
    <row r="947">
      <c r="A947" s="16"/>
      <c r="D947" s="16"/>
      <c r="O947" s="24"/>
      <c r="P947" s="25"/>
      <c r="Q947" s="25"/>
      <c r="R947" s="24"/>
      <c r="S947" s="25"/>
      <c r="T947" s="25"/>
      <c r="U947" s="24"/>
      <c r="V947" s="25"/>
    </row>
    <row r="948">
      <c r="A948" s="16"/>
      <c r="D948" s="16"/>
      <c r="O948" s="24"/>
      <c r="P948" s="25"/>
      <c r="Q948" s="25"/>
      <c r="R948" s="24"/>
      <c r="S948" s="25"/>
      <c r="T948" s="25"/>
      <c r="U948" s="24"/>
      <c r="V948" s="25"/>
    </row>
    <row r="949">
      <c r="A949" s="16"/>
      <c r="D949" s="16"/>
      <c r="O949" s="24"/>
      <c r="P949" s="25"/>
      <c r="Q949" s="25"/>
      <c r="R949" s="24"/>
      <c r="S949" s="25"/>
      <c r="T949" s="25"/>
      <c r="U949" s="24"/>
      <c r="V949" s="25"/>
    </row>
    <row r="950">
      <c r="A950" s="16"/>
      <c r="D950" s="16"/>
      <c r="O950" s="24"/>
      <c r="P950" s="25"/>
      <c r="Q950" s="25"/>
      <c r="R950" s="24"/>
      <c r="S950" s="25"/>
      <c r="T950" s="25"/>
      <c r="U950" s="24"/>
      <c r="V950" s="25"/>
    </row>
    <row r="951">
      <c r="A951" s="16"/>
      <c r="D951" s="16"/>
      <c r="O951" s="24"/>
      <c r="P951" s="25"/>
      <c r="Q951" s="25"/>
      <c r="R951" s="24"/>
      <c r="S951" s="25"/>
      <c r="T951" s="25"/>
      <c r="U951" s="24"/>
      <c r="V951" s="25"/>
    </row>
    <row r="952">
      <c r="A952" s="16"/>
      <c r="D952" s="16"/>
      <c r="O952" s="24"/>
      <c r="P952" s="25"/>
      <c r="Q952" s="25"/>
      <c r="R952" s="24"/>
      <c r="S952" s="25"/>
      <c r="T952" s="25"/>
      <c r="U952" s="24"/>
      <c r="V952" s="25"/>
    </row>
    <row r="953">
      <c r="A953" s="16"/>
      <c r="D953" s="16"/>
      <c r="O953" s="24"/>
      <c r="P953" s="25"/>
      <c r="Q953" s="25"/>
      <c r="R953" s="24"/>
      <c r="S953" s="25"/>
      <c r="T953" s="25"/>
      <c r="U953" s="24"/>
      <c r="V953" s="25"/>
    </row>
    <row r="954">
      <c r="A954" s="16"/>
      <c r="D954" s="16"/>
      <c r="O954" s="24"/>
      <c r="P954" s="25"/>
      <c r="Q954" s="25"/>
      <c r="R954" s="24"/>
      <c r="S954" s="25"/>
      <c r="T954" s="25"/>
      <c r="U954" s="24"/>
      <c r="V954" s="25"/>
    </row>
    <row r="955">
      <c r="A955" s="16"/>
      <c r="D955" s="16"/>
      <c r="O955" s="24"/>
      <c r="P955" s="25"/>
      <c r="Q955" s="25"/>
      <c r="R955" s="24"/>
      <c r="S955" s="25"/>
      <c r="T955" s="25"/>
      <c r="U955" s="24"/>
      <c r="V955" s="25"/>
    </row>
    <row r="956">
      <c r="A956" s="16"/>
      <c r="D956" s="16"/>
      <c r="O956" s="24"/>
      <c r="P956" s="25"/>
      <c r="Q956" s="25"/>
      <c r="R956" s="24"/>
      <c r="S956" s="25"/>
      <c r="T956" s="25"/>
      <c r="U956" s="24"/>
      <c r="V956" s="25"/>
    </row>
    <row r="957">
      <c r="A957" s="16"/>
      <c r="D957" s="16"/>
      <c r="O957" s="24"/>
      <c r="P957" s="25"/>
      <c r="Q957" s="25"/>
      <c r="R957" s="24"/>
      <c r="S957" s="25"/>
      <c r="T957" s="25"/>
      <c r="U957" s="24"/>
      <c r="V957" s="25"/>
    </row>
    <row r="958">
      <c r="A958" s="16"/>
      <c r="D958" s="16"/>
      <c r="O958" s="24"/>
      <c r="P958" s="25"/>
      <c r="Q958" s="25"/>
      <c r="R958" s="24"/>
      <c r="S958" s="25"/>
      <c r="T958" s="25"/>
      <c r="U958" s="24"/>
      <c r="V958" s="25"/>
    </row>
    <row r="959">
      <c r="A959" s="16"/>
      <c r="D959" s="16"/>
      <c r="O959" s="24"/>
      <c r="P959" s="25"/>
      <c r="Q959" s="25"/>
      <c r="R959" s="24"/>
      <c r="S959" s="25"/>
      <c r="T959" s="25"/>
      <c r="U959" s="24"/>
      <c r="V959" s="25"/>
    </row>
    <row r="960">
      <c r="A960" s="16"/>
      <c r="D960" s="16"/>
      <c r="O960" s="24"/>
      <c r="P960" s="25"/>
      <c r="Q960" s="25"/>
      <c r="R960" s="24"/>
      <c r="S960" s="25"/>
      <c r="T960" s="25"/>
      <c r="U960" s="24"/>
      <c r="V960" s="25"/>
    </row>
    <row r="961">
      <c r="A961" s="16"/>
      <c r="D961" s="16"/>
      <c r="O961" s="24"/>
      <c r="P961" s="25"/>
      <c r="Q961" s="25"/>
      <c r="R961" s="24"/>
      <c r="S961" s="25"/>
      <c r="T961" s="25"/>
      <c r="U961" s="24"/>
      <c r="V961" s="25"/>
    </row>
    <row r="962">
      <c r="A962" s="16"/>
      <c r="D962" s="16"/>
      <c r="O962" s="24"/>
      <c r="P962" s="25"/>
      <c r="Q962" s="25"/>
      <c r="R962" s="24"/>
      <c r="S962" s="25"/>
      <c r="T962" s="25"/>
      <c r="U962" s="24"/>
      <c r="V962" s="25"/>
    </row>
    <row r="963">
      <c r="A963" s="16"/>
      <c r="D963" s="16"/>
      <c r="O963" s="24"/>
      <c r="P963" s="25"/>
      <c r="Q963" s="25"/>
      <c r="R963" s="24"/>
      <c r="S963" s="25"/>
      <c r="T963" s="25"/>
      <c r="U963" s="24"/>
      <c r="V963" s="25"/>
    </row>
    <row r="964">
      <c r="A964" s="16"/>
      <c r="D964" s="16"/>
      <c r="O964" s="24"/>
      <c r="P964" s="25"/>
      <c r="Q964" s="25"/>
      <c r="R964" s="24"/>
      <c r="S964" s="25"/>
      <c r="T964" s="25"/>
      <c r="U964" s="24"/>
      <c r="V964" s="25"/>
    </row>
    <row r="965">
      <c r="A965" s="16"/>
      <c r="D965" s="16"/>
      <c r="O965" s="24"/>
      <c r="P965" s="25"/>
      <c r="Q965" s="25"/>
      <c r="R965" s="24"/>
      <c r="S965" s="25"/>
      <c r="T965" s="25"/>
      <c r="U965" s="24"/>
      <c r="V965" s="25"/>
    </row>
    <row r="966">
      <c r="A966" s="16"/>
      <c r="D966" s="16"/>
      <c r="O966" s="24"/>
      <c r="P966" s="25"/>
      <c r="Q966" s="25"/>
      <c r="R966" s="24"/>
      <c r="S966" s="25"/>
      <c r="T966" s="25"/>
      <c r="U966" s="24"/>
      <c r="V966" s="25"/>
    </row>
    <row r="967">
      <c r="A967" s="16"/>
      <c r="D967" s="16"/>
      <c r="O967" s="24"/>
      <c r="P967" s="25"/>
      <c r="Q967" s="25"/>
      <c r="R967" s="24"/>
      <c r="S967" s="25"/>
      <c r="T967" s="25"/>
      <c r="U967" s="24"/>
      <c r="V967" s="25"/>
    </row>
    <row r="968">
      <c r="A968" s="16"/>
      <c r="D968" s="16"/>
      <c r="O968" s="24"/>
      <c r="P968" s="25"/>
      <c r="Q968" s="25"/>
      <c r="R968" s="24"/>
      <c r="S968" s="25"/>
      <c r="T968" s="25"/>
      <c r="U968" s="24"/>
      <c r="V968" s="25"/>
    </row>
    <row r="969">
      <c r="A969" s="16"/>
      <c r="D969" s="16"/>
      <c r="O969" s="24"/>
      <c r="P969" s="25"/>
      <c r="Q969" s="25"/>
      <c r="R969" s="24"/>
      <c r="S969" s="25"/>
      <c r="T969" s="25"/>
      <c r="U969" s="24"/>
      <c r="V969" s="25"/>
    </row>
    <row r="970">
      <c r="A970" s="16"/>
      <c r="D970" s="16"/>
      <c r="O970" s="24"/>
      <c r="P970" s="25"/>
      <c r="Q970" s="25"/>
      <c r="R970" s="24"/>
      <c r="S970" s="25"/>
      <c r="T970" s="25"/>
      <c r="U970" s="24"/>
      <c r="V970" s="25"/>
    </row>
    <row r="971">
      <c r="A971" s="16"/>
      <c r="D971" s="16"/>
      <c r="O971" s="24"/>
      <c r="P971" s="25"/>
      <c r="Q971" s="25"/>
      <c r="R971" s="24"/>
      <c r="S971" s="25"/>
      <c r="T971" s="25"/>
      <c r="U971" s="24"/>
      <c r="V971" s="25"/>
    </row>
    <row r="972">
      <c r="A972" s="16"/>
      <c r="D972" s="16"/>
      <c r="O972" s="24"/>
      <c r="P972" s="25"/>
      <c r="Q972" s="25"/>
      <c r="R972" s="24"/>
      <c r="S972" s="25"/>
      <c r="T972" s="25"/>
      <c r="U972" s="24"/>
      <c r="V972" s="25"/>
    </row>
    <row r="973">
      <c r="A973" s="16"/>
      <c r="D973" s="16"/>
      <c r="O973" s="24"/>
      <c r="P973" s="25"/>
      <c r="Q973" s="25"/>
      <c r="R973" s="24"/>
      <c r="S973" s="25"/>
      <c r="T973" s="25"/>
      <c r="U973" s="24"/>
      <c r="V973" s="25"/>
    </row>
    <row r="974">
      <c r="A974" s="16"/>
      <c r="D974" s="16"/>
      <c r="O974" s="24"/>
      <c r="P974" s="25"/>
      <c r="Q974" s="25"/>
      <c r="R974" s="24"/>
      <c r="S974" s="25"/>
      <c r="T974" s="25"/>
      <c r="U974" s="24"/>
      <c r="V974" s="25"/>
    </row>
    <row r="975">
      <c r="A975" s="16"/>
      <c r="D975" s="16"/>
      <c r="O975" s="24"/>
      <c r="P975" s="25"/>
      <c r="Q975" s="25"/>
      <c r="R975" s="24"/>
      <c r="S975" s="25"/>
      <c r="T975" s="25"/>
      <c r="U975" s="24"/>
      <c r="V975" s="25"/>
    </row>
    <row r="976">
      <c r="A976" s="16"/>
      <c r="D976" s="16"/>
      <c r="O976" s="24"/>
      <c r="P976" s="25"/>
      <c r="Q976" s="25"/>
      <c r="R976" s="24"/>
      <c r="S976" s="25"/>
      <c r="T976" s="25"/>
      <c r="U976" s="24"/>
      <c r="V976" s="25"/>
    </row>
    <row r="977">
      <c r="A977" s="16"/>
      <c r="D977" s="16"/>
      <c r="O977" s="24"/>
      <c r="P977" s="25"/>
      <c r="Q977" s="25"/>
      <c r="R977" s="24"/>
      <c r="S977" s="25"/>
      <c r="T977" s="25"/>
      <c r="U977" s="24"/>
      <c r="V977" s="25"/>
    </row>
    <row r="978">
      <c r="A978" s="16"/>
      <c r="D978" s="16"/>
      <c r="O978" s="24"/>
      <c r="P978" s="25"/>
      <c r="Q978" s="25"/>
      <c r="R978" s="24"/>
      <c r="S978" s="25"/>
      <c r="T978" s="25"/>
      <c r="U978" s="24"/>
      <c r="V978" s="25"/>
    </row>
    <row r="979">
      <c r="A979" s="16"/>
      <c r="D979" s="16"/>
      <c r="O979" s="24"/>
      <c r="P979" s="25"/>
      <c r="Q979" s="25"/>
      <c r="R979" s="24"/>
      <c r="S979" s="25"/>
      <c r="T979" s="25"/>
      <c r="U979" s="24"/>
      <c r="V979" s="25"/>
    </row>
    <row r="980">
      <c r="A980" s="16"/>
      <c r="D980" s="16"/>
      <c r="O980" s="24"/>
      <c r="P980" s="25"/>
      <c r="Q980" s="25"/>
      <c r="R980" s="24"/>
      <c r="S980" s="25"/>
      <c r="T980" s="25"/>
      <c r="U980" s="24"/>
      <c r="V980" s="25"/>
    </row>
    <row r="981">
      <c r="A981" s="16"/>
      <c r="D981" s="16"/>
      <c r="O981" s="24"/>
      <c r="P981" s="25"/>
      <c r="Q981" s="25"/>
      <c r="R981" s="24"/>
      <c r="S981" s="25"/>
      <c r="T981" s="25"/>
      <c r="U981" s="24"/>
      <c r="V981" s="25"/>
    </row>
    <row r="982">
      <c r="A982" s="16"/>
      <c r="D982" s="16"/>
      <c r="O982" s="24"/>
      <c r="P982" s="25"/>
      <c r="Q982" s="25"/>
      <c r="R982" s="24"/>
      <c r="S982" s="25"/>
      <c r="T982" s="25"/>
      <c r="U982" s="24"/>
      <c r="V982" s="25"/>
    </row>
    <row r="983">
      <c r="A983" s="16"/>
      <c r="D983" s="16"/>
      <c r="O983" s="24"/>
      <c r="P983" s="25"/>
      <c r="Q983" s="25"/>
      <c r="R983" s="24"/>
      <c r="S983" s="25"/>
      <c r="T983" s="25"/>
      <c r="U983" s="24"/>
      <c r="V983" s="25"/>
    </row>
    <row r="984">
      <c r="A984" s="16"/>
      <c r="D984" s="16"/>
      <c r="O984" s="24"/>
      <c r="P984" s="25"/>
      <c r="Q984" s="25"/>
      <c r="R984" s="24"/>
      <c r="S984" s="25"/>
      <c r="T984" s="25"/>
      <c r="U984" s="24"/>
      <c r="V984" s="25"/>
    </row>
    <row r="985">
      <c r="A985" s="16"/>
      <c r="D985" s="16"/>
      <c r="O985" s="24"/>
      <c r="P985" s="25"/>
      <c r="Q985" s="25"/>
      <c r="R985" s="24"/>
      <c r="S985" s="25"/>
      <c r="T985" s="25"/>
      <c r="U985" s="24"/>
      <c r="V985" s="25"/>
    </row>
    <row r="986">
      <c r="A986" s="16"/>
      <c r="D986" s="16"/>
      <c r="O986" s="24"/>
      <c r="P986" s="25"/>
      <c r="Q986" s="25"/>
      <c r="R986" s="24"/>
      <c r="S986" s="25"/>
      <c r="T986" s="25"/>
      <c r="U986" s="24"/>
      <c r="V986" s="25"/>
    </row>
    <row r="987">
      <c r="A987" s="16"/>
      <c r="D987" s="16"/>
      <c r="O987" s="24"/>
      <c r="P987" s="25"/>
      <c r="Q987" s="25"/>
      <c r="R987" s="24"/>
      <c r="S987" s="25"/>
      <c r="T987" s="25"/>
      <c r="U987" s="24"/>
      <c r="V987" s="25"/>
    </row>
    <row r="988">
      <c r="A988" s="16"/>
      <c r="D988" s="16"/>
      <c r="O988" s="24"/>
      <c r="P988" s="25"/>
      <c r="Q988" s="25"/>
      <c r="R988" s="24"/>
      <c r="S988" s="25"/>
      <c r="T988" s="25"/>
      <c r="U988" s="24"/>
      <c r="V988" s="25"/>
    </row>
    <row r="989">
      <c r="A989" s="16"/>
      <c r="D989" s="16"/>
      <c r="O989" s="24"/>
      <c r="P989" s="25"/>
      <c r="Q989" s="25"/>
      <c r="R989" s="24"/>
      <c r="S989" s="25"/>
      <c r="T989" s="25"/>
      <c r="U989" s="24"/>
      <c r="V989" s="25"/>
    </row>
    <row r="990">
      <c r="A990" s="16"/>
      <c r="D990" s="16"/>
      <c r="O990" s="24"/>
      <c r="P990" s="25"/>
      <c r="Q990" s="25"/>
      <c r="R990" s="24"/>
      <c r="S990" s="25"/>
      <c r="T990" s="25"/>
      <c r="U990" s="24"/>
      <c r="V990" s="25"/>
    </row>
    <row r="991">
      <c r="A991" s="16"/>
      <c r="D991" s="16"/>
      <c r="O991" s="24"/>
      <c r="P991" s="25"/>
      <c r="Q991" s="25"/>
      <c r="R991" s="24"/>
      <c r="S991" s="25"/>
      <c r="T991" s="25"/>
      <c r="U991" s="24"/>
      <c r="V991" s="25"/>
    </row>
    <row r="992">
      <c r="A992" s="16"/>
      <c r="D992" s="16"/>
      <c r="O992" s="24"/>
      <c r="P992" s="25"/>
      <c r="Q992" s="25"/>
      <c r="R992" s="24"/>
      <c r="S992" s="25"/>
      <c r="T992" s="25"/>
      <c r="U992" s="24"/>
      <c r="V992" s="25"/>
    </row>
    <row r="993">
      <c r="A993" s="16"/>
      <c r="D993" s="16"/>
      <c r="O993" s="24"/>
      <c r="P993" s="25"/>
      <c r="Q993" s="25"/>
      <c r="R993" s="24"/>
      <c r="S993" s="25"/>
      <c r="T993" s="25"/>
      <c r="U993" s="24"/>
      <c r="V993" s="25"/>
    </row>
    <row r="994">
      <c r="A994" s="16"/>
      <c r="D994" s="16"/>
      <c r="O994" s="24"/>
      <c r="P994" s="25"/>
      <c r="Q994" s="25"/>
      <c r="R994" s="24"/>
      <c r="S994" s="25"/>
      <c r="T994" s="25"/>
      <c r="U994" s="24"/>
      <c r="V994" s="25"/>
    </row>
    <row r="995">
      <c r="A995" s="16"/>
      <c r="D995" s="16"/>
      <c r="O995" s="24"/>
      <c r="P995" s="25"/>
      <c r="Q995" s="25"/>
      <c r="R995" s="24"/>
      <c r="S995" s="25"/>
      <c r="T995" s="25"/>
      <c r="U995" s="24"/>
      <c r="V995" s="25"/>
    </row>
    <row r="996">
      <c r="A996" s="16"/>
      <c r="D996" s="16"/>
      <c r="O996" s="24"/>
      <c r="P996" s="25"/>
      <c r="Q996" s="25"/>
      <c r="R996" s="24"/>
      <c r="S996" s="25"/>
      <c r="T996" s="25"/>
      <c r="U996" s="24"/>
      <c r="V996" s="25"/>
    </row>
    <row r="997">
      <c r="A997" s="16"/>
      <c r="D997" s="16"/>
      <c r="O997" s="24"/>
      <c r="P997" s="25"/>
      <c r="Q997" s="25"/>
      <c r="R997" s="24"/>
      <c r="S997" s="25"/>
      <c r="T997" s="25"/>
      <c r="U997" s="24"/>
      <c r="V997" s="25"/>
    </row>
    <row r="998">
      <c r="A998" s="16"/>
      <c r="D998" s="16"/>
      <c r="O998" s="24"/>
      <c r="P998" s="25"/>
      <c r="Q998" s="25"/>
      <c r="R998" s="24"/>
      <c r="S998" s="25"/>
      <c r="T998" s="25"/>
      <c r="U998" s="24"/>
      <c r="V998" s="25"/>
    </row>
    <row r="999">
      <c r="A999" s="16"/>
      <c r="D999" s="16"/>
      <c r="O999" s="24"/>
      <c r="P999" s="25"/>
      <c r="Q999" s="25"/>
      <c r="R999" s="24"/>
      <c r="S999" s="25"/>
      <c r="T999" s="25"/>
      <c r="U999" s="24"/>
      <c r="V999" s="25"/>
    </row>
    <row r="1000">
      <c r="A1000" s="16"/>
      <c r="D1000" s="16"/>
      <c r="O1000" s="24"/>
      <c r="P1000" s="25"/>
      <c r="Q1000" s="25"/>
      <c r="R1000" s="24"/>
      <c r="S1000" s="25"/>
      <c r="T1000" s="25"/>
      <c r="U1000" s="24"/>
      <c r="V1000" s="25"/>
    </row>
    <row r="1001">
      <c r="A1001" s="16"/>
      <c r="D1001" s="16"/>
      <c r="O1001" s="24"/>
      <c r="P1001" s="25"/>
      <c r="Q1001" s="25"/>
      <c r="R1001" s="24"/>
      <c r="S1001" s="25"/>
      <c r="T1001" s="25"/>
      <c r="U1001" s="24"/>
      <c r="V1001" s="25"/>
    </row>
    <row r="1002">
      <c r="A1002" s="16"/>
      <c r="D1002" s="16"/>
      <c r="O1002" s="24"/>
      <c r="P1002" s="25"/>
      <c r="Q1002" s="25"/>
      <c r="R1002" s="24"/>
      <c r="S1002" s="25"/>
      <c r="T1002" s="25"/>
      <c r="U1002" s="24"/>
      <c r="V1002" s="25"/>
    </row>
  </sheetData>
  <mergeCells count="1">
    <mergeCell ref="I1:J2"/>
  </mergeCells>
  <drawing r:id="rId1"/>
</worksheet>
</file>

<file path=xl/worksheets/sheet4.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outlinePr summaryBelow="0" summaryRight="0"/>
  </sheetPr>
  <sheetViews>
    <sheetView workbookViewId="0"/>
  </sheetViews>
  <sheetFormatPr customHeight="1" defaultColWidth="12.63" defaultRowHeight="15.0"/>
  <cols>
    <col customWidth="1" min="3" max="3" width="9.25"/>
    <col customWidth="1" min="4" max="4" width="10.75"/>
    <col customWidth="1" min="5" max="12" width="5.88"/>
    <col customWidth="1" min="13" max="18" width="6.75"/>
    <col customWidth="1" min="20" max="20" width="6.0"/>
  </cols>
  <sheetData>
    <row r="1">
      <c r="A1" s="8" t="s">
        <v>36</v>
      </c>
      <c r="B1" s="8" t="s">
        <v>37</v>
      </c>
      <c r="C1" s="8" t="s">
        <v>38</v>
      </c>
      <c r="D1" s="33" t="s">
        <v>97</v>
      </c>
      <c r="E1" s="34" t="s">
        <v>98</v>
      </c>
      <c r="F1" s="35" t="s">
        <v>99</v>
      </c>
      <c r="G1" s="35" t="s">
        <v>100</v>
      </c>
      <c r="H1" s="35" t="s">
        <v>101</v>
      </c>
      <c r="I1" s="36" t="s">
        <v>102</v>
      </c>
      <c r="J1" s="36" t="s">
        <v>103</v>
      </c>
      <c r="K1" s="36" t="s">
        <v>104</v>
      </c>
      <c r="L1" s="36" t="s">
        <v>105</v>
      </c>
      <c r="M1" s="37" t="s">
        <v>106</v>
      </c>
      <c r="N1" s="37" t="s">
        <v>107</v>
      </c>
      <c r="O1" s="37" t="s">
        <v>108</v>
      </c>
      <c r="P1" s="8" t="s">
        <v>109</v>
      </c>
      <c r="Q1" s="8" t="s">
        <v>110</v>
      </c>
      <c r="R1" s="38" t="s">
        <v>111</v>
      </c>
      <c r="S1" s="39" t="s">
        <v>112</v>
      </c>
      <c r="U1" s="8" t="s">
        <v>113</v>
      </c>
    </row>
    <row r="2">
      <c r="A2" s="16" t="str">
        <f t="shared" ref="A2:A200" si="1">INDIRECT("'Réponses au formulaire 1'!A"&amp;ROW())</f>
        <v>jo jo</v>
      </c>
      <c r="B2" s="16">
        <f t="shared" ref="B2:B295" si="2">INDIRECT("'Réponses au formulaire 1'!B"&amp;ROW())</f>
        <v>1</v>
      </c>
      <c r="C2" s="16" t="str">
        <f t="shared" ref="C2:C200" si="3">INDIRECT("'Réponses au formulaire 1'!C"&amp;ROW())</f>
        <v>Femme</v>
      </c>
      <c r="D2" s="14">
        <f>IF(INDIRECT("'Réponses au formulaire 1'!D"&amp;ROW())&lt;&gt;"",1000/COUNTIF('Réponses au formulaire 1'!D:D,"Bloc validé"),0)</f>
        <v>100</v>
      </c>
      <c r="E2" s="14">
        <f>IF(INDIRECT("'Réponses au formulaire 1'!E"&amp;ROW())&lt;&gt;"",1000/COUNTIF('Réponses au formulaire 1'!E:E,"Bloc validé"),0)</f>
        <v>0</v>
      </c>
      <c r="F2" s="14">
        <f>IF(INDIRECT("'Réponses au formulaire 1'!F"&amp;ROW())&lt;&gt;"",1000/COUNTIF('Réponses au formulaire 1'!F:F,"Bloc validé"),0)</f>
        <v>142.8571429</v>
      </c>
      <c r="G2" s="14">
        <f>IF(INDIRECT("'Réponses au formulaire 1'!G"&amp;ROW())&lt;&gt;"",1000/COUNTIF('Réponses au formulaire 1'!G:G,"Bloc validé"),0)</f>
        <v>0</v>
      </c>
      <c r="H2" s="14">
        <f>IF(INDIRECT("'Réponses au formulaire 1'!H"&amp;ROW())&lt;&gt;"",1000/COUNTIF('Réponses au formulaire 1'!H:H,"Bloc validé"),0)</f>
        <v>0</v>
      </c>
      <c r="I2" s="14">
        <f>IF(INDIRECT("'Réponses au formulaire 1'!I"&amp;ROW())&lt;&gt;"",1000/COUNTIF('Réponses au formulaire 1'!I:I,"Bloc validé"),0)</f>
        <v>0</v>
      </c>
      <c r="J2" s="14">
        <f>IF(INDIRECT("'Réponses au formulaire 1'!J"&amp;ROW())&lt;&gt;"",1000/COUNTIF('Réponses au formulaire 1'!J:J,"Bloc validé"),0)</f>
        <v>0</v>
      </c>
      <c r="K2" s="14">
        <f>IF(INDIRECT("'Réponses au formulaire 1'!K"&amp;ROW())&lt;&gt;"",1000/COUNTIF('Réponses au formulaire 1'!K:K,"Bloc validé"),0)</f>
        <v>0</v>
      </c>
      <c r="L2" s="14">
        <f>IF(INDIRECT("'Réponses au formulaire 1'!L"&amp;ROW())&lt;&gt;"",1000/COUNTIF('Réponses au formulaire 1'!L:L,"Bloc validé"),0)</f>
        <v>0</v>
      </c>
      <c r="M2" s="14">
        <f>IF(INDIRECT("'Réponses au formulaire 1'!M"&amp;ROW())&lt;&gt;"",1000/COUNTIF('Réponses au formulaire 1'!M:M,"Bloc validé"),0)</f>
        <v>0</v>
      </c>
      <c r="N2" s="14">
        <f>IF(INDIRECT("'Réponses au formulaire 1'!N"&amp;ROW())&lt;&gt;"",1000/COUNTIF('Réponses au formulaire 1'!N:N,"Bloc validé"),0)</f>
        <v>0</v>
      </c>
      <c r="O2" s="14">
        <f>IF(INDIRECT("'Réponses au formulaire 1'!O"&amp;ROW())&lt;&gt;"",1000/COUNTIF('Réponses au formulaire 1'!O:O,"Bloc validé"),0)</f>
        <v>0</v>
      </c>
      <c r="P2" s="14">
        <f>IF(INDIRECT("'Réponses au formulaire 1'!P"&amp;ROW())&lt;&gt;"",1000/COUNTIF('Réponses au formulaire 1'!P:P,"Bloc validé"),0)</f>
        <v>0</v>
      </c>
      <c r="Q2" s="14">
        <f>IF(INDIRECT("'Réponses au formulaire 1'!Q"&amp;ROW())&lt;&gt;"",1000/COUNTIF('Réponses au formulaire 1'!Q:Q,"Bloc validé"),0)</f>
        <v>0</v>
      </c>
      <c r="R2" s="14">
        <f>IF(INDIRECT("'Réponses au formulaire 1'!R"&amp;ROW())&lt;&gt;"",1000/COUNTIF('Réponses au formulaire 1'!R:R,"Bloc validé"),0)</f>
        <v>0</v>
      </c>
      <c r="S2" s="40">
        <f t="shared" ref="S2:S200" si="4">SUM(D2:R2)</f>
        <v>242.8571429</v>
      </c>
      <c r="U2" s="14">
        <f t="shared" ref="U2:U200" si="5">IF(S2&lt;&gt;0,RANK(S2,S$2:S$200),"")</f>
        <v>15</v>
      </c>
    </row>
    <row r="3">
      <c r="A3" s="16" t="str">
        <f t="shared" si="1"/>
        <v>joij joi</v>
      </c>
      <c r="B3" s="16">
        <f t="shared" si="2"/>
        <v>1</v>
      </c>
      <c r="C3" s="16" t="str">
        <f t="shared" si="3"/>
        <v>Femme</v>
      </c>
      <c r="D3" s="14">
        <f>IF(INDIRECT("'Réponses au formulaire 1'!D"&amp;ROW())&lt;&gt;"",1000/COUNTIF('Réponses au formulaire 1'!D:D,"Bloc validé"),0)</f>
        <v>0</v>
      </c>
      <c r="E3" s="14">
        <f>IF(INDIRECT("'Réponses au formulaire 1'!E"&amp;ROW())&lt;&gt;"",1000/COUNTIF('Réponses au formulaire 1'!E:E,"Bloc validé"),0)</f>
        <v>0</v>
      </c>
      <c r="F3" s="14">
        <f>IF(INDIRECT("'Réponses au formulaire 1'!F"&amp;ROW())&lt;&gt;"",1000/COUNTIF('Réponses au formulaire 1'!F:F,"Bloc validé"),0)</f>
        <v>142.8571429</v>
      </c>
      <c r="G3" s="14">
        <f>IF(INDIRECT("'Réponses au formulaire 1'!G"&amp;ROW())&lt;&gt;"",1000/COUNTIF('Réponses au formulaire 1'!G:G,"Bloc validé"),0)</f>
        <v>0</v>
      </c>
      <c r="H3" s="14">
        <f>IF(INDIRECT("'Réponses au formulaire 1'!H"&amp;ROW())&lt;&gt;"",1000/COUNTIF('Réponses au formulaire 1'!H:H,"Bloc validé"),0)</f>
        <v>0</v>
      </c>
      <c r="I3" s="14">
        <f>IF(INDIRECT("'Réponses au formulaire 1'!I"&amp;ROW())&lt;&gt;"",1000/COUNTIF('Réponses au formulaire 1'!I:I,"Bloc validé"),0)</f>
        <v>142.8571429</v>
      </c>
      <c r="J3" s="14">
        <f>IF(INDIRECT("'Réponses au formulaire 1'!J"&amp;ROW())&lt;&gt;"",1000/COUNTIF('Réponses au formulaire 1'!J:J,"Bloc validé"),0)</f>
        <v>0</v>
      </c>
      <c r="K3" s="14">
        <f>IF(INDIRECT("'Réponses au formulaire 1'!K"&amp;ROW())&lt;&gt;"",1000/COUNTIF('Réponses au formulaire 1'!K:K,"Bloc validé"),0)</f>
        <v>0</v>
      </c>
      <c r="L3" s="14">
        <f>IF(INDIRECT("'Réponses au formulaire 1'!L"&amp;ROW())&lt;&gt;"",1000/COUNTIF('Réponses au formulaire 1'!L:L,"Bloc validé"),0)</f>
        <v>0</v>
      </c>
      <c r="M3" s="14">
        <f>IF(INDIRECT("'Réponses au formulaire 1'!M"&amp;ROW())&lt;&gt;"",1000/COUNTIF('Réponses au formulaire 1'!M:M,"Bloc validé"),0)</f>
        <v>0</v>
      </c>
      <c r="N3" s="14">
        <f>IF(INDIRECT("'Réponses au formulaire 1'!N"&amp;ROW())&lt;&gt;"",1000/COUNTIF('Réponses au formulaire 1'!N:N,"Bloc validé"),0)</f>
        <v>0</v>
      </c>
      <c r="O3" s="14">
        <f>IF(INDIRECT("'Réponses au formulaire 1'!O"&amp;ROW())&lt;&gt;"",1000/COUNTIF('Réponses au formulaire 1'!O:O,"Bloc validé"),0)</f>
        <v>0</v>
      </c>
      <c r="P3" s="14">
        <f>IF(INDIRECT("'Réponses au formulaire 1'!P"&amp;ROW())&lt;&gt;"",1000/COUNTIF('Réponses au formulaire 1'!P:P,"Bloc validé"),0)</f>
        <v>0</v>
      </c>
      <c r="Q3" s="14">
        <f>IF(INDIRECT("'Réponses au formulaire 1'!Q"&amp;ROW())&lt;&gt;"",1000/COUNTIF('Réponses au formulaire 1'!Q:Q,"Bloc validé"),0)</f>
        <v>0</v>
      </c>
      <c r="R3" s="14">
        <f>IF(INDIRECT("'Réponses au formulaire 1'!R"&amp;ROW())&lt;&gt;"",1000/COUNTIF('Réponses au formulaire 1'!R:R,"Bloc validé"),0)</f>
        <v>0</v>
      </c>
      <c r="S3" s="40">
        <f t="shared" si="4"/>
        <v>285.7142857</v>
      </c>
      <c r="U3" s="14">
        <f t="shared" si="5"/>
        <v>13</v>
      </c>
    </row>
    <row r="4">
      <c r="A4" s="16" t="str">
        <f t="shared" si="1"/>
        <v>hom1</v>
      </c>
      <c r="B4" s="16">
        <f t="shared" si="2"/>
        <v>2</v>
      </c>
      <c r="C4" s="16" t="str">
        <f t="shared" si="3"/>
        <v>Homme</v>
      </c>
      <c r="D4" s="14">
        <f>IF(INDIRECT("'Réponses au formulaire 1'!D"&amp;ROW())&lt;&gt;"",1000/COUNTIF('Réponses au formulaire 1'!D:D,"Bloc validé"),0)</f>
        <v>0</v>
      </c>
      <c r="E4" s="14">
        <f>IF(INDIRECT("'Réponses au formulaire 1'!E"&amp;ROW())&lt;&gt;"",1000/COUNTIF('Réponses au formulaire 1'!E:E,"Bloc validé"),0)</f>
        <v>0</v>
      </c>
      <c r="F4" s="14">
        <f>IF(INDIRECT("'Réponses au formulaire 1'!F"&amp;ROW())&lt;&gt;"",1000/COUNTIF('Réponses au formulaire 1'!F:F,"Bloc validé"),0)</f>
        <v>142.8571429</v>
      </c>
      <c r="G4" s="14">
        <f>IF(INDIRECT("'Réponses au formulaire 1'!G"&amp;ROW())&lt;&gt;"",1000/COUNTIF('Réponses au formulaire 1'!G:G,"Bloc validé"),0)</f>
        <v>0</v>
      </c>
      <c r="H4" s="14">
        <f>IF(INDIRECT("'Réponses au formulaire 1'!H"&amp;ROW())&lt;&gt;"",1000/COUNTIF('Réponses au formulaire 1'!H:H,"Bloc validé"),0)</f>
        <v>0</v>
      </c>
      <c r="I4" s="14">
        <f>IF(INDIRECT("'Réponses au formulaire 1'!I"&amp;ROW())&lt;&gt;"",1000/COUNTIF('Réponses au formulaire 1'!I:I,"Bloc validé"),0)</f>
        <v>142.8571429</v>
      </c>
      <c r="J4" s="14">
        <f>IF(INDIRECT("'Réponses au formulaire 1'!J"&amp;ROW())&lt;&gt;"",1000/COUNTIF('Réponses au formulaire 1'!J:J,"Bloc validé"),0)</f>
        <v>250</v>
      </c>
      <c r="K4" s="14">
        <f>IF(INDIRECT("'Réponses au formulaire 1'!K"&amp;ROW())&lt;&gt;"",1000/COUNTIF('Réponses au formulaire 1'!K:K,"Bloc validé"),0)</f>
        <v>200</v>
      </c>
      <c r="L4" s="14">
        <f>IF(INDIRECT("'Réponses au formulaire 1'!L"&amp;ROW())&lt;&gt;"",1000/COUNTIF('Réponses au formulaire 1'!L:L,"Bloc validé"),0)</f>
        <v>0</v>
      </c>
      <c r="M4" s="14">
        <f>IF(INDIRECT("'Réponses au formulaire 1'!M"&amp;ROW())&lt;&gt;"",1000/COUNTIF('Réponses au formulaire 1'!M:M,"Bloc validé"),0)</f>
        <v>0</v>
      </c>
      <c r="N4" s="14">
        <f>IF(INDIRECT("'Réponses au formulaire 1'!N"&amp;ROW())&lt;&gt;"",1000/COUNTIF('Réponses au formulaire 1'!N:N,"Bloc validé"),0)</f>
        <v>0</v>
      </c>
      <c r="O4" s="14">
        <f>IF(INDIRECT("'Réponses au formulaire 1'!O"&amp;ROW())&lt;&gt;"",1000/COUNTIF('Réponses au formulaire 1'!O:O,"Bloc validé"),0)</f>
        <v>0</v>
      </c>
      <c r="P4" s="14">
        <f>IF(INDIRECT("'Réponses au formulaire 1'!P"&amp;ROW())&lt;&gt;"",1000/COUNTIF('Réponses au formulaire 1'!P:P,"Bloc validé"),0)</f>
        <v>0</v>
      </c>
      <c r="Q4" s="14">
        <f>IF(INDIRECT("'Réponses au formulaire 1'!Q"&amp;ROW())&lt;&gt;"",1000/COUNTIF('Réponses au formulaire 1'!Q:Q,"Bloc validé"),0)</f>
        <v>0</v>
      </c>
      <c r="R4" s="14">
        <f>IF(INDIRECT("'Réponses au formulaire 1'!R"&amp;ROW())&lt;&gt;"",1000/COUNTIF('Réponses au formulaire 1'!R:R,"Bloc validé"),0)</f>
        <v>0</v>
      </c>
      <c r="S4" s="40">
        <f t="shared" si="4"/>
        <v>735.7142857</v>
      </c>
      <c r="U4" s="14">
        <f t="shared" si="5"/>
        <v>7</v>
      </c>
    </row>
    <row r="5">
      <c r="A5" s="16" t="str">
        <f t="shared" si="1"/>
        <v>hom2</v>
      </c>
      <c r="B5" s="16">
        <f t="shared" si="2"/>
        <v>2</v>
      </c>
      <c r="C5" s="16" t="str">
        <f t="shared" si="3"/>
        <v>Homme</v>
      </c>
      <c r="D5" s="14">
        <f>IF(INDIRECT("'Réponses au formulaire 1'!D"&amp;ROW())&lt;&gt;"",1000/COUNTIF('Réponses au formulaire 1'!D:D,"Bloc validé"),0)</f>
        <v>100</v>
      </c>
      <c r="E5" s="14">
        <f>IF(INDIRECT("'Réponses au formulaire 1'!E"&amp;ROW())&lt;&gt;"",1000/COUNTIF('Réponses au formulaire 1'!E:E,"Bloc validé"),0)</f>
        <v>0</v>
      </c>
      <c r="F5" s="14">
        <f>IF(INDIRECT("'Réponses au formulaire 1'!F"&amp;ROW())&lt;&gt;"",1000/COUNTIF('Réponses au formulaire 1'!F:F,"Bloc validé"),0)</f>
        <v>0</v>
      </c>
      <c r="G5" s="14">
        <f>IF(INDIRECT("'Réponses au formulaire 1'!G"&amp;ROW())&lt;&gt;"",1000/COUNTIF('Réponses au formulaire 1'!G:G,"Bloc validé"),0)</f>
        <v>0</v>
      </c>
      <c r="H5" s="14">
        <f>IF(INDIRECT("'Réponses au formulaire 1'!H"&amp;ROW())&lt;&gt;"",1000/COUNTIF('Réponses au formulaire 1'!H:H,"Bloc validé"),0)</f>
        <v>0</v>
      </c>
      <c r="I5" s="14">
        <f>IF(INDIRECT("'Réponses au formulaire 1'!I"&amp;ROW())&lt;&gt;"",1000/COUNTIF('Réponses au formulaire 1'!I:I,"Bloc validé"),0)</f>
        <v>0</v>
      </c>
      <c r="J5" s="14">
        <f>IF(INDIRECT("'Réponses au formulaire 1'!J"&amp;ROW())&lt;&gt;"",1000/COUNTIF('Réponses au formulaire 1'!J:J,"Bloc validé"),0)</f>
        <v>0</v>
      </c>
      <c r="K5" s="14">
        <f>IF(INDIRECT("'Réponses au formulaire 1'!K"&amp;ROW())&lt;&gt;"",1000/COUNTIF('Réponses au formulaire 1'!K:K,"Bloc validé"),0)</f>
        <v>0</v>
      </c>
      <c r="L5" s="14">
        <f>IF(INDIRECT("'Réponses au formulaire 1'!L"&amp;ROW())&lt;&gt;"",1000/COUNTIF('Réponses au formulaire 1'!L:L,"Bloc validé"),0)</f>
        <v>0</v>
      </c>
      <c r="M5" s="14">
        <f>IF(INDIRECT("'Réponses au formulaire 1'!M"&amp;ROW())&lt;&gt;"",1000/COUNTIF('Réponses au formulaire 1'!M:M,"Bloc validé"),0)</f>
        <v>0</v>
      </c>
      <c r="N5" s="14">
        <f>IF(INDIRECT("'Réponses au formulaire 1'!N"&amp;ROW())&lt;&gt;"",1000/COUNTIF('Réponses au formulaire 1'!N:N,"Bloc validé"),0)</f>
        <v>0</v>
      </c>
      <c r="O5" s="14">
        <f>IF(INDIRECT("'Réponses au formulaire 1'!O"&amp;ROW())&lt;&gt;"",1000/COUNTIF('Réponses au formulaire 1'!O:O,"Bloc validé"),0)</f>
        <v>0</v>
      </c>
      <c r="P5" s="14">
        <f>IF(INDIRECT("'Réponses au formulaire 1'!P"&amp;ROW())&lt;&gt;"",1000/COUNTIF('Réponses au formulaire 1'!P:P,"Bloc validé"),0)</f>
        <v>0</v>
      </c>
      <c r="Q5" s="14">
        <f>IF(INDIRECT("'Réponses au formulaire 1'!Q"&amp;ROW())&lt;&gt;"",1000/COUNTIF('Réponses au formulaire 1'!Q:Q,"Bloc validé"),0)</f>
        <v>0</v>
      </c>
      <c r="R5" s="14">
        <f>IF(INDIRECT("'Réponses au formulaire 1'!R"&amp;ROW())&lt;&gt;"",1000/COUNTIF('Réponses au formulaire 1'!R:R,"Bloc validé"),0)</f>
        <v>0</v>
      </c>
      <c r="S5" s="40">
        <f t="shared" si="4"/>
        <v>100</v>
      </c>
      <c r="U5" s="14">
        <f t="shared" si="5"/>
        <v>18</v>
      </c>
    </row>
    <row r="6">
      <c r="A6" s="16" t="str">
        <f t="shared" si="1"/>
        <v>mi</v>
      </c>
      <c r="B6" s="16">
        <f t="shared" si="2"/>
        <v>3</v>
      </c>
      <c r="C6" s="16" t="str">
        <f t="shared" si="3"/>
        <v>Mixte</v>
      </c>
      <c r="D6" s="14">
        <f>IF(INDIRECT("'Réponses au formulaire 1'!D"&amp;ROW())&lt;&gt;"",1000/COUNTIF('Réponses au formulaire 1'!D:D,"Bloc validé"),0)</f>
        <v>0</v>
      </c>
      <c r="E6" s="14">
        <f>IF(INDIRECT("'Réponses au formulaire 1'!E"&amp;ROW())&lt;&gt;"",1000/COUNTIF('Réponses au formulaire 1'!E:E,"Bloc validé"),0)</f>
        <v>0</v>
      </c>
      <c r="F6" s="14">
        <f>IF(INDIRECT("'Réponses au formulaire 1'!F"&amp;ROW())&lt;&gt;"",1000/COUNTIF('Réponses au formulaire 1'!F:F,"Bloc validé"),0)</f>
        <v>142.8571429</v>
      </c>
      <c r="G6" s="14">
        <f>IF(INDIRECT("'Réponses au formulaire 1'!G"&amp;ROW())&lt;&gt;"",1000/COUNTIF('Réponses au formulaire 1'!G:G,"Bloc validé"),0)</f>
        <v>0</v>
      </c>
      <c r="H6" s="14">
        <f>IF(INDIRECT("'Réponses au formulaire 1'!H"&amp;ROW())&lt;&gt;"",1000/COUNTIF('Réponses au formulaire 1'!H:H,"Bloc validé"),0)</f>
        <v>0</v>
      </c>
      <c r="I6" s="14">
        <f>IF(INDIRECT("'Réponses au formulaire 1'!I"&amp;ROW())&lt;&gt;"",1000/COUNTIF('Réponses au formulaire 1'!I:I,"Bloc validé"),0)</f>
        <v>0</v>
      </c>
      <c r="J6" s="14">
        <f>IF(INDIRECT("'Réponses au formulaire 1'!J"&amp;ROW())&lt;&gt;"",1000/COUNTIF('Réponses au formulaire 1'!J:J,"Bloc validé"),0)</f>
        <v>0</v>
      </c>
      <c r="K6" s="14">
        <f>IF(INDIRECT("'Réponses au formulaire 1'!K"&amp;ROW())&lt;&gt;"",1000/COUNTIF('Réponses au formulaire 1'!K:K,"Bloc validé"),0)</f>
        <v>0</v>
      </c>
      <c r="L6" s="14">
        <f>IF(INDIRECT("'Réponses au formulaire 1'!L"&amp;ROW())&lt;&gt;"",1000/COUNTIF('Réponses au formulaire 1'!L:L,"Bloc validé"),0)</f>
        <v>0</v>
      </c>
      <c r="M6" s="14">
        <f>IF(INDIRECT("'Réponses au formulaire 1'!M"&amp;ROW())&lt;&gt;"",1000/COUNTIF('Réponses au formulaire 1'!M:M,"Bloc validé"),0)</f>
        <v>0</v>
      </c>
      <c r="N6" s="14">
        <f>IF(INDIRECT("'Réponses au formulaire 1'!N"&amp;ROW())&lt;&gt;"",1000/COUNTIF('Réponses au formulaire 1'!N:N,"Bloc validé"),0)</f>
        <v>0</v>
      </c>
      <c r="O6" s="14">
        <f>IF(INDIRECT("'Réponses au formulaire 1'!O"&amp;ROW())&lt;&gt;"",1000/COUNTIF('Réponses au formulaire 1'!O:O,"Bloc validé"),0)</f>
        <v>142.8571429</v>
      </c>
      <c r="P6" s="14">
        <f>IF(INDIRECT("'Réponses au formulaire 1'!P"&amp;ROW())&lt;&gt;"",1000/COUNTIF('Réponses au formulaire 1'!P:P,"Bloc validé"),0)</f>
        <v>0</v>
      </c>
      <c r="Q6" s="14">
        <f>IF(INDIRECT("'Réponses au formulaire 1'!Q"&amp;ROW())&lt;&gt;"",1000/COUNTIF('Réponses au formulaire 1'!Q:Q,"Bloc validé"),0)</f>
        <v>0</v>
      </c>
      <c r="R6" s="14">
        <f>IF(INDIRECT("'Réponses au formulaire 1'!R"&amp;ROW())&lt;&gt;"",1000/COUNTIF('Réponses au formulaire 1'!R:R,"Bloc validé"),0)</f>
        <v>0</v>
      </c>
      <c r="S6" s="40">
        <f t="shared" si="4"/>
        <v>285.7142857</v>
      </c>
      <c r="U6" s="14">
        <f t="shared" si="5"/>
        <v>13</v>
      </c>
    </row>
    <row r="7">
      <c r="A7" s="16" t="str">
        <f t="shared" si="1"/>
        <v>mi2</v>
      </c>
      <c r="B7" s="16">
        <f t="shared" si="2"/>
        <v>3</v>
      </c>
      <c r="C7" s="16" t="str">
        <f t="shared" si="3"/>
        <v>Mixte</v>
      </c>
      <c r="D7" s="14">
        <f>IF(INDIRECT("'Réponses au formulaire 1'!D"&amp;ROW())&lt;&gt;"",1000/COUNTIF('Réponses au formulaire 1'!D:D,"Bloc validé"),0)</f>
        <v>0</v>
      </c>
      <c r="E7" s="14">
        <f>IF(INDIRECT("'Réponses au formulaire 1'!E"&amp;ROW())&lt;&gt;"",1000/COUNTIF('Réponses au formulaire 1'!E:E,"Bloc validé"),0)</f>
        <v>0</v>
      </c>
      <c r="F7" s="14">
        <f>IF(INDIRECT("'Réponses au formulaire 1'!F"&amp;ROW())&lt;&gt;"",1000/COUNTIF('Réponses au formulaire 1'!F:F,"Bloc validé"),0)</f>
        <v>0</v>
      </c>
      <c r="G7" s="14">
        <f>IF(INDIRECT("'Réponses au formulaire 1'!G"&amp;ROW())&lt;&gt;"",1000/COUNTIF('Réponses au formulaire 1'!G:G,"Bloc validé"),0)</f>
        <v>0</v>
      </c>
      <c r="H7" s="14">
        <f>IF(INDIRECT("'Réponses au formulaire 1'!H"&amp;ROW())&lt;&gt;"",1000/COUNTIF('Réponses au formulaire 1'!H:H,"Bloc validé"),0)</f>
        <v>0</v>
      </c>
      <c r="I7" s="14">
        <f>IF(INDIRECT("'Réponses au formulaire 1'!I"&amp;ROW())&lt;&gt;"",1000/COUNTIF('Réponses au formulaire 1'!I:I,"Bloc validé"),0)</f>
        <v>142.8571429</v>
      </c>
      <c r="J7" s="14">
        <f>IF(INDIRECT("'Réponses au formulaire 1'!J"&amp;ROW())&lt;&gt;"",1000/COUNTIF('Réponses au formulaire 1'!J:J,"Bloc validé"),0)</f>
        <v>0</v>
      </c>
      <c r="K7" s="14">
        <f>IF(INDIRECT("'Réponses au formulaire 1'!K"&amp;ROW())&lt;&gt;"",1000/COUNTIF('Réponses au formulaire 1'!K:K,"Bloc validé"),0)</f>
        <v>0</v>
      </c>
      <c r="L7" s="14">
        <f>IF(INDIRECT("'Réponses au formulaire 1'!L"&amp;ROW())&lt;&gt;"",1000/COUNTIF('Réponses au formulaire 1'!L:L,"Bloc validé"),0)</f>
        <v>200</v>
      </c>
      <c r="M7" s="14">
        <f>IF(INDIRECT("'Réponses au formulaire 1'!M"&amp;ROW())&lt;&gt;"",1000/COUNTIF('Réponses au formulaire 1'!M:M,"Bloc validé"),0)</f>
        <v>250</v>
      </c>
      <c r="N7" s="14">
        <f>IF(INDIRECT("'Réponses au formulaire 1'!N"&amp;ROW())&lt;&gt;"",1000/COUNTIF('Réponses au formulaire 1'!N:N,"Bloc validé"),0)</f>
        <v>0</v>
      </c>
      <c r="O7" s="14">
        <f>IF(INDIRECT("'Réponses au formulaire 1'!O"&amp;ROW())&lt;&gt;"",1000/COUNTIF('Réponses au formulaire 1'!O:O,"Bloc validé"),0)</f>
        <v>0</v>
      </c>
      <c r="P7" s="14">
        <f>IF(INDIRECT("'Réponses au formulaire 1'!P"&amp;ROW())&lt;&gt;"",1000/COUNTIF('Réponses au formulaire 1'!P:P,"Bloc validé"),0)</f>
        <v>0</v>
      </c>
      <c r="Q7" s="14">
        <f>IF(INDIRECT("'Réponses au formulaire 1'!Q"&amp;ROW())&lt;&gt;"",1000/COUNTIF('Réponses au formulaire 1'!Q:Q,"Bloc validé"),0)</f>
        <v>0</v>
      </c>
      <c r="R7" s="14">
        <f>IF(INDIRECT("'Réponses au formulaire 1'!R"&amp;ROW())&lt;&gt;"",1000/COUNTIF('Réponses au formulaire 1'!R:R,"Bloc validé"),0)</f>
        <v>0</v>
      </c>
      <c r="S7" s="40">
        <f t="shared" si="4"/>
        <v>592.8571429</v>
      </c>
      <c r="U7" s="14">
        <f t="shared" si="5"/>
        <v>10</v>
      </c>
    </row>
    <row r="8">
      <c r="A8" s="16" t="str">
        <f t="shared" si="1"/>
        <v>tutu</v>
      </c>
      <c r="B8" s="16">
        <f t="shared" si="2"/>
        <v>29</v>
      </c>
      <c r="C8" s="16" t="str">
        <f t="shared" si="3"/>
        <v>Femme</v>
      </c>
      <c r="D8" s="14">
        <f>IF(INDIRECT("'Réponses au formulaire 1'!D"&amp;ROW())&lt;&gt;"",1000/COUNTIF('Réponses au formulaire 1'!D:D,"Bloc validé"),0)</f>
        <v>0</v>
      </c>
      <c r="E8" s="14">
        <f>IF(INDIRECT("'Réponses au formulaire 1'!E"&amp;ROW())&lt;&gt;"",1000/COUNTIF('Réponses au formulaire 1'!E:E,"Bloc validé"),0)</f>
        <v>0</v>
      </c>
      <c r="F8" s="14">
        <f>IF(INDIRECT("'Réponses au formulaire 1'!F"&amp;ROW())&lt;&gt;"",1000/COUNTIF('Réponses au formulaire 1'!F:F,"Bloc validé"),0)</f>
        <v>0</v>
      </c>
      <c r="G8" s="14">
        <f>IF(INDIRECT("'Réponses au formulaire 1'!G"&amp;ROW())&lt;&gt;"",1000/COUNTIF('Réponses au formulaire 1'!G:G,"Bloc validé"),0)</f>
        <v>0</v>
      </c>
      <c r="H8" s="14">
        <f>IF(INDIRECT("'Réponses au formulaire 1'!H"&amp;ROW())&lt;&gt;"",1000/COUNTIF('Réponses au formulaire 1'!H:H,"Bloc validé"),0)</f>
        <v>0</v>
      </c>
      <c r="I8" s="14">
        <f>IF(INDIRECT("'Réponses au formulaire 1'!I"&amp;ROW())&lt;&gt;"",1000/COUNTIF('Réponses au formulaire 1'!I:I,"Bloc validé"),0)</f>
        <v>0</v>
      </c>
      <c r="J8" s="14">
        <f>IF(INDIRECT("'Réponses au formulaire 1'!J"&amp;ROW())&lt;&gt;"",1000/COUNTIF('Réponses au formulaire 1'!J:J,"Bloc validé"),0)</f>
        <v>0</v>
      </c>
      <c r="K8" s="14">
        <f>IF(INDIRECT("'Réponses au formulaire 1'!K"&amp;ROW())&lt;&gt;"",1000/COUNTIF('Réponses au formulaire 1'!K:K,"Bloc validé"),0)</f>
        <v>0</v>
      </c>
      <c r="L8" s="14">
        <f>IF(INDIRECT("'Réponses au formulaire 1'!L"&amp;ROW())&lt;&gt;"",1000/COUNTIF('Réponses au formulaire 1'!L:L,"Bloc validé"),0)</f>
        <v>200</v>
      </c>
      <c r="M8" s="14">
        <f>IF(INDIRECT("'Réponses au formulaire 1'!M"&amp;ROW())&lt;&gt;"",1000/COUNTIF('Réponses au formulaire 1'!M:M,"Bloc validé"),0)</f>
        <v>250</v>
      </c>
      <c r="N8" s="14">
        <f>IF(INDIRECT("'Réponses au formulaire 1'!N"&amp;ROW())&lt;&gt;"",1000/COUNTIF('Réponses au formulaire 1'!N:N,"Bloc validé"),0)</f>
        <v>250</v>
      </c>
      <c r="O8" s="14">
        <f>IF(INDIRECT("'Réponses au formulaire 1'!O"&amp;ROW())&lt;&gt;"",1000/COUNTIF('Réponses au formulaire 1'!O:O,"Bloc validé"),0)</f>
        <v>0</v>
      </c>
      <c r="P8" s="14">
        <f>IF(INDIRECT("'Réponses au formulaire 1'!P"&amp;ROW())&lt;&gt;"",1000/COUNTIF('Réponses au formulaire 1'!P:P,"Bloc validé"),0)</f>
        <v>166.6666667</v>
      </c>
      <c r="Q8" s="14">
        <f>IF(INDIRECT("'Réponses au formulaire 1'!Q"&amp;ROW())&lt;&gt;"",1000/COUNTIF('Réponses au formulaire 1'!Q:Q,"Bloc validé"),0)</f>
        <v>250</v>
      </c>
      <c r="R8" s="14">
        <f>IF(INDIRECT("'Réponses au formulaire 1'!R"&amp;ROW())&lt;&gt;"",1000/COUNTIF('Réponses au formulaire 1'!R:R,"Bloc validé"),0)</f>
        <v>0</v>
      </c>
      <c r="S8" s="40">
        <f t="shared" si="4"/>
        <v>1116.666667</v>
      </c>
      <c r="U8" s="14">
        <f t="shared" si="5"/>
        <v>2</v>
      </c>
    </row>
    <row r="9">
      <c r="A9" s="16" t="str">
        <f t="shared" si="1"/>
        <v>tututu uu</v>
      </c>
      <c r="B9" s="16">
        <f t="shared" si="2"/>
        <v>29</v>
      </c>
      <c r="C9" s="16" t="str">
        <f t="shared" si="3"/>
        <v>Femme</v>
      </c>
      <c r="D9" s="14">
        <f>IF(INDIRECT("'Réponses au formulaire 1'!D"&amp;ROW())&lt;&gt;"",1000/COUNTIF('Réponses au formulaire 1'!D:D,"Bloc validé"),0)</f>
        <v>100</v>
      </c>
      <c r="E9" s="14">
        <f>IF(INDIRECT("'Réponses au formulaire 1'!E"&amp;ROW())&lt;&gt;"",1000/COUNTIF('Réponses au formulaire 1'!E:E,"Bloc validé"),0)</f>
        <v>0</v>
      </c>
      <c r="F9" s="14">
        <f>IF(INDIRECT("'Réponses au formulaire 1'!F"&amp;ROW())&lt;&gt;"",1000/COUNTIF('Réponses au formulaire 1'!F:F,"Bloc validé"),0)</f>
        <v>0</v>
      </c>
      <c r="G9" s="14">
        <f>IF(INDIRECT("'Réponses au formulaire 1'!G"&amp;ROW())&lt;&gt;"",1000/COUNTIF('Réponses au formulaire 1'!G:G,"Bloc validé"),0)</f>
        <v>0</v>
      </c>
      <c r="H9" s="14">
        <f>IF(INDIRECT("'Réponses au formulaire 1'!H"&amp;ROW())&lt;&gt;"",1000/COUNTIF('Réponses au formulaire 1'!H:H,"Bloc validé"),0)</f>
        <v>0</v>
      </c>
      <c r="I9" s="14">
        <f>IF(INDIRECT("'Réponses au formulaire 1'!I"&amp;ROW())&lt;&gt;"",1000/COUNTIF('Réponses au formulaire 1'!I:I,"Bloc validé"),0)</f>
        <v>0</v>
      </c>
      <c r="J9" s="14">
        <f>IF(INDIRECT("'Réponses au formulaire 1'!J"&amp;ROW())&lt;&gt;"",1000/COUNTIF('Réponses au formulaire 1'!J:J,"Bloc validé"),0)</f>
        <v>0</v>
      </c>
      <c r="K9" s="14">
        <f>IF(INDIRECT("'Réponses au formulaire 1'!K"&amp;ROW())&lt;&gt;"",1000/COUNTIF('Réponses au formulaire 1'!K:K,"Bloc validé"),0)</f>
        <v>0</v>
      </c>
      <c r="L9" s="14">
        <f>IF(INDIRECT("'Réponses au formulaire 1'!L"&amp;ROW())&lt;&gt;"",1000/COUNTIF('Réponses au formulaire 1'!L:L,"Bloc validé"),0)</f>
        <v>0</v>
      </c>
      <c r="M9" s="14">
        <f>IF(INDIRECT("'Réponses au formulaire 1'!M"&amp;ROW())&lt;&gt;"",1000/COUNTIF('Réponses au formulaire 1'!M:M,"Bloc validé"),0)</f>
        <v>0</v>
      </c>
      <c r="N9" s="14">
        <f>IF(INDIRECT("'Réponses au formulaire 1'!N"&amp;ROW())&lt;&gt;"",1000/COUNTIF('Réponses au formulaire 1'!N:N,"Bloc validé"),0)</f>
        <v>0</v>
      </c>
      <c r="O9" s="14">
        <f>IF(INDIRECT("'Réponses au formulaire 1'!O"&amp;ROW())&lt;&gt;"",1000/COUNTIF('Réponses au formulaire 1'!O:O,"Bloc validé"),0)</f>
        <v>142.8571429</v>
      </c>
      <c r="P9" s="14">
        <f>IF(INDIRECT("'Réponses au formulaire 1'!P"&amp;ROW())&lt;&gt;"",1000/COUNTIF('Réponses au formulaire 1'!P:P,"Bloc validé"),0)</f>
        <v>0</v>
      </c>
      <c r="Q9" s="14">
        <f>IF(INDIRECT("'Réponses au formulaire 1'!Q"&amp;ROW())&lt;&gt;"",1000/COUNTIF('Réponses au formulaire 1'!Q:Q,"Bloc validé"),0)</f>
        <v>0</v>
      </c>
      <c r="R9" s="14">
        <f>IF(INDIRECT("'Réponses au formulaire 1'!R"&amp;ROW())&lt;&gt;"",1000/COUNTIF('Réponses au formulaire 1'!R:R,"Bloc validé"),0)</f>
        <v>166.6666667</v>
      </c>
      <c r="S9" s="40">
        <f t="shared" si="4"/>
        <v>409.5238095</v>
      </c>
      <c r="U9" s="14">
        <f t="shared" si="5"/>
        <v>11</v>
      </c>
    </row>
    <row r="10">
      <c r="A10" s="16" t="str">
        <f t="shared" si="1"/>
        <v>gege</v>
      </c>
      <c r="B10" s="16">
        <f t="shared" si="2"/>
        <v>6</v>
      </c>
      <c r="C10" s="16" t="str">
        <f t="shared" si="3"/>
        <v>Homme</v>
      </c>
      <c r="D10" s="14">
        <f>IF(INDIRECT("'Réponses au formulaire 1'!D"&amp;ROW())&lt;&gt;"",1000/COUNTIF('Réponses au formulaire 1'!D:D,"Bloc validé"),0)</f>
        <v>100</v>
      </c>
      <c r="E10" s="14">
        <f>IF(INDIRECT("'Réponses au formulaire 1'!E"&amp;ROW())&lt;&gt;"",1000/COUNTIF('Réponses au formulaire 1'!E:E,"Bloc validé"),0)</f>
        <v>0</v>
      </c>
      <c r="F10" s="14">
        <f>IF(INDIRECT("'Réponses au formulaire 1'!F"&amp;ROW())&lt;&gt;"",1000/COUNTIF('Réponses au formulaire 1'!F:F,"Bloc validé"),0)</f>
        <v>0</v>
      </c>
      <c r="G10" s="14">
        <f>IF(INDIRECT("'Réponses au formulaire 1'!G"&amp;ROW())&lt;&gt;"",1000/COUNTIF('Réponses au formulaire 1'!G:G,"Bloc validé"),0)</f>
        <v>0</v>
      </c>
      <c r="H10" s="14">
        <f>IF(INDIRECT("'Réponses au formulaire 1'!H"&amp;ROW())&lt;&gt;"",1000/COUNTIF('Réponses au formulaire 1'!H:H,"Bloc validé"),0)</f>
        <v>0</v>
      </c>
      <c r="I10" s="14">
        <f>IF(INDIRECT("'Réponses au formulaire 1'!I"&amp;ROW())&lt;&gt;"",1000/COUNTIF('Réponses au formulaire 1'!I:I,"Bloc validé"),0)</f>
        <v>0</v>
      </c>
      <c r="J10" s="14">
        <f>IF(INDIRECT("'Réponses au formulaire 1'!J"&amp;ROW())&lt;&gt;"",1000/COUNTIF('Réponses au formulaire 1'!J:J,"Bloc validé"),0)</f>
        <v>0</v>
      </c>
      <c r="K10" s="14">
        <f>IF(INDIRECT("'Réponses au formulaire 1'!K"&amp;ROW())&lt;&gt;"",1000/COUNTIF('Réponses au formulaire 1'!K:K,"Bloc validé"),0)</f>
        <v>0</v>
      </c>
      <c r="L10" s="14">
        <f>IF(INDIRECT("'Réponses au formulaire 1'!L"&amp;ROW())&lt;&gt;"",1000/COUNTIF('Réponses au formulaire 1'!L:L,"Bloc validé"),0)</f>
        <v>0</v>
      </c>
      <c r="M10" s="14">
        <f>IF(INDIRECT("'Réponses au formulaire 1'!M"&amp;ROW())&lt;&gt;"",1000/COUNTIF('Réponses au formulaire 1'!M:M,"Bloc validé"),0)</f>
        <v>0</v>
      </c>
      <c r="N10" s="14">
        <f>IF(INDIRECT("'Réponses au formulaire 1'!N"&amp;ROW())&lt;&gt;"",1000/COUNTIF('Réponses au formulaire 1'!N:N,"Bloc validé"),0)</f>
        <v>0</v>
      </c>
      <c r="O10" s="14">
        <f>IF(INDIRECT("'Réponses au formulaire 1'!O"&amp;ROW())&lt;&gt;"",1000/COUNTIF('Réponses au formulaire 1'!O:O,"Bloc validé"),0)</f>
        <v>0</v>
      </c>
      <c r="P10" s="14">
        <f>IF(INDIRECT("'Réponses au formulaire 1'!P"&amp;ROW())&lt;&gt;"",1000/COUNTIF('Réponses au formulaire 1'!P:P,"Bloc validé"),0)</f>
        <v>166.6666667</v>
      </c>
      <c r="Q10" s="14">
        <f>IF(INDIRECT("'Réponses au formulaire 1'!Q"&amp;ROW())&lt;&gt;"",1000/COUNTIF('Réponses au formulaire 1'!Q:Q,"Bloc validé"),0)</f>
        <v>250</v>
      </c>
      <c r="R10" s="14">
        <f>IF(INDIRECT("'Réponses au formulaire 1'!R"&amp;ROW())&lt;&gt;"",1000/COUNTIF('Réponses au formulaire 1'!R:R,"Bloc validé"),0)</f>
        <v>166.6666667</v>
      </c>
      <c r="S10" s="40">
        <f t="shared" si="4"/>
        <v>683.3333333</v>
      </c>
      <c r="U10" s="14">
        <f t="shared" si="5"/>
        <v>8</v>
      </c>
    </row>
    <row r="11">
      <c r="A11" s="16" t="str">
        <f t="shared" si="1"/>
        <v>ge ge ge</v>
      </c>
      <c r="B11" s="16">
        <f t="shared" si="2"/>
        <v>6</v>
      </c>
      <c r="C11" s="16" t="str">
        <f t="shared" si="3"/>
        <v>Homme</v>
      </c>
      <c r="D11" s="14">
        <f>IF(INDIRECT("'Réponses au formulaire 1'!D"&amp;ROW())&lt;&gt;"",1000/COUNTIF('Réponses au formulaire 1'!D:D,"Bloc validé"),0)</f>
        <v>0</v>
      </c>
      <c r="E11" s="14">
        <f>IF(INDIRECT("'Réponses au formulaire 1'!E"&amp;ROW())&lt;&gt;"",1000/COUNTIF('Réponses au formulaire 1'!E:E,"Bloc validé"),0)</f>
        <v>0</v>
      </c>
      <c r="F11" s="14">
        <f>IF(INDIRECT("'Réponses au formulaire 1'!F"&amp;ROW())&lt;&gt;"",1000/COUNTIF('Réponses au formulaire 1'!F:F,"Bloc validé"),0)</f>
        <v>142.8571429</v>
      </c>
      <c r="G11" s="14">
        <f>IF(INDIRECT("'Réponses au formulaire 1'!G"&amp;ROW())&lt;&gt;"",1000/COUNTIF('Réponses au formulaire 1'!G:G,"Bloc validé"),0)</f>
        <v>0</v>
      </c>
      <c r="H11" s="14">
        <f>IF(INDIRECT("'Réponses au formulaire 1'!H"&amp;ROW())&lt;&gt;"",1000/COUNTIF('Réponses au formulaire 1'!H:H,"Bloc validé"),0)</f>
        <v>0</v>
      </c>
      <c r="I11" s="14">
        <f>IF(INDIRECT("'Réponses au formulaire 1'!I"&amp;ROW())&lt;&gt;"",1000/COUNTIF('Réponses au formulaire 1'!I:I,"Bloc validé"),0)</f>
        <v>142.8571429</v>
      </c>
      <c r="J11" s="14">
        <f>IF(INDIRECT("'Réponses au formulaire 1'!J"&amp;ROW())&lt;&gt;"",1000/COUNTIF('Réponses au formulaire 1'!J:J,"Bloc validé"),0)</f>
        <v>250</v>
      </c>
      <c r="K11" s="14">
        <f>IF(INDIRECT("'Réponses au formulaire 1'!K"&amp;ROW())&lt;&gt;"",1000/COUNTIF('Réponses au formulaire 1'!K:K,"Bloc validé"),0)</f>
        <v>200</v>
      </c>
      <c r="L11" s="14">
        <f>IF(INDIRECT("'Réponses au formulaire 1'!L"&amp;ROW())&lt;&gt;"",1000/COUNTIF('Réponses au formulaire 1'!L:L,"Bloc validé"),0)</f>
        <v>200</v>
      </c>
      <c r="M11" s="14">
        <f>IF(INDIRECT("'Réponses au formulaire 1'!M"&amp;ROW())&lt;&gt;"",1000/COUNTIF('Réponses au formulaire 1'!M:M,"Bloc validé"),0)</f>
        <v>250</v>
      </c>
      <c r="N11" s="14">
        <f>IF(INDIRECT("'Réponses au formulaire 1'!N"&amp;ROW())&lt;&gt;"",1000/COUNTIF('Réponses au formulaire 1'!N:N,"Bloc validé"),0)</f>
        <v>250</v>
      </c>
      <c r="O11" s="14">
        <f>IF(INDIRECT("'Réponses au formulaire 1'!O"&amp;ROW())&lt;&gt;"",1000/COUNTIF('Réponses au formulaire 1'!O:O,"Bloc validé"),0)</f>
        <v>142.8571429</v>
      </c>
      <c r="P11" s="14">
        <f>IF(INDIRECT("'Réponses au formulaire 1'!P"&amp;ROW())&lt;&gt;"",1000/COUNTIF('Réponses au formulaire 1'!P:P,"Bloc validé"),0)</f>
        <v>166.6666667</v>
      </c>
      <c r="Q11" s="14">
        <f>IF(INDIRECT("'Réponses au formulaire 1'!Q"&amp;ROW())&lt;&gt;"",1000/COUNTIF('Réponses au formulaire 1'!Q:Q,"Bloc validé"),0)</f>
        <v>250</v>
      </c>
      <c r="R11" s="14">
        <f>IF(INDIRECT("'Réponses au formulaire 1'!R"&amp;ROW())&lt;&gt;"",1000/COUNTIF('Réponses au formulaire 1'!R:R,"Bloc validé"),0)</f>
        <v>166.6666667</v>
      </c>
      <c r="S11" s="40">
        <f t="shared" si="4"/>
        <v>2161.904762</v>
      </c>
      <c r="U11" s="14">
        <f t="shared" si="5"/>
        <v>1</v>
      </c>
    </row>
    <row r="12">
      <c r="A12" s="16" t="str">
        <f t="shared" si="1"/>
        <v>inni</v>
      </c>
      <c r="B12" s="16">
        <f t="shared" si="2"/>
        <v>9</v>
      </c>
      <c r="C12" s="16" t="str">
        <f t="shared" si="3"/>
        <v>Mixte</v>
      </c>
      <c r="D12" s="14">
        <f>IF(INDIRECT("'Réponses au formulaire 1'!D"&amp;ROW())&lt;&gt;"",1000/COUNTIF('Réponses au formulaire 1'!D:D,"Bloc validé"),0)</f>
        <v>100</v>
      </c>
      <c r="E12" s="14">
        <f>IF(INDIRECT("'Réponses au formulaire 1'!E"&amp;ROW())&lt;&gt;"",1000/COUNTIF('Réponses au formulaire 1'!E:E,"Bloc validé"),0)</f>
        <v>0</v>
      </c>
      <c r="F12" s="14">
        <f>IF(INDIRECT("'Réponses au formulaire 1'!F"&amp;ROW())&lt;&gt;"",1000/COUNTIF('Réponses au formulaire 1'!F:F,"Bloc validé"),0)</f>
        <v>142.8571429</v>
      </c>
      <c r="G12" s="14">
        <f>IF(INDIRECT("'Réponses au formulaire 1'!G"&amp;ROW())&lt;&gt;"",1000/COUNTIF('Réponses au formulaire 1'!G:G,"Bloc validé"),0)</f>
        <v>0</v>
      </c>
      <c r="H12" s="14">
        <f>IF(INDIRECT("'Réponses au formulaire 1'!H"&amp;ROW())&lt;&gt;"",1000/COUNTIF('Réponses au formulaire 1'!H:H,"Bloc validé"),0)</f>
        <v>0</v>
      </c>
      <c r="I12" s="14">
        <f>IF(INDIRECT("'Réponses au formulaire 1'!I"&amp;ROW())&lt;&gt;"",1000/COUNTIF('Réponses au formulaire 1'!I:I,"Bloc validé"),0)</f>
        <v>0</v>
      </c>
      <c r="J12" s="14">
        <f>IF(INDIRECT("'Réponses au formulaire 1'!J"&amp;ROW())&lt;&gt;"",1000/COUNTIF('Réponses au formulaire 1'!J:J,"Bloc validé"),0)</f>
        <v>0</v>
      </c>
      <c r="K12" s="14">
        <f>IF(INDIRECT("'Réponses au formulaire 1'!K"&amp;ROW())&lt;&gt;"",1000/COUNTIF('Réponses au formulaire 1'!K:K,"Bloc validé"),0)</f>
        <v>0</v>
      </c>
      <c r="L12" s="14">
        <f>IF(INDIRECT("'Réponses au formulaire 1'!L"&amp;ROW())&lt;&gt;"",1000/COUNTIF('Réponses au formulaire 1'!L:L,"Bloc validé"),0)</f>
        <v>0</v>
      </c>
      <c r="M12" s="14">
        <f>IF(INDIRECT("'Réponses au formulaire 1'!M"&amp;ROW())&lt;&gt;"",1000/COUNTIF('Réponses au formulaire 1'!M:M,"Bloc validé"),0)</f>
        <v>250</v>
      </c>
      <c r="N12" s="14">
        <f>IF(INDIRECT("'Réponses au formulaire 1'!N"&amp;ROW())&lt;&gt;"",1000/COUNTIF('Réponses au formulaire 1'!N:N,"Bloc validé"),0)</f>
        <v>250</v>
      </c>
      <c r="O12" s="14">
        <f>IF(INDIRECT("'Réponses au formulaire 1'!O"&amp;ROW())&lt;&gt;"",1000/COUNTIF('Réponses au formulaire 1'!O:O,"Bloc validé"),0)</f>
        <v>142.8571429</v>
      </c>
      <c r="P12" s="14">
        <f>IF(INDIRECT("'Réponses au formulaire 1'!P"&amp;ROW())&lt;&gt;"",1000/COUNTIF('Réponses au formulaire 1'!P:P,"Bloc validé"),0)</f>
        <v>0</v>
      </c>
      <c r="Q12" s="14">
        <f>IF(INDIRECT("'Réponses au formulaire 1'!Q"&amp;ROW())&lt;&gt;"",1000/COUNTIF('Réponses au formulaire 1'!Q:Q,"Bloc validé"),0)</f>
        <v>0</v>
      </c>
      <c r="R12" s="14">
        <f>IF(INDIRECT("'Réponses au formulaire 1'!R"&amp;ROW())&lt;&gt;"",1000/COUNTIF('Réponses au formulaire 1'!R:R,"Bloc validé"),0)</f>
        <v>166.6666667</v>
      </c>
      <c r="S12" s="40">
        <f t="shared" si="4"/>
        <v>1052.380952</v>
      </c>
      <c r="U12" s="14">
        <f t="shared" si="5"/>
        <v>3</v>
      </c>
    </row>
    <row r="13">
      <c r="A13" s="16" t="str">
        <f t="shared" si="1"/>
        <v>nininini</v>
      </c>
      <c r="B13" s="16">
        <f t="shared" si="2"/>
        <v>9</v>
      </c>
      <c r="C13" s="16" t="str">
        <f t="shared" si="3"/>
        <v>Mixte</v>
      </c>
      <c r="D13" s="14">
        <f>IF(INDIRECT("'Réponses au formulaire 1'!D"&amp;ROW())&lt;&gt;"",1000/COUNTIF('Réponses au formulaire 1'!D:D,"Bloc validé"),0)</f>
        <v>100</v>
      </c>
      <c r="E13" s="14">
        <f>IF(INDIRECT("'Réponses au formulaire 1'!E"&amp;ROW())&lt;&gt;"",1000/COUNTIF('Réponses au formulaire 1'!E:E,"Bloc validé"),0)</f>
        <v>0</v>
      </c>
      <c r="F13" s="14">
        <f>IF(INDIRECT("'Réponses au formulaire 1'!F"&amp;ROW())&lt;&gt;"",1000/COUNTIF('Réponses au formulaire 1'!F:F,"Bloc validé"),0)</f>
        <v>0</v>
      </c>
      <c r="G13" s="14">
        <f>IF(INDIRECT("'Réponses au formulaire 1'!G"&amp;ROW())&lt;&gt;"",1000/COUNTIF('Réponses au formulaire 1'!G:G,"Bloc validé"),0)</f>
        <v>0</v>
      </c>
      <c r="H13" s="14">
        <f>IF(INDIRECT("'Réponses au formulaire 1'!H"&amp;ROW())&lt;&gt;"",1000/COUNTIF('Réponses au formulaire 1'!H:H,"Bloc validé"),0)</f>
        <v>0</v>
      </c>
      <c r="I13" s="14">
        <f>IF(INDIRECT("'Réponses au formulaire 1'!I"&amp;ROW())&lt;&gt;"",1000/COUNTIF('Réponses au formulaire 1'!I:I,"Bloc validé"),0)</f>
        <v>142.8571429</v>
      </c>
      <c r="J13" s="14">
        <f>IF(INDIRECT("'Réponses au formulaire 1'!J"&amp;ROW())&lt;&gt;"",1000/COUNTIF('Réponses au formulaire 1'!J:J,"Bloc validé"),0)</f>
        <v>0</v>
      </c>
      <c r="K13" s="14">
        <f>IF(INDIRECT("'Réponses au formulaire 1'!K"&amp;ROW())&lt;&gt;"",1000/COUNTIF('Réponses au formulaire 1'!K:K,"Bloc validé"),0)</f>
        <v>200</v>
      </c>
      <c r="L13" s="14">
        <f>IF(INDIRECT("'Réponses au formulaire 1'!L"&amp;ROW())&lt;&gt;"",1000/COUNTIF('Réponses au formulaire 1'!L:L,"Bloc validé"),0)</f>
        <v>0</v>
      </c>
      <c r="M13" s="14">
        <f>IF(INDIRECT("'Réponses au formulaire 1'!M"&amp;ROW())&lt;&gt;"",1000/COUNTIF('Réponses au formulaire 1'!M:M,"Bloc validé"),0)</f>
        <v>0</v>
      </c>
      <c r="N13" s="14">
        <f>IF(INDIRECT("'Réponses au formulaire 1'!N"&amp;ROW())&lt;&gt;"",1000/COUNTIF('Réponses au formulaire 1'!N:N,"Bloc validé"),0)</f>
        <v>0</v>
      </c>
      <c r="O13" s="14">
        <f>IF(INDIRECT("'Réponses au formulaire 1'!O"&amp;ROW())&lt;&gt;"",1000/COUNTIF('Réponses au formulaire 1'!O:O,"Bloc validé"),0)</f>
        <v>0</v>
      </c>
      <c r="P13" s="14">
        <f>IF(INDIRECT("'Réponses au formulaire 1'!P"&amp;ROW())&lt;&gt;"",1000/COUNTIF('Réponses au formulaire 1'!P:P,"Bloc validé"),0)</f>
        <v>166.6666667</v>
      </c>
      <c r="Q13" s="14">
        <f>IF(INDIRECT("'Réponses au formulaire 1'!Q"&amp;ROW())&lt;&gt;"",1000/COUNTIF('Réponses au formulaire 1'!Q:Q,"Bloc validé"),0)</f>
        <v>0</v>
      </c>
      <c r="R13" s="14">
        <f>IF(INDIRECT("'Réponses au formulaire 1'!R"&amp;ROW())&lt;&gt;"",1000/COUNTIF('Réponses au formulaire 1'!R:R,"Bloc validé"),0)</f>
        <v>0</v>
      </c>
      <c r="S13" s="40">
        <f t="shared" si="4"/>
        <v>609.5238095</v>
      </c>
      <c r="U13" s="14">
        <f t="shared" si="5"/>
        <v>9</v>
      </c>
    </row>
    <row r="14">
      <c r="A14" s="16" t="str">
        <f t="shared" si="1"/>
        <v>po po</v>
      </c>
      <c r="B14" s="16">
        <f t="shared" si="2"/>
        <v>21</v>
      </c>
      <c r="C14" s="16" t="str">
        <f t="shared" si="3"/>
        <v>Mixte</v>
      </c>
      <c r="D14" s="14">
        <f>IF(INDIRECT("'Réponses au formulaire 1'!D"&amp;ROW())&lt;&gt;"",1000/COUNTIF('Réponses au formulaire 1'!D:D,"Bloc validé"),0)</f>
        <v>100</v>
      </c>
      <c r="E14" s="14">
        <f>IF(INDIRECT("'Réponses au formulaire 1'!E"&amp;ROW())&lt;&gt;"",1000/COUNTIF('Réponses au formulaire 1'!E:E,"Bloc validé"),0)</f>
        <v>0</v>
      </c>
      <c r="F14" s="14">
        <f>IF(INDIRECT("'Réponses au formulaire 1'!F"&amp;ROW())&lt;&gt;"",1000/COUNTIF('Réponses au formulaire 1'!F:F,"Bloc validé"),0)</f>
        <v>0</v>
      </c>
      <c r="G14" s="14">
        <f>IF(INDIRECT("'Réponses au formulaire 1'!G"&amp;ROW())&lt;&gt;"",1000/COUNTIF('Réponses au formulaire 1'!G:G,"Bloc validé"),0)</f>
        <v>0</v>
      </c>
      <c r="H14" s="14">
        <f>IF(INDIRECT("'Réponses au formulaire 1'!H"&amp;ROW())&lt;&gt;"",1000/COUNTIF('Réponses au formulaire 1'!H:H,"Bloc validé"),0)</f>
        <v>0</v>
      </c>
      <c r="I14" s="14">
        <f>IF(INDIRECT("'Réponses au formulaire 1'!I"&amp;ROW())&lt;&gt;"",1000/COUNTIF('Réponses au formulaire 1'!I:I,"Bloc validé"),0)</f>
        <v>0</v>
      </c>
      <c r="J14" s="14">
        <f>IF(INDIRECT("'Réponses au formulaire 1'!J"&amp;ROW())&lt;&gt;"",1000/COUNTIF('Réponses au formulaire 1'!J:J,"Bloc validé"),0)</f>
        <v>0</v>
      </c>
      <c r="K14" s="14">
        <f>IF(INDIRECT("'Réponses au formulaire 1'!K"&amp;ROW())&lt;&gt;"",1000/COUNTIF('Réponses au formulaire 1'!K:K,"Bloc validé"),0)</f>
        <v>0</v>
      </c>
      <c r="L14" s="14">
        <f>IF(INDIRECT("'Réponses au formulaire 1'!L"&amp;ROW())&lt;&gt;"",1000/COUNTIF('Réponses au formulaire 1'!L:L,"Bloc validé"),0)</f>
        <v>200</v>
      </c>
      <c r="M14" s="14">
        <f>IF(INDIRECT("'Réponses au formulaire 1'!M"&amp;ROW())&lt;&gt;"",1000/COUNTIF('Réponses au formulaire 1'!M:M,"Bloc validé"),0)</f>
        <v>0</v>
      </c>
      <c r="N14" s="14">
        <f>IF(INDIRECT("'Réponses au formulaire 1'!N"&amp;ROW())&lt;&gt;"",1000/COUNTIF('Réponses au formulaire 1'!N:N,"Bloc validé"),0)</f>
        <v>0</v>
      </c>
      <c r="O14" s="14">
        <f>IF(INDIRECT("'Réponses au formulaire 1'!O"&amp;ROW())&lt;&gt;"",1000/COUNTIF('Réponses au formulaire 1'!O:O,"Bloc validé"),0)</f>
        <v>142.8571429</v>
      </c>
      <c r="P14" s="14">
        <f>IF(INDIRECT("'Réponses au formulaire 1'!P"&amp;ROW())&lt;&gt;"",1000/COUNTIF('Réponses au formulaire 1'!P:P,"Bloc validé"),0)</f>
        <v>166.6666667</v>
      </c>
      <c r="Q14" s="14">
        <f>IF(INDIRECT("'Réponses au formulaire 1'!Q"&amp;ROW())&lt;&gt;"",1000/COUNTIF('Réponses au formulaire 1'!Q:Q,"Bloc validé"),0)</f>
        <v>250</v>
      </c>
      <c r="R14" s="14">
        <f>IF(INDIRECT("'Réponses au formulaire 1'!R"&amp;ROW())&lt;&gt;"",1000/COUNTIF('Réponses au formulaire 1'!R:R,"Bloc validé"),0)</f>
        <v>166.6666667</v>
      </c>
      <c r="S14" s="40">
        <f t="shared" si="4"/>
        <v>1026.190476</v>
      </c>
      <c r="U14" s="14">
        <f t="shared" si="5"/>
        <v>4</v>
      </c>
    </row>
    <row r="15">
      <c r="A15" s="16" t="str">
        <f t="shared" si="1"/>
        <v>pop pop</v>
      </c>
      <c r="B15" s="16">
        <f t="shared" si="2"/>
        <v>21</v>
      </c>
      <c r="C15" s="16" t="str">
        <f t="shared" si="3"/>
        <v>Mixte</v>
      </c>
      <c r="D15" s="14">
        <f>IF(INDIRECT("'Réponses au formulaire 1'!D"&amp;ROW())&lt;&gt;"",1000/COUNTIF('Réponses au formulaire 1'!D:D,"Bloc validé"),0)</f>
        <v>100</v>
      </c>
      <c r="E15" s="14">
        <f>IF(INDIRECT("'Réponses au formulaire 1'!E"&amp;ROW())&lt;&gt;"",1000/COUNTIF('Réponses au formulaire 1'!E:E,"Bloc validé"),0)</f>
        <v>0</v>
      </c>
      <c r="F15" s="14">
        <f>IF(INDIRECT("'Réponses au formulaire 1'!F"&amp;ROW())&lt;&gt;"",1000/COUNTIF('Réponses au formulaire 1'!F:F,"Bloc validé"),0)</f>
        <v>0</v>
      </c>
      <c r="G15" s="14">
        <f>IF(INDIRECT("'Réponses au formulaire 1'!G"&amp;ROW())&lt;&gt;"",1000/COUNTIF('Réponses au formulaire 1'!G:G,"Bloc validé"),0)</f>
        <v>0</v>
      </c>
      <c r="H15" s="14">
        <f>IF(INDIRECT("'Réponses au formulaire 1'!H"&amp;ROW())&lt;&gt;"",1000/COUNTIF('Réponses au formulaire 1'!H:H,"Bloc validé"),0)</f>
        <v>0</v>
      </c>
      <c r="I15" s="14">
        <f>IF(INDIRECT("'Réponses au formulaire 1'!I"&amp;ROW())&lt;&gt;"",1000/COUNTIF('Réponses au formulaire 1'!I:I,"Bloc validé"),0)</f>
        <v>142.8571429</v>
      </c>
      <c r="J15" s="14">
        <f>IF(INDIRECT("'Réponses au formulaire 1'!J"&amp;ROW())&lt;&gt;"",1000/COUNTIF('Réponses au formulaire 1'!J:J,"Bloc validé"),0)</f>
        <v>250</v>
      </c>
      <c r="K15" s="14">
        <f>IF(INDIRECT("'Réponses au formulaire 1'!K"&amp;ROW())&lt;&gt;"",1000/COUNTIF('Réponses au formulaire 1'!K:K,"Bloc validé"),0)</f>
        <v>200</v>
      </c>
      <c r="L15" s="14">
        <f>IF(INDIRECT("'Réponses au formulaire 1'!L"&amp;ROW())&lt;&gt;"",1000/COUNTIF('Réponses au formulaire 1'!L:L,"Bloc validé"),0)</f>
        <v>0</v>
      </c>
      <c r="M15" s="14">
        <f>IF(INDIRECT("'Réponses au formulaire 1'!M"&amp;ROW())&lt;&gt;"",1000/COUNTIF('Réponses au formulaire 1'!M:M,"Bloc validé"),0)</f>
        <v>0</v>
      </c>
      <c r="N15" s="14">
        <f>IF(INDIRECT("'Réponses au formulaire 1'!N"&amp;ROW())&lt;&gt;"",1000/COUNTIF('Réponses au formulaire 1'!N:N,"Bloc validé"),0)</f>
        <v>0</v>
      </c>
      <c r="O15" s="14">
        <f>IF(INDIRECT("'Réponses au formulaire 1'!O"&amp;ROW())&lt;&gt;"",1000/COUNTIF('Réponses au formulaire 1'!O:O,"Bloc validé"),0)</f>
        <v>142.8571429</v>
      </c>
      <c r="P15" s="14">
        <f>IF(INDIRECT("'Réponses au formulaire 1'!P"&amp;ROW())&lt;&gt;"",1000/COUNTIF('Réponses au formulaire 1'!P:P,"Bloc validé"),0)</f>
        <v>166.6666667</v>
      </c>
      <c r="Q15" s="14">
        <f>IF(INDIRECT("'Réponses au formulaire 1'!Q"&amp;ROW())&lt;&gt;"",1000/COUNTIF('Réponses au formulaire 1'!Q:Q,"Bloc validé"),0)</f>
        <v>0</v>
      </c>
      <c r="R15" s="14">
        <f>IF(INDIRECT("'Réponses au formulaire 1'!R"&amp;ROW())&lt;&gt;"",1000/COUNTIF('Réponses au formulaire 1'!R:R,"Bloc validé"),0)</f>
        <v>0</v>
      </c>
      <c r="S15" s="40">
        <f t="shared" si="4"/>
        <v>1002.380952</v>
      </c>
      <c r="U15" s="14">
        <f t="shared" si="5"/>
        <v>5</v>
      </c>
    </row>
    <row r="16">
      <c r="A16" s="16" t="str">
        <f t="shared" si="1"/>
        <v>ter ter</v>
      </c>
      <c r="B16" s="16">
        <f t="shared" si="2"/>
        <v>22</v>
      </c>
      <c r="C16" s="16" t="str">
        <f t="shared" si="3"/>
        <v>Homme</v>
      </c>
      <c r="D16" s="14">
        <f>IF(INDIRECT("'Réponses au formulaire 1'!D"&amp;ROW())&lt;&gt;"",1000/COUNTIF('Réponses au formulaire 1'!D:D,"Bloc validé"),0)</f>
        <v>100</v>
      </c>
      <c r="E16" s="14">
        <f>IF(INDIRECT("'Réponses au formulaire 1'!E"&amp;ROW())&lt;&gt;"",1000/COUNTIF('Réponses au formulaire 1'!E:E,"Bloc validé"),0)</f>
        <v>0</v>
      </c>
      <c r="F16" s="14">
        <f>IF(INDIRECT("'Réponses au formulaire 1'!F"&amp;ROW())&lt;&gt;"",1000/COUNTIF('Réponses au formulaire 1'!F:F,"Bloc validé"),0)</f>
        <v>142.8571429</v>
      </c>
      <c r="G16" s="14">
        <f>IF(INDIRECT("'Réponses au formulaire 1'!G"&amp;ROW())&lt;&gt;"",1000/COUNTIF('Réponses au formulaire 1'!G:G,"Bloc validé"),0)</f>
        <v>0</v>
      </c>
      <c r="H16" s="14">
        <f>IF(INDIRECT("'Réponses au formulaire 1'!H"&amp;ROW())&lt;&gt;"",1000/COUNTIF('Réponses au formulaire 1'!H:H,"Bloc validé"),0)</f>
        <v>0</v>
      </c>
      <c r="I16" s="14">
        <f>IF(INDIRECT("'Réponses au formulaire 1'!I"&amp;ROW())&lt;&gt;"",1000/COUNTIF('Réponses au formulaire 1'!I:I,"Bloc validé"),0)</f>
        <v>0</v>
      </c>
      <c r="J16" s="14">
        <f>IF(INDIRECT("'Réponses au formulaire 1'!J"&amp;ROW())&lt;&gt;"",1000/COUNTIF('Réponses au formulaire 1'!J:J,"Bloc validé"),0)</f>
        <v>0</v>
      </c>
      <c r="K16" s="14">
        <f>IF(INDIRECT("'Réponses au formulaire 1'!K"&amp;ROW())&lt;&gt;"",1000/COUNTIF('Réponses au formulaire 1'!K:K,"Bloc validé"),0)</f>
        <v>0</v>
      </c>
      <c r="L16" s="14">
        <f>IF(INDIRECT("'Réponses au formulaire 1'!L"&amp;ROW())&lt;&gt;"",1000/COUNTIF('Réponses au formulaire 1'!L:L,"Bloc validé"),0)</f>
        <v>0</v>
      </c>
      <c r="M16" s="14">
        <f>IF(INDIRECT("'Réponses au formulaire 1'!M"&amp;ROW())&lt;&gt;"",1000/COUNTIF('Réponses au formulaire 1'!M:M,"Bloc validé"),0)</f>
        <v>0</v>
      </c>
      <c r="N16" s="14">
        <f>IF(INDIRECT("'Réponses au formulaire 1'!N"&amp;ROW())&lt;&gt;"",1000/COUNTIF('Réponses au formulaire 1'!N:N,"Bloc validé"),0)</f>
        <v>0</v>
      </c>
      <c r="O16" s="14">
        <f>IF(INDIRECT("'Réponses au formulaire 1'!O"&amp;ROW())&lt;&gt;"",1000/COUNTIF('Réponses au formulaire 1'!O:O,"Bloc validé"),0)</f>
        <v>0</v>
      </c>
      <c r="P16" s="14">
        <f>IF(INDIRECT("'Réponses au formulaire 1'!P"&amp;ROW())&lt;&gt;"",1000/COUNTIF('Réponses au formulaire 1'!P:P,"Bloc validé"),0)</f>
        <v>0</v>
      </c>
      <c r="Q16" s="14">
        <f>IF(INDIRECT("'Réponses au formulaire 1'!Q"&amp;ROW())&lt;&gt;"",1000/COUNTIF('Réponses au formulaire 1'!Q:Q,"Bloc validé"),0)</f>
        <v>0</v>
      </c>
      <c r="R16" s="14">
        <f>IF(INDIRECT("'Réponses au formulaire 1'!R"&amp;ROW())&lt;&gt;"",1000/COUNTIF('Réponses au formulaire 1'!R:R,"Bloc validé"),0)</f>
        <v>0</v>
      </c>
      <c r="S16" s="40">
        <f t="shared" si="4"/>
        <v>242.8571429</v>
      </c>
      <c r="U16" s="14">
        <f t="shared" si="5"/>
        <v>15</v>
      </c>
    </row>
    <row r="17">
      <c r="A17" s="16" t="str">
        <f t="shared" si="1"/>
        <v>bob bob</v>
      </c>
      <c r="B17" s="16">
        <f t="shared" si="2"/>
        <v>18</v>
      </c>
      <c r="C17" s="16" t="str">
        <f t="shared" si="3"/>
        <v>Femme</v>
      </c>
      <c r="D17" s="14">
        <f>IF(INDIRECT("'Réponses au formulaire 1'!D"&amp;ROW())&lt;&gt;"",1000/COUNTIF('Réponses au formulaire 1'!D:D,"Bloc validé"),0)</f>
        <v>0</v>
      </c>
      <c r="E17" s="14">
        <f>IF(INDIRECT("'Réponses au formulaire 1'!E"&amp;ROW())&lt;&gt;"",1000/COUNTIF('Réponses au formulaire 1'!E:E,"Bloc validé"),0)</f>
        <v>0</v>
      </c>
      <c r="F17" s="14">
        <f>IF(INDIRECT("'Réponses au formulaire 1'!F"&amp;ROW())&lt;&gt;"",1000/COUNTIF('Réponses au formulaire 1'!F:F,"Bloc validé"),0)</f>
        <v>0</v>
      </c>
      <c r="G17" s="14">
        <f>IF(INDIRECT("'Réponses au formulaire 1'!G"&amp;ROW())&lt;&gt;"",1000/COUNTIF('Réponses au formulaire 1'!G:G,"Bloc validé"),0)</f>
        <v>0</v>
      </c>
      <c r="H17" s="14">
        <f>IF(INDIRECT("'Réponses au formulaire 1'!H"&amp;ROW())&lt;&gt;"",1000/COUNTIF('Réponses au formulaire 1'!H:H,"Bloc validé"),0)</f>
        <v>0</v>
      </c>
      <c r="I17" s="14">
        <f>IF(INDIRECT("'Réponses au formulaire 1'!I"&amp;ROW())&lt;&gt;"",1000/COUNTIF('Réponses au formulaire 1'!I:I,"Bloc validé"),0)</f>
        <v>142.8571429</v>
      </c>
      <c r="J17" s="14">
        <f>IF(INDIRECT("'Réponses au formulaire 1'!J"&amp;ROW())&lt;&gt;"",1000/COUNTIF('Réponses au formulaire 1'!J:J,"Bloc validé"),0)</f>
        <v>250</v>
      </c>
      <c r="K17" s="14">
        <f>IF(INDIRECT("'Réponses au formulaire 1'!K"&amp;ROW())&lt;&gt;"",1000/COUNTIF('Réponses au formulaire 1'!K:K,"Bloc validé"),0)</f>
        <v>0</v>
      </c>
      <c r="L17" s="14">
        <f>IF(INDIRECT("'Réponses au formulaire 1'!L"&amp;ROW())&lt;&gt;"",1000/COUNTIF('Réponses au formulaire 1'!L:L,"Bloc validé"),0)</f>
        <v>0</v>
      </c>
      <c r="M17" s="14">
        <f>IF(INDIRECT("'Réponses au formulaire 1'!M"&amp;ROW())&lt;&gt;"",1000/COUNTIF('Réponses au formulaire 1'!M:M,"Bloc validé"),0)</f>
        <v>0</v>
      </c>
      <c r="N17" s="14">
        <f>IF(INDIRECT("'Réponses au formulaire 1'!N"&amp;ROW())&lt;&gt;"",1000/COUNTIF('Réponses au formulaire 1'!N:N,"Bloc validé"),0)</f>
        <v>0</v>
      </c>
      <c r="O17" s="14">
        <f>IF(INDIRECT("'Réponses au formulaire 1'!O"&amp;ROW())&lt;&gt;"",1000/COUNTIF('Réponses au formulaire 1'!O:O,"Bloc validé"),0)</f>
        <v>0</v>
      </c>
      <c r="P17" s="14">
        <f>IF(INDIRECT("'Réponses au formulaire 1'!P"&amp;ROW())&lt;&gt;"",1000/COUNTIF('Réponses au formulaire 1'!P:P,"Bloc validé"),0)</f>
        <v>0</v>
      </c>
      <c r="Q17" s="14">
        <f>IF(INDIRECT("'Réponses au formulaire 1'!Q"&amp;ROW())&lt;&gt;"",1000/COUNTIF('Réponses au formulaire 1'!Q:Q,"Bloc validé"),0)</f>
        <v>0</v>
      </c>
      <c r="R17" s="14">
        <f>IF(INDIRECT("'Réponses au formulaire 1'!R"&amp;ROW())&lt;&gt;"",1000/COUNTIF('Réponses au formulaire 1'!R:R,"Bloc validé"),0)</f>
        <v>0</v>
      </c>
      <c r="S17" s="40">
        <f t="shared" si="4"/>
        <v>392.8571429</v>
      </c>
      <c r="U17" s="14">
        <f t="shared" si="5"/>
        <v>12</v>
      </c>
    </row>
    <row r="18">
      <c r="A18" s="16" t="str">
        <f t="shared" si="1"/>
        <v>et  er</v>
      </c>
      <c r="B18" s="16">
        <f t="shared" si="2"/>
        <v>22</v>
      </c>
      <c r="C18" s="16" t="str">
        <f t="shared" si="3"/>
        <v>Mixte</v>
      </c>
      <c r="D18" s="14">
        <f>IF(INDIRECT("'Réponses au formulaire 1'!D"&amp;ROW())&lt;&gt;"",1000/COUNTIF('Réponses au formulaire 1'!D:D,"Bloc validé"),0)</f>
        <v>100</v>
      </c>
      <c r="E18" s="14">
        <f>IF(INDIRECT("'Réponses au formulaire 1'!E"&amp;ROW())&lt;&gt;"",1000/COUNTIF('Réponses au formulaire 1'!E:E,"Bloc validé"),0)</f>
        <v>0</v>
      </c>
      <c r="F18" s="14">
        <f>IF(INDIRECT("'Réponses au formulaire 1'!F"&amp;ROW())&lt;&gt;"",1000/COUNTIF('Réponses au formulaire 1'!F:F,"Bloc validé"),0)</f>
        <v>0</v>
      </c>
      <c r="G18" s="14">
        <f>IF(INDIRECT("'Réponses au formulaire 1'!G"&amp;ROW())&lt;&gt;"",1000/COUNTIF('Réponses au formulaire 1'!G:G,"Bloc validé"),0)</f>
        <v>0</v>
      </c>
      <c r="H18" s="14">
        <f>IF(INDIRECT("'Réponses au formulaire 1'!H"&amp;ROW())&lt;&gt;"",1000/COUNTIF('Réponses au formulaire 1'!H:H,"Bloc validé"),0)</f>
        <v>0</v>
      </c>
      <c r="I18" s="14">
        <f>IF(INDIRECT("'Réponses au formulaire 1'!I"&amp;ROW())&lt;&gt;"",1000/COUNTIF('Réponses au formulaire 1'!I:I,"Bloc validé"),0)</f>
        <v>0</v>
      </c>
      <c r="J18" s="14">
        <f>IF(INDIRECT("'Réponses au formulaire 1'!J"&amp;ROW())&lt;&gt;"",1000/COUNTIF('Réponses au formulaire 1'!J:J,"Bloc validé"),0)</f>
        <v>0</v>
      </c>
      <c r="K18" s="14">
        <f>IF(INDIRECT("'Réponses au formulaire 1'!K"&amp;ROW())&lt;&gt;"",1000/COUNTIF('Réponses au formulaire 1'!K:K,"Bloc validé"),0)</f>
        <v>0</v>
      </c>
      <c r="L18" s="14">
        <f>IF(INDIRECT("'Réponses au formulaire 1'!L"&amp;ROW())&lt;&gt;"",1000/COUNTIF('Réponses au formulaire 1'!L:L,"Bloc validé"),0)</f>
        <v>200</v>
      </c>
      <c r="M18" s="14">
        <f>IF(INDIRECT("'Réponses au formulaire 1'!M"&amp;ROW())&lt;&gt;"",1000/COUNTIF('Réponses au formulaire 1'!M:M,"Bloc validé"),0)</f>
        <v>0</v>
      </c>
      <c r="N18" s="14">
        <f>IF(INDIRECT("'Réponses au formulaire 1'!N"&amp;ROW())&lt;&gt;"",1000/COUNTIF('Réponses au formulaire 1'!N:N,"Bloc validé"),0)</f>
        <v>250</v>
      </c>
      <c r="O18" s="14">
        <f>IF(INDIRECT("'Réponses au formulaire 1'!O"&amp;ROW())&lt;&gt;"",1000/COUNTIF('Réponses au formulaire 1'!O:O,"Bloc validé"),0)</f>
        <v>142.8571429</v>
      </c>
      <c r="P18" s="14">
        <f>IF(INDIRECT("'Réponses au formulaire 1'!P"&amp;ROW())&lt;&gt;"",1000/COUNTIF('Réponses au formulaire 1'!P:P,"Bloc validé"),0)</f>
        <v>0</v>
      </c>
      <c r="Q18" s="14">
        <f>IF(INDIRECT("'Réponses au formulaire 1'!Q"&amp;ROW())&lt;&gt;"",1000/COUNTIF('Réponses au formulaire 1'!Q:Q,"Bloc validé"),0)</f>
        <v>0</v>
      </c>
      <c r="R18" s="14">
        <f>IF(INDIRECT("'Réponses au formulaire 1'!R"&amp;ROW())&lt;&gt;"",1000/COUNTIF('Réponses au formulaire 1'!R:R,"Bloc validé"),0)</f>
        <v>166.6666667</v>
      </c>
      <c r="S18" s="40">
        <f t="shared" si="4"/>
        <v>859.5238095</v>
      </c>
      <c r="U18" s="14">
        <f t="shared" si="5"/>
        <v>6</v>
      </c>
    </row>
    <row r="19">
      <c r="A19" s="16" t="str">
        <f t="shared" si="1"/>
        <v>bobb</v>
      </c>
      <c r="B19" s="16">
        <f t="shared" si="2"/>
        <v>18</v>
      </c>
      <c r="C19" s="16" t="str">
        <f t="shared" si="3"/>
        <v>Femme</v>
      </c>
      <c r="D19" s="14">
        <f>IF(INDIRECT("'Réponses au formulaire 1'!D"&amp;ROW())&lt;&gt;"",1000/COUNTIF('Réponses au formulaire 1'!D:D,"Bloc validé"),0)</f>
        <v>0</v>
      </c>
      <c r="E19" s="14">
        <f>IF(INDIRECT("'Réponses au formulaire 1'!E"&amp;ROW())&lt;&gt;"",1000/COUNTIF('Réponses au formulaire 1'!E:E,"Bloc validé"),0)</f>
        <v>0</v>
      </c>
      <c r="F19" s="14">
        <f>IF(INDIRECT("'Réponses au formulaire 1'!F"&amp;ROW())&lt;&gt;"",1000/COUNTIF('Réponses au formulaire 1'!F:F,"Bloc validé"),0)</f>
        <v>0</v>
      </c>
      <c r="G19" s="14">
        <f>IF(INDIRECT("'Réponses au formulaire 1'!G"&amp;ROW())&lt;&gt;"",1000/COUNTIF('Réponses au formulaire 1'!G:G,"Bloc validé"),0)</f>
        <v>0</v>
      </c>
      <c r="H19" s="14">
        <f>IF(INDIRECT("'Réponses au formulaire 1'!H"&amp;ROW())&lt;&gt;"",1000/COUNTIF('Réponses au formulaire 1'!H:H,"Bloc validé"),0)</f>
        <v>0</v>
      </c>
      <c r="I19" s="14">
        <f>IF(INDIRECT("'Réponses au formulaire 1'!I"&amp;ROW())&lt;&gt;"",1000/COUNTIF('Réponses au formulaire 1'!I:I,"Bloc validé"),0)</f>
        <v>0</v>
      </c>
      <c r="J19" s="14">
        <f>IF(INDIRECT("'Réponses au formulaire 1'!J"&amp;ROW())&lt;&gt;"",1000/COUNTIF('Réponses au formulaire 1'!J:J,"Bloc validé"),0)</f>
        <v>0</v>
      </c>
      <c r="K19" s="14">
        <f>IF(INDIRECT("'Réponses au formulaire 1'!K"&amp;ROW())&lt;&gt;"",1000/COUNTIF('Réponses au formulaire 1'!K:K,"Bloc validé"),0)</f>
        <v>200</v>
      </c>
      <c r="L19" s="14">
        <f>IF(INDIRECT("'Réponses au formulaire 1'!L"&amp;ROW())&lt;&gt;"",1000/COUNTIF('Réponses au formulaire 1'!L:L,"Bloc validé"),0)</f>
        <v>0</v>
      </c>
      <c r="M19" s="14">
        <f>IF(INDIRECT("'Réponses au formulaire 1'!M"&amp;ROW())&lt;&gt;"",1000/COUNTIF('Réponses au formulaire 1'!M:M,"Bloc validé"),0)</f>
        <v>0</v>
      </c>
      <c r="N19" s="14">
        <f>IF(INDIRECT("'Réponses au formulaire 1'!N"&amp;ROW())&lt;&gt;"",1000/COUNTIF('Réponses au formulaire 1'!N:N,"Bloc validé"),0)</f>
        <v>0</v>
      </c>
      <c r="O19" s="14">
        <f>IF(INDIRECT("'Réponses au formulaire 1'!O"&amp;ROW())&lt;&gt;"",1000/COUNTIF('Réponses au formulaire 1'!O:O,"Bloc validé"),0)</f>
        <v>0</v>
      </c>
      <c r="P19" s="14">
        <f>IF(INDIRECT("'Réponses au formulaire 1'!P"&amp;ROW())&lt;&gt;"",1000/COUNTIF('Réponses au formulaire 1'!P:P,"Bloc validé"),0)</f>
        <v>0</v>
      </c>
      <c r="Q19" s="14">
        <f>IF(INDIRECT("'Réponses au formulaire 1'!Q"&amp;ROW())&lt;&gt;"",1000/COUNTIF('Réponses au formulaire 1'!Q:Q,"Bloc validé"),0)</f>
        <v>0</v>
      </c>
      <c r="R19" s="14">
        <f>IF(INDIRECT("'Réponses au formulaire 1'!R"&amp;ROW())&lt;&gt;"",1000/COUNTIF('Réponses au formulaire 1'!R:R,"Bloc validé"),0)</f>
        <v>0</v>
      </c>
      <c r="S19" s="40">
        <f t="shared" si="4"/>
        <v>200</v>
      </c>
      <c r="U19" s="14">
        <f t="shared" si="5"/>
        <v>17</v>
      </c>
    </row>
    <row r="20">
      <c r="A20" s="16" t="str">
        <f t="shared" si="1"/>
        <v/>
      </c>
      <c r="B20" s="16" t="str">
        <f t="shared" si="2"/>
        <v/>
      </c>
      <c r="C20" s="16" t="str">
        <f t="shared" si="3"/>
        <v/>
      </c>
      <c r="D20" s="14">
        <f>IF(INDIRECT("'Réponses au formulaire 1'!D"&amp;ROW())&lt;&gt;"",1000/COUNTIF('Réponses au formulaire 1'!D:D,"Bloc validé"),0)</f>
        <v>0</v>
      </c>
      <c r="E20" s="14">
        <f>IF(INDIRECT("'Réponses au formulaire 1'!E"&amp;ROW())&lt;&gt;"",1000/COUNTIF('Réponses au formulaire 1'!E:E,"Bloc validé"),0)</f>
        <v>0</v>
      </c>
      <c r="F20" s="14">
        <f>IF(INDIRECT("'Réponses au formulaire 1'!F"&amp;ROW())&lt;&gt;"",1000/COUNTIF('Réponses au formulaire 1'!F:F,"Bloc validé"),0)</f>
        <v>0</v>
      </c>
      <c r="G20" s="14">
        <f>IF(INDIRECT("'Réponses au formulaire 1'!G"&amp;ROW())&lt;&gt;"",1000/COUNTIF('Réponses au formulaire 1'!G:G,"Bloc validé"),0)</f>
        <v>0</v>
      </c>
      <c r="H20" s="14">
        <f>IF(INDIRECT("'Réponses au formulaire 1'!H"&amp;ROW())&lt;&gt;"",1000/COUNTIF('Réponses au formulaire 1'!H:H,"Bloc validé"),0)</f>
        <v>0</v>
      </c>
      <c r="I20" s="14">
        <f>IF(INDIRECT("'Réponses au formulaire 1'!I"&amp;ROW())&lt;&gt;"",1000/COUNTIF('Réponses au formulaire 1'!I:I,"Bloc validé"),0)</f>
        <v>0</v>
      </c>
      <c r="J20" s="14">
        <f>IF(INDIRECT("'Réponses au formulaire 1'!J"&amp;ROW())&lt;&gt;"",1000/COUNTIF('Réponses au formulaire 1'!J:J,"Bloc validé"),0)</f>
        <v>0</v>
      </c>
      <c r="K20" s="14">
        <f>IF(INDIRECT("'Réponses au formulaire 1'!K"&amp;ROW())&lt;&gt;"",1000/COUNTIF('Réponses au formulaire 1'!K:K,"Bloc validé"),0)</f>
        <v>0</v>
      </c>
      <c r="L20" s="14">
        <f>IF(INDIRECT("'Réponses au formulaire 1'!L"&amp;ROW())&lt;&gt;"",1000/COUNTIF('Réponses au formulaire 1'!L:L,"Bloc validé"),0)</f>
        <v>0</v>
      </c>
      <c r="M20" s="14">
        <f>IF(INDIRECT("'Réponses au formulaire 1'!M"&amp;ROW())&lt;&gt;"",1000/COUNTIF('Réponses au formulaire 1'!M:M,"Bloc validé"),0)</f>
        <v>0</v>
      </c>
      <c r="N20" s="14">
        <f>IF(INDIRECT("'Réponses au formulaire 1'!N"&amp;ROW())&lt;&gt;"",1000/COUNTIF('Réponses au formulaire 1'!N:N,"Bloc validé"),0)</f>
        <v>0</v>
      </c>
      <c r="O20" s="14">
        <f>IF(INDIRECT("'Réponses au formulaire 1'!O"&amp;ROW())&lt;&gt;"",1000/COUNTIF('Réponses au formulaire 1'!O:O,"Bloc validé"),0)</f>
        <v>0</v>
      </c>
      <c r="P20" s="14">
        <f>IF(INDIRECT("'Réponses au formulaire 1'!P"&amp;ROW())&lt;&gt;"",1000/COUNTIF('Réponses au formulaire 1'!P:P,"Bloc validé"),0)</f>
        <v>0</v>
      </c>
      <c r="Q20" s="14">
        <f>IF(INDIRECT("'Réponses au formulaire 1'!Q"&amp;ROW())&lt;&gt;"",1000/COUNTIF('Réponses au formulaire 1'!Q:Q,"Bloc validé"),0)</f>
        <v>0</v>
      </c>
      <c r="R20" s="14">
        <f>IF(INDIRECT("'Réponses au formulaire 1'!R"&amp;ROW())&lt;&gt;"",1000/COUNTIF('Réponses au formulaire 1'!R:R,"Bloc validé"),0)</f>
        <v>0</v>
      </c>
      <c r="S20" s="40">
        <f t="shared" si="4"/>
        <v>0</v>
      </c>
      <c r="U20" s="14" t="str">
        <f t="shared" si="5"/>
        <v/>
      </c>
    </row>
    <row r="21">
      <c r="A21" s="16" t="str">
        <f t="shared" si="1"/>
        <v/>
      </c>
      <c r="B21" s="16" t="str">
        <f t="shared" si="2"/>
        <v/>
      </c>
      <c r="C21" s="16" t="str">
        <f t="shared" si="3"/>
        <v/>
      </c>
      <c r="D21" s="14">
        <f>IF(INDIRECT("'Réponses au formulaire 1'!D"&amp;ROW())&lt;&gt;"",1000/COUNTIF('Réponses au formulaire 1'!D:D,"Bloc validé"),0)</f>
        <v>0</v>
      </c>
      <c r="E21" s="14">
        <f>IF(INDIRECT("'Réponses au formulaire 1'!E"&amp;ROW())&lt;&gt;"",1000/COUNTIF('Réponses au formulaire 1'!E:E,"Bloc validé"),0)</f>
        <v>0</v>
      </c>
      <c r="F21" s="14">
        <f>IF(INDIRECT("'Réponses au formulaire 1'!F"&amp;ROW())&lt;&gt;"",1000/COUNTIF('Réponses au formulaire 1'!F:F,"Bloc validé"),0)</f>
        <v>0</v>
      </c>
      <c r="G21" s="14">
        <f>IF(INDIRECT("'Réponses au formulaire 1'!G"&amp;ROW())&lt;&gt;"",1000/COUNTIF('Réponses au formulaire 1'!G:G,"Bloc validé"),0)</f>
        <v>0</v>
      </c>
      <c r="H21" s="14">
        <f>IF(INDIRECT("'Réponses au formulaire 1'!H"&amp;ROW())&lt;&gt;"",1000/COUNTIF('Réponses au formulaire 1'!H:H,"Bloc validé"),0)</f>
        <v>0</v>
      </c>
      <c r="I21" s="14">
        <f>IF(INDIRECT("'Réponses au formulaire 1'!I"&amp;ROW())&lt;&gt;"",1000/COUNTIF('Réponses au formulaire 1'!I:I,"Bloc validé"),0)</f>
        <v>0</v>
      </c>
      <c r="J21" s="14">
        <f>IF(INDIRECT("'Réponses au formulaire 1'!J"&amp;ROW())&lt;&gt;"",1000/COUNTIF('Réponses au formulaire 1'!J:J,"Bloc validé"),0)</f>
        <v>0</v>
      </c>
      <c r="K21" s="14">
        <f>IF(INDIRECT("'Réponses au formulaire 1'!K"&amp;ROW())&lt;&gt;"",1000/COUNTIF('Réponses au formulaire 1'!K:K,"Bloc validé"),0)</f>
        <v>0</v>
      </c>
      <c r="L21" s="14">
        <f>IF(INDIRECT("'Réponses au formulaire 1'!L"&amp;ROW())&lt;&gt;"",1000/COUNTIF('Réponses au formulaire 1'!L:L,"Bloc validé"),0)</f>
        <v>0</v>
      </c>
      <c r="M21" s="14">
        <f>IF(INDIRECT("'Réponses au formulaire 1'!M"&amp;ROW())&lt;&gt;"",1000/COUNTIF('Réponses au formulaire 1'!M:M,"Bloc validé"),0)</f>
        <v>0</v>
      </c>
      <c r="N21" s="14">
        <f>IF(INDIRECT("'Réponses au formulaire 1'!N"&amp;ROW())&lt;&gt;"",1000/COUNTIF('Réponses au formulaire 1'!N:N,"Bloc validé"),0)</f>
        <v>0</v>
      </c>
      <c r="O21" s="14">
        <f>IF(INDIRECT("'Réponses au formulaire 1'!O"&amp;ROW())&lt;&gt;"",1000/COUNTIF('Réponses au formulaire 1'!O:O,"Bloc validé"),0)</f>
        <v>0</v>
      </c>
      <c r="P21" s="14">
        <f>IF(INDIRECT("'Réponses au formulaire 1'!P"&amp;ROW())&lt;&gt;"",1000/COUNTIF('Réponses au formulaire 1'!P:P,"Bloc validé"),0)</f>
        <v>0</v>
      </c>
      <c r="Q21" s="14">
        <f>IF(INDIRECT("'Réponses au formulaire 1'!Q"&amp;ROW())&lt;&gt;"",1000/COUNTIF('Réponses au formulaire 1'!Q:Q,"Bloc validé"),0)</f>
        <v>0</v>
      </c>
      <c r="R21" s="14">
        <f>IF(INDIRECT("'Réponses au formulaire 1'!R"&amp;ROW())&lt;&gt;"",1000/COUNTIF('Réponses au formulaire 1'!R:R,"Bloc validé"),0)</f>
        <v>0</v>
      </c>
      <c r="S21" s="40">
        <f t="shared" si="4"/>
        <v>0</v>
      </c>
      <c r="U21" s="14" t="str">
        <f t="shared" si="5"/>
        <v/>
      </c>
    </row>
    <row r="22">
      <c r="A22" s="16" t="str">
        <f t="shared" si="1"/>
        <v/>
      </c>
      <c r="B22" s="16" t="str">
        <f t="shared" si="2"/>
        <v/>
      </c>
      <c r="C22" s="16" t="str">
        <f t="shared" si="3"/>
        <v/>
      </c>
      <c r="D22" s="14">
        <f>IF(INDIRECT("'Réponses au formulaire 1'!D"&amp;ROW())&lt;&gt;"",1000/COUNTIF('Réponses au formulaire 1'!D:D,"Bloc validé"),0)</f>
        <v>0</v>
      </c>
      <c r="E22" s="14">
        <f>IF(INDIRECT("'Réponses au formulaire 1'!E"&amp;ROW())&lt;&gt;"",1000/COUNTIF('Réponses au formulaire 1'!E:E,"Bloc validé"),0)</f>
        <v>0</v>
      </c>
      <c r="F22" s="14">
        <f>IF(INDIRECT("'Réponses au formulaire 1'!F"&amp;ROW())&lt;&gt;"",1000/COUNTIF('Réponses au formulaire 1'!F:F,"Bloc validé"),0)</f>
        <v>0</v>
      </c>
      <c r="G22" s="14">
        <f>IF(INDIRECT("'Réponses au formulaire 1'!G"&amp;ROW())&lt;&gt;"",1000/COUNTIF('Réponses au formulaire 1'!G:G,"Bloc validé"),0)</f>
        <v>0</v>
      </c>
      <c r="H22" s="14">
        <f>IF(INDIRECT("'Réponses au formulaire 1'!H"&amp;ROW())&lt;&gt;"",1000/COUNTIF('Réponses au formulaire 1'!H:H,"Bloc validé"),0)</f>
        <v>0</v>
      </c>
      <c r="I22" s="14">
        <f>IF(INDIRECT("'Réponses au formulaire 1'!I"&amp;ROW())&lt;&gt;"",1000/COUNTIF('Réponses au formulaire 1'!I:I,"Bloc validé"),0)</f>
        <v>0</v>
      </c>
      <c r="J22" s="14">
        <f>IF(INDIRECT("'Réponses au formulaire 1'!J"&amp;ROW())&lt;&gt;"",1000/COUNTIF('Réponses au formulaire 1'!J:J,"Bloc validé"),0)</f>
        <v>0</v>
      </c>
      <c r="K22" s="14">
        <f>IF(INDIRECT("'Réponses au formulaire 1'!K"&amp;ROW())&lt;&gt;"",1000/COUNTIF('Réponses au formulaire 1'!K:K,"Bloc validé"),0)</f>
        <v>0</v>
      </c>
      <c r="L22" s="14">
        <f>IF(INDIRECT("'Réponses au formulaire 1'!L"&amp;ROW())&lt;&gt;"",1000/COUNTIF('Réponses au formulaire 1'!L:L,"Bloc validé"),0)</f>
        <v>0</v>
      </c>
      <c r="M22" s="14">
        <f>IF(INDIRECT("'Réponses au formulaire 1'!M"&amp;ROW())&lt;&gt;"",1000/COUNTIF('Réponses au formulaire 1'!M:M,"Bloc validé"),0)</f>
        <v>0</v>
      </c>
      <c r="N22" s="14">
        <f>IF(INDIRECT("'Réponses au formulaire 1'!N"&amp;ROW())&lt;&gt;"",1000/COUNTIF('Réponses au formulaire 1'!N:N,"Bloc validé"),0)</f>
        <v>0</v>
      </c>
      <c r="O22" s="14">
        <f>IF(INDIRECT("'Réponses au formulaire 1'!O"&amp;ROW())&lt;&gt;"",1000/COUNTIF('Réponses au formulaire 1'!O:O,"Bloc validé"),0)</f>
        <v>0</v>
      </c>
      <c r="P22" s="14">
        <f>IF(INDIRECT("'Réponses au formulaire 1'!P"&amp;ROW())&lt;&gt;"",1000/COUNTIF('Réponses au formulaire 1'!P:P,"Bloc validé"),0)</f>
        <v>0</v>
      </c>
      <c r="Q22" s="14">
        <f>IF(INDIRECT("'Réponses au formulaire 1'!Q"&amp;ROW())&lt;&gt;"",1000/COUNTIF('Réponses au formulaire 1'!Q:Q,"Bloc validé"),0)</f>
        <v>0</v>
      </c>
      <c r="R22" s="14">
        <f>IF(INDIRECT("'Réponses au formulaire 1'!R"&amp;ROW())&lt;&gt;"",1000/COUNTIF('Réponses au formulaire 1'!R:R,"Bloc validé"),0)</f>
        <v>0</v>
      </c>
      <c r="S22" s="40">
        <f t="shared" si="4"/>
        <v>0</v>
      </c>
      <c r="U22" s="14" t="str">
        <f t="shared" si="5"/>
        <v/>
      </c>
    </row>
    <row r="23">
      <c r="A23" s="16" t="str">
        <f t="shared" si="1"/>
        <v/>
      </c>
      <c r="B23" s="16" t="str">
        <f t="shared" si="2"/>
        <v/>
      </c>
      <c r="C23" s="16" t="str">
        <f t="shared" si="3"/>
        <v/>
      </c>
      <c r="D23" s="14">
        <f>IF(INDIRECT("'Réponses au formulaire 1'!D"&amp;ROW())&lt;&gt;"",1000/COUNTIF('Réponses au formulaire 1'!D:D,"Bloc validé"),0)</f>
        <v>0</v>
      </c>
      <c r="E23" s="14">
        <f>IF(INDIRECT("'Réponses au formulaire 1'!E"&amp;ROW())&lt;&gt;"",1000/COUNTIF('Réponses au formulaire 1'!E:E,"Bloc validé"),0)</f>
        <v>0</v>
      </c>
      <c r="F23" s="14">
        <f>IF(INDIRECT("'Réponses au formulaire 1'!F"&amp;ROW())&lt;&gt;"",1000/COUNTIF('Réponses au formulaire 1'!F:F,"Bloc validé"),0)</f>
        <v>0</v>
      </c>
      <c r="G23" s="14">
        <f>IF(INDIRECT("'Réponses au formulaire 1'!G"&amp;ROW())&lt;&gt;"",1000/COUNTIF('Réponses au formulaire 1'!G:G,"Bloc validé"),0)</f>
        <v>0</v>
      </c>
      <c r="H23" s="14">
        <f>IF(INDIRECT("'Réponses au formulaire 1'!H"&amp;ROW())&lt;&gt;"",1000/COUNTIF('Réponses au formulaire 1'!H:H,"Bloc validé"),0)</f>
        <v>0</v>
      </c>
      <c r="I23" s="14">
        <f>IF(INDIRECT("'Réponses au formulaire 1'!I"&amp;ROW())&lt;&gt;"",1000/COUNTIF('Réponses au formulaire 1'!I:I,"Bloc validé"),0)</f>
        <v>0</v>
      </c>
      <c r="J23" s="14">
        <f>IF(INDIRECT("'Réponses au formulaire 1'!J"&amp;ROW())&lt;&gt;"",1000/COUNTIF('Réponses au formulaire 1'!J:J,"Bloc validé"),0)</f>
        <v>0</v>
      </c>
      <c r="K23" s="14">
        <f>IF(INDIRECT("'Réponses au formulaire 1'!K"&amp;ROW())&lt;&gt;"",1000/COUNTIF('Réponses au formulaire 1'!K:K,"Bloc validé"),0)</f>
        <v>0</v>
      </c>
      <c r="L23" s="14">
        <f>IF(INDIRECT("'Réponses au formulaire 1'!L"&amp;ROW())&lt;&gt;"",1000/COUNTIF('Réponses au formulaire 1'!L:L,"Bloc validé"),0)</f>
        <v>0</v>
      </c>
      <c r="M23" s="14">
        <f>IF(INDIRECT("'Réponses au formulaire 1'!M"&amp;ROW())&lt;&gt;"",1000/COUNTIF('Réponses au formulaire 1'!M:M,"Bloc validé"),0)</f>
        <v>0</v>
      </c>
      <c r="N23" s="14">
        <f>IF(INDIRECT("'Réponses au formulaire 1'!N"&amp;ROW())&lt;&gt;"",1000/COUNTIF('Réponses au formulaire 1'!N:N,"Bloc validé"),0)</f>
        <v>0</v>
      </c>
      <c r="O23" s="14">
        <f>IF(INDIRECT("'Réponses au formulaire 1'!O"&amp;ROW())&lt;&gt;"",1000/COUNTIF('Réponses au formulaire 1'!O:O,"Bloc validé"),0)</f>
        <v>0</v>
      </c>
      <c r="P23" s="14">
        <f>IF(INDIRECT("'Réponses au formulaire 1'!P"&amp;ROW())&lt;&gt;"",1000/COUNTIF('Réponses au formulaire 1'!P:P,"Bloc validé"),0)</f>
        <v>0</v>
      </c>
      <c r="Q23" s="14">
        <f>IF(INDIRECT("'Réponses au formulaire 1'!Q"&amp;ROW())&lt;&gt;"",1000/COUNTIF('Réponses au formulaire 1'!Q:Q,"Bloc validé"),0)</f>
        <v>0</v>
      </c>
      <c r="R23" s="14">
        <f>IF(INDIRECT("'Réponses au formulaire 1'!R"&amp;ROW())&lt;&gt;"",1000/COUNTIF('Réponses au formulaire 1'!R:R,"Bloc validé"),0)</f>
        <v>0</v>
      </c>
      <c r="S23" s="40">
        <f t="shared" si="4"/>
        <v>0</v>
      </c>
      <c r="U23" s="14" t="str">
        <f t="shared" si="5"/>
        <v/>
      </c>
    </row>
    <row r="24">
      <c r="A24" s="16" t="str">
        <f t="shared" si="1"/>
        <v/>
      </c>
      <c r="B24" s="16" t="str">
        <f t="shared" si="2"/>
        <v/>
      </c>
      <c r="C24" s="16" t="str">
        <f t="shared" si="3"/>
        <v/>
      </c>
      <c r="D24" s="14">
        <f>IF(INDIRECT("'Réponses au formulaire 1'!D"&amp;ROW())&lt;&gt;"",1000/COUNTIF('Réponses au formulaire 1'!D:D,"Bloc validé"),0)</f>
        <v>0</v>
      </c>
      <c r="E24" s="14">
        <f>IF(INDIRECT("'Réponses au formulaire 1'!E"&amp;ROW())&lt;&gt;"",1000/COUNTIF('Réponses au formulaire 1'!E:E,"Bloc validé"),0)</f>
        <v>0</v>
      </c>
      <c r="F24" s="14">
        <f>IF(INDIRECT("'Réponses au formulaire 1'!F"&amp;ROW())&lt;&gt;"",1000/COUNTIF('Réponses au formulaire 1'!F:F,"Bloc validé"),0)</f>
        <v>0</v>
      </c>
      <c r="G24" s="14">
        <f>IF(INDIRECT("'Réponses au formulaire 1'!G"&amp;ROW())&lt;&gt;"",1000/COUNTIF('Réponses au formulaire 1'!G:G,"Bloc validé"),0)</f>
        <v>0</v>
      </c>
      <c r="H24" s="14">
        <f>IF(INDIRECT("'Réponses au formulaire 1'!H"&amp;ROW())&lt;&gt;"",1000/COUNTIF('Réponses au formulaire 1'!H:H,"Bloc validé"),0)</f>
        <v>0</v>
      </c>
      <c r="I24" s="14">
        <f>IF(INDIRECT("'Réponses au formulaire 1'!I"&amp;ROW())&lt;&gt;"",1000/COUNTIF('Réponses au formulaire 1'!I:I,"Bloc validé"),0)</f>
        <v>0</v>
      </c>
      <c r="J24" s="14">
        <f>IF(INDIRECT("'Réponses au formulaire 1'!J"&amp;ROW())&lt;&gt;"",1000/COUNTIF('Réponses au formulaire 1'!J:J,"Bloc validé"),0)</f>
        <v>0</v>
      </c>
      <c r="K24" s="14">
        <f>IF(INDIRECT("'Réponses au formulaire 1'!K"&amp;ROW())&lt;&gt;"",1000/COUNTIF('Réponses au formulaire 1'!K:K,"Bloc validé"),0)</f>
        <v>0</v>
      </c>
      <c r="L24" s="14">
        <f>IF(INDIRECT("'Réponses au formulaire 1'!L"&amp;ROW())&lt;&gt;"",1000/COUNTIF('Réponses au formulaire 1'!L:L,"Bloc validé"),0)</f>
        <v>0</v>
      </c>
      <c r="M24" s="14">
        <f>IF(INDIRECT("'Réponses au formulaire 1'!M"&amp;ROW())&lt;&gt;"",1000/COUNTIF('Réponses au formulaire 1'!M:M,"Bloc validé"),0)</f>
        <v>0</v>
      </c>
      <c r="N24" s="14">
        <f>IF(INDIRECT("'Réponses au formulaire 1'!N"&amp;ROW())&lt;&gt;"",1000/COUNTIF('Réponses au formulaire 1'!N:N,"Bloc validé"),0)</f>
        <v>0</v>
      </c>
      <c r="O24" s="14">
        <f>IF(INDIRECT("'Réponses au formulaire 1'!O"&amp;ROW())&lt;&gt;"",1000/COUNTIF('Réponses au formulaire 1'!O:O,"Bloc validé"),0)</f>
        <v>0</v>
      </c>
      <c r="P24" s="14">
        <f>IF(INDIRECT("'Réponses au formulaire 1'!P"&amp;ROW())&lt;&gt;"",1000/COUNTIF('Réponses au formulaire 1'!P:P,"Bloc validé"),0)</f>
        <v>0</v>
      </c>
      <c r="Q24" s="14">
        <f>IF(INDIRECT("'Réponses au formulaire 1'!Q"&amp;ROW())&lt;&gt;"",1000/COUNTIF('Réponses au formulaire 1'!Q:Q,"Bloc validé"),0)</f>
        <v>0</v>
      </c>
      <c r="R24" s="14">
        <f>IF(INDIRECT("'Réponses au formulaire 1'!R"&amp;ROW())&lt;&gt;"",1000/COUNTIF('Réponses au formulaire 1'!R:R,"Bloc validé"),0)</f>
        <v>0</v>
      </c>
      <c r="S24" s="40">
        <f t="shared" si="4"/>
        <v>0</v>
      </c>
      <c r="U24" s="14" t="str">
        <f t="shared" si="5"/>
        <v/>
      </c>
    </row>
    <row r="25">
      <c r="A25" s="16" t="str">
        <f t="shared" si="1"/>
        <v/>
      </c>
      <c r="B25" s="16" t="str">
        <f t="shared" si="2"/>
        <v/>
      </c>
      <c r="C25" s="16" t="str">
        <f t="shared" si="3"/>
        <v/>
      </c>
      <c r="D25" s="14">
        <f>IF(INDIRECT("'Réponses au formulaire 1'!D"&amp;ROW())&lt;&gt;"",1000/COUNTIF('Réponses au formulaire 1'!D:D,"Bloc validé"),0)</f>
        <v>0</v>
      </c>
      <c r="E25" s="14">
        <f>IF(INDIRECT("'Réponses au formulaire 1'!E"&amp;ROW())&lt;&gt;"",1000/COUNTIF('Réponses au formulaire 1'!E:E,"Bloc validé"),0)</f>
        <v>0</v>
      </c>
      <c r="F25" s="14">
        <f>IF(INDIRECT("'Réponses au formulaire 1'!F"&amp;ROW())&lt;&gt;"",1000/COUNTIF('Réponses au formulaire 1'!F:F,"Bloc validé"),0)</f>
        <v>0</v>
      </c>
      <c r="G25" s="14">
        <f>IF(INDIRECT("'Réponses au formulaire 1'!G"&amp;ROW())&lt;&gt;"",1000/COUNTIF('Réponses au formulaire 1'!G:G,"Bloc validé"),0)</f>
        <v>0</v>
      </c>
      <c r="H25" s="14">
        <f>IF(INDIRECT("'Réponses au formulaire 1'!H"&amp;ROW())&lt;&gt;"",1000/COUNTIF('Réponses au formulaire 1'!H:H,"Bloc validé"),0)</f>
        <v>0</v>
      </c>
      <c r="I25" s="14">
        <f>IF(INDIRECT("'Réponses au formulaire 1'!I"&amp;ROW())&lt;&gt;"",1000/COUNTIF('Réponses au formulaire 1'!I:I,"Bloc validé"),0)</f>
        <v>0</v>
      </c>
      <c r="J25" s="14">
        <f>IF(INDIRECT("'Réponses au formulaire 1'!J"&amp;ROW())&lt;&gt;"",1000/COUNTIF('Réponses au formulaire 1'!J:J,"Bloc validé"),0)</f>
        <v>0</v>
      </c>
      <c r="K25" s="14">
        <f>IF(INDIRECT("'Réponses au formulaire 1'!K"&amp;ROW())&lt;&gt;"",1000/COUNTIF('Réponses au formulaire 1'!K:K,"Bloc validé"),0)</f>
        <v>0</v>
      </c>
      <c r="L25" s="14">
        <f>IF(INDIRECT("'Réponses au formulaire 1'!L"&amp;ROW())&lt;&gt;"",1000/COUNTIF('Réponses au formulaire 1'!L:L,"Bloc validé"),0)</f>
        <v>0</v>
      </c>
      <c r="M25" s="14">
        <f>IF(INDIRECT("'Réponses au formulaire 1'!M"&amp;ROW())&lt;&gt;"",1000/COUNTIF('Réponses au formulaire 1'!M:M,"Bloc validé"),0)</f>
        <v>0</v>
      </c>
      <c r="N25" s="14">
        <f>IF(INDIRECT("'Réponses au formulaire 1'!N"&amp;ROW())&lt;&gt;"",1000/COUNTIF('Réponses au formulaire 1'!N:N,"Bloc validé"),0)</f>
        <v>0</v>
      </c>
      <c r="O25" s="14">
        <f>IF(INDIRECT("'Réponses au formulaire 1'!O"&amp;ROW())&lt;&gt;"",1000/COUNTIF('Réponses au formulaire 1'!O:O,"Bloc validé"),0)</f>
        <v>0</v>
      </c>
      <c r="P25" s="14">
        <f>IF(INDIRECT("'Réponses au formulaire 1'!P"&amp;ROW())&lt;&gt;"",1000/COUNTIF('Réponses au formulaire 1'!P:P,"Bloc validé"),0)</f>
        <v>0</v>
      </c>
      <c r="Q25" s="14">
        <f>IF(INDIRECT("'Réponses au formulaire 1'!Q"&amp;ROW())&lt;&gt;"",1000/COUNTIF('Réponses au formulaire 1'!Q:Q,"Bloc validé"),0)</f>
        <v>0</v>
      </c>
      <c r="R25" s="14">
        <f>IF(INDIRECT("'Réponses au formulaire 1'!R"&amp;ROW())&lt;&gt;"",1000/COUNTIF('Réponses au formulaire 1'!R:R,"Bloc validé"),0)</f>
        <v>0</v>
      </c>
      <c r="S25" s="40">
        <f t="shared" si="4"/>
        <v>0</v>
      </c>
      <c r="U25" s="14" t="str">
        <f t="shared" si="5"/>
        <v/>
      </c>
    </row>
    <row r="26">
      <c r="A26" s="16" t="str">
        <f t="shared" si="1"/>
        <v/>
      </c>
      <c r="B26" s="16" t="str">
        <f t="shared" si="2"/>
        <v/>
      </c>
      <c r="C26" s="16" t="str">
        <f t="shared" si="3"/>
        <v/>
      </c>
      <c r="D26" s="14">
        <f>IF(INDIRECT("'Réponses au formulaire 1'!D"&amp;ROW())&lt;&gt;"",1000/COUNTIF('Réponses au formulaire 1'!D:D,"Bloc validé"),0)</f>
        <v>0</v>
      </c>
      <c r="E26" s="14">
        <f>IF(INDIRECT("'Réponses au formulaire 1'!E"&amp;ROW())&lt;&gt;"",1000/COUNTIF('Réponses au formulaire 1'!E:E,"Bloc validé"),0)</f>
        <v>0</v>
      </c>
      <c r="F26" s="14">
        <f>IF(INDIRECT("'Réponses au formulaire 1'!F"&amp;ROW())&lt;&gt;"",1000/COUNTIF('Réponses au formulaire 1'!F:F,"Bloc validé"),0)</f>
        <v>0</v>
      </c>
      <c r="G26" s="14">
        <f>IF(INDIRECT("'Réponses au formulaire 1'!G"&amp;ROW())&lt;&gt;"",1000/COUNTIF('Réponses au formulaire 1'!G:G,"Bloc validé"),0)</f>
        <v>0</v>
      </c>
      <c r="H26" s="14">
        <f>IF(INDIRECT("'Réponses au formulaire 1'!H"&amp;ROW())&lt;&gt;"",1000/COUNTIF('Réponses au formulaire 1'!H:H,"Bloc validé"),0)</f>
        <v>0</v>
      </c>
      <c r="I26" s="14">
        <f>IF(INDIRECT("'Réponses au formulaire 1'!I"&amp;ROW())&lt;&gt;"",1000/COUNTIF('Réponses au formulaire 1'!I:I,"Bloc validé"),0)</f>
        <v>0</v>
      </c>
      <c r="J26" s="14">
        <f>IF(INDIRECT("'Réponses au formulaire 1'!J"&amp;ROW())&lt;&gt;"",1000/COUNTIF('Réponses au formulaire 1'!J:J,"Bloc validé"),0)</f>
        <v>0</v>
      </c>
      <c r="K26" s="14">
        <f>IF(INDIRECT("'Réponses au formulaire 1'!K"&amp;ROW())&lt;&gt;"",1000/COUNTIF('Réponses au formulaire 1'!K:K,"Bloc validé"),0)</f>
        <v>0</v>
      </c>
      <c r="L26" s="14">
        <f>IF(INDIRECT("'Réponses au formulaire 1'!L"&amp;ROW())&lt;&gt;"",1000/COUNTIF('Réponses au formulaire 1'!L:L,"Bloc validé"),0)</f>
        <v>0</v>
      </c>
      <c r="M26" s="14">
        <f>IF(INDIRECT("'Réponses au formulaire 1'!M"&amp;ROW())&lt;&gt;"",1000/COUNTIF('Réponses au formulaire 1'!M:M,"Bloc validé"),0)</f>
        <v>0</v>
      </c>
      <c r="N26" s="14">
        <f>IF(INDIRECT("'Réponses au formulaire 1'!N"&amp;ROW())&lt;&gt;"",1000/COUNTIF('Réponses au formulaire 1'!N:N,"Bloc validé"),0)</f>
        <v>0</v>
      </c>
      <c r="O26" s="14">
        <f>IF(INDIRECT("'Réponses au formulaire 1'!O"&amp;ROW())&lt;&gt;"",1000/COUNTIF('Réponses au formulaire 1'!O:O,"Bloc validé"),0)</f>
        <v>0</v>
      </c>
      <c r="P26" s="14">
        <f>IF(INDIRECT("'Réponses au formulaire 1'!P"&amp;ROW())&lt;&gt;"",1000/COUNTIF('Réponses au formulaire 1'!P:P,"Bloc validé"),0)</f>
        <v>0</v>
      </c>
      <c r="Q26" s="14">
        <f>IF(INDIRECT("'Réponses au formulaire 1'!Q"&amp;ROW())&lt;&gt;"",1000/COUNTIF('Réponses au formulaire 1'!Q:Q,"Bloc validé"),0)</f>
        <v>0</v>
      </c>
      <c r="R26" s="14">
        <f>IF(INDIRECT("'Réponses au formulaire 1'!R"&amp;ROW())&lt;&gt;"",1000/COUNTIF('Réponses au formulaire 1'!R:R,"Bloc validé"),0)</f>
        <v>0</v>
      </c>
      <c r="S26" s="40">
        <f t="shared" si="4"/>
        <v>0</v>
      </c>
      <c r="U26" s="14" t="str">
        <f t="shared" si="5"/>
        <v/>
      </c>
    </row>
    <row r="27">
      <c r="A27" s="16" t="str">
        <f t="shared" si="1"/>
        <v/>
      </c>
      <c r="B27" s="16" t="str">
        <f t="shared" si="2"/>
        <v/>
      </c>
      <c r="C27" s="16" t="str">
        <f t="shared" si="3"/>
        <v/>
      </c>
      <c r="D27" s="14">
        <f>IF(INDIRECT("'Réponses au formulaire 1'!D"&amp;ROW())&lt;&gt;"",1000/COUNTIF('Réponses au formulaire 1'!D:D,"Bloc validé"),0)</f>
        <v>0</v>
      </c>
      <c r="E27" s="14">
        <f>IF(INDIRECT("'Réponses au formulaire 1'!E"&amp;ROW())&lt;&gt;"",1000/COUNTIF('Réponses au formulaire 1'!E:E,"Bloc validé"),0)</f>
        <v>0</v>
      </c>
      <c r="F27" s="14">
        <f>IF(INDIRECT("'Réponses au formulaire 1'!F"&amp;ROW())&lt;&gt;"",1000/COUNTIF('Réponses au formulaire 1'!F:F,"Bloc validé"),0)</f>
        <v>0</v>
      </c>
      <c r="G27" s="14">
        <f>IF(INDIRECT("'Réponses au formulaire 1'!G"&amp;ROW())&lt;&gt;"",1000/COUNTIF('Réponses au formulaire 1'!G:G,"Bloc validé"),0)</f>
        <v>0</v>
      </c>
      <c r="H27" s="14">
        <f>IF(INDIRECT("'Réponses au formulaire 1'!H"&amp;ROW())&lt;&gt;"",1000/COUNTIF('Réponses au formulaire 1'!H:H,"Bloc validé"),0)</f>
        <v>0</v>
      </c>
      <c r="I27" s="14">
        <f>IF(INDIRECT("'Réponses au formulaire 1'!I"&amp;ROW())&lt;&gt;"",1000/COUNTIF('Réponses au formulaire 1'!I:I,"Bloc validé"),0)</f>
        <v>0</v>
      </c>
      <c r="J27" s="14">
        <f>IF(INDIRECT("'Réponses au formulaire 1'!J"&amp;ROW())&lt;&gt;"",1000/COUNTIF('Réponses au formulaire 1'!J:J,"Bloc validé"),0)</f>
        <v>0</v>
      </c>
      <c r="K27" s="14">
        <f>IF(INDIRECT("'Réponses au formulaire 1'!K"&amp;ROW())&lt;&gt;"",1000/COUNTIF('Réponses au formulaire 1'!K:K,"Bloc validé"),0)</f>
        <v>0</v>
      </c>
      <c r="L27" s="14">
        <f>IF(INDIRECT("'Réponses au formulaire 1'!L"&amp;ROW())&lt;&gt;"",1000/COUNTIF('Réponses au formulaire 1'!L:L,"Bloc validé"),0)</f>
        <v>0</v>
      </c>
      <c r="M27" s="14">
        <f>IF(INDIRECT("'Réponses au formulaire 1'!M"&amp;ROW())&lt;&gt;"",1000/COUNTIF('Réponses au formulaire 1'!M:M,"Bloc validé"),0)</f>
        <v>0</v>
      </c>
      <c r="N27" s="14">
        <f>IF(INDIRECT("'Réponses au formulaire 1'!N"&amp;ROW())&lt;&gt;"",1000/COUNTIF('Réponses au formulaire 1'!N:N,"Bloc validé"),0)</f>
        <v>0</v>
      </c>
      <c r="O27" s="14">
        <f>IF(INDIRECT("'Réponses au formulaire 1'!O"&amp;ROW())&lt;&gt;"",1000/COUNTIF('Réponses au formulaire 1'!O:O,"Bloc validé"),0)</f>
        <v>0</v>
      </c>
      <c r="P27" s="14">
        <f>IF(INDIRECT("'Réponses au formulaire 1'!P"&amp;ROW())&lt;&gt;"",1000/COUNTIF('Réponses au formulaire 1'!P:P,"Bloc validé"),0)</f>
        <v>0</v>
      </c>
      <c r="Q27" s="14">
        <f>IF(INDIRECT("'Réponses au formulaire 1'!Q"&amp;ROW())&lt;&gt;"",1000/COUNTIF('Réponses au formulaire 1'!Q:Q,"Bloc validé"),0)</f>
        <v>0</v>
      </c>
      <c r="R27" s="14">
        <f>IF(INDIRECT("'Réponses au formulaire 1'!R"&amp;ROW())&lt;&gt;"",1000/COUNTIF('Réponses au formulaire 1'!R:R,"Bloc validé"),0)</f>
        <v>0</v>
      </c>
      <c r="S27" s="40">
        <f t="shared" si="4"/>
        <v>0</v>
      </c>
      <c r="U27" s="14" t="str">
        <f t="shared" si="5"/>
        <v/>
      </c>
    </row>
    <row r="28">
      <c r="A28" s="16" t="str">
        <f t="shared" si="1"/>
        <v/>
      </c>
      <c r="B28" s="16" t="str">
        <f t="shared" si="2"/>
        <v/>
      </c>
      <c r="C28" s="16" t="str">
        <f t="shared" si="3"/>
        <v/>
      </c>
      <c r="D28" s="14">
        <f>IF(INDIRECT("'Réponses au formulaire 1'!D"&amp;ROW())&lt;&gt;"",1000/COUNTIF('Réponses au formulaire 1'!D:D,"Bloc validé"),0)</f>
        <v>0</v>
      </c>
      <c r="E28" s="14">
        <f>IF(INDIRECT("'Réponses au formulaire 1'!E"&amp;ROW())&lt;&gt;"",1000/COUNTIF('Réponses au formulaire 1'!E:E,"Bloc validé"),0)</f>
        <v>0</v>
      </c>
      <c r="F28" s="14">
        <f>IF(INDIRECT("'Réponses au formulaire 1'!F"&amp;ROW())&lt;&gt;"",1000/COUNTIF('Réponses au formulaire 1'!F:F,"Bloc validé"),0)</f>
        <v>0</v>
      </c>
      <c r="G28" s="14">
        <f>IF(INDIRECT("'Réponses au formulaire 1'!G"&amp;ROW())&lt;&gt;"",1000/COUNTIF('Réponses au formulaire 1'!G:G,"Bloc validé"),0)</f>
        <v>0</v>
      </c>
      <c r="H28" s="14">
        <f>IF(INDIRECT("'Réponses au formulaire 1'!H"&amp;ROW())&lt;&gt;"",1000/COUNTIF('Réponses au formulaire 1'!H:H,"Bloc validé"),0)</f>
        <v>0</v>
      </c>
      <c r="I28" s="14">
        <f>IF(INDIRECT("'Réponses au formulaire 1'!I"&amp;ROW())&lt;&gt;"",1000/COUNTIF('Réponses au formulaire 1'!I:I,"Bloc validé"),0)</f>
        <v>0</v>
      </c>
      <c r="J28" s="14">
        <f>IF(INDIRECT("'Réponses au formulaire 1'!J"&amp;ROW())&lt;&gt;"",1000/COUNTIF('Réponses au formulaire 1'!J:J,"Bloc validé"),0)</f>
        <v>0</v>
      </c>
      <c r="K28" s="14">
        <f>IF(INDIRECT("'Réponses au formulaire 1'!K"&amp;ROW())&lt;&gt;"",1000/COUNTIF('Réponses au formulaire 1'!K:K,"Bloc validé"),0)</f>
        <v>0</v>
      </c>
      <c r="L28" s="14">
        <f>IF(INDIRECT("'Réponses au formulaire 1'!L"&amp;ROW())&lt;&gt;"",1000/COUNTIF('Réponses au formulaire 1'!L:L,"Bloc validé"),0)</f>
        <v>0</v>
      </c>
      <c r="M28" s="14">
        <f>IF(INDIRECT("'Réponses au formulaire 1'!M"&amp;ROW())&lt;&gt;"",1000/COUNTIF('Réponses au formulaire 1'!M:M,"Bloc validé"),0)</f>
        <v>0</v>
      </c>
      <c r="N28" s="14">
        <f>IF(INDIRECT("'Réponses au formulaire 1'!N"&amp;ROW())&lt;&gt;"",1000/COUNTIF('Réponses au formulaire 1'!N:N,"Bloc validé"),0)</f>
        <v>0</v>
      </c>
      <c r="O28" s="14">
        <f>IF(INDIRECT("'Réponses au formulaire 1'!O"&amp;ROW())&lt;&gt;"",1000/COUNTIF('Réponses au formulaire 1'!O:O,"Bloc validé"),0)</f>
        <v>0</v>
      </c>
      <c r="P28" s="14">
        <f>IF(INDIRECT("'Réponses au formulaire 1'!P"&amp;ROW())&lt;&gt;"",1000/COUNTIF('Réponses au formulaire 1'!P:P,"Bloc validé"),0)</f>
        <v>0</v>
      </c>
      <c r="Q28" s="14">
        <f>IF(INDIRECT("'Réponses au formulaire 1'!Q"&amp;ROW())&lt;&gt;"",1000/COUNTIF('Réponses au formulaire 1'!Q:Q,"Bloc validé"),0)</f>
        <v>0</v>
      </c>
      <c r="R28" s="14">
        <f>IF(INDIRECT("'Réponses au formulaire 1'!R"&amp;ROW())&lt;&gt;"",1000/COUNTIF('Réponses au formulaire 1'!R:R,"Bloc validé"),0)</f>
        <v>0</v>
      </c>
      <c r="S28" s="40">
        <f t="shared" si="4"/>
        <v>0</v>
      </c>
      <c r="U28" s="14" t="str">
        <f t="shared" si="5"/>
        <v/>
      </c>
    </row>
    <row r="29">
      <c r="A29" s="16" t="str">
        <f t="shared" si="1"/>
        <v/>
      </c>
      <c r="B29" s="16" t="str">
        <f t="shared" si="2"/>
        <v/>
      </c>
      <c r="C29" s="16" t="str">
        <f t="shared" si="3"/>
        <v/>
      </c>
      <c r="D29" s="14">
        <f>IF(INDIRECT("'Réponses au formulaire 1'!D"&amp;ROW())&lt;&gt;"",1000/COUNTIF('Réponses au formulaire 1'!D:D,"Bloc validé"),0)</f>
        <v>0</v>
      </c>
      <c r="E29" s="14">
        <f>IF(INDIRECT("'Réponses au formulaire 1'!E"&amp;ROW())&lt;&gt;"",1000/COUNTIF('Réponses au formulaire 1'!E:E,"Bloc validé"),0)</f>
        <v>0</v>
      </c>
      <c r="F29" s="14">
        <f>IF(INDIRECT("'Réponses au formulaire 1'!F"&amp;ROW())&lt;&gt;"",1000/COUNTIF('Réponses au formulaire 1'!F:F,"Bloc validé"),0)</f>
        <v>0</v>
      </c>
      <c r="G29" s="14">
        <f>IF(INDIRECT("'Réponses au formulaire 1'!G"&amp;ROW())&lt;&gt;"",1000/COUNTIF('Réponses au formulaire 1'!G:G,"Bloc validé"),0)</f>
        <v>0</v>
      </c>
      <c r="H29" s="14">
        <f>IF(INDIRECT("'Réponses au formulaire 1'!H"&amp;ROW())&lt;&gt;"",1000/COUNTIF('Réponses au formulaire 1'!H:H,"Bloc validé"),0)</f>
        <v>0</v>
      </c>
      <c r="I29" s="14">
        <f>IF(INDIRECT("'Réponses au formulaire 1'!I"&amp;ROW())&lt;&gt;"",1000/COUNTIF('Réponses au formulaire 1'!I:I,"Bloc validé"),0)</f>
        <v>0</v>
      </c>
      <c r="J29" s="14">
        <f>IF(INDIRECT("'Réponses au formulaire 1'!J"&amp;ROW())&lt;&gt;"",1000/COUNTIF('Réponses au formulaire 1'!J:J,"Bloc validé"),0)</f>
        <v>0</v>
      </c>
      <c r="K29" s="14">
        <f>IF(INDIRECT("'Réponses au formulaire 1'!K"&amp;ROW())&lt;&gt;"",1000/COUNTIF('Réponses au formulaire 1'!K:K,"Bloc validé"),0)</f>
        <v>0</v>
      </c>
      <c r="L29" s="14">
        <f>IF(INDIRECT("'Réponses au formulaire 1'!L"&amp;ROW())&lt;&gt;"",1000/COUNTIF('Réponses au formulaire 1'!L:L,"Bloc validé"),0)</f>
        <v>0</v>
      </c>
      <c r="M29" s="14">
        <f>IF(INDIRECT("'Réponses au formulaire 1'!M"&amp;ROW())&lt;&gt;"",1000/COUNTIF('Réponses au formulaire 1'!M:M,"Bloc validé"),0)</f>
        <v>0</v>
      </c>
      <c r="N29" s="14">
        <f>IF(INDIRECT("'Réponses au formulaire 1'!N"&amp;ROW())&lt;&gt;"",1000/COUNTIF('Réponses au formulaire 1'!N:N,"Bloc validé"),0)</f>
        <v>0</v>
      </c>
      <c r="O29" s="14">
        <f>IF(INDIRECT("'Réponses au formulaire 1'!O"&amp;ROW())&lt;&gt;"",1000/COUNTIF('Réponses au formulaire 1'!O:O,"Bloc validé"),0)</f>
        <v>0</v>
      </c>
      <c r="P29" s="14">
        <f>IF(INDIRECT("'Réponses au formulaire 1'!P"&amp;ROW())&lt;&gt;"",1000/COUNTIF('Réponses au formulaire 1'!P:P,"Bloc validé"),0)</f>
        <v>0</v>
      </c>
      <c r="Q29" s="14">
        <f>IF(INDIRECT("'Réponses au formulaire 1'!Q"&amp;ROW())&lt;&gt;"",1000/COUNTIF('Réponses au formulaire 1'!Q:Q,"Bloc validé"),0)</f>
        <v>0</v>
      </c>
      <c r="R29" s="14">
        <f>IF(INDIRECT("'Réponses au formulaire 1'!R"&amp;ROW())&lt;&gt;"",1000/COUNTIF('Réponses au formulaire 1'!R:R,"Bloc validé"),0)</f>
        <v>0</v>
      </c>
      <c r="S29" s="40">
        <f t="shared" si="4"/>
        <v>0</v>
      </c>
      <c r="U29" s="14" t="str">
        <f t="shared" si="5"/>
        <v/>
      </c>
    </row>
    <row r="30">
      <c r="A30" s="16" t="str">
        <f t="shared" si="1"/>
        <v/>
      </c>
      <c r="B30" s="16" t="str">
        <f t="shared" si="2"/>
        <v/>
      </c>
      <c r="C30" s="16" t="str">
        <f t="shared" si="3"/>
        <v/>
      </c>
      <c r="D30" s="14">
        <f>IF(INDIRECT("'Réponses au formulaire 1'!D"&amp;ROW())&lt;&gt;"",1000/COUNTIF('Réponses au formulaire 1'!D:D,"Bloc validé"),0)</f>
        <v>0</v>
      </c>
      <c r="E30" s="14">
        <f>IF(INDIRECT("'Réponses au formulaire 1'!E"&amp;ROW())&lt;&gt;"",1000/COUNTIF('Réponses au formulaire 1'!E:E,"Bloc validé"),0)</f>
        <v>0</v>
      </c>
      <c r="F30" s="14">
        <f>IF(INDIRECT("'Réponses au formulaire 1'!F"&amp;ROW())&lt;&gt;"",1000/COUNTIF('Réponses au formulaire 1'!F:F,"Bloc validé"),0)</f>
        <v>0</v>
      </c>
      <c r="G30" s="14">
        <f>IF(INDIRECT("'Réponses au formulaire 1'!G"&amp;ROW())&lt;&gt;"",1000/COUNTIF('Réponses au formulaire 1'!G:G,"Bloc validé"),0)</f>
        <v>0</v>
      </c>
      <c r="H30" s="14">
        <f>IF(INDIRECT("'Réponses au formulaire 1'!H"&amp;ROW())&lt;&gt;"",1000/COUNTIF('Réponses au formulaire 1'!H:H,"Bloc validé"),0)</f>
        <v>0</v>
      </c>
      <c r="I30" s="14">
        <f>IF(INDIRECT("'Réponses au formulaire 1'!I"&amp;ROW())&lt;&gt;"",1000/COUNTIF('Réponses au formulaire 1'!I:I,"Bloc validé"),0)</f>
        <v>0</v>
      </c>
      <c r="J30" s="14">
        <f>IF(INDIRECT("'Réponses au formulaire 1'!J"&amp;ROW())&lt;&gt;"",1000/COUNTIF('Réponses au formulaire 1'!J:J,"Bloc validé"),0)</f>
        <v>0</v>
      </c>
      <c r="K30" s="14">
        <f>IF(INDIRECT("'Réponses au formulaire 1'!K"&amp;ROW())&lt;&gt;"",1000/COUNTIF('Réponses au formulaire 1'!K:K,"Bloc validé"),0)</f>
        <v>0</v>
      </c>
      <c r="L30" s="14">
        <f>IF(INDIRECT("'Réponses au formulaire 1'!L"&amp;ROW())&lt;&gt;"",1000/COUNTIF('Réponses au formulaire 1'!L:L,"Bloc validé"),0)</f>
        <v>0</v>
      </c>
      <c r="M30" s="14">
        <f>IF(INDIRECT("'Réponses au formulaire 1'!M"&amp;ROW())&lt;&gt;"",1000/COUNTIF('Réponses au formulaire 1'!M:M,"Bloc validé"),0)</f>
        <v>0</v>
      </c>
      <c r="N30" s="14">
        <f>IF(INDIRECT("'Réponses au formulaire 1'!N"&amp;ROW())&lt;&gt;"",1000/COUNTIF('Réponses au formulaire 1'!N:N,"Bloc validé"),0)</f>
        <v>0</v>
      </c>
      <c r="O30" s="14">
        <f>IF(INDIRECT("'Réponses au formulaire 1'!O"&amp;ROW())&lt;&gt;"",1000/COUNTIF('Réponses au formulaire 1'!O:O,"Bloc validé"),0)</f>
        <v>0</v>
      </c>
      <c r="P30" s="14">
        <f>IF(INDIRECT("'Réponses au formulaire 1'!P"&amp;ROW())&lt;&gt;"",1000/COUNTIF('Réponses au formulaire 1'!P:P,"Bloc validé"),0)</f>
        <v>0</v>
      </c>
      <c r="Q30" s="14">
        <f>IF(INDIRECT("'Réponses au formulaire 1'!Q"&amp;ROW())&lt;&gt;"",1000/COUNTIF('Réponses au formulaire 1'!Q:Q,"Bloc validé"),0)</f>
        <v>0</v>
      </c>
      <c r="R30" s="14">
        <f>IF(INDIRECT("'Réponses au formulaire 1'!R"&amp;ROW())&lt;&gt;"",1000/COUNTIF('Réponses au formulaire 1'!R:R,"Bloc validé"),0)</f>
        <v>0</v>
      </c>
      <c r="S30" s="40">
        <f t="shared" si="4"/>
        <v>0</v>
      </c>
      <c r="U30" s="14" t="str">
        <f t="shared" si="5"/>
        <v/>
      </c>
    </row>
    <row r="31">
      <c r="A31" s="16" t="str">
        <f t="shared" si="1"/>
        <v/>
      </c>
      <c r="B31" s="16" t="str">
        <f t="shared" si="2"/>
        <v/>
      </c>
      <c r="C31" s="16" t="str">
        <f t="shared" si="3"/>
        <v/>
      </c>
      <c r="D31" s="14">
        <f>IF(INDIRECT("'Réponses au formulaire 1'!D"&amp;ROW())&lt;&gt;"",1000/COUNTIF('Réponses au formulaire 1'!D:D,"Bloc validé"),0)</f>
        <v>0</v>
      </c>
      <c r="E31" s="14">
        <f>IF(INDIRECT("'Réponses au formulaire 1'!E"&amp;ROW())&lt;&gt;"",1000/COUNTIF('Réponses au formulaire 1'!E:E,"Bloc validé"),0)</f>
        <v>0</v>
      </c>
      <c r="F31" s="14">
        <f>IF(INDIRECT("'Réponses au formulaire 1'!F"&amp;ROW())&lt;&gt;"",1000/COUNTIF('Réponses au formulaire 1'!F:F,"Bloc validé"),0)</f>
        <v>0</v>
      </c>
      <c r="G31" s="14">
        <f>IF(INDIRECT("'Réponses au formulaire 1'!G"&amp;ROW())&lt;&gt;"",1000/COUNTIF('Réponses au formulaire 1'!G:G,"Bloc validé"),0)</f>
        <v>0</v>
      </c>
      <c r="H31" s="14">
        <f>IF(INDIRECT("'Réponses au formulaire 1'!H"&amp;ROW())&lt;&gt;"",1000/COUNTIF('Réponses au formulaire 1'!H:H,"Bloc validé"),0)</f>
        <v>0</v>
      </c>
      <c r="I31" s="14">
        <f>IF(INDIRECT("'Réponses au formulaire 1'!I"&amp;ROW())&lt;&gt;"",1000/COUNTIF('Réponses au formulaire 1'!I:I,"Bloc validé"),0)</f>
        <v>0</v>
      </c>
      <c r="J31" s="14">
        <f>IF(INDIRECT("'Réponses au formulaire 1'!J"&amp;ROW())&lt;&gt;"",1000/COUNTIF('Réponses au formulaire 1'!J:J,"Bloc validé"),0)</f>
        <v>0</v>
      </c>
      <c r="K31" s="14">
        <f>IF(INDIRECT("'Réponses au formulaire 1'!K"&amp;ROW())&lt;&gt;"",1000/COUNTIF('Réponses au formulaire 1'!K:K,"Bloc validé"),0)</f>
        <v>0</v>
      </c>
      <c r="L31" s="14">
        <f>IF(INDIRECT("'Réponses au formulaire 1'!L"&amp;ROW())&lt;&gt;"",1000/COUNTIF('Réponses au formulaire 1'!L:L,"Bloc validé"),0)</f>
        <v>0</v>
      </c>
      <c r="M31" s="14">
        <f>IF(INDIRECT("'Réponses au formulaire 1'!M"&amp;ROW())&lt;&gt;"",1000/COUNTIF('Réponses au formulaire 1'!M:M,"Bloc validé"),0)</f>
        <v>0</v>
      </c>
      <c r="N31" s="14">
        <f>IF(INDIRECT("'Réponses au formulaire 1'!N"&amp;ROW())&lt;&gt;"",1000/COUNTIF('Réponses au formulaire 1'!N:N,"Bloc validé"),0)</f>
        <v>0</v>
      </c>
      <c r="O31" s="14">
        <f>IF(INDIRECT("'Réponses au formulaire 1'!O"&amp;ROW())&lt;&gt;"",1000/COUNTIF('Réponses au formulaire 1'!O:O,"Bloc validé"),0)</f>
        <v>0</v>
      </c>
      <c r="P31" s="14">
        <f>IF(INDIRECT("'Réponses au formulaire 1'!P"&amp;ROW())&lt;&gt;"",1000/COUNTIF('Réponses au formulaire 1'!P:P,"Bloc validé"),0)</f>
        <v>0</v>
      </c>
      <c r="Q31" s="14">
        <f>IF(INDIRECT("'Réponses au formulaire 1'!Q"&amp;ROW())&lt;&gt;"",1000/COUNTIF('Réponses au formulaire 1'!Q:Q,"Bloc validé"),0)</f>
        <v>0</v>
      </c>
      <c r="R31" s="14">
        <f>IF(INDIRECT("'Réponses au formulaire 1'!R"&amp;ROW())&lt;&gt;"",1000/COUNTIF('Réponses au formulaire 1'!R:R,"Bloc validé"),0)</f>
        <v>0</v>
      </c>
      <c r="S31" s="40">
        <f t="shared" si="4"/>
        <v>0</v>
      </c>
      <c r="U31" s="14" t="str">
        <f t="shared" si="5"/>
        <v/>
      </c>
    </row>
    <row r="32">
      <c r="A32" s="16" t="str">
        <f t="shared" si="1"/>
        <v/>
      </c>
      <c r="B32" s="16" t="str">
        <f t="shared" si="2"/>
        <v/>
      </c>
      <c r="C32" s="16" t="str">
        <f t="shared" si="3"/>
        <v/>
      </c>
      <c r="D32" s="14">
        <f>IF(INDIRECT("'Réponses au formulaire 1'!D"&amp;ROW())&lt;&gt;"",1000/COUNTIF('Réponses au formulaire 1'!D:D,"Bloc validé"),0)</f>
        <v>0</v>
      </c>
      <c r="E32" s="14">
        <f>IF(INDIRECT("'Réponses au formulaire 1'!E"&amp;ROW())&lt;&gt;"",1000/COUNTIF('Réponses au formulaire 1'!E:E,"Bloc validé"),0)</f>
        <v>0</v>
      </c>
      <c r="F32" s="14">
        <f>IF(INDIRECT("'Réponses au formulaire 1'!F"&amp;ROW())&lt;&gt;"",1000/COUNTIF('Réponses au formulaire 1'!F:F,"Bloc validé"),0)</f>
        <v>0</v>
      </c>
      <c r="G32" s="14">
        <f>IF(INDIRECT("'Réponses au formulaire 1'!G"&amp;ROW())&lt;&gt;"",1000/COUNTIF('Réponses au formulaire 1'!G:G,"Bloc validé"),0)</f>
        <v>0</v>
      </c>
      <c r="H32" s="14">
        <f>IF(INDIRECT("'Réponses au formulaire 1'!H"&amp;ROW())&lt;&gt;"",1000/COUNTIF('Réponses au formulaire 1'!H:H,"Bloc validé"),0)</f>
        <v>0</v>
      </c>
      <c r="I32" s="14">
        <f>IF(INDIRECT("'Réponses au formulaire 1'!I"&amp;ROW())&lt;&gt;"",1000/COUNTIF('Réponses au formulaire 1'!I:I,"Bloc validé"),0)</f>
        <v>0</v>
      </c>
      <c r="J32" s="14">
        <f>IF(INDIRECT("'Réponses au formulaire 1'!J"&amp;ROW())&lt;&gt;"",1000/COUNTIF('Réponses au formulaire 1'!J:J,"Bloc validé"),0)</f>
        <v>0</v>
      </c>
      <c r="K32" s="14">
        <f>IF(INDIRECT("'Réponses au formulaire 1'!K"&amp;ROW())&lt;&gt;"",1000/COUNTIF('Réponses au formulaire 1'!K:K,"Bloc validé"),0)</f>
        <v>0</v>
      </c>
      <c r="L32" s="14">
        <f>IF(INDIRECT("'Réponses au formulaire 1'!L"&amp;ROW())&lt;&gt;"",1000/COUNTIF('Réponses au formulaire 1'!L:L,"Bloc validé"),0)</f>
        <v>0</v>
      </c>
      <c r="M32" s="14">
        <f>IF(INDIRECT("'Réponses au formulaire 1'!M"&amp;ROW())&lt;&gt;"",1000/COUNTIF('Réponses au formulaire 1'!M:M,"Bloc validé"),0)</f>
        <v>0</v>
      </c>
      <c r="N32" s="14">
        <f>IF(INDIRECT("'Réponses au formulaire 1'!N"&amp;ROW())&lt;&gt;"",1000/COUNTIF('Réponses au formulaire 1'!N:N,"Bloc validé"),0)</f>
        <v>0</v>
      </c>
      <c r="O32" s="14">
        <f>IF(INDIRECT("'Réponses au formulaire 1'!O"&amp;ROW())&lt;&gt;"",1000/COUNTIF('Réponses au formulaire 1'!O:O,"Bloc validé"),0)</f>
        <v>0</v>
      </c>
      <c r="P32" s="14">
        <f>IF(INDIRECT("'Réponses au formulaire 1'!P"&amp;ROW())&lt;&gt;"",1000/COUNTIF('Réponses au formulaire 1'!P:P,"Bloc validé"),0)</f>
        <v>0</v>
      </c>
      <c r="Q32" s="14">
        <f>IF(INDIRECT("'Réponses au formulaire 1'!Q"&amp;ROW())&lt;&gt;"",1000/COUNTIF('Réponses au formulaire 1'!Q:Q,"Bloc validé"),0)</f>
        <v>0</v>
      </c>
      <c r="R32" s="14">
        <f>IF(INDIRECT("'Réponses au formulaire 1'!R"&amp;ROW())&lt;&gt;"",1000/COUNTIF('Réponses au formulaire 1'!R:R,"Bloc validé"),0)</f>
        <v>0</v>
      </c>
      <c r="S32" s="40">
        <f t="shared" si="4"/>
        <v>0</v>
      </c>
      <c r="U32" s="14" t="str">
        <f t="shared" si="5"/>
        <v/>
      </c>
    </row>
    <row r="33">
      <c r="A33" s="16" t="str">
        <f t="shared" si="1"/>
        <v/>
      </c>
      <c r="B33" s="16" t="str">
        <f t="shared" si="2"/>
        <v/>
      </c>
      <c r="C33" s="16" t="str">
        <f t="shared" si="3"/>
        <v/>
      </c>
      <c r="D33" s="14">
        <f>IF(INDIRECT("'Réponses au formulaire 1'!D"&amp;ROW())&lt;&gt;"",1000/COUNTIF('Réponses au formulaire 1'!D:D,"Bloc validé"),0)</f>
        <v>0</v>
      </c>
      <c r="E33" s="14">
        <f>IF(INDIRECT("'Réponses au formulaire 1'!E"&amp;ROW())&lt;&gt;"",1000/COUNTIF('Réponses au formulaire 1'!E:E,"Bloc validé"),0)</f>
        <v>0</v>
      </c>
      <c r="F33" s="14">
        <f>IF(INDIRECT("'Réponses au formulaire 1'!F"&amp;ROW())&lt;&gt;"",1000/COUNTIF('Réponses au formulaire 1'!F:F,"Bloc validé"),0)</f>
        <v>0</v>
      </c>
      <c r="G33" s="14">
        <f>IF(INDIRECT("'Réponses au formulaire 1'!G"&amp;ROW())&lt;&gt;"",1000/COUNTIF('Réponses au formulaire 1'!G:G,"Bloc validé"),0)</f>
        <v>0</v>
      </c>
      <c r="H33" s="14">
        <f>IF(INDIRECT("'Réponses au formulaire 1'!H"&amp;ROW())&lt;&gt;"",1000/COUNTIF('Réponses au formulaire 1'!H:H,"Bloc validé"),0)</f>
        <v>0</v>
      </c>
      <c r="I33" s="14">
        <f>IF(INDIRECT("'Réponses au formulaire 1'!I"&amp;ROW())&lt;&gt;"",1000/COUNTIF('Réponses au formulaire 1'!I:I,"Bloc validé"),0)</f>
        <v>0</v>
      </c>
      <c r="J33" s="14">
        <f>IF(INDIRECT("'Réponses au formulaire 1'!J"&amp;ROW())&lt;&gt;"",1000/COUNTIF('Réponses au formulaire 1'!J:J,"Bloc validé"),0)</f>
        <v>0</v>
      </c>
      <c r="K33" s="14">
        <f>IF(INDIRECT("'Réponses au formulaire 1'!K"&amp;ROW())&lt;&gt;"",1000/COUNTIF('Réponses au formulaire 1'!K:K,"Bloc validé"),0)</f>
        <v>0</v>
      </c>
      <c r="L33" s="14">
        <f>IF(INDIRECT("'Réponses au formulaire 1'!L"&amp;ROW())&lt;&gt;"",1000/COUNTIF('Réponses au formulaire 1'!L:L,"Bloc validé"),0)</f>
        <v>0</v>
      </c>
      <c r="M33" s="14">
        <f>IF(INDIRECT("'Réponses au formulaire 1'!M"&amp;ROW())&lt;&gt;"",1000/COUNTIF('Réponses au formulaire 1'!M:M,"Bloc validé"),0)</f>
        <v>0</v>
      </c>
      <c r="N33" s="14">
        <f>IF(INDIRECT("'Réponses au formulaire 1'!N"&amp;ROW())&lt;&gt;"",1000/COUNTIF('Réponses au formulaire 1'!N:N,"Bloc validé"),0)</f>
        <v>0</v>
      </c>
      <c r="O33" s="14">
        <f>IF(INDIRECT("'Réponses au formulaire 1'!O"&amp;ROW())&lt;&gt;"",1000/COUNTIF('Réponses au formulaire 1'!O:O,"Bloc validé"),0)</f>
        <v>0</v>
      </c>
      <c r="P33" s="14">
        <f>IF(INDIRECT("'Réponses au formulaire 1'!P"&amp;ROW())&lt;&gt;"",1000/COUNTIF('Réponses au formulaire 1'!P:P,"Bloc validé"),0)</f>
        <v>0</v>
      </c>
      <c r="Q33" s="14">
        <f>IF(INDIRECT("'Réponses au formulaire 1'!Q"&amp;ROW())&lt;&gt;"",1000/COUNTIF('Réponses au formulaire 1'!Q:Q,"Bloc validé"),0)</f>
        <v>0</v>
      </c>
      <c r="R33" s="14">
        <f>IF(INDIRECT("'Réponses au formulaire 1'!R"&amp;ROW())&lt;&gt;"",1000/COUNTIF('Réponses au formulaire 1'!R:R,"Bloc validé"),0)</f>
        <v>0</v>
      </c>
      <c r="S33" s="40">
        <f t="shared" si="4"/>
        <v>0</v>
      </c>
      <c r="U33" s="14" t="str">
        <f t="shared" si="5"/>
        <v/>
      </c>
    </row>
    <row r="34">
      <c r="A34" s="16" t="str">
        <f t="shared" si="1"/>
        <v/>
      </c>
      <c r="B34" s="16" t="str">
        <f t="shared" si="2"/>
        <v/>
      </c>
      <c r="C34" s="16" t="str">
        <f t="shared" si="3"/>
        <v/>
      </c>
      <c r="D34" s="14">
        <f>IF(INDIRECT("'Réponses au formulaire 1'!D"&amp;ROW())&lt;&gt;"",1000/COUNTIF('Réponses au formulaire 1'!D:D,"Bloc validé"),0)</f>
        <v>0</v>
      </c>
      <c r="E34" s="14">
        <f>IF(INDIRECT("'Réponses au formulaire 1'!E"&amp;ROW())&lt;&gt;"",1000/COUNTIF('Réponses au formulaire 1'!E:E,"Bloc validé"),0)</f>
        <v>0</v>
      </c>
      <c r="F34" s="14">
        <f>IF(INDIRECT("'Réponses au formulaire 1'!F"&amp;ROW())&lt;&gt;"",1000/COUNTIF('Réponses au formulaire 1'!F:F,"Bloc validé"),0)</f>
        <v>0</v>
      </c>
      <c r="G34" s="14">
        <f>IF(INDIRECT("'Réponses au formulaire 1'!G"&amp;ROW())&lt;&gt;"",1000/COUNTIF('Réponses au formulaire 1'!G:G,"Bloc validé"),0)</f>
        <v>0</v>
      </c>
      <c r="H34" s="14">
        <f>IF(INDIRECT("'Réponses au formulaire 1'!H"&amp;ROW())&lt;&gt;"",1000/COUNTIF('Réponses au formulaire 1'!H:H,"Bloc validé"),0)</f>
        <v>0</v>
      </c>
      <c r="I34" s="14">
        <f>IF(INDIRECT("'Réponses au formulaire 1'!I"&amp;ROW())&lt;&gt;"",1000/COUNTIF('Réponses au formulaire 1'!I:I,"Bloc validé"),0)</f>
        <v>0</v>
      </c>
      <c r="J34" s="14">
        <f>IF(INDIRECT("'Réponses au formulaire 1'!J"&amp;ROW())&lt;&gt;"",1000/COUNTIF('Réponses au formulaire 1'!J:J,"Bloc validé"),0)</f>
        <v>0</v>
      </c>
      <c r="K34" s="14">
        <f>IF(INDIRECT("'Réponses au formulaire 1'!K"&amp;ROW())&lt;&gt;"",1000/COUNTIF('Réponses au formulaire 1'!K:K,"Bloc validé"),0)</f>
        <v>0</v>
      </c>
      <c r="L34" s="14">
        <f>IF(INDIRECT("'Réponses au formulaire 1'!L"&amp;ROW())&lt;&gt;"",1000/COUNTIF('Réponses au formulaire 1'!L:L,"Bloc validé"),0)</f>
        <v>0</v>
      </c>
      <c r="M34" s="14">
        <f>IF(INDIRECT("'Réponses au formulaire 1'!M"&amp;ROW())&lt;&gt;"",1000/COUNTIF('Réponses au formulaire 1'!M:M,"Bloc validé"),0)</f>
        <v>0</v>
      </c>
      <c r="N34" s="14">
        <f>IF(INDIRECT("'Réponses au formulaire 1'!N"&amp;ROW())&lt;&gt;"",1000/COUNTIF('Réponses au formulaire 1'!N:N,"Bloc validé"),0)</f>
        <v>0</v>
      </c>
      <c r="O34" s="14">
        <f>IF(INDIRECT("'Réponses au formulaire 1'!O"&amp;ROW())&lt;&gt;"",1000/COUNTIF('Réponses au formulaire 1'!O:O,"Bloc validé"),0)</f>
        <v>0</v>
      </c>
      <c r="P34" s="14">
        <f>IF(INDIRECT("'Réponses au formulaire 1'!P"&amp;ROW())&lt;&gt;"",1000/COUNTIF('Réponses au formulaire 1'!P:P,"Bloc validé"),0)</f>
        <v>0</v>
      </c>
      <c r="Q34" s="14">
        <f>IF(INDIRECT("'Réponses au formulaire 1'!Q"&amp;ROW())&lt;&gt;"",1000/COUNTIF('Réponses au formulaire 1'!Q:Q,"Bloc validé"),0)</f>
        <v>0</v>
      </c>
      <c r="R34" s="14">
        <f>IF(INDIRECT("'Réponses au formulaire 1'!R"&amp;ROW())&lt;&gt;"",1000/COUNTIF('Réponses au formulaire 1'!R:R,"Bloc validé"),0)</f>
        <v>0</v>
      </c>
      <c r="S34" s="40">
        <f t="shared" si="4"/>
        <v>0</v>
      </c>
      <c r="U34" s="14" t="str">
        <f t="shared" si="5"/>
        <v/>
      </c>
    </row>
    <row r="35">
      <c r="A35" s="16" t="str">
        <f t="shared" si="1"/>
        <v/>
      </c>
      <c r="B35" s="16" t="str">
        <f t="shared" si="2"/>
        <v/>
      </c>
      <c r="C35" s="16" t="str">
        <f t="shared" si="3"/>
        <v/>
      </c>
      <c r="D35" s="14">
        <f>IF(INDIRECT("'Réponses au formulaire 1'!D"&amp;ROW())&lt;&gt;"",1000/COUNTIF('Réponses au formulaire 1'!D:D,"Bloc validé"),0)</f>
        <v>0</v>
      </c>
      <c r="E35" s="14">
        <f>IF(INDIRECT("'Réponses au formulaire 1'!E"&amp;ROW())&lt;&gt;"",1000/COUNTIF('Réponses au formulaire 1'!E:E,"Bloc validé"),0)</f>
        <v>0</v>
      </c>
      <c r="F35" s="14">
        <f>IF(INDIRECT("'Réponses au formulaire 1'!F"&amp;ROW())&lt;&gt;"",1000/COUNTIF('Réponses au formulaire 1'!F:F,"Bloc validé"),0)</f>
        <v>0</v>
      </c>
      <c r="G35" s="14">
        <f>IF(INDIRECT("'Réponses au formulaire 1'!G"&amp;ROW())&lt;&gt;"",1000/COUNTIF('Réponses au formulaire 1'!G:G,"Bloc validé"),0)</f>
        <v>0</v>
      </c>
      <c r="H35" s="14">
        <f>IF(INDIRECT("'Réponses au formulaire 1'!H"&amp;ROW())&lt;&gt;"",1000/COUNTIF('Réponses au formulaire 1'!H:H,"Bloc validé"),0)</f>
        <v>0</v>
      </c>
      <c r="I35" s="14">
        <f>IF(INDIRECT("'Réponses au formulaire 1'!I"&amp;ROW())&lt;&gt;"",1000/COUNTIF('Réponses au formulaire 1'!I:I,"Bloc validé"),0)</f>
        <v>0</v>
      </c>
      <c r="J35" s="14">
        <f>IF(INDIRECT("'Réponses au formulaire 1'!J"&amp;ROW())&lt;&gt;"",1000/COUNTIF('Réponses au formulaire 1'!J:J,"Bloc validé"),0)</f>
        <v>0</v>
      </c>
      <c r="K35" s="14">
        <f>IF(INDIRECT("'Réponses au formulaire 1'!K"&amp;ROW())&lt;&gt;"",1000/COUNTIF('Réponses au formulaire 1'!K:K,"Bloc validé"),0)</f>
        <v>0</v>
      </c>
      <c r="L35" s="14">
        <f>IF(INDIRECT("'Réponses au formulaire 1'!L"&amp;ROW())&lt;&gt;"",1000/COUNTIF('Réponses au formulaire 1'!L:L,"Bloc validé"),0)</f>
        <v>0</v>
      </c>
      <c r="M35" s="14">
        <f>IF(INDIRECT("'Réponses au formulaire 1'!M"&amp;ROW())&lt;&gt;"",1000/COUNTIF('Réponses au formulaire 1'!M:M,"Bloc validé"),0)</f>
        <v>0</v>
      </c>
      <c r="N35" s="14">
        <f>IF(INDIRECT("'Réponses au formulaire 1'!N"&amp;ROW())&lt;&gt;"",1000/COUNTIF('Réponses au formulaire 1'!N:N,"Bloc validé"),0)</f>
        <v>0</v>
      </c>
      <c r="O35" s="14">
        <f>IF(INDIRECT("'Réponses au formulaire 1'!O"&amp;ROW())&lt;&gt;"",1000/COUNTIF('Réponses au formulaire 1'!O:O,"Bloc validé"),0)</f>
        <v>0</v>
      </c>
      <c r="P35" s="14">
        <f>IF(INDIRECT("'Réponses au formulaire 1'!P"&amp;ROW())&lt;&gt;"",1000/COUNTIF('Réponses au formulaire 1'!P:P,"Bloc validé"),0)</f>
        <v>0</v>
      </c>
      <c r="Q35" s="14">
        <f>IF(INDIRECT("'Réponses au formulaire 1'!Q"&amp;ROW())&lt;&gt;"",1000/COUNTIF('Réponses au formulaire 1'!Q:Q,"Bloc validé"),0)</f>
        <v>0</v>
      </c>
      <c r="R35" s="14">
        <f>IF(INDIRECT("'Réponses au formulaire 1'!R"&amp;ROW())&lt;&gt;"",1000/COUNTIF('Réponses au formulaire 1'!R:R,"Bloc validé"),0)</f>
        <v>0</v>
      </c>
      <c r="S35" s="40">
        <f t="shared" si="4"/>
        <v>0</v>
      </c>
      <c r="U35" s="14" t="str">
        <f t="shared" si="5"/>
        <v/>
      </c>
    </row>
    <row r="36">
      <c r="A36" s="16" t="str">
        <f t="shared" si="1"/>
        <v/>
      </c>
      <c r="B36" s="16" t="str">
        <f t="shared" si="2"/>
        <v/>
      </c>
      <c r="C36" s="16" t="str">
        <f t="shared" si="3"/>
        <v/>
      </c>
      <c r="D36" s="14">
        <f>IF(INDIRECT("'Réponses au formulaire 1'!D"&amp;ROW())&lt;&gt;"",1000/COUNTIF('Réponses au formulaire 1'!D:D,"Bloc validé"),0)</f>
        <v>0</v>
      </c>
      <c r="E36" s="14">
        <f>IF(INDIRECT("'Réponses au formulaire 1'!E"&amp;ROW())&lt;&gt;"",1000/COUNTIF('Réponses au formulaire 1'!E:E,"Bloc validé"),0)</f>
        <v>0</v>
      </c>
      <c r="F36" s="14">
        <f>IF(INDIRECT("'Réponses au formulaire 1'!F"&amp;ROW())&lt;&gt;"",1000/COUNTIF('Réponses au formulaire 1'!F:F,"Bloc validé"),0)</f>
        <v>0</v>
      </c>
      <c r="G36" s="14">
        <f>IF(INDIRECT("'Réponses au formulaire 1'!G"&amp;ROW())&lt;&gt;"",1000/COUNTIF('Réponses au formulaire 1'!G:G,"Bloc validé"),0)</f>
        <v>0</v>
      </c>
      <c r="H36" s="14">
        <f>IF(INDIRECT("'Réponses au formulaire 1'!H"&amp;ROW())&lt;&gt;"",1000/COUNTIF('Réponses au formulaire 1'!H:H,"Bloc validé"),0)</f>
        <v>0</v>
      </c>
      <c r="I36" s="14">
        <f>IF(INDIRECT("'Réponses au formulaire 1'!I"&amp;ROW())&lt;&gt;"",1000/COUNTIF('Réponses au formulaire 1'!I:I,"Bloc validé"),0)</f>
        <v>0</v>
      </c>
      <c r="J36" s="14">
        <f>IF(INDIRECT("'Réponses au formulaire 1'!J"&amp;ROW())&lt;&gt;"",1000/COUNTIF('Réponses au formulaire 1'!J:J,"Bloc validé"),0)</f>
        <v>0</v>
      </c>
      <c r="K36" s="14">
        <f>IF(INDIRECT("'Réponses au formulaire 1'!K"&amp;ROW())&lt;&gt;"",1000/COUNTIF('Réponses au formulaire 1'!K:K,"Bloc validé"),0)</f>
        <v>0</v>
      </c>
      <c r="L36" s="14">
        <f>IF(INDIRECT("'Réponses au formulaire 1'!L"&amp;ROW())&lt;&gt;"",1000/COUNTIF('Réponses au formulaire 1'!L:L,"Bloc validé"),0)</f>
        <v>0</v>
      </c>
      <c r="M36" s="14">
        <f>IF(INDIRECT("'Réponses au formulaire 1'!M"&amp;ROW())&lt;&gt;"",1000/COUNTIF('Réponses au formulaire 1'!M:M,"Bloc validé"),0)</f>
        <v>0</v>
      </c>
      <c r="N36" s="14">
        <f>IF(INDIRECT("'Réponses au formulaire 1'!N"&amp;ROW())&lt;&gt;"",1000/COUNTIF('Réponses au formulaire 1'!N:N,"Bloc validé"),0)</f>
        <v>0</v>
      </c>
      <c r="O36" s="14">
        <f>IF(INDIRECT("'Réponses au formulaire 1'!O"&amp;ROW())&lt;&gt;"",1000/COUNTIF('Réponses au formulaire 1'!O:O,"Bloc validé"),0)</f>
        <v>0</v>
      </c>
      <c r="P36" s="14">
        <f>IF(INDIRECT("'Réponses au formulaire 1'!P"&amp;ROW())&lt;&gt;"",1000/COUNTIF('Réponses au formulaire 1'!P:P,"Bloc validé"),0)</f>
        <v>0</v>
      </c>
      <c r="Q36" s="14">
        <f>IF(INDIRECT("'Réponses au formulaire 1'!Q"&amp;ROW())&lt;&gt;"",1000/COUNTIF('Réponses au formulaire 1'!Q:Q,"Bloc validé"),0)</f>
        <v>0</v>
      </c>
      <c r="R36" s="14">
        <f>IF(INDIRECT("'Réponses au formulaire 1'!R"&amp;ROW())&lt;&gt;"",1000/COUNTIF('Réponses au formulaire 1'!R:R,"Bloc validé"),0)</f>
        <v>0</v>
      </c>
      <c r="S36" s="40">
        <f t="shared" si="4"/>
        <v>0</v>
      </c>
      <c r="U36" s="14" t="str">
        <f t="shared" si="5"/>
        <v/>
      </c>
    </row>
    <row r="37">
      <c r="A37" s="16" t="str">
        <f t="shared" si="1"/>
        <v/>
      </c>
      <c r="B37" s="16" t="str">
        <f t="shared" si="2"/>
        <v/>
      </c>
      <c r="C37" s="16" t="str">
        <f t="shared" si="3"/>
        <v/>
      </c>
      <c r="D37" s="14">
        <f>IF(INDIRECT("'Réponses au formulaire 1'!D"&amp;ROW())&lt;&gt;"",1000/COUNTIF('Réponses au formulaire 1'!D:D,"Bloc validé"),0)</f>
        <v>0</v>
      </c>
      <c r="E37" s="14">
        <f>IF(INDIRECT("'Réponses au formulaire 1'!E"&amp;ROW())&lt;&gt;"",1000/COUNTIF('Réponses au formulaire 1'!E:E,"Bloc validé"),0)</f>
        <v>0</v>
      </c>
      <c r="F37" s="14">
        <f>IF(INDIRECT("'Réponses au formulaire 1'!F"&amp;ROW())&lt;&gt;"",1000/COUNTIF('Réponses au formulaire 1'!F:F,"Bloc validé"),0)</f>
        <v>0</v>
      </c>
      <c r="G37" s="14">
        <f>IF(INDIRECT("'Réponses au formulaire 1'!G"&amp;ROW())&lt;&gt;"",1000/COUNTIF('Réponses au formulaire 1'!G:G,"Bloc validé"),0)</f>
        <v>0</v>
      </c>
      <c r="H37" s="14">
        <f>IF(INDIRECT("'Réponses au formulaire 1'!H"&amp;ROW())&lt;&gt;"",1000/COUNTIF('Réponses au formulaire 1'!H:H,"Bloc validé"),0)</f>
        <v>0</v>
      </c>
      <c r="I37" s="14">
        <f>IF(INDIRECT("'Réponses au formulaire 1'!I"&amp;ROW())&lt;&gt;"",1000/COUNTIF('Réponses au formulaire 1'!I:I,"Bloc validé"),0)</f>
        <v>0</v>
      </c>
      <c r="J37" s="14">
        <f>IF(INDIRECT("'Réponses au formulaire 1'!J"&amp;ROW())&lt;&gt;"",1000/COUNTIF('Réponses au formulaire 1'!J:J,"Bloc validé"),0)</f>
        <v>0</v>
      </c>
      <c r="K37" s="14">
        <f>IF(INDIRECT("'Réponses au formulaire 1'!K"&amp;ROW())&lt;&gt;"",1000/COUNTIF('Réponses au formulaire 1'!K:K,"Bloc validé"),0)</f>
        <v>0</v>
      </c>
      <c r="L37" s="14">
        <f>IF(INDIRECT("'Réponses au formulaire 1'!L"&amp;ROW())&lt;&gt;"",1000/COUNTIF('Réponses au formulaire 1'!L:L,"Bloc validé"),0)</f>
        <v>0</v>
      </c>
      <c r="M37" s="14">
        <f>IF(INDIRECT("'Réponses au formulaire 1'!M"&amp;ROW())&lt;&gt;"",1000/COUNTIF('Réponses au formulaire 1'!M:M,"Bloc validé"),0)</f>
        <v>0</v>
      </c>
      <c r="N37" s="14">
        <f>IF(INDIRECT("'Réponses au formulaire 1'!N"&amp;ROW())&lt;&gt;"",1000/COUNTIF('Réponses au formulaire 1'!N:N,"Bloc validé"),0)</f>
        <v>0</v>
      </c>
      <c r="O37" s="14">
        <f>IF(INDIRECT("'Réponses au formulaire 1'!O"&amp;ROW())&lt;&gt;"",1000/COUNTIF('Réponses au formulaire 1'!O:O,"Bloc validé"),0)</f>
        <v>0</v>
      </c>
      <c r="P37" s="14">
        <f>IF(INDIRECT("'Réponses au formulaire 1'!P"&amp;ROW())&lt;&gt;"",1000/COUNTIF('Réponses au formulaire 1'!P:P,"Bloc validé"),0)</f>
        <v>0</v>
      </c>
      <c r="Q37" s="14">
        <f>IF(INDIRECT("'Réponses au formulaire 1'!Q"&amp;ROW())&lt;&gt;"",1000/COUNTIF('Réponses au formulaire 1'!Q:Q,"Bloc validé"),0)</f>
        <v>0</v>
      </c>
      <c r="R37" s="14">
        <f>IF(INDIRECT("'Réponses au formulaire 1'!R"&amp;ROW())&lt;&gt;"",1000/COUNTIF('Réponses au formulaire 1'!R:R,"Bloc validé"),0)</f>
        <v>0</v>
      </c>
      <c r="S37" s="40">
        <f t="shared" si="4"/>
        <v>0</v>
      </c>
      <c r="U37" s="14" t="str">
        <f t="shared" si="5"/>
        <v/>
      </c>
    </row>
    <row r="38">
      <c r="A38" s="16" t="str">
        <f t="shared" si="1"/>
        <v/>
      </c>
      <c r="B38" s="16" t="str">
        <f t="shared" si="2"/>
        <v/>
      </c>
      <c r="C38" s="16" t="str">
        <f t="shared" si="3"/>
        <v/>
      </c>
      <c r="D38" s="14">
        <f>IF(INDIRECT("'Réponses au formulaire 1'!D"&amp;ROW())&lt;&gt;"",1000/COUNTIF('Réponses au formulaire 1'!D:D,"Bloc validé"),0)</f>
        <v>0</v>
      </c>
      <c r="E38" s="14">
        <f>IF(INDIRECT("'Réponses au formulaire 1'!E"&amp;ROW())&lt;&gt;"",1000/COUNTIF('Réponses au formulaire 1'!E:E,"Bloc validé"),0)</f>
        <v>0</v>
      </c>
      <c r="F38" s="14">
        <f>IF(INDIRECT("'Réponses au formulaire 1'!F"&amp;ROW())&lt;&gt;"",1000/COUNTIF('Réponses au formulaire 1'!F:F,"Bloc validé"),0)</f>
        <v>0</v>
      </c>
      <c r="G38" s="14">
        <f>IF(INDIRECT("'Réponses au formulaire 1'!G"&amp;ROW())&lt;&gt;"",1000/COUNTIF('Réponses au formulaire 1'!G:G,"Bloc validé"),0)</f>
        <v>0</v>
      </c>
      <c r="H38" s="14">
        <f>IF(INDIRECT("'Réponses au formulaire 1'!H"&amp;ROW())&lt;&gt;"",1000/COUNTIF('Réponses au formulaire 1'!H:H,"Bloc validé"),0)</f>
        <v>0</v>
      </c>
      <c r="I38" s="14">
        <f>IF(INDIRECT("'Réponses au formulaire 1'!I"&amp;ROW())&lt;&gt;"",1000/COUNTIF('Réponses au formulaire 1'!I:I,"Bloc validé"),0)</f>
        <v>0</v>
      </c>
      <c r="J38" s="14">
        <f>IF(INDIRECT("'Réponses au formulaire 1'!J"&amp;ROW())&lt;&gt;"",1000/COUNTIF('Réponses au formulaire 1'!J:J,"Bloc validé"),0)</f>
        <v>0</v>
      </c>
      <c r="K38" s="14">
        <f>IF(INDIRECT("'Réponses au formulaire 1'!K"&amp;ROW())&lt;&gt;"",1000/COUNTIF('Réponses au formulaire 1'!K:K,"Bloc validé"),0)</f>
        <v>0</v>
      </c>
      <c r="L38" s="14">
        <f>IF(INDIRECT("'Réponses au formulaire 1'!L"&amp;ROW())&lt;&gt;"",1000/COUNTIF('Réponses au formulaire 1'!L:L,"Bloc validé"),0)</f>
        <v>0</v>
      </c>
      <c r="M38" s="14">
        <f>IF(INDIRECT("'Réponses au formulaire 1'!M"&amp;ROW())&lt;&gt;"",1000/COUNTIF('Réponses au formulaire 1'!M:M,"Bloc validé"),0)</f>
        <v>0</v>
      </c>
      <c r="N38" s="14">
        <f>IF(INDIRECT("'Réponses au formulaire 1'!N"&amp;ROW())&lt;&gt;"",1000/COUNTIF('Réponses au formulaire 1'!N:N,"Bloc validé"),0)</f>
        <v>0</v>
      </c>
      <c r="O38" s="14">
        <f>IF(INDIRECT("'Réponses au formulaire 1'!O"&amp;ROW())&lt;&gt;"",1000/COUNTIF('Réponses au formulaire 1'!O:O,"Bloc validé"),0)</f>
        <v>0</v>
      </c>
      <c r="P38" s="14">
        <f>IF(INDIRECT("'Réponses au formulaire 1'!P"&amp;ROW())&lt;&gt;"",1000/COUNTIF('Réponses au formulaire 1'!P:P,"Bloc validé"),0)</f>
        <v>0</v>
      </c>
      <c r="Q38" s="14">
        <f>IF(INDIRECT("'Réponses au formulaire 1'!Q"&amp;ROW())&lt;&gt;"",1000/COUNTIF('Réponses au formulaire 1'!Q:Q,"Bloc validé"),0)</f>
        <v>0</v>
      </c>
      <c r="R38" s="14">
        <f>IF(INDIRECT("'Réponses au formulaire 1'!R"&amp;ROW())&lt;&gt;"",1000/COUNTIF('Réponses au formulaire 1'!R:R,"Bloc validé"),0)</f>
        <v>0</v>
      </c>
      <c r="S38" s="40">
        <f t="shared" si="4"/>
        <v>0</v>
      </c>
      <c r="U38" s="14" t="str">
        <f t="shared" si="5"/>
        <v/>
      </c>
    </row>
    <row r="39">
      <c r="A39" s="16" t="str">
        <f t="shared" si="1"/>
        <v/>
      </c>
      <c r="B39" s="16" t="str">
        <f t="shared" si="2"/>
        <v/>
      </c>
      <c r="C39" s="16" t="str">
        <f t="shared" si="3"/>
        <v/>
      </c>
      <c r="D39" s="14">
        <f>IF(INDIRECT("'Réponses au formulaire 1'!D"&amp;ROW())&lt;&gt;"",1000/COUNTIF('Réponses au formulaire 1'!D:D,"Bloc validé"),0)</f>
        <v>0</v>
      </c>
      <c r="E39" s="14">
        <f>IF(INDIRECT("'Réponses au formulaire 1'!E"&amp;ROW())&lt;&gt;"",1000/COUNTIF('Réponses au formulaire 1'!E:E,"Bloc validé"),0)</f>
        <v>0</v>
      </c>
      <c r="F39" s="14">
        <f>IF(INDIRECT("'Réponses au formulaire 1'!F"&amp;ROW())&lt;&gt;"",1000/COUNTIF('Réponses au formulaire 1'!F:F,"Bloc validé"),0)</f>
        <v>0</v>
      </c>
      <c r="G39" s="14">
        <f>IF(INDIRECT("'Réponses au formulaire 1'!G"&amp;ROW())&lt;&gt;"",1000/COUNTIF('Réponses au formulaire 1'!G:G,"Bloc validé"),0)</f>
        <v>0</v>
      </c>
      <c r="H39" s="14">
        <f>IF(INDIRECT("'Réponses au formulaire 1'!H"&amp;ROW())&lt;&gt;"",1000/COUNTIF('Réponses au formulaire 1'!H:H,"Bloc validé"),0)</f>
        <v>0</v>
      </c>
      <c r="I39" s="14">
        <f>IF(INDIRECT("'Réponses au formulaire 1'!I"&amp;ROW())&lt;&gt;"",1000/COUNTIF('Réponses au formulaire 1'!I:I,"Bloc validé"),0)</f>
        <v>0</v>
      </c>
      <c r="J39" s="14">
        <f>IF(INDIRECT("'Réponses au formulaire 1'!J"&amp;ROW())&lt;&gt;"",1000/COUNTIF('Réponses au formulaire 1'!J:J,"Bloc validé"),0)</f>
        <v>0</v>
      </c>
      <c r="K39" s="14">
        <f>IF(INDIRECT("'Réponses au formulaire 1'!K"&amp;ROW())&lt;&gt;"",1000/COUNTIF('Réponses au formulaire 1'!K:K,"Bloc validé"),0)</f>
        <v>0</v>
      </c>
      <c r="L39" s="14">
        <f>IF(INDIRECT("'Réponses au formulaire 1'!L"&amp;ROW())&lt;&gt;"",1000/COUNTIF('Réponses au formulaire 1'!L:L,"Bloc validé"),0)</f>
        <v>0</v>
      </c>
      <c r="M39" s="14">
        <f>IF(INDIRECT("'Réponses au formulaire 1'!M"&amp;ROW())&lt;&gt;"",1000/COUNTIF('Réponses au formulaire 1'!M:M,"Bloc validé"),0)</f>
        <v>0</v>
      </c>
      <c r="N39" s="14">
        <f>IF(INDIRECT("'Réponses au formulaire 1'!N"&amp;ROW())&lt;&gt;"",1000/COUNTIF('Réponses au formulaire 1'!N:N,"Bloc validé"),0)</f>
        <v>0</v>
      </c>
      <c r="O39" s="14">
        <f>IF(INDIRECT("'Réponses au formulaire 1'!O"&amp;ROW())&lt;&gt;"",1000/COUNTIF('Réponses au formulaire 1'!O:O,"Bloc validé"),0)</f>
        <v>0</v>
      </c>
      <c r="P39" s="14">
        <f>IF(INDIRECT("'Réponses au formulaire 1'!P"&amp;ROW())&lt;&gt;"",1000/COUNTIF('Réponses au formulaire 1'!P:P,"Bloc validé"),0)</f>
        <v>0</v>
      </c>
      <c r="Q39" s="14">
        <f>IF(INDIRECT("'Réponses au formulaire 1'!Q"&amp;ROW())&lt;&gt;"",1000/COUNTIF('Réponses au formulaire 1'!Q:Q,"Bloc validé"),0)</f>
        <v>0</v>
      </c>
      <c r="R39" s="14">
        <f>IF(INDIRECT("'Réponses au formulaire 1'!R"&amp;ROW())&lt;&gt;"",1000/COUNTIF('Réponses au formulaire 1'!R:R,"Bloc validé"),0)</f>
        <v>0</v>
      </c>
      <c r="S39" s="40">
        <f t="shared" si="4"/>
        <v>0</v>
      </c>
      <c r="U39" s="14" t="str">
        <f t="shared" si="5"/>
        <v/>
      </c>
    </row>
    <row r="40">
      <c r="A40" s="16" t="str">
        <f t="shared" si="1"/>
        <v/>
      </c>
      <c r="B40" s="16" t="str">
        <f t="shared" si="2"/>
        <v/>
      </c>
      <c r="C40" s="16" t="str">
        <f t="shared" si="3"/>
        <v/>
      </c>
      <c r="D40" s="14">
        <f>IF(INDIRECT("'Réponses au formulaire 1'!D"&amp;ROW())&lt;&gt;"",1000/COUNTIF('Réponses au formulaire 1'!D:D,"Bloc validé"),0)</f>
        <v>0</v>
      </c>
      <c r="E40" s="14">
        <f>IF(INDIRECT("'Réponses au formulaire 1'!E"&amp;ROW())&lt;&gt;"",1000/COUNTIF('Réponses au formulaire 1'!E:E,"Bloc validé"),0)</f>
        <v>0</v>
      </c>
      <c r="F40" s="14">
        <f>IF(INDIRECT("'Réponses au formulaire 1'!F"&amp;ROW())&lt;&gt;"",1000/COUNTIF('Réponses au formulaire 1'!F:F,"Bloc validé"),0)</f>
        <v>0</v>
      </c>
      <c r="G40" s="14">
        <f>IF(INDIRECT("'Réponses au formulaire 1'!G"&amp;ROW())&lt;&gt;"",1000/COUNTIF('Réponses au formulaire 1'!G:G,"Bloc validé"),0)</f>
        <v>0</v>
      </c>
      <c r="H40" s="14">
        <f>IF(INDIRECT("'Réponses au formulaire 1'!H"&amp;ROW())&lt;&gt;"",1000/COUNTIF('Réponses au formulaire 1'!H:H,"Bloc validé"),0)</f>
        <v>0</v>
      </c>
      <c r="I40" s="14">
        <f>IF(INDIRECT("'Réponses au formulaire 1'!I"&amp;ROW())&lt;&gt;"",1000/COUNTIF('Réponses au formulaire 1'!I:I,"Bloc validé"),0)</f>
        <v>0</v>
      </c>
      <c r="J40" s="14">
        <f>IF(INDIRECT("'Réponses au formulaire 1'!J"&amp;ROW())&lt;&gt;"",1000/COUNTIF('Réponses au formulaire 1'!J:J,"Bloc validé"),0)</f>
        <v>0</v>
      </c>
      <c r="K40" s="14">
        <f>IF(INDIRECT("'Réponses au formulaire 1'!K"&amp;ROW())&lt;&gt;"",1000/COUNTIF('Réponses au formulaire 1'!K:K,"Bloc validé"),0)</f>
        <v>0</v>
      </c>
      <c r="L40" s="14">
        <f>IF(INDIRECT("'Réponses au formulaire 1'!L"&amp;ROW())&lt;&gt;"",1000/COUNTIF('Réponses au formulaire 1'!L:L,"Bloc validé"),0)</f>
        <v>0</v>
      </c>
      <c r="M40" s="14">
        <f>IF(INDIRECT("'Réponses au formulaire 1'!M"&amp;ROW())&lt;&gt;"",1000/COUNTIF('Réponses au formulaire 1'!M:M,"Bloc validé"),0)</f>
        <v>0</v>
      </c>
      <c r="N40" s="14">
        <f>IF(INDIRECT("'Réponses au formulaire 1'!N"&amp;ROW())&lt;&gt;"",1000/COUNTIF('Réponses au formulaire 1'!N:N,"Bloc validé"),0)</f>
        <v>0</v>
      </c>
      <c r="O40" s="14">
        <f>IF(INDIRECT("'Réponses au formulaire 1'!O"&amp;ROW())&lt;&gt;"",1000/COUNTIF('Réponses au formulaire 1'!O:O,"Bloc validé"),0)</f>
        <v>0</v>
      </c>
      <c r="P40" s="14">
        <f>IF(INDIRECT("'Réponses au formulaire 1'!P"&amp;ROW())&lt;&gt;"",1000/COUNTIF('Réponses au formulaire 1'!P:P,"Bloc validé"),0)</f>
        <v>0</v>
      </c>
      <c r="Q40" s="14">
        <f>IF(INDIRECT("'Réponses au formulaire 1'!Q"&amp;ROW())&lt;&gt;"",1000/COUNTIF('Réponses au formulaire 1'!Q:Q,"Bloc validé"),0)</f>
        <v>0</v>
      </c>
      <c r="R40" s="14">
        <f>IF(INDIRECT("'Réponses au formulaire 1'!R"&amp;ROW())&lt;&gt;"",1000/COUNTIF('Réponses au formulaire 1'!R:R,"Bloc validé"),0)</f>
        <v>0</v>
      </c>
      <c r="S40" s="40">
        <f t="shared" si="4"/>
        <v>0</v>
      </c>
      <c r="U40" s="14" t="str">
        <f t="shared" si="5"/>
        <v/>
      </c>
    </row>
    <row r="41">
      <c r="A41" s="16" t="str">
        <f t="shared" si="1"/>
        <v/>
      </c>
      <c r="B41" s="16" t="str">
        <f t="shared" si="2"/>
        <v/>
      </c>
      <c r="C41" s="16" t="str">
        <f t="shared" si="3"/>
        <v/>
      </c>
      <c r="D41" s="14">
        <f>IF(INDIRECT("'Réponses au formulaire 1'!D"&amp;ROW())&lt;&gt;"",1000/COUNTIF('Réponses au formulaire 1'!D:D,"Bloc validé"),0)</f>
        <v>0</v>
      </c>
      <c r="E41" s="14">
        <f>IF(INDIRECT("'Réponses au formulaire 1'!E"&amp;ROW())&lt;&gt;"",1000/COUNTIF('Réponses au formulaire 1'!E:E,"Bloc validé"),0)</f>
        <v>0</v>
      </c>
      <c r="F41" s="14">
        <f>IF(INDIRECT("'Réponses au formulaire 1'!F"&amp;ROW())&lt;&gt;"",1000/COUNTIF('Réponses au formulaire 1'!F:F,"Bloc validé"),0)</f>
        <v>0</v>
      </c>
      <c r="G41" s="14">
        <f>IF(INDIRECT("'Réponses au formulaire 1'!G"&amp;ROW())&lt;&gt;"",1000/COUNTIF('Réponses au formulaire 1'!G:G,"Bloc validé"),0)</f>
        <v>0</v>
      </c>
      <c r="H41" s="14">
        <f>IF(INDIRECT("'Réponses au formulaire 1'!H"&amp;ROW())&lt;&gt;"",1000/COUNTIF('Réponses au formulaire 1'!H:H,"Bloc validé"),0)</f>
        <v>0</v>
      </c>
      <c r="I41" s="14">
        <f>IF(INDIRECT("'Réponses au formulaire 1'!I"&amp;ROW())&lt;&gt;"",1000/COUNTIF('Réponses au formulaire 1'!I:I,"Bloc validé"),0)</f>
        <v>0</v>
      </c>
      <c r="J41" s="14">
        <f>IF(INDIRECT("'Réponses au formulaire 1'!J"&amp;ROW())&lt;&gt;"",1000/COUNTIF('Réponses au formulaire 1'!J:J,"Bloc validé"),0)</f>
        <v>0</v>
      </c>
      <c r="K41" s="14">
        <f>IF(INDIRECT("'Réponses au formulaire 1'!K"&amp;ROW())&lt;&gt;"",1000/COUNTIF('Réponses au formulaire 1'!K:K,"Bloc validé"),0)</f>
        <v>0</v>
      </c>
      <c r="L41" s="14">
        <f>IF(INDIRECT("'Réponses au formulaire 1'!L"&amp;ROW())&lt;&gt;"",1000/COUNTIF('Réponses au formulaire 1'!L:L,"Bloc validé"),0)</f>
        <v>0</v>
      </c>
      <c r="M41" s="14">
        <f>IF(INDIRECT("'Réponses au formulaire 1'!M"&amp;ROW())&lt;&gt;"",1000/COUNTIF('Réponses au formulaire 1'!M:M,"Bloc validé"),0)</f>
        <v>0</v>
      </c>
      <c r="N41" s="14">
        <f>IF(INDIRECT("'Réponses au formulaire 1'!N"&amp;ROW())&lt;&gt;"",1000/COUNTIF('Réponses au formulaire 1'!N:N,"Bloc validé"),0)</f>
        <v>0</v>
      </c>
      <c r="O41" s="14">
        <f>IF(INDIRECT("'Réponses au formulaire 1'!O"&amp;ROW())&lt;&gt;"",1000/COUNTIF('Réponses au formulaire 1'!O:O,"Bloc validé"),0)</f>
        <v>0</v>
      </c>
      <c r="P41" s="14">
        <f>IF(INDIRECT("'Réponses au formulaire 1'!P"&amp;ROW())&lt;&gt;"",1000/COUNTIF('Réponses au formulaire 1'!P:P,"Bloc validé"),0)</f>
        <v>0</v>
      </c>
      <c r="Q41" s="14">
        <f>IF(INDIRECT("'Réponses au formulaire 1'!Q"&amp;ROW())&lt;&gt;"",1000/COUNTIF('Réponses au formulaire 1'!Q:Q,"Bloc validé"),0)</f>
        <v>0</v>
      </c>
      <c r="R41" s="14">
        <f>IF(INDIRECT("'Réponses au formulaire 1'!R"&amp;ROW())&lt;&gt;"",1000/COUNTIF('Réponses au formulaire 1'!R:R,"Bloc validé"),0)</f>
        <v>0</v>
      </c>
      <c r="S41" s="40">
        <f t="shared" si="4"/>
        <v>0</v>
      </c>
      <c r="U41" s="14" t="str">
        <f t="shared" si="5"/>
        <v/>
      </c>
    </row>
    <row r="42">
      <c r="A42" s="16" t="str">
        <f t="shared" si="1"/>
        <v/>
      </c>
      <c r="B42" s="16" t="str">
        <f t="shared" si="2"/>
        <v/>
      </c>
      <c r="C42" s="16" t="str">
        <f t="shared" si="3"/>
        <v/>
      </c>
      <c r="D42" s="14">
        <f>IF(INDIRECT("'Réponses au formulaire 1'!D"&amp;ROW())&lt;&gt;"",1000/COUNTIF('Réponses au formulaire 1'!D:D,"Bloc validé"),0)</f>
        <v>0</v>
      </c>
      <c r="E42" s="14">
        <f>IF(INDIRECT("'Réponses au formulaire 1'!E"&amp;ROW())&lt;&gt;"",1000/COUNTIF('Réponses au formulaire 1'!E:E,"Bloc validé"),0)</f>
        <v>0</v>
      </c>
      <c r="F42" s="14">
        <f>IF(INDIRECT("'Réponses au formulaire 1'!F"&amp;ROW())&lt;&gt;"",1000/COUNTIF('Réponses au formulaire 1'!F:F,"Bloc validé"),0)</f>
        <v>0</v>
      </c>
      <c r="G42" s="14">
        <f>IF(INDIRECT("'Réponses au formulaire 1'!G"&amp;ROW())&lt;&gt;"",1000/COUNTIF('Réponses au formulaire 1'!G:G,"Bloc validé"),0)</f>
        <v>0</v>
      </c>
      <c r="H42" s="14">
        <f>IF(INDIRECT("'Réponses au formulaire 1'!H"&amp;ROW())&lt;&gt;"",1000/COUNTIF('Réponses au formulaire 1'!H:H,"Bloc validé"),0)</f>
        <v>0</v>
      </c>
      <c r="I42" s="14">
        <f>IF(INDIRECT("'Réponses au formulaire 1'!I"&amp;ROW())&lt;&gt;"",1000/COUNTIF('Réponses au formulaire 1'!I:I,"Bloc validé"),0)</f>
        <v>0</v>
      </c>
      <c r="J42" s="14">
        <f>IF(INDIRECT("'Réponses au formulaire 1'!J"&amp;ROW())&lt;&gt;"",1000/COUNTIF('Réponses au formulaire 1'!J:J,"Bloc validé"),0)</f>
        <v>0</v>
      </c>
      <c r="K42" s="14">
        <f>IF(INDIRECT("'Réponses au formulaire 1'!K"&amp;ROW())&lt;&gt;"",1000/COUNTIF('Réponses au formulaire 1'!K:K,"Bloc validé"),0)</f>
        <v>0</v>
      </c>
      <c r="L42" s="14">
        <f>IF(INDIRECT("'Réponses au formulaire 1'!L"&amp;ROW())&lt;&gt;"",1000/COUNTIF('Réponses au formulaire 1'!L:L,"Bloc validé"),0)</f>
        <v>0</v>
      </c>
      <c r="M42" s="14">
        <f>IF(INDIRECT("'Réponses au formulaire 1'!M"&amp;ROW())&lt;&gt;"",1000/COUNTIF('Réponses au formulaire 1'!M:M,"Bloc validé"),0)</f>
        <v>0</v>
      </c>
      <c r="N42" s="14">
        <f>IF(INDIRECT("'Réponses au formulaire 1'!N"&amp;ROW())&lt;&gt;"",1000/COUNTIF('Réponses au formulaire 1'!N:N,"Bloc validé"),0)</f>
        <v>0</v>
      </c>
      <c r="O42" s="14">
        <f>IF(INDIRECT("'Réponses au formulaire 1'!O"&amp;ROW())&lt;&gt;"",1000/COUNTIF('Réponses au formulaire 1'!O:O,"Bloc validé"),0)</f>
        <v>0</v>
      </c>
      <c r="P42" s="14">
        <f>IF(INDIRECT("'Réponses au formulaire 1'!P"&amp;ROW())&lt;&gt;"",1000/COUNTIF('Réponses au formulaire 1'!P:P,"Bloc validé"),0)</f>
        <v>0</v>
      </c>
      <c r="Q42" s="14">
        <f>IF(INDIRECT("'Réponses au formulaire 1'!Q"&amp;ROW())&lt;&gt;"",1000/COUNTIF('Réponses au formulaire 1'!Q:Q,"Bloc validé"),0)</f>
        <v>0</v>
      </c>
      <c r="R42" s="14">
        <f>IF(INDIRECT("'Réponses au formulaire 1'!R"&amp;ROW())&lt;&gt;"",1000/COUNTIF('Réponses au formulaire 1'!R:R,"Bloc validé"),0)</f>
        <v>0</v>
      </c>
      <c r="S42" s="40">
        <f t="shared" si="4"/>
        <v>0</v>
      </c>
      <c r="U42" s="14" t="str">
        <f t="shared" si="5"/>
        <v/>
      </c>
    </row>
    <row r="43">
      <c r="A43" s="16" t="str">
        <f t="shared" si="1"/>
        <v/>
      </c>
      <c r="B43" s="16" t="str">
        <f t="shared" si="2"/>
        <v/>
      </c>
      <c r="C43" s="16" t="str">
        <f t="shared" si="3"/>
        <v/>
      </c>
      <c r="D43" s="14">
        <f>IF(INDIRECT("'Réponses au formulaire 1'!D"&amp;ROW())&lt;&gt;"",1000/COUNTIF('Réponses au formulaire 1'!D:D,"Bloc validé"),0)</f>
        <v>0</v>
      </c>
      <c r="E43" s="14">
        <f>IF(INDIRECT("'Réponses au formulaire 1'!E"&amp;ROW())&lt;&gt;"",1000/COUNTIF('Réponses au formulaire 1'!E:E,"Bloc validé"),0)</f>
        <v>0</v>
      </c>
      <c r="F43" s="14">
        <f>IF(INDIRECT("'Réponses au formulaire 1'!F"&amp;ROW())&lt;&gt;"",1000/COUNTIF('Réponses au formulaire 1'!F:F,"Bloc validé"),0)</f>
        <v>0</v>
      </c>
      <c r="G43" s="14">
        <f>IF(INDIRECT("'Réponses au formulaire 1'!G"&amp;ROW())&lt;&gt;"",1000/COUNTIF('Réponses au formulaire 1'!G:G,"Bloc validé"),0)</f>
        <v>0</v>
      </c>
      <c r="H43" s="14">
        <f>IF(INDIRECT("'Réponses au formulaire 1'!H"&amp;ROW())&lt;&gt;"",1000/COUNTIF('Réponses au formulaire 1'!H:H,"Bloc validé"),0)</f>
        <v>0</v>
      </c>
      <c r="I43" s="14">
        <f>IF(INDIRECT("'Réponses au formulaire 1'!I"&amp;ROW())&lt;&gt;"",1000/COUNTIF('Réponses au formulaire 1'!I:I,"Bloc validé"),0)</f>
        <v>0</v>
      </c>
      <c r="J43" s="14">
        <f>IF(INDIRECT("'Réponses au formulaire 1'!J"&amp;ROW())&lt;&gt;"",1000/COUNTIF('Réponses au formulaire 1'!J:J,"Bloc validé"),0)</f>
        <v>0</v>
      </c>
      <c r="K43" s="14">
        <f>IF(INDIRECT("'Réponses au formulaire 1'!K"&amp;ROW())&lt;&gt;"",1000/COUNTIF('Réponses au formulaire 1'!K:K,"Bloc validé"),0)</f>
        <v>0</v>
      </c>
      <c r="L43" s="14">
        <f>IF(INDIRECT("'Réponses au formulaire 1'!L"&amp;ROW())&lt;&gt;"",1000/COUNTIF('Réponses au formulaire 1'!L:L,"Bloc validé"),0)</f>
        <v>0</v>
      </c>
      <c r="M43" s="14">
        <f>IF(INDIRECT("'Réponses au formulaire 1'!M"&amp;ROW())&lt;&gt;"",1000/COUNTIF('Réponses au formulaire 1'!M:M,"Bloc validé"),0)</f>
        <v>0</v>
      </c>
      <c r="N43" s="14">
        <f>IF(INDIRECT("'Réponses au formulaire 1'!N"&amp;ROW())&lt;&gt;"",1000/COUNTIF('Réponses au formulaire 1'!N:N,"Bloc validé"),0)</f>
        <v>0</v>
      </c>
      <c r="O43" s="14">
        <f>IF(INDIRECT("'Réponses au formulaire 1'!O"&amp;ROW())&lt;&gt;"",1000/COUNTIF('Réponses au formulaire 1'!O:O,"Bloc validé"),0)</f>
        <v>0</v>
      </c>
      <c r="P43" s="14">
        <f>IF(INDIRECT("'Réponses au formulaire 1'!P"&amp;ROW())&lt;&gt;"",1000/COUNTIF('Réponses au formulaire 1'!P:P,"Bloc validé"),0)</f>
        <v>0</v>
      </c>
      <c r="Q43" s="14">
        <f>IF(INDIRECT("'Réponses au formulaire 1'!Q"&amp;ROW())&lt;&gt;"",1000/COUNTIF('Réponses au formulaire 1'!Q:Q,"Bloc validé"),0)</f>
        <v>0</v>
      </c>
      <c r="R43" s="14">
        <f>IF(INDIRECT("'Réponses au formulaire 1'!R"&amp;ROW())&lt;&gt;"",1000/COUNTIF('Réponses au formulaire 1'!R:R,"Bloc validé"),0)</f>
        <v>0</v>
      </c>
      <c r="S43" s="40">
        <f t="shared" si="4"/>
        <v>0</v>
      </c>
      <c r="U43" s="14" t="str">
        <f t="shared" si="5"/>
        <v/>
      </c>
    </row>
    <row r="44">
      <c r="A44" s="16" t="str">
        <f t="shared" si="1"/>
        <v/>
      </c>
      <c r="B44" s="16" t="str">
        <f t="shared" si="2"/>
        <v/>
      </c>
      <c r="C44" s="16" t="str">
        <f t="shared" si="3"/>
        <v/>
      </c>
      <c r="D44" s="14">
        <f>IF(INDIRECT("'Réponses au formulaire 1'!D"&amp;ROW())&lt;&gt;"",1000/COUNTIF('Réponses au formulaire 1'!D:D,"Bloc validé"),0)</f>
        <v>0</v>
      </c>
      <c r="E44" s="14">
        <f>IF(INDIRECT("'Réponses au formulaire 1'!E"&amp;ROW())&lt;&gt;"",1000/COUNTIF('Réponses au formulaire 1'!E:E,"Bloc validé"),0)</f>
        <v>0</v>
      </c>
      <c r="F44" s="14">
        <f>IF(INDIRECT("'Réponses au formulaire 1'!F"&amp;ROW())&lt;&gt;"",1000/COUNTIF('Réponses au formulaire 1'!F:F,"Bloc validé"),0)</f>
        <v>0</v>
      </c>
      <c r="G44" s="14">
        <f>IF(INDIRECT("'Réponses au formulaire 1'!G"&amp;ROW())&lt;&gt;"",1000/COUNTIF('Réponses au formulaire 1'!G:G,"Bloc validé"),0)</f>
        <v>0</v>
      </c>
      <c r="H44" s="14">
        <f>IF(INDIRECT("'Réponses au formulaire 1'!H"&amp;ROW())&lt;&gt;"",1000/COUNTIF('Réponses au formulaire 1'!H:H,"Bloc validé"),0)</f>
        <v>0</v>
      </c>
      <c r="I44" s="14">
        <f>IF(INDIRECT("'Réponses au formulaire 1'!I"&amp;ROW())&lt;&gt;"",1000/COUNTIF('Réponses au formulaire 1'!I:I,"Bloc validé"),0)</f>
        <v>0</v>
      </c>
      <c r="J44" s="14">
        <f>IF(INDIRECT("'Réponses au formulaire 1'!J"&amp;ROW())&lt;&gt;"",1000/COUNTIF('Réponses au formulaire 1'!J:J,"Bloc validé"),0)</f>
        <v>0</v>
      </c>
      <c r="K44" s="14">
        <f>IF(INDIRECT("'Réponses au formulaire 1'!K"&amp;ROW())&lt;&gt;"",1000/COUNTIF('Réponses au formulaire 1'!K:K,"Bloc validé"),0)</f>
        <v>0</v>
      </c>
      <c r="L44" s="14">
        <f>IF(INDIRECT("'Réponses au formulaire 1'!L"&amp;ROW())&lt;&gt;"",1000/COUNTIF('Réponses au formulaire 1'!L:L,"Bloc validé"),0)</f>
        <v>0</v>
      </c>
      <c r="M44" s="14">
        <f>IF(INDIRECT("'Réponses au formulaire 1'!M"&amp;ROW())&lt;&gt;"",1000/COUNTIF('Réponses au formulaire 1'!M:M,"Bloc validé"),0)</f>
        <v>0</v>
      </c>
      <c r="N44" s="14">
        <f>IF(INDIRECT("'Réponses au formulaire 1'!N"&amp;ROW())&lt;&gt;"",1000/COUNTIF('Réponses au formulaire 1'!N:N,"Bloc validé"),0)</f>
        <v>0</v>
      </c>
      <c r="O44" s="14">
        <f>IF(INDIRECT("'Réponses au formulaire 1'!O"&amp;ROW())&lt;&gt;"",1000/COUNTIF('Réponses au formulaire 1'!O:O,"Bloc validé"),0)</f>
        <v>0</v>
      </c>
      <c r="P44" s="14">
        <f>IF(INDIRECT("'Réponses au formulaire 1'!P"&amp;ROW())&lt;&gt;"",1000/COUNTIF('Réponses au formulaire 1'!P:P,"Bloc validé"),0)</f>
        <v>0</v>
      </c>
      <c r="Q44" s="14">
        <f>IF(INDIRECT("'Réponses au formulaire 1'!Q"&amp;ROW())&lt;&gt;"",1000/COUNTIF('Réponses au formulaire 1'!Q:Q,"Bloc validé"),0)</f>
        <v>0</v>
      </c>
      <c r="R44" s="14">
        <f>IF(INDIRECT("'Réponses au formulaire 1'!R"&amp;ROW())&lt;&gt;"",1000/COUNTIF('Réponses au formulaire 1'!R:R,"Bloc validé"),0)</f>
        <v>0</v>
      </c>
      <c r="S44" s="40">
        <f t="shared" si="4"/>
        <v>0</v>
      </c>
      <c r="U44" s="14" t="str">
        <f t="shared" si="5"/>
        <v/>
      </c>
    </row>
    <row r="45">
      <c r="A45" s="16" t="str">
        <f t="shared" si="1"/>
        <v/>
      </c>
      <c r="B45" s="16" t="str">
        <f t="shared" si="2"/>
        <v/>
      </c>
      <c r="C45" s="16" t="str">
        <f t="shared" si="3"/>
        <v/>
      </c>
      <c r="D45" s="14">
        <f>IF(INDIRECT("'Réponses au formulaire 1'!D"&amp;ROW())&lt;&gt;"",1000/COUNTIF('Réponses au formulaire 1'!D:D,"Bloc validé"),0)</f>
        <v>0</v>
      </c>
      <c r="E45" s="14">
        <f>IF(INDIRECT("'Réponses au formulaire 1'!E"&amp;ROW())&lt;&gt;"",1000/COUNTIF('Réponses au formulaire 1'!E:E,"Bloc validé"),0)</f>
        <v>0</v>
      </c>
      <c r="F45" s="14">
        <f>IF(INDIRECT("'Réponses au formulaire 1'!F"&amp;ROW())&lt;&gt;"",1000/COUNTIF('Réponses au formulaire 1'!F:F,"Bloc validé"),0)</f>
        <v>0</v>
      </c>
      <c r="G45" s="14">
        <f>IF(INDIRECT("'Réponses au formulaire 1'!G"&amp;ROW())&lt;&gt;"",1000/COUNTIF('Réponses au formulaire 1'!G:G,"Bloc validé"),0)</f>
        <v>0</v>
      </c>
      <c r="H45" s="14">
        <f>IF(INDIRECT("'Réponses au formulaire 1'!H"&amp;ROW())&lt;&gt;"",1000/COUNTIF('Réponses au formulaire 1'!H:H,"Bloc validé"),0)</f>
        <v>0</v>
      </c>
      <c r="I45" s="14">
        <f>IF(INDIRECT("'Réponses au formulaire 1'!I"&amp;ROW())&lt;&gt;"",1000/COUNTIF('Réponses au formulaire 1'!I:I,"Bloc validé"),0)</f>
        <v>0</v>
      </c>
      <c r="J45" s="14">
        <f>IF(INDIRECT("'Réponses au formulaire 1'!J"&amp;ROW())&lt;&gt;"",1000/COUNTIF('Réponses au formulaire 1'!J:J,"Bloc validé"),0)</f>
        <v>0</v>
      </c>
      <c r="K45" s="14">
        <f>IF(INDIRECT("'Réponses au formulaire 1'!K"&amp;ROW())&lt;&gt;"",1000/COUNTIF('Réponses au formulaire 1'!K:K,"Bloc validé"),0)</f>
        <v>0</v>
      </c>
      <c r="L45" s="14">
        <f>IF(INDIRECT("'Réponses au formulaire 1'!L"&amp;ROW())&lt;&gt;"",1000/COUNTIF('Réponses au formulaire 1'!L:L,"Bloc validé"),0)</f>
        <v>0</v>
      </c>
      <c r="M45" s="14">
        <f>IF(INDIRECT("'Réponses au formulaire 1'!M"&amp;ROW())&lt;&gt;"",1000/COUNTIF('Réponses au formulaire 1'!M:M,"Bloc validé"),0)</f>
        <v>0</v>
      </c>
      <c r="N45" s="14">
        <f>IF(INDIRECT("'Réponses au formulaire 1'!N"&amp;ROW())&lt;&gt;"",1000/COUNTIF('Réponses au formulaire 1'!N:N,"Bloc validé"),0)</f>
        <v>0</v>
      </c>
      <c r="O45" s="14">
        <f>IF(INDIRECT("'Réponses au formulaire 1'!O"&amp;ROW())&lt;&gt;"",1000/COUNTIF('Réponses au formulaire 1'!O:O,"Bloc validé"),0)</f>
        <v>0</v>
      </c>
      <c r="P45" s="14">
        <f>IF(INDIRECT("'Réponses au formulaire 1'!P"&amp;ROW())&lt;&gt;"",1000/COUNTIF('Réponses au formulaire 1'!P:P,"Bloc validé"),0)</f>
        <v>0</v>
      </c>
      <c r="Q45" s="14">
        <f>IF(INDIRECT("'Réponses au formulaire 1'!Q"&amp;ROW())&lt;&gt;"",1000/COUNTIF('Réponses au formulaire 1'!Q:Q,"Bloc validé"),0)</f>
        <v>0</v>
      </c>
      <c r="R45" s="14">
        <f>IF(INDIRECT("'Réponses au formulaire 1'!R"&amp;ROW())&lt;&gt;"",1000/COUNTIF('Réponses au formulaire 1'!R:R,"Bloc validé"),0)</f>
        <v>0</v>
      </c>
      <c r="S45" s="40">
        <f t="shared" si="4"/>
        <v>0</v>
      </c>
      <c r="U45" s="14" t="str">
        <f t="shared" si="5"/>
        <v/>
      </c>
    </row>
    <row r="46">
      <c r="A46" s="16" t="str">
        <f t="shared" si="1"/>
        <v/>
      </c>
      <c r="B46" s="16" t="str">
        <f t="shared" si="2"/>
        <v/>
      </c>
      <c r="C46" s="16" t="str">
        <f t="shared" si="3"/>
        <v/>
      </c>
      <c r="D46" s="14">
        <f>IF(INDIRECT("'Réponses au formulaire 1'!D"&amp;ROW())&lt;&gt;"",1000/COUNTIF('Réponses au formulaire 1'!D:D,"Bloc validé"),0)</f>
        <v>0</v>
      </c>
      <c r="E46" s="14">
        <f>IF(INDIRECT("'Réponses au formulaire 1'!E"&amp;ROW())&lt;&gt;"",1000/COUNTIF('Réponses au formulaire 1'!E:E,"Bloc validé"),0)</f>
        <v>0</v>
      </c>
      <c r="F46" s="14">
        <f>IF(INDIRECT("'Réponses au formulaire 1'!F"&amp;ROW())&lt;&gt;"",1000/COUNTIF('Réponses au formulaire 1'!F:F,"Bloc validé"),0)</f>
        <v>0</v>
      </c>
      <c r="G46" s="14">
        <f>IF(INDIRECT("'Réponses au formulaire 1'!G"&amp;ROW())&lt;&gt;"",1000/COUNTIF('Réponses au formulaire 1'!G:G,"Bloc validé"),0)</f>
        <v>0</v>
      </c>
      <c r="H46" s="14">
        <f>IF(INDIRECT("'Réponses au formulaire 1'!H"&amp;ROW())&lt;&gt;"",1000/COUNTIF('Réponses au formulaire 1'!H:H,"Bloc validé"),0)</f>
        <v>0</v>
      </c>
      <c r="I46" s="14">
        <f>IF(INDIRECT("'Réponses au formulaire 1'!I"&amp;ROW())&lt;&gt;"",1000/COUNTIF('Réponses au formulaire 1'!I:I,"Bloc validé"),0)</f>
        <v>0</v>
      </c>
      <c r="J46" s="14">
        <f>IF(INDIRECT("'Réponses au formulaire 1'!J"&amp;ROW())&lt;&gt;"",1000/COUNTIF('Réponses au formulaire 1'!J:J,"Bloc validé"),0)</f>
        <v>0</v>
      </c>
      <c r="K46" s="14">
        <f>IF(INDIRECT("'Réponses au formulaire 1'!K"&amp;ROW())&lt;&gt;"",1000/COUNTIF('Réponses au formulaire 1'!K:K,"Bloc validé"),0)</f>
        <v>0</v>
      </c>
      <c r="L46" s="14">
        <f>IF(INDIRECT("'Réponses au formulaire 1'!L"&amp;ROW())&lt;&gt;"",1000/COUNTIF('Réponses au formulaire 1'!L:L,"Bloc validé"),0)</f>
        <v>0</v>
      </c>
      <c r="M46" s="14">
        <f>IF(INDIRECT("'Réponses au formulaire 1'!M"&amp;ROW())&lt;&gt;"",1000/COUNTIF('Réponses au formulaire 1'!M:M,"Bloc validé"),0)</f>
        <v>0</v>
      </c>
      <c r="N46" s="14">
        <f>IF(INDIRECT("'Réponses au formulaire 1'!N"&amp;ROW())&lt;&gt;"",1000/COUNTIF('Réponses au formulaire 1'!N:N,"Bloc validé"),0)</f>
        <v>0</v>
      </c>
      <c r="O46" s="14">
        <f>IF(INDIRECT("'Réponses au formulaire 1'!O"&amp;ROW())&lt;&gt;"",1000/COUNTIF('Réponses au formulaire 1'!O:O,"Bloc validé"),0)</f>
        <v>0</v>
      </c>
      <c r="P46" s="14">
        <f>IF(INDIRECT("'Réponses au formulaire 1'!P"&amp;ROW())&lt;&gt;"",1000/COUNTIF('Réponses au formulaire 1'!P:P,"Bloc validé"),0)</f>
        <v>0</v>
      </c>
      <c r="Q46" s="14">
        <f>IF(INDIRECT("'Réponses au formulaire 1'!Q"&amp;ROW())&lt;&gt;"",1000/COUNTIF('Réponses au formulaire 1'!Q:Q,"Bloc validé"),0)</f>
        <v>0</v>
      </c>
      <c r="R46" s="14">
        <f>IF(INDIRECT("'Réponses au formulaire 1'!R"&amp;ROW())&lt;&gt;"",1000/COUNTIF('Réponses au formulaire 1'!R:R,"Bloc validé"),0)</f>
        <v>0</v>
      </c>
      <c r="S46" s="40">
        <f t="shared" si="4"/>
        <v>0</v>
      </c>
      <c r="U46" s="14" t="str">
        <f t="shared" si="5"/>
        <v/>
      </c>
    </row>
    <row r="47">
      <c r="A47" s="16" t="str">
        <f t="shared" si="1"/>
        <v/>
      </c>
      <c r="B47" s="16" t="str">
        <f t="shared" si="2"/>
        <v/>
      </c>
      <c r="C47" s="16" t="str">
        <f t="shared" si="3"/>
        <v/>
      </c>
      <c r="D47" s="14">
        <f>IF(INDIRECT("'Réponses au formulaire 1'!D"&amp;ROW())&lt;&gt;"",1000/COUNTIF('Réponses au formulaire 1'!D:D,"Bloc validé"),0)</f>
        <v>0</v>
      </c>
      <c r="E47" s="14">
        <f>IF(INDIRECT("'Réponses au formulaire 1'!E"&amp;ROW())&lt;&gt;"",1000/COUNTIF('Réponses au formulaire 1'!E:E,"Bloc validé"),0)</f>
        <v>0</v>
      </c>
      <c r="F47" s="14">
        <f>IF(INDIRECT("'Réponses au formulaire 1'!F"&amp;ROW())&lt;&gt;"",1000/COUNTIF('Réponses au formulaire 1'!F:F,"Bloc validé"),0)</f>
        <v>0</v>
      </c>
      <c r="G47" s="14">
        <f>IF(INDIRECT("'Réponses au formulaire 1'!G"&amp;ROW())&lt;&gt;"",1000/COUNTIF('Réponses au formulaire 1'!G:G,"Bloc validé"),0)</f>
        <v>0</v>
      </c>
      <c r="H47" s="14">
        <f>IF(INDIRECT("'Réponses au formulaire 1'!H"&amp;ROW())&lt;&gt;"",1000/COUNTIF('Réponses au formulaire 1'!H:H,"Bloc validé"),0)</f>
        <v>0</v>
      </c>
      <c r="I47" s="14">
        <f>IF(INDIRECT("'Réponses au formulaire 1'!I"&amp;ROW())&lt;&gt;"",1000/COUNTIF('Réponses au formulaire 1'!I:I,"Bloc validé"),0)</f>
        <v>0</v>
      </c>
      <c r="J47" s="14">
        <f>IF(INDIRECT("'Réponses au formulaire 1'!J"&amp;ROW())&lt;&gt;"",1000/COUNTIF('Réponses au formulaire 1'!J:J,"Bloc validé"),0)</f>
        <v>0</v>
      </c>
      <c r="K47" s="14">
        <f>IF(INDIRECT("'Réponses au formulaire 1'!K"&amp;ROW())&lt;&gt;"",1000/COUNTIF('Réponses au formulaire 1'!K:K,"Bloc validé"),0)</f>
        <v>0</v>
      </c>
      <c r="L47" s="14">
        <f>IF(INDIRECT("'Réponses au formulaire 1'!L"&amp;ROW())&lt;&gt;"",1000/COUNTIF('Réponses au formulaire 1'!L:L,"Bloc validé"),0)</f>
        <v>0</v>
      </c>
      <c r="M47" s="14">
        <f>IF(INDIRECT("'Réponses au formulaire 1'!M"&amp;ROW())&lt;&gt;"",1000/COUNTIF('Réponses au formulaire 1'!M:M,"Bloc validé"),0)</f>
        <v>0</v>
      </c>
      <c r="N47" s="14">
        <f>IF(INDIRECT("'Réponses au formulaire 1'!N"&amp;ROW())&lt;&gt;"",1000/COUNTIF('Réponses au formulaire 1'!N:N,"Bloc validé"),0)</f>
        <v>0</v>
      </c>
      <c r="O47" s="14">
        <f>IF(INDIRECT("'Réponses au formulaire 1'!O"&amp;ROW())&lt;&gt;"",1000/COUNTIF('Réponses au formulaire 1'!O:O,"Bloc validé"),0)</f>
        <v>0</v>
      </c>
      <c r="P47" s="14">
        <f>IF(INDIRECT("'Réponses au formulaire 1'!P"&amp;ROW())&lt;&gt;"",1000/COUNTIF('Réponses au formulaire 1'!P:P,"Bloc validé"),0)</f>
        <v>0</v>
      </c>
      <c r="Q47" s="14">
        <f>IF(INDIRECT("'Réponses au formulaire 1'!Q"&amp;ROW())&lt;&gt;"",1000/COUNTIF('Réponses au formulaire 1'!Q:Q,"Bloc validé"),0)</f>
        <v>0</v>
      </c>
      <c r="R47" s="14">
        <f>IF(INDIRECT("'Réponses au formulaire 1'!R"&amp;ROW())&lt;&gt;"",1000/COUNTIF('Réponses au formulaire 1'!R:R,"Bloc validé"),0)</f>
        <v>0</v>
      </c>
      <c r="S47" s="40">
        <f t="shared" si="4"/>
        <v>0</v>
      </c>
      <c r="U47" s="14" t="str">
        <f t="shared" si="5"/>
        <v/>
      </c>
    </row>
    <row r="48">
      <c r="A48" s="16" t="str">
        <f t="shared" si="1"/>
        <v/>
      </c>
      <c r="B48" s="16" t="str">
        <f t="shared" si="2"/>
        <v/>
      </c>
      <c r="C48" s="16" t="str">
        <f t="shared" si="3"/>
        <v/>
      </c>
      <c r="D48" s="14">
        <f>IF(INDIRECT("'Réponses au formulaire 1'!D"&amp;ROW())&lt;&gt;"",1000/COUNTIF('Réponses au formulaire 1'!D:D,"Bloc validé"),0)</f>
        <v>0</v>
      </c>
      <c r="E48" s="14">
        <f>IF(INDIRECT("'Réponses au formulaire 1'!E"&amp;ROW())&lt;&gt;"",1000/COUNTIF('Réponses au formulaire 1'!E:E,"Bloc validé"),0)</f>
        <v>0</v>
      </c>
      <c r="F48" s="14">
        <f>IF(INDIRECT("'Réponses au formulaire 1'!F"&amp;ROW())&lt;&gt;"",1000/COUNTIF('Réponses au formulaire 1'!F:F,"Bloc validé"),0)</f>
        <v>0</v>
      </c>
      <c r="G48" s="14">
        <f>IF(INDIRECT("'Réponses au formulaire 1'!G"&amp;ROW())&lt;&gt;"",1000/COUNTIF('Réponses au formulaire 1'!G:G,"Bloc validé"),0)</f>
        <v>0</v>
      </c>
      <c r="H48" s="14">
        <f>IF(INDIRECT("'Réponses au formulaire 1'!H"&amp;ROW())&lt;&gt;"",1000/COUNTIF('Réponses au formulaire 1'!H:H,"Bloc validé"),0)</f>
        <v>0</v>
      </c>
      <c r="I48" s="14">
        <f>IF(INDIRECT("'Réponses au formulaire 1'!I"&amp;ROW())&lt;&gt;"",1000/COUNTIF('Réponses au formulaire 1'!I:I,"Bloc validé"),0)</f>
        <v>0</v>
      </c>
      <c r="J48" s="14">
        <f>IF(INDIRECT("'Réponses au formulaire 1'!J"&amp;ROW())&lt;&gt;"",1000/COUNTIF('Réponses au formulaire 1'!J:J,"Bloc validé"),0)</f>
        <v>0</v>
      </c>
      <c r="K48" s="14">
        <f>IF(INDIRECT("'Réponses au formulaire 1'!K"&amp;ROW())&lt;&gt;"",1000/COUNTIF('Réponses au formulaire 1'!K:K,"Bloc validé"),0)</f>
        <v>0</v>
      </c>
      <c r="L48" s="14">
        <f>IF(INDIRECT("'Réponses au formulaire 1'!L"&amp;ROW())&lt;&gt;"",1000/COUNTIF('Réponses au formulaire 1'!L:L,"Bloc validé"),0)</f>
        <v>0</v>
      </c>
      <c r="M48" s="14">
        <f>IF(INDIRECT("'Réponses au formulaire 1'!M"&amp;ROW())&lt;&gt;"",1000/COUNTIF('Réponses au formulaire 1'!M:M,"Bloc validé"),0)</f>
        <v>0</v>
      </c>
      <c r="N48" s="14">
        <f>IF(INDIRECT("'Réponses au formulaire 1'!N"&amp;ROW())&lt;&gt;"",1000/COUNTIF('Réponses au formulaire 1'!N:N,"Bloc validé"),0)</f>
        <v>0</v>
      </c>
      <c r="O48" s="14">
        <f>IF(INDIRECT("'Réponses au formulaire 1'!O"&amp;ROW())&lt;&gt;"",1000/COUNTIF('Réponses au formulaire 1'!O:O,"Bloc validé"),0)</f>
        <v>0</v>
      </c>
      <c r="P48" s="14">
        <f>IF(INDIRECT("'Réponses au formulaire 1'!P"&amp;ROW())&lt;&gt;"",1000/COUNTIF('Réponses au formulaire 1'!P:P,"Bloc validé"),0)</f>
        <v>0</v>
      </c>
      <c r="Q48" s="14">
        <f>IF(INDIRECT("'Réponses au formulaire 1'!Q"&amp;ROW())&lt;&gt;"",1000/COUNTIF('Réponses au formulaire 1'!Q:Q,"Bloc validé"),0)</f>
        <v>0</v>
      </c>
      <c r="R48" s="14">
        <f>IF(INDIRECT("'Réponses au formulaire 1'!R"&amp;ROW())&lt;&gt;"",1000/COUNTIF('Réponses au formulaire 1'!R:R,"Bloc validé"),0)</f>
        <v>0</v>
      </c>
      <c r="S48" s="40">
        <f t="shared" si="4"/>
        <v>0</v>
      </c>
      <c r="U48" s="14" t="str">
        <f t="shared" si="5"/>
        <v/>
      </c>
    </row>
    <row r="49">
      <c r="A49" s="16" t="str">
        <f t="shared" si="1"/>
        <v/>
      </c>
      <c r="B49" s="16" t="str">
        <f t="shared" si="2"/>
        <v/>
      </c>
      <c r="C49" s="16" t="str">
        <f t="shared" si="3"/>
        <v/>
      </c>
      <c r="D49" s="14">
        <f>IF(INDIRECT("'Réponses au formulaire 1'!D"&amp;ROW())&lt;&gt;"",1000/COUNTIF('Réponses au formulaire 1'!D:D,"Bloc validé"),0)</f>
        <v>0</v>
      </c>
      <c r="E49" s="14">
        <f>IF(INDIRECT("'Réponses au formulaire 1'!E"&amp;ROW())&lt;&gt;"",1000/COUNTIF('Réponses au formulaire 1'!E:E,"Bloc validé"),0)</f>
        <v>0</v>
      </c>
      <c r="F49" s="14">
        <f>IF(INDIRECT("'Réponses au formulaire 1'!F"&amp;ROW())&lt;&gt;"",1000/COUNTIF('Réponses au formulaire 1'!F:F,"Bloc validé"),0)</f>
        <v>0</v>
      </c>
      <c r="G49" s="14">
        <f>IF(INDIRECT("'Réponses au formulaire 1'!G"&amp;ROW())&lt;&gt;"",1000/COUNTIF('Réponses au formulaire 1'!G:G,"Bloc validé"),0)</f>
        <v>0</v>
      </c>
      <c r="H49" s="14">
        <f>IF(INDIRECT("'Réponses au formulaire 1'!H"&amp;ROW())&lt;&gt;"",1000/COUNTIF('Réponses au formulaire 1'!H:H,"Bloc validé"),0)</f>
        <v>0</v>
      </c>
      <c r="I49" s="14">
        <f>IF(INDIRECT("'Réponses au formulaire 1'!I"&amp;ROW())&lt;&gt;"",1000/COUNTIF('Réponses au formulaire 1'!I:I,"Bloc validé"),0)</f>
        <v>0</v>
      </c>
      <c r="J49" s="14">
        <f>IF(INDIRECT("'Réponses au formulaire 1'!J"&amp;ROW())&lt;&gt;"",1000/COUNTIF('Réponses au formulaire 1'!J:J,"Bloc validé"),0)</f>
        <v>0</v>
      </c>
      <c r="K49" s="14">
        <f>IF(INDIRECT("'Réponses au formulaire 1'!K"&amp;ROW())&lt;&gt;"",1000/COUNTIF('Réponses au formulaire 1'!K:K,"Bloc validé"),0)</f>
        <v>0</v>
      </c>
      <c r="L49" s="14">
        <f>IF(INDIRECT("'Réponses au formulaire 1'!L"&amp;ROW())&lt;&gt;"",1000/COUNTIF('Réponses au formulaire 1'!L:L,"Bloc validé"),0)</f>
        <v>0</v>
      </c>
      <c r="M49" s="14">
        <f>IF(INDIRECT("'Réponses au formulaire 1'!M"&amp;ROW())&lt;&gt;"",1000/COUNTIF('Réponses au formulaire 1'!M:M,"Bloc validé"),0)</f>
        <v>0</v>
      </c>
      <c r="N49" s="14">
        <f>IF(INDIRECT("'Réponses au formulaire 1'!N"&amp;ROW())&lt;&gt;"",1000/COUNTIF('Réponses au formulaire 1'!N:N,"Bloc validé"),0)</f>
        <v>0</v>
      </c>
      <c r="O49" s="14">
        <f>IF(INDIRECT("'Réponses au formulaire 1'!O"&amp;ROW())&lt;&gt;"",1000/COUNTIF('Réponses au formulaire 1'!O:O,"Bloc validé"),0)</f>
        <v>0</v>
      </c>
      <c r="P49" s="14">
        <f>IF(INDIRECT("'Réponses au formulaire 1'!P"&amp;ROW())&lt;&gt;"",1000/COUNTIF('Réponses au formulaire 1'!P:P,"Bloc validé"),0)</f>
        <v>0</v>
      </c>
      <c r="Q49" s="14">
        <f>IF(INDIRECT("'Réponses au formulaire 1'!Q"&amp;ROW())&lt;&gt;"",1000/COUNTIF('Réponses au formulaire 1'!Q:Q,"Bloc validé"),0)</f>
        <v>0</v>
      </c>
      <c r="R49" s="14">
        <f>IF(INDIRECT("'Réponses au formulaire 1'!R"&amp;ROW())&lt;&gt;"",1000/COUNTIF('Réponses au formulaire 1'!R:R,"Bloc validé"),0)</f>
        <v>0</v>
      </c>
      <c r="S49" s="40">
        <f t="shared" si="4"/>
        <v>0</v>
      </c>
      <c r="U49" s="14" t="str">
        <f t="shared" si="5"/>
        <v/>
      </c>
    </row>
    <row r="50">
      <c r="A50" s="16" t="str">
        <f t="shared" si="1"/>
        <v/>
      </c>
      <c r="B50" s="16" t="str">
        <f t="shared" si="2"/>
        <v/>
      </c>
      <c r="C50" s="16" t="str">
        <f t="shared" si="3"/>
        <v/>
      </c>
      <c r="D50" s="14">
        <f>IF(INDIRECT("'Réponses au formulaire 1'!D"&amp;ROW())&lt;&gt;"",1000/COUNTIF('Réponses au formulaire 1'!D:D,"Bloc validé"),0)</f>
        <v>0</v>
      </c>
      <c r="E50" s="14">
        <f>IF(INDIRECT("'Réponses au formulaire 1'!E"&amp;ROW())&lt;&gt;"",1000/COUNTIF('Réponses au formulaire 1'!E:E,"Bloc validé"),0)</f>
        <v>0</v>
      </c>
      <c r="F50" s="14">
        <f>IF(INDIRECT("'Réponses au formulaire 1'!F"&amp;ROW())&lt;&gt;"",1000/COUNTIF('Réponses au formulaire 1'!F:F,"Bloc validé"),0)</f>
        <v>0</v>
      </c>
      <c r="G50" s="14">
        <f>IF(INDIRECT("'Réponses au formulaire 1'!G"&amp;ROW())&lt;&gt;"",1000/COUNTIF('Réponses au formulaire 1'!G:G,"Bloc validé"),0)</f>
        <v>0</v>
      </c>
      <c r="H50" s="14">
        <f>IF(INDIRECT("'Réponses au formulaire 1'!H"&amp;ROW())&lt;&gt;"",1000/COUNTIF('Réponses au formulaire 1'!H:H,"Bloc validé"),0)</f>
        <v>0</v>
      </c>
      <c r="I50" s="14">
        <f>IF(INDIRECT("'Réponses au formulaire 1'!I"&amp;ROW())&lt;&gt;"",1000/COUNTIF('Réponses au formulaire 1'!I:I,"Bloc validé"),0)</f>
        <v>0</v>
      </c>
      <c r="J50" s="14">
        <f>IF(INDIRECT("'Réponses au formulaire 1'!J"&amp;ROW())&lt;&gt;"",1000/COUNTIF('Réponses au formulaire 1'!J:J,"Bloc validé"),0)</f>
        <v>0</v>
      </c>
      <c r="K50" s="14">
        <f>IF(INDIRECT("'Réponses au formulaire 1'!K"&amp;ROW())&lt;&gt;"",1000/COUNTIF('Réponses au formulaire 1'!K:K,"Bloc validé"),0)</f>
        <v>0</v>
      </c>
      <c r="L50" s="14">
        <f>IF(INDIRECT("'Réponses au formulaire 1'!L"&amp;ROW())&lt;&gt;"",1000/COUNTIF('Réponses au formulaire 1'!L:L,"Bloc validé"),0)</f>
        <v>0</v>
      </c>
      <c r="M50" s="14">
        <f>IF(INDIRECT("'Réponses au formulaire 1'!M"&amp;ROW())&lt;&gt;"",1000/COUNTIF('Réponses au formulaire 1'!M:M,"Bloc validé"),0)</f>
        <v>0</v>
      </c>
      <c r="N50" s="14">
        <f>IF(INDIRECT("'Réponses au formulaire 1'!N"&amp;ROW())&lt;&gt;"",1000/COUNTIF('Réponses au formulaire 1'!N:N,"Bloc validé"),0)</f>
        <v>0</v>
      </c>
      <c r="O50" s="14">
        <f>IF(INDIRECT("'Réponses au formulaire 1'!O"&amp;ROW())&lt;&gt;"",1000/COUNTIF('Réponses au formulaire 1'!O:O,"Bloc validé"),0)</f>
        <v>0</v>
      </c>
      <c r="P50" s="14">
        <f>IF(INDIRECT("'Réponses au formulaire 1'!P"&amp;ROW())&lt;&gt;"",1000/COUNTIF('Réponses au formulaire 1'!P:P,"Bloc validé"),0)</f>
        <v>0</v>
      </c>
      <c r="Q50" s="14">
        <f>IF(INDIRECT("'Réponses au formulaire 1'!Q"&amp;ROW())&lt;&gt;"",1000/COUNTIF('Réponses au formulaire 1'!Q:Q,"Bloc validé"),0)</f>
        <v>0</v>
      </c>
      <c r="R50" s="14">
        <f>IF(INDIRECT("'Réponses au formulaire 1'!R"&amp;ROW())&lt;&gt;"",1000/COUNTIF('Réponses au formulaire 1'!R:R,"Bloc validé"),0)</f>
        <v>0</v>
      </c>
      <c r="S50" s="40">
        <f t="shared" si="4"/>
        <v>0</v>
      </c>
      <c r="U50" s="14" t="str">
        <f t="shared" si="5"/>
        <v/>
      </c>
    </row>
    <row r="51">
      <c r="A51" s="16" t="str">
        <f t="shared" si="1"/>
        <v/>
      </c>
      <c r="B51" s="16" t="str">
        <f t="shared" si="2"/>
        <v/>
      </c>
      <c r="C51" s="16" t="str">
        <f t="shared" si="3"/>
        <v/>
      </c>
      <c r="D51" s="14">
        <f>IF(INDIRECT("'Réponses au formulaire 1'!D"&amp;ROW())&lt;&gt;"",1000/COUNTIF('Réponses au formulaire 1'!D:D,"Bloc validé"),0)</f>
        <v>0</v>
      </c>
      <c r="E51" s="14">
        <f>IF(INDIRECT("'Réponses au formulaire 1'!E"&amp;ROW())&lt;&gt;"",1000/COUNTIF('Réponses au formulaire 1'!E:E,"Bloc validé"),0)</f>
        <v>0</v>
      </c>
      <c r="F51" s="14">
        <f>IF(INDIRECT("'Réponses au formulaire 1'!F"&amp;ROW())&lt;&gt;"",1000/COUNTIF('Réponses au formulaire 1'!F:F,"Bloc validé"),0)</f>
        <v>0</v>
      </c>
      <c r="G51" s="14">
        <f>IF(INDIRECT("'Réponses au formulaire 1'!G"&amp;ROW())&lt;&gt;"",1000/COUNTIF('Réponses au formulaire 1'!G:G,"Bloc validé"),0)</f>
        <v>0</v>
      </c>
      <c r="H51" s="14">
        <f>IF(INDIRECT("'Réponses au formulaire 1'!H"&amp;ROW())&lt;&gt;"",1000/COUNTIF('Réponses au formulaire 1'!H:H,"Bloc validé"),0)</f>
        <v>0</v>
      </c>
      <c r="I51" s="14">
        <f>IF(INDIRECT("'Réponses au formulaire 1'!I"&amp;ROW())&lt;&gt;"",1000/COUNTIF('Réponses au formulaire 1'!I:I,"Bloc validé"),0)</f>
        <v>0</v>
      </c>
      <c r="J51" s="14">
        <f>IF(INDIRECT("'Réponses au formulaire 1'!J"&amp;ROW())&lt;&gt;"",1000/COUNTIF('Réponses au formulaire 1'!J:J,"Bloc validé"),0)</f>
        <v>0</v>
      </c>
      <c r="K51" s="14">
        <f>IF(INDIRECT("'Réponses au formulaire 1'!K"&amp;ROW())&lt;&gt;"",1000/COUNTIF('Réponses au formulaire 1'!K:K,"Bloc validé"),0)</f>
        <v>0</v>
      </c>
      <c r="L51" s="14">
        <f>IF(INDIRECT("'Réponses au formulaire 1'!L"&amp;ROW())&lt;&gt;"",1000/COUNTIF('Réponses au formulaire 1'!L:L,"Bloc validé"),0)</f>
        <v>0</v>
      </c>
      <c r="M51" s="14">
        <f>IF(INDIRECT("'Réponses au formulaire 1'!M"&amp;ROW())&lt;&gt;"",1000/COUNTIF('Réponses au formulaire 1'!M:M,"Bloc validé"),0)</f>
        <v>0</v>
      </c>
      <c r="N51" s="14">
        <f>IF(INDIRECT("'Réponses au formulaire 1'!N"&amp;ROW())&lt;&gt;"",1000/COUNTIF('Réponses au formulaire 1'!N:N,"Bloc validé"),0)</f>
        <v>0</v>
      </c>
      <c r="O51" s="14">
        <f>IF(INDIRECT("'Réponses au formulaire 1'!O"&amp;ROW())&lt;&gt;"",1000/COUNTIF('Réponses au formulaire 1'!O:O,"Bloc validé"),0)</f>
        <v>0</v>
      </c>
      <c r="P51" s="14">
        <f>IF(INDIRECT("'Réponses au formulaire 1'!P"&amp;ROW())&lt;&gt;"",1000/COUNTIF('Réponses au formulaire 1'!P:P,"Bloc validé"),0)</f>
        <v>0</v>
      </c>
      <c r="Q51" s="14">
        <f>IF(INDIRECT("'Réponses au formulaire 1'!Q"&amp;ROW())&lt;&gt;"",1000/COUNTIF('Réponses au formulaire 1'!Q:Q,"Bloc validé"),0)</f>
        <v>0</v>
      </c>
      <c r="R51" s="14">
        <f>IF(INDIRECT("'Réponses au formulaire 1'!R"&amp;ROW())&lt;&gt;"",1000/COUNTIF('Réponses au formulaire 1'!R:R,"Bloc validé"),0)</f>
        <v>0</v>
      </c>
      <c r="S51" s="40">
        <f t="shared" si="4"/>
        <v>0</v>
      </c>
      <c r="U51" s="14" t="str">
        <f t="shared" si="5"/>
        <v/>
      </c>
    </row>
    <row r="52">
      <c r="A52" s="16" t="str">
        <f t="shared" si="1"/>
        <v/>
      </c>
      <c r="B52" s="16" t="str">
        <f t="shared" si="2"/>
        <v/>
      </c>
      <c r="C52" s="16" t="str">
        <f t="shared" si="3"/>
        <v/>
      </c>
      <c r="D52" s="14">
        <f>IF(INDIRECT("'Réponses au formulaire 1'!D"&amp;ROW())&lt;&gt;"",1000/COUNTIF('Réponses au formulaire 1'!D:D,"Bloc validé"),0)</f>
        <v>0</v>
      </c>
      <c r="E52" s="14">
        <f>IF(INDIRECT("'Réponses au formulaire 1'!E"&amp;ROW())&lt;&gt;"",1000/COUNTIF('Réponses au formulaire 1'!E:E,"Bloc validé"),0)</f>
        <v>0</v>
      </c>
      <c r="F52" s="14">
        <f>IF(INDIRECT("'Réponses au formulaire 1'!F"&amp;ROW())&lt;&gt;"",1000/COUNTIF('Réponses au formulaire 1'!F:F,"Bloc validé"),0)</f>
        <v>0</v>
      </c>
      <c r="G52" s="14">
        <f>IF(INDIRECT("'Réponses au formulaire 1'!G"&amp;ROW())&lt;&gt;"",1000/COUNTIF('Réponses au formulaire 1'!G:G,"Bloc validé"),0)</f>
        <v>0</v>
      </c>
      <c r="H52" s="14">
        <f>IF(INDIRECT("'Réponses au formulaire 1'!H"&amp;ROW())&lt;&gt;"",1000/COUNTIF('Réponses au formulaire 1'!H:H,"Bloc validé"),0)</f>
        <v>0</v>
      </c>
      <c r="I52" s="14">
        <f>IF(INDIRECT("'Réponses au formulaire 1'!I"&amp;ROW())&lt;&gt;"",1000/COUNTIF('Réponses au formulaire 1'!I:I,"Bloc validé"),0)</f>
        <v>0</v>
      </c>
      <c r="J52" s="14">
        <f>IF(INDIRECT("'Réponses au formulaire 1'!J"&amp;ROW())&lt;&gt;"",1000/COUNTIF('Réponses au formulaire 1'!J:J,"Bloc validé"),0)</f>
        <v>0</v>
      </c>
      <c r="K52" s="14">
        <f>IF(INDIRECT("'Réponses au formulaire 1'!K"&amp;ROW())&lt;&gt;"",1000/COUNTIF('Réponses au formulaire 1'!K:K,"Bloc validé"),0)</f>
        <v>0</v>
      </c>
      <c r="L52" s="14">
        <f>IF(INDIRECT("'Réponses au formulaire 1'!L"&amp;ROW())&lt;&gt;"",1000/COUNTIF('Réponses au formulaire 1'!L:L,"Bloc validé"),0)</f>
        <v>0</v>
      </c>
      <c r="M52" s="14">
        <f>IF(INDIRECT("'Réponses au formulaire 1'!M"&amp;ROW())&lt;&gt;"",1000/COUNTIF('Réponses au formulaire 1'!M:M,"Bloc validé"),0)</f>
        <v>0</v>
      </c>
      <c r="N52" s="14">
        <f>IF(INDIRECT("'Réponses au formulaire 1'!N"&amp;ROW())&lt;&gt;"",1000/COUNTIF('Réponses au formulaire 1'!N:N,"Bloc validé"),0)</f>
        <v>0</v>
      </c>
      <c r="O52" s="14">
        <f>IF(INDIRECT("'Réponses au formulaire 1'!O"&amp;ROW())&lt;&gt;"",1000/COUNTIF('Réponses au formulaire 1'!O:O,"Bloc validé"),0)</f>
        <v>0</v>
      </c>
      <c r="P52" s="14">
        <f>IF(INDIRECT("'Réponses au formulaire 1'!P"&amp;ROW())&lt;&gt;"",1000/COUNTIF('Réponses au formulaire 1'!P:P,"Bloc validé"),0)</f>
        <v>0</v>
      </c>
      <c r="Q52" s="14">
        <f>IF(INDIRECT("'Réponses au formulaire 1'!Q"&amp;ROW())&lt;&gt;"",1000/COUNTIF('Réponses au formulaire 1'!Q:Q,"Bloc validé"),0)</f>
        <v>0</v>
      </c>
      <c r="R52" s="14">
        <f>IF(INDIRECT("'Réponses au formulaire 1'!R"&amp;ROW())&lt;&gt;"",1000/COUNTIF('Réponses au formulaire 1'!R:R,"Bloc validé"),0)</f>
        <v>0</v>
      </c>
      <c r="S52" s="40">
        <f t="shared" si="4"/>
        <v>0</v>
      </c>
      <c r="U52" s="14" t="str">
        <f t="shared" si="5"/>
        <v/>
      </c>
    </row>
    <row r="53">
      <c r="A53" s="16" t="str">
        <f t="shared" si="1"/>
        <v/>
      </c>
      <c r="B53" s="16" t="str">
        <f t="shared" si="2"/>
        <v/>
      </c>
      <c r="C53" s="16" t="str">
        <f t="shared" si="3"/>
        <v/>
      </c>
      <c r="D53" s="14">
        <f>IF(INDIRECT("'Réponses au formulaire 1'!D"&amp;ROW())&lt;&gt;"",1000/COUNTIF('Réponses au formulaire 1'!D:D,"Bloc validé"),0)</f>
        <v>0</v>
      </c>
      <c r="E53" s="14">
        <f>IF(INDIRECT("'Réponses au formulaire 1'!E"&amp;ROW())&lt;&gt;"",1000/COUNTIF('Réponses au formulaire 1'!E:E,"Bloc validé"),0)</f>
        <v>0</v>
      </c>
      <c r="F53" s="14">
        <f>IF(INDIRECT("'Réponses au formulaire 1'!F"&amp;ROW())&lt;&gt;"",1000/COUNTIF('Réponses au formulaire 1'!F:F,"Bloc validé"),0)</f>
        <v>0</v>
      </c>
      <c r="G53" s="14">
        <f>IF(INDIRECT("'Réponses au formulaire 1'!G"&amp;ROW())&lt;&gt;"",1000/COUNTIF('Réponses au formulaire 1'!G:G,"Bloc validé"),0)</f>
        <v>0</v>
      </c>
      <c r="H53" s="14">
        <f>IF(INDIRECT("'Réponses au formulaire 1'!H"&amp;ROW())&lt;&gt;"",1000/COUNTIF('Réponses au formulaire 1'!H:H,"Bloc validé"),0)</f>
        <v>0</v>
      </c>
      <c r="I53" s="14">
        <f>IF(INDIRECT("'Réponses au formulaire 1'!I"&amp;ROW())&lt;&gt;"",1000/COUNTIF('Réponses au formulaire 1'!I:I,"Bloc validé"),0)</f>
        <v>0</v>
      </c>
      <c r="J53" s="14">
        <f>IF(INDIRECT("'Réponses au formulaire 1'!J"&amp;ROW())&lt;&gt;"",1000/COUNTIF('Réponses au formulaire 1'!J:J,"Bloc validé"),0)</f>
        <v>0</v>
      </c>
      <c r="K53" s="14">
        <f>IF(INDIRECT("'Réponses au formulaire 1'!K"&amp;ROW())&lt;&gt;"",1000/COUNTIF('Réponses au formulaire 1'!K:K,"Bloc validé"),0)</f>
        <v>0</v>
      </c>
      <c r="L53" s="14">
        <f>IF(INDIRECT("'Réponses au formulaire 1'!L"&amp;ROW())&lt;&gt;"",1000/COUNTIF('Réponses au formulaire 1'!L:L,"Bloc validé"),0)</f>
        <v>0</v>
      </c>
      <c r="M53" s="14">
        <f>IF(INDIRECT("'Réponses au formulaire 1'!M"&amp;ROW())&lt;&gt;"",1000/COUNTIF('Réponses au formulaire 1'!M:M,"Bloc validé"),0)</f>
        <v>0</v>
      </c>
      <c r="N53" s="14">
        <f>IF(INDIRECT("'Réponses au formulaire 1'!N"&amp;ROW())&lt;&gt;"",1000/COUNTIF('Réponses au formulaire 1'!N:N,"Bloc validé"),0)</f>
        <v>0</v>
      </c>
      <c r="O53" s="14">
        <f>IF(INDIRECT("'Réponses au formulaire 1'!O"&amp;ROW())&lt;&gt;"",1000/COUNTIF('Réponses au formulaire 1'!O:O,"Bloc validé"),0)</f>
        <v>0</v>
      </c>
      <c r="P53" s="14">
        <f>IF(INDIRECT("'Réponses au formulaire 1'!P"&amp;ROW())&lt;&gt;"",1000/COUNTIF('Réponses au formulaire 1'!P:P,"Bloc validé"),0)</f>
        <v>0</v>
      </c>
      <c r="Q53" s="14">
        <f>IF(INDIRECT("'Réponses au formulaire 1'!Q"&amp;ROW())&lt;&gt;"",1000/COUNTIF('Réponses au formulaire 1'!Q:Q,"Bloc validé"),0)</f>
        <v>0</v>
      </c>
      <c r="R53" s="14">
        <f>IF(INDIRECT("'Réponses au formulaire 1'!R"&amp;ROW())&lt;&gt;"",1000/COUNTIF('Réponses au formulaire 1'!R:R,"Bloc validé"),0)</f>
        <v>0</v>
      </c>
      <c r="S53" s="40">
        <f t="shared" si="4"/>
        <v>0</v>
      </c>
      <c r="U53" s="14" t="str">
        <f t="shared" si="5"/>
        <v/>
      </c>
    </row>
    <row r="54">
      <c r="A54" s="16" t="str">
        <f t="shared" si="1"/>
        <v/>
      </c>
      <c r="B54" s="16" t="str">
        <f t="shared" si="2"/>
        <v/>
      </c>
      <c r="C54" s="16" t="str">
        <f t="shared" si="3"/>
        <v/>
      </c>
      <c r="D54" s="14">
        <f>IF(INDIRECT("'Réponses au formulaire 1'!D"&amp;ROW())&lt;&gt;"",1000/COUNTIF('Réponses au formulaire 1'!D:D,"Bloc validé"),0)</f>
        <v>0</v>
      </c>
      <c r="E54" s="14">
        <f>IF(INDIRECT("'Réponses au formulaire 1'!E"&amp;ROW())&lt;&gt;"",1000/COUNTIF('Réponses au formulaire 1'!E:E,"Bloc validé"),0)</f>
        <v>0</v>
      </c>
      <c r="F54" s="14">
        <f>IF(INDIRECT("'Réponses au formulaire 1'!F"&amp;ROW())&lt;&gt;"",1000/COUNTIF('Réponses au formulaire 1'!F:F,"Bloc validé"),0)</f>
        <v>0</v>
      </c>
      <c r="G54" s="14">
        <f>IF(INDIRECT("'Réponses au formulaire 1'!G"&amp;ROW())&lt;&gt;"",1000/COUNTIF('Réponses au formulaire 1'!G:G,"Bloc validé"),0)</f>
        <v>0</v>
      </c>
      <c r="H54" s="14">
        <f>IF(INDIRECT("'Réponses au formulaire 1'!H"&amp;ROW())&lt;&gt;"",1000/COUNTIF('Réponses au formulaire 1'!H:H,"Bloc validé"),0)</f>
        <v>0</v>
      </c>
      <c r="I54" s="14">
        <f>IF(INDIRECT("'Réponses au formulaire 1'!I"&amp;ROW())&lt;&gt;"",1000/COUNTIF('Réponses au formulaire 1'!I:I,"Bloc validé"),0)</f>
        <v>0</v>
      </c>
      <c r="J54" s="14">
        <f>IF(INDIRECT("'Réponses au formulaire 1'!J"&amp;ROW())&lt;&gt;"",1000/COUNTIF('Réponses au formulaire 1'!J:J,"Bloc validé"),0)</f>
        <v>0</v>
      </c>
      <c r="K54" s="14">
        <f>IF(INDIRECT("'Réponses au formulaire 1'!K"&amp;ROW())&lt;&gt;"",1000/COUNTIF('Réponses au formulaire 1'!K:K,"Bloc validé"),0)</f>
        <v>0</v>
      </c>
      <c r="L54" s="14">
        <f>IF(INDIRECT("'Réponses au formulaire 1'!L"&amp;ROW())&lt;&gt;"",1000/COUNTIF('Réponses au formulaire 1'!L:L,"Bloc validé"),0)</f>
        <v>0</v>
      </c>
      <c r="M54" s="14">
        <f>IF(INDIRECT("'Réponses au formulaire 1'!M"&amp;ROW())&lt;&gt;"",1000/COUNTIF('Réponses au formulaire 1'!M:M,"Bloc validé"),0)</f>
        <v>0</v>
      </c>
      <c r="N54" s="14">
        <f>IF(INDIRECT("'Réponses au formulaire 1'!N"&amp;ROW())&lt;&gt;"",1000/COUNTIF('Réponses au formulaire 1'!N:N,"Bloc validé"),0)</f>
        <v>0</v>
      </c>
      <c r="O54" s="14">
        <f>IF(INDIRECT("'Réponses au formulaire 1'!O"&amp;ROW())&lt;&gt;"",1000/COUNTIF('Réponses au formulaire 1'!O:O,"Bloc validé"),0)</f>
        <v>0</v>
      </c>
      <c r="P54" s="14">
        <f>IF(INDIRECT("'Réponses au formulaire 1'!P"&amp;ROW())&lt;&gt;"",1000/COUNTIF('Réponses au formulaire 1'!P:P,"Bloc validé"),0)</f>
        <v>0</v>
      </c>
      <c r="Q54" s="14">
        <f>IF(INDIRECT("'Réponses au formulaire 1'!Q"&amp;ROW())&lt;&gt;"",1000/COUNTIF('Réponses au formulaire 1'!Q:Q,"Bloc validé"),0)</f>
        <v>0</v>
      </c>
      <c r="R54" s="14">
        <f>IF(INDIRECT("'Réponses au formulaire 1'!R"&amp;ROW())&lt;&gt;"",1000/COUNTIF('Réponses au formulaire 1'!R:R,"Bloc validé"),0)</f>
        <v>0</v>
      </c>
      <c r="S54" s="40">
        <f t="shared" si="4"/>
        <v>0</v>
      </c>
      <c r="U54" s="14" t="str">
        <f t="shared" si="5"/>
        <v/>
      </c>
    </row>
    <row r="55">
      <c r="A55" s="16" t="str">
        <f t="shared" si="1"/>
        <v/>
      </c>
      <c r="B55" s="16" t="str">
        <f t="shared" si="2"/>
        <v/>
      </c>
      <c r="C55" s="16" t="str">
        <f t="shared" si="3"/>
        <v/>
      </c>
      <c r="D55" s="14">
        <f>IF(INDIRECT("'Réponses au formulaire 1'!D"&amp;ROW())&lt;&gt;"",1000/COUNTIF('Réponses au formulaire 1'!D:D,"Bloc validé"),0)</f>
        <v>0</v>
      </c>
      <c r="E55" s="14">
        <f>IF(INDIRECT("'Réponses au formulaire 1'!E"&amp;ROW())&lt;&gt;"",1000/COUNTIF('Réponses au formulaire 1'!E:E,"Bloc validé"),0)</f>
        <v>0</v>
      </c>
      <c r="F55" s="14">
        <f>IF(INDIRECT("'Réponses au formulaire 1'!F"&amp;ROW())&lt;&gt;"",1000/COUNTIF('Réponses au formulaire 1'!F:F,"Bloc validé"),0)</f>
        <v>0</v>
      </c>
      <c r="G55" s="14">
        <f>IF(INDIRECT("'Réponses au formulaire 1'!G"&amp;ROW())&lt;&gt;"",1000/COUNTIF('Réponses au formulaire 1'!G:G,"Bloc validé"),0)</f>
        <v>0</v>
      </c>
      <c r="H55" s="14">
        <f>IF(INDIRECT("'Réponses au formulaire 1'!H"&amp;ROW())&lt;&gt;"",1000/COUNTIF('Réponses au formulaire 1'!H:H,"Bloc validé"),0)</f>
        <v>0</v>
      </c>
      <c r="I55" s="14">
        <f>IF(INDIRECT("'Réponses au formulaire 1'!I"&amp;ROW())&lt;&gt;"",1000/COUNTIF('Réponses au formulaire 1'!I:I,"Bloc validé"),0)</f>
        <v>0</v>
      </c>
      <c r="J55" s="14">
        <f>IF(INDIRECT("'Réponses au formulaire 1'!J"&amp;ROW())&lt;&gt;"",1000/COUNTIF('Réponses au formulaire 1'!J:J,"Bloc validé"),0)</f>
        <v>0</v>
      </c>
      <c r="K55" s="14">
        <f>IF(INDIRECT("'Réponses au formulaire 1'!K"&amp;ROW())&lt;&gt;"",1000/COUNTIF('Réponses au formulaire 1'!K:K,"Bloc validé"),0)</f>
        <v>0</v>
      </c>
      <c r="L55" s="14">
        <f>IF(INDIRECT("'Réponses au formulaire 1'!L"&amp;ROW())&lt;&gt;"",1000/COUNTIF('Réponses au formulaire 1'!L:L,"Bloc validé"),0)</f>
        <v>0</v>
      </c>
      <c r="M55" s="14">
        <f>IF(INDIRECT("'Réponses au formulaire 1'!M"&amp;ROW())&lt;&gt;"",1000/COUNTIF('Réponses au formulaire 1'!M:M,"Bloc validé"),0)</f>
        <v>0</v>
      </c>
      <c r="N55" s="14">
        <f>IF(INDIRECT("'Réponses au formulaire 1'!N"&amp;ROW())&lt;&gt;"",1000/COUNTIF('Réponses au formulaire 1'!N:N,"Bloc validé"),0)</f>
        <v>0</v>
      </c>
      <c r="O55" s="14">
        <f>IF(INDIRECT("'Réponses au formulaire 1'!O"&amp;ROW())&lt;&gt;"",1000/COUNTIF('Réponses au formulaire 1'!O:O,"Bloc validé"),0)</f>
        <v>0</v>
      </c>
      <c r="P55" s="14">
        <f>IF(INDIRECT("'Réponses au formulaire 1'!P"&amp;ROW())&lt;&gt;"",1000/COUNTIF('Réponses au formulaire 1'!P:P,"Bloc validé"),0)</f>
        <v>0</v>
      </c>
      <c r="Q55" s="14">
        <f>IF(INDIRECT("'Réponses au formulaire 1'!Q"&amp;ROW())&lt;&gt;"",1000/COUNTIF('Réponses au formulaire 1'!Q:Q,"Bloc validé"),0)</f>
        <v>0</v>
      </c>
      <c r="R55" s="14">
        <f>IF(INDIRECT("'Réponses au formulaire 1'!R"&amp;ROW())&lt;&gt;"",1000/COUNTIF('Réponses au formulaire 1'!R:R,"Bloc validé"),0)</f>
        <v>0</v>
      </c>
      <c r="S55" s="40">
        <f t="shared" si="4"/>
        <v>0</v>
      </c>
      <c r="U55" s="14" t="str">
        <f t="shared" si="5"/>
        <v/>
      </c>
    </row>
    <row r="56">
      <c r="A56" s="16" t="str">
        <f t="shared" si="1"/>
        <v/>
      </c>
      <c r="B56" s="16" t="str">
        <f t="shared" si="2"/>
        <v/>
      </c>
      <c r="C56" s="16" t="str">
        <f t="shared" si="3"/>
        <v/>
      </c>
      <c r="D56" s="14">
        <f>IF(INDIRECT("'Réponses au formulaire 1'!D"&amp;ROW())&lt;&gt;"",1000/COUNTIF('Réponses au formulaire 1'!D:D,"Bloc validé"),0)</f>
        <v>0</v>
      </c>
      <c r="E56" s="14">
        <f>IF(INDIRECT("'Réponses au formulaire 1'!E"&amp;ROW())&lt;&gt;"",1000/COUNTIF('Réponses au formulaire 1'!E:E,"Bloc validé"),0)</f>
        <v>0</v>
      </c>
      <c r="F56" s="14">
        <f>IF(INDIRECT("'Réponses au formulaire 1'!F"&amp;ROW())&lt;&gt;"",1000/COUNTIF('Réponses au formulaire 1'!F:F,"Bloc validé"),0)</f>
        <v>0</v>
      </c>
      <c r="G56" s="14">
        <f>IF(INDIRECT("'Réponses au formulaire 1'!G"&amp;ROW())&lt;&gt;"",1000/COUNTIF('Réponses au formulaire 1'!G:G,"Bloc validé"),0)</f>
        <v>0</v>
      </c>
      <c r="H56" s="14">
        <f>IF(INDIRECT("'Réponses au formulaire 1'!H"&amp;ROW())&lt;&gt;"",1000/COUNTIF('Réponses au formulaire 1'!H:H,"Bloc validé"),0)</f>
        <v>0</v>
      </c>
      <c r="I56" s="14">
        <f>IF(INDIRECT("'Réponses au formulaire 1'!I"&amp;ROW())&lt;&gt;"",1000/COUNTIF('Réponses au formulaire 1'!I:I,"Bloc validé"),0)</f>
        <v>0</v>
      </c>
      <c r="J56" s="14">
        <f>IF(INDIRECT("'Réponses au formulaire 1'!J"&amp;ROW())&lt;&gt;"",1000/COUNTIF('Réponses au formulaire 1'!J:J,"Bloc validé"),0)</f>
        <v>0</v>
      </c>
      <c r="K56" s="14">
        <f>IF(INDIRECT("'Réponses au formulaire 1'!K"&amp;ROW())&lt;&gt;"",1000/COUNTIF('Réponses au formulaire 1'!K:K,"Bloc validé"),0)</f>
        <v>0</v>
      </c>
      <c r="L56" s="14">
        <f>IF(INDIRECT("'Réponses au formulaire 1'!L"&amp;ROW())&lt;&gt;"",1000/COUNTIF('Réponses au formulaire 1'!L:L,"Bloc validé"),0)</f>
        <v>0</v>
      </c>
      <c r="M56" s="14">
        <f>IF(INDIRECT("'Réponses au formulaire 1'!M"&amp;ROW())&lt;&gt;"",1000/COUNTIF('Réponses au formulaire 1'!M:M,"Bloc validé"),0)</f>
        <v>0</v>
      </c>
      <c r="N56" s="14">
        <f>IF(INDIRECT("'Réponses au formulaire 1'!N"&amp;ROW())&lt;&gt;"",1000/COUNTIF('Réponses au formulaire 1'!N:N,"Bloc validé"),0)</f>
        <v>0</v>
      </c>
      <c r="O56" s="14">
        <f>IF(INDIRECT("'Réponses au formulaire 1'!O"&amp;ROW())&lt;&gt;"",1000/COUNTIF('Réponses au formulaire 1'!O:O,"Bloc validé"),0)</f>
        <v>0</v>
      </c>
      <c r="P56" s="14">
        <f>IF(INDIRECT("'Réponses au formulaire 1'!P"&amp;ROW())&lt;&gt;"",1000/COUNTIF('Réponses au formulaire 1'!P:P,"Bloc validé"),0)</f>
        <v>0</v>
      </c>
      <c r="Q56" s="14">
        <f>IF(INDIRECT("'Réponses au formulaire 1'!Q"&amp;ROW())&lt;&gt;"",1000/COUNTIF('Réponses au formulaire 1'!Q:Q,"Bloc validé"),0)</f>
        <v>0</v>
      </c>
      <c r="R56" s="14">
        <f>IF(INDIRECT("'Réponses au formulaire 1'!R"&amp;ROW())&lt;&gt;"",1000/COUNTIF('Réponses au formulaire 1'!R:R,"Bloc validé"),0)</f>
        <v>0</v>
      </c>
      <c r="S56" s="40">
        <f t="shared" si="4"/>
        <v>0</v>
      </c>
      <c r="U56" s="14" t="str">
        <f t="shared" si="5"/>
        <v/>
      </c>
    </row>
    <row r="57">
      <c r="A57" s="16" t="str">
        <f t="shared" si="1"/>
        <v/>
      </c>
      <c r="B57" s="16" t="str">
        <f t="shared" si="2"/>
        <v/>
      </c>
      <c r="C57" s="16" t="str">
        <f t="shared" si="3"/>
        <v/>
      </c>
      <c r="D57" s="14">
        <f>IF(INDIRECT("'Réponses au formulaire 1'!D"&amp;ROW())&lt;&gt;"",1000/COUNTIF('Réponses au formulaire 1'!D:D,"Bloc validé"),0)</f>
        <v>0</v>
      </c>
      <c r="E57" s="14">
        <f>IF(INDIRECT("'Réponses au formulaire 1'!E"&amp;ROW())&lt;&gt;"",1000/COUNTIF('Réponses au formulaire 1'!E:E,"Bloc validé"),0)</f>
        <v>0</v>
      </c>
      <c r="F57" s="14">
        <f>IF(INDIRECT("'Réponses au formulaire 1'!F"&amp;ROW())&lt;&gt;"",1000/COUNTIF('Réponses au formulaire 1'!F:F,"Bloc validé"),0)</f>
        <v>0</v>
      </c>
      <c r="G57" s="14">
        <f>IF(INDIRECT("'Réponses au formulaire 1'!G"&amp;ROW())&lt;&gt;"",1000/COUNTIF('Réponses au formulaire 1'!G:G,"Bloc validé"),0)</f>
        <v>0</v>
      </c>
      <c r="H57" s="14">
        <f>IF(INDIRECT("'Réponses au formulaire 1'!H"&amp;ROW())&lt;&gt;"",1000/COUNTIF('Réponses au formulaire 1'!H:H,"Bloc validé"),0)</f>
        <v>0</v>
      </c>
      <c r="I57" s="14">
        <f>IF(INDIRECT("'Réponses au formulaire 1'!I"&amp;ROW())&lt;&gt;"",1000/COUNTIF('Réponses au formulaire 1'!I:I,"Bloc validé"),0)</f>
        <v>0</v>
      </c>
      <c r="J57" s="14">
        <f>IF(INDIRECT("'Réponses au formulaire 1'!J"&amp;ROW())&lt;&gt;"",1000/COUNTIF('Réponses au formulaire 1'!J:J,"Bloc validé"),0)</f>
        <v>0</v>
      </c>
      <c r="K57" s="14">
        <f>IF(INDIRECT("'Réponses au formulaire 1'!K"&amp;ROW())&lt;&gt;"",1000/COUNTIF('Réponses au formulaire 1'!K:K,"Bloc validé"),0)</f>
        <v>0</v>
      </c>
      <c r="L57" s="14">
        <f>IF(INDIRECT("'Réponses au formulaire 1'!L"&amp;ROW())&lt;&gt;"",1000/COUNTIF('Réponses au formulaire 1'!L:L,"Bloc validé"),0)</f>
        <v>0</v>
      </c>
      <c r="M57" s="14">
        <f>IF(INDIRECT("'Réponses au formulaire 1'!M"&amp;ROW())&lt;&gt;"",1000/COUNTIF('Réponses au formulaire 1'!M:M,"Bloc validé"),0)</f>
        <v>0</v>
      </c>
      <c r="N57" s="14">
        <f>IF(INDIRECT("'Réponses au formulaire 1'!N"&amp;ROW())&lt;&gt;"",1000/COUNTIF('Réponses au formulaire 1'!N:N,"Bloc validé"),0)</f>
        <v>0</v>
      </c>
      <c r="O57" s="14">
        <f>IF(INDIRECT("'Réponses au formulaire 1'!O"&amp;ROW())&lt;&gt;"",1000/COUNTIF('Réponses au formulaire 1'!O:O,"Bloc validé"),0)</f>
        <v>0</v>
      </c>
      <c r="P57" s="14">
        <f>IF(INDIRECT("'Réponses au formulaire 1'!P"&amp;ROW())&lt;&gt;"",1000/COUNTIF('Réponses au formulaire 1'!P:P,"Bloc validé"),0)</f>
        <v>0</v>
      </c>
      <c r="Q57" s="14">
        <f>IF(INDIRECT("'Réponses au formulaire 1'!Q"&amp;ROW())&lt;&gt;"",1000/COUNTIF('Réponses au formulaire 1'!Q:Q,"Bloc validé"),0)</f>
        <v>0</v>
      </c>
      <c r="R57" s="14">
        <f>IF(INDIRECT("'Réponses au formulaire 1'!R"&amp;ROW())&lt;&gt;"",1000/COUNTIF('Réponses au formulaire 1'!R:R,"Bloc validé"),0)</f>
        <v>0</v>
      </c>
      <c r="S57" s="40">
        <f t="shared" si="4"/>
        <v>0</v>
      </c>
      <c r="U57" s="14" t="str">
        <f t="shared" si="5"/>
        <v/>
      </c>
    </row>
    <row r="58">
      <c r="A58" s="16" t="str">
        <f t="shared" si="1"/>
        <v/>
      </c>
      <c r="B58" s="16" t="str">
        <f t="shared" si="2"/>
        <v/>
      </c>
      <c r="C58" s="16" t="str">
        <f t="shared" si="3"/>
        <v/>
      </c>
      <c r="D58" s="14">
        <f>IF(INDIRECT("'Réponses au formulaire 1'!D"&amp;ROW())&lt;&gt;"",1000/COUNTIF('Réponses au formulaire 1'!D:D,"Bloc validé"),0)</f>
        <v>0</v>
      </c>
      <c r="E58" s="14">
        <f>IF(INDIRECT("'Réponses au formulaire 1'!E"&amp;ROW())&lt;&gt;"",1000/COUNTIF('Réponses au formulaire 1'!E:E,"Bloc validé"),0)</f>
        <v>0</v>
      </c>
      <c r="F58" s="14">
        <f>IF(INDIRECT("'Réponses au formulaire 1'!F"&amp;ROW())&lt;&gt;"",1000/COUNTIF('Réponses au formulaire 1'!F:F,"Bloc validé"),0)</f>
        <v>0</v>
      </c>
      <c r="G58" s="14">
        <f>IF(INDIRECT("'Réponses au formulaire 1'!G"&amp;ROW())&lt;&gt;"",1000/COUNTIF('Réponses au formulaire 1'!G:G,"Bloc validé"),0)</f>
        <v>0</v>
      </c>
      <c r="H58" s="14">
        <f>IF(INDIRECT("'Réponses au formulaire 1'!H"&amp;ROW())&lt;&gt;"",1000/COUNTIF('Réponses au formulaire 1'!H:H,"Bloc validé"),0)</f>
        <v>0</v>
      </c>
      <c r="I58" s="14">
        <f>IF(INDIRECT("'Réponses au formulaire 1'!I"&amp;ROW())&lt;&gt;"",1000/COUNTIF('Réponses au formulaire 1'!I:I,"Bloc validé"),0)</f>
        <v>0</v>
      </c>
      <c r="J58" s="14">
        <f>IF(INDIRECT("'Réponses au formulaire 1'!J"&amp;ROW())&lt;&gt;"",1000/COUNTIF('Réponses au formulaire 1'!J:J,"Bloc validé"),0)</f>
        <v>0</v>
      </c>
      <c r="K58" s="14">
        <f>IF(INDIRECT("'Réponses au formulaire 1'!K"&amp;ROW())&lt;&gt;"",1000/COUNTIF('Réponses au formulaire 1'!K:K,"Bloc validé"),0)</f>
        <v>0</v>
      </c>
      <c r="L58" s="14">
        <f>IF(INDIRECT("'Réponses au formulaire 1'!L"&amp;ROW())&lt;&gt;"",1000/COUNTIF('Réponses au formulaire 1'!L:L,"Bloc validé"),0)</f>
        <v>0</v>
      </c>
      <c r="M58" s="14">
        <f>IF(INDIRECT("'Réponses au formulaire 1'!M"&amp;ROW())&lt;&gt;"",1000/COUNTIF('Réponses au formulaire 1'!M:M,"Bloc validé"),0)</f>
        <v>0</v>
      </c>
      <c r="N58" s="14">
        <f>IF(INDIRECT("'Réponses au formulaire 1'!N"&amp;ROW())&lt;&gt;"",1000/COUNTIF('Réponses au formulaire 1'!N:N,"Bloc validé"),0)</f>
        <v>0</v>
      </c>
      <c r="O58" s="14">
        <f>IF(INDIRECT("'Réponses au formulaire 1'!O"&amp;ROW())&lt;&gt;"",1000/COUNTIF('Réponses au formulaire 1'!O:O,"Bloc validé"),0)</f>
        <v>0</v>
      </c>
      <c r="P58" s="14">
        <f>IF(INDIRECT("'Réponses au formulaire 1'!P"&amp;ROW())&lt;&gt;"",1000/COUNTIF('Réponses au formulaire 1'!P:P,"Bloc validé"),0)</f>
        <v>0</v>
      </c>
      <c r="Q58" s="14">
        <f>IF(INDIRECT("'Réponses au formulaire 1'!Q"&amp;ROW())&lt;&gt;"",1000/COUNTIF('Réponses au formulaire 1'!Q:Q,"Bloc validé"),0)</f>
        <v>0</v>
      </c>
      <c r="R58" s="14">
        <f>IF(INDIRECT("'Réponses au formulaire 1'!R"&amp;ROW())&lt;&gt;"",1000/COUNTIF('Réponses au formulaire 1'!R:R,"Bloc validé"),0)</f>
        <v>0</v>
      </c>
      <c r="S58" s="40">
        <f t="shared" si="4"/>
        <v>0</v>
      </c>
      <c r="U58" s="14" t="str">
        <f t="shared" si="5"/>
        <v/>
      </c>
    </row>
    <row r="59">
      <c r="A59" s="16" t="str">
        <f t="shared" si="1"/>
        <v/>
      </c>
      <c r="B59" s="16" t="str">
        <f t="shared" si="2"/>
        <v/>
      </c>
      <c r="C59" s="16" t="str">
        <f t="shared" si="3"/>
        <v/>
      </c>
      <c r="D59" s="14">
        <f>IF(INDIRECT("'Réponses au formulaire 1'!D"&amp;ROW())&lt;&gt;"",1000/COUNTIF('Réponses au formulaire 1'!D:D,"Bloc validé"),0)</f>
        <v>0</v>
      </c>
      <c r="E59" s="14">
        <f>IF(INDIRECT("'Réponses au formulaire 1'!E"&amp;ROW())&lt;&gt;"",1000/COUNTIF('Réponses au formulaire 1'!E:E,"Bloc validé"),0)</f>
        <v>0</v>
      </c>
      <c r="F59" s="14">
        <f>IF(INDIRECT("'Réponses au formulaire 1'!F"&amp;ROW())&lt;&gt;"",1000/COUNTIF('Réponses au formulaire 1'!F:F,"Bloc validé"),0)</f>
        <v>0</v>
      </c>
      <c r="G59" s="14">
        <f>IF(INDIRECT("'Réponses au formulaire 1'!G"&amp;ROW())&lt;&gt;"",1000/COUNTIF('Réponses au formulaire 1'!G:G,"Bloc validé"),0)</f>
        <v>0</v>
      </c>
      <c r="H59" s="14">
        <f>IF(INDIRECT("'Réponses au formulaire 1'!H"&amp;ROW())&lt;&gt;"",1000/COUNTIF('Réponses au formulaire 1'!H:H,"Bloc validé"),0)</f>
        <v>0</v>
      </c>
      <c r="I59" s="14">
        <f>IF(INDIRECT("'Réponses au formulaire 1'!I"&amp;ROW())&lt;&gt;"",1000/COUNTIF('Réponses au formulaire 1'!I:I,"Bloc validé"),0)</f>
        <v>0</v>
      </c>
      <c r="J59" s="14">
        <f>IF(INDIRECT("'Réponses au formulaire 1'!J"&amp;ROW())&lt;&gt;"",1000/COUNTIF('Réponses au formulaire 1'!J:J,"Bloc validé"),0)</f>
        <v>0</v>
      </c>
      <c r="K59" s="14">
        <f>IF(INDIRECT("'Réponses au formulaire 1'!K"&amp;ROW())&lt;&gt;"",1000/COUNTIF('Réponses au formulaire 1'!K:K,"Bloc validé"),0)</f>
        <v>0</v>
      </c>
      <c r="L59" s="14">
        <f>IF(INDIRECT("'Réponses au formulaire 1'!L"&amp;ROW())&lt;&gt;"",1000/COUNTIF('Réponses au formulaire 1'!L:L,"Bloc validé"),0)</f>
        <v>0</v>
      </c>
      <c r="M59" s="14">
        <f>IF(INDIRECT("'Réponses au formulaire 1'!M"&amp;ROW())&lt;&gt;"",1000/COUNTIF('Réponses au formulaire 1'!M:M,"Bloc validé"),0)</f>
        <v>0</v>
      </c>
      <c r="N59" s="14">
        <f>IF(INDIRECT("'Réponses au formulaire 1'!N"&amp;ROW())&lt;&gt;"",1000/COUNTIF('Réponses au formulaire 1'!N:N,"Bloc validé"),0)</f>
        <v>0</v>
      </c>
      <c r="O59" s="14">
        <f>IF(INDIRECT("'Réponses au formulaire 1'!O"&amp;ROW())&lt;&gt;"",1000/COUNTIF('Réponses au formulaire 1'!O:O,"Bloc validé"),0)</f>
        <v>0</v>
      </c>
      <c r="P59" s="14">
        <f>IF(INDIRECT("'Réponses au formulaire 1'!P"&amp;ROW())&lt;&gt;"",1000/COUNTIF('Réponses au formulaire 1'!P:P,"Bloc validé"),0)</f>
        <v>0</v>
      </c>
      <c r="Q59" s="14">
        <f>IF(INDIRECT("'Réponses au formulaire 1'!Q"&amp;ROW())&lt;&gt;"",1000/COUNTIF('Réponses au formulaire 1'!Q:Q,"Bloc validé"),0)</f>
        <v>0</v>
      </c>
      <c r="R59" s="14">
        <f>IF(INDIRECT("'Réponses au formulaire 1'!R"&amp;ROW())&lt;&gt;"",1000/COUNTIF('Réponses au formulaire 1'!R:R,"Bloc validé"),0)</f>
        <v>0</v>
      </c>
      <c r="S59" s="40">
        <f t="shared" si="4"/>
        <v>0</v>
      </c>
      <c r="U59" s="14" t="str">
        <f t="shared" si="5"/>
        <v/>
      </c>
    </row>
    <row r="60">
      <c r="A60" s="16" t="str">
        <f t="shared" si="1"/>
        <v/>
      </c>
      <c r="B60" s="16" t="str">
        <f t="shared" si="2"/>
        <v/>
      </c>
      <c r="C60" s="16" t="str">
        <f t="shared" si="3"/>
        <v/>
      </c>
      <c r="D60" s="14">
        <f>IF(INDIRECT("'Réponses au formulaire 1'!D"&amp;ROW())&lt;&gt;"",1000/COUNTIF('Réponses au formulaire 1'!D:D,"Bloc validé"),0)</f>
        <v>0</v>
      </c>
      <c r="E60" s="14">
        <f>IF(INDIRECT("'Réponses au formulaire 1'!E"&amp;ROW())&lt;&gt;"",1000/COUNTIF('Réponses au formulaire 1'!E:E,"Bloc validé"),0)</f>
        <v>0</v>
      </c>
      <c r="F60" s="14">
        <f>IF(INDIRECT("'Réponses au formulaire 1'!F"&amp;ROW())&lt;&gt;"",1000/COUNTIF('Réponses au formulaire 1'!F:F,"Bloc validé"),0)</f>
        <v>0</v>
      </c>
      <c r="G60" s="14">
        <f>IF(INDIRECT("'Réponses au formulaire 1'!G"&amp;ROW())&lt;&gt;"",1000/COUNTIF('Réponses au formulaire 1'!G:G,"Bloc validé"),0)</f>
        <v>0</v>
      </c>
      <c r="H60" s="14">
        <f>IF(INDIRECT("'Réponses au formulaire 1'!H"&amp;ROW())&lt;&gt;"",1000/COUNTIF('Réponses au formulaire 1'!H:H,"Bloc validé"),0)</f>
        <v>0</v>
      </c>
      <c r="I60" s="14">
        <f>IF(INDIRECT("'Réponses au formulaire 1'!I"&amp;ROW())&lt;&gt;"",1000/COUNTIF('Réponses au formulaire 1'!I:I,"Bloc validé"),0)</f>
        <v>0</v>
      </c>
      <c r="J60" s="14">
        <f>IF(INDIRECT("'Réponses au formulaire 1'!J"&amp;ROW())&lt;&gt;"",1000/COUNTIF('Réponses au formulaire 1'!J:J,"Bloc validé"),0)</f>
        <v>0</v>
      </c>
      <c r="K60" s="14">
        <f>IF(INDIRECT("'Réponses au formulaire 1'!K"&amp;ROW())&lt;&gt;"",1000/COUNTIF('Réponses au formulaire 1'!K:K,"Bloc validé"),0)</f>
        <v>0</v>
      </c>
      <c r="L60" s="14">
        <f>IF(INDIRECT("'Réponses au formulaire 1'!L"&amp;ROW())&lt;&gt;"",1000/COUNTIF('Réponses au formulaire 1'!L:L,"Bloc validé"),0)</f>
        <v>0</v>
      </c>
      <c r="M60" s="14">
        <f>IF(INDIRECT("'Réponses au formulaire 1'!M"&amp;ROW())&lt;&gt;"",1000/COUNTIF('Réponses au formulaire 1'!M:M,"Bloc validé"),0)</f>
        <v>0</v>
      </c>
      <c r="N60" s="14">
        <f>IF(INDIRECT("'Réponses au formulaire 1'!N"&amp;ROW())&lt;&gt;"",1000/COUNTIF('Réponses au formulaire 1'!N:N,"Bloc validé"),0)</f>
        <v>0</v>
      </c>
      <c r="O60" s="14">
        <f>IF(INDIRECT("'Réponses au formulaire 1'!O"&amp;ROW())&lt;&gt;"",1000/COUNTIF('Réponses au formulaire 1'!O:O,"Bloc validé"),0)</f>
        <v>0</v>
      </c>
      <c r="P60" s="14">
        <f>IF(INDIRECT("'Réponses au formulaire 1'!P"&amp;ROW())&lt;&gt;"",1000/COUNTIF('Réponses au formulaire 1'!P:P,"Bloc validé"),0)</f>
        <v>0</v>
      </c>
      <c r="Q60" s="14">
        <f>IF(INDIRECT("'Réponses au formulaire 1'!Q"&amp;ROW())&lt;&gt;"",1000/COUNTIF('Réponses au formulaire 1'!Q:Q,"Bloc validé"),0)</f>
        <v>0</v>
      </c>
      <c r="R60" s="14">
        <f>IF(INDIRECT("'Réponses au formulaire 1'!R"&amp;ROW())&lt;&gt;"",1000/COUNTIF('Réponses au formulaire 1'!R:R,"Bloc validé"),0)</f>
        <v>0</v>
      </c>
      <c r="S60" s="40">
        <f t="shared" si="4"/>
        <v>0</v>
      </c>
      <c r="U60" s="14" t="str">
        <f t="shared" si="5"/>
        <v/>
      </c>
    </row>
    <row r="61">
      <c r="A61" s="16" t="str">
        <f t="shared" si="1"/>
        <v/>
      </c>
      <c r="B61" s="16" t="str">
        <f t="shared" si="2"/>
        <v/>
      </c>
      <c r="C61" s="16" t="str">
        <f t="shared" si="3"/>
        <v/>
      </c>
      <c r="D61" s="14">
        <f>IF(INDIRECT("'Réponses au formulaire 1'!D"&amp;ROW())&lt;&gt;"",1000/COUNTIF('Réponses au formulaire 1'!D:D,"Bloc validé"),0)</f>
        <v>0</v>
      </c>
      <c r="E61" s="14">
        <f>IF(INDIRECT("'Réponses au formulaire 1'!E"&amp;ROW())&lt;&gt;"",1000/COUNTIF('Réponses au formulaire 1'!E:E,"Bloc validé"),0)</f>
        <v>0</v>
      </c>
      <c r="F61" s="14">
        <f>IF(INDIRECT("'Réponses au formulaire 1'!F"&amp;ROW())&lt;&gt;"",1000/COUNTIF('Réponses au formulaire 1'!F:F,"Bloc validé"),0)</f>
        <v>0</v>
      </c>
      <c r="G61" s="14">
        <f>IF(INDIRECT("'Réponses au formulaire 1'!G"&amp;ROW())&lt;&gt;"",1000/COUNTIF('Réponses au formulaire 1'!G:G,"Bloc validé"),0)</f>
        <v>0</v>
      </c>
      <c r="H61" s="14">
        <f>IF(INDIRECT("'Réponses au formulaire 1'!H"&amp;ROW())&lt;&gt;"",1000/COUNTIF('Réponses au formulaire 1'!H:H,"Bloc validé"),0)</f>
        <v>0</v>
      </c>
      <c r="I61" s="14">
        <f>IF(INDIRECT("'Réponses au formulaire 1'!I"&amp;ROW())&lt;&gt;"",1000/COUNTIF('Réponses au formulaire 1'!I:I,"Bloc validé"),0)</f>
        <v>0</v>
      </c>
      <c r="J61" s="14">
        <f>IF(INDIRECT("'Réponses au formulaire 1'!J"&amp;ROW())&lt;&gt;"",1000/COUNTIF('Réponses au formulaire 1'!J:J,"Bloc validé"),0)</f>
        <v>0</v>
      </c>
      <c r="K61" s="14">
        <f>IF(INDIRECT("'Réponses au formulaire 1'!K"&amp;ROW())&lt;&gt;"",1000/COUNTIF('Réponses au formulaire 1'!K:K,"Bloc validé"),0)</f>
        <v>0</v>
      </c>
      <c r="L61" s="14">
        <f>IF(INDIRECT("'Réponses au formulaire 1'!L"&amp;ROW())&lt;&gt;"",1000/COUNTIF('Réponses au formulaire 1'!L:L,"Bloc validé"),0)</f>
        <v>0</v>
      </c>
      <c r="M61" s="14">
        <f>IF(INDIRECT("'Réponses au formulaire 1'!M"&amp;ROW())&lt;&gt;"",1000/COUNTIF('Réponses au formulaire 1'!M:M,"Bloc validé"),0)</f>
        <v>0</v>
      </c>
      <c r="N61" s="14">
        <f>IF(INDIRECT("'Réponses au formulaire 1'!N"&amp;ROW())&lt;&gt;"",1000/COUNTIF('Réponses au formulaire 1'!N:N,"Bloc validé"),0)</f>
        <v>0</v>
      </c>
      <c r="O61" s="14">
        <f>IF(INDIRECT("'Réponses au formulaire 1'!O"&amp;ROW())&lt;&gt;"",1000/COUNTIF('Réponses au formulaire 1'!O:O,"Bloc validé"),0)</f>
        <v>0</v>
      </c>
      <c r="P61" s="14">
        <f>IF(INDIRECT("'Réponses au formulaire 1'!P"&amp;ROW())&lt;&gt;"",1000/COUNTIF('Réponses au formulaire 1'!P:P,"Bloc validé"),0)</f>
        <v>0</v>
      </c>
      <c r="Q61" s="14">
        <f>IF(INDIRECT("'Réponses au formulaire 1'!Q"&amp;ROW())&lt;&gt;"",1000/COUNTIF('Réponses au formulaire 1'!Q:Q,"Bloc validé"),0)</f>
        <v>0</v>
      </c>
      <c r="R61" s="14">
        <f>IF(INDIRECT("'Réponses au formulaire 1'!R"&amp;ROW())&lt;&gt;"",1000/COUNTIF('Réponses au formulaire 1'!R:R,"Bloc validé"),0)</f>
        <v>0</v>
      </c>
      <c r="S61" s="40">
        <f t="shared" si="4"/>
        <v>0</v>
      </c>
      <c r="U61" s="14" t="str">
        <f t="shared" si="5"/>
        <v/>
      </c>
    </row>
    <row r="62">
      <c r="A62" s="16" t="str">
        <f t="shared" si="1"/>
        <v/>
      </c>
      <c r="B62" s="16" t="str">
        <f t="shared" si="2"/>
        <v/>
      </c>
      <c r="C62" s="16" t="str">
        <f t="shared" si="3"/>
        <v/>
      </c>
      <c r="D62" s="14">
        <f>IF(INDIRECT("'Réponses au formulaire 1'!D"&amp;ROW())&lt;&gt;"",1000/COUNTIF('Réponses au formulaire 1'!D:D,"Bloc validé"),0)</f>
        <v>0</v>
      </c>
      <c r="E62" s="14">
        <f>IF(INDIRECT("'Réponses au formulaire 1'!E"&amp;ROW())&lt;&gt;"",1000/COUNTIF('Réponses au formulaire 1'!E:E,"Bloc validé"),0)</f>
        <v>0</v>
      </c>
      <c r="F62" s="14">
        <f>IF(INDIRECT("'Réponses au formulaire 1'!F"&amp;ROW())&lt;&gt;"",1000/COUNTIF('Réponses au formulaire 1'!F:F,"Bloc validé"),0)</f>
        <v>0</v>
      </c>
      <c r="G62" s="14">
        <f>IF(INDIRECT("'Réponses au formulaire 1'!G"&amp;ROW())&lt;&gt;"",1000/COUNTIF('Réponses au formulaire 1'!G:G,"Bloc validé"),0)</f>
        <v>0</v>
      </c>
      <c r="H62" s="14">
        <f>IF(INDIRECT("'Réponses au formulaire 1'!H"&amp;ROW())&lt;&gt;"",1000/COUNTIF('Réponses au formulaire 1'!H:H,"Bloc validé"),0)</f>
        <v>0</v>
      </c>
      <c r="I62" s="14">
        <f>IF(INDIRECT("'Réponses au formulaire 1'!I"&amp;ROW())&lt;&gt;"",1000/COUNTIF('Réponses au formulaire 1'!I:I,"Bloc validé"),0)</f>
        <v>0</v>
      </c>
      <c r="J62" s="14">
        <f>IF(INDIRECT("'Réponses au formulaire 1'!J"&amp;ROW())&lt;&gt;"",1000/COUNTIF('Réponses au formulaire 1'!J:J,"Bloc validé"),0)</f>
        <v>0</v>
      </c>
      <c r="K62" s="14">
        <f>IF(INDIRECT("'Réponses au formulaire 1'!K"&amp;ROW())&lt;&gt;"",1000/COUNTIF('Réponses au formulaire 1'!K:K,"Bloc validé"),0)</f>
        <v>0</v>
      </c>
      <c r="L62" s="14">
        <f>IF(INDIRECT("'Réponses au formulaire 1'!L"&amp;ROW())&lt;&gt;"",1000/COUNTIF('Réponses au formulaire 1'!L:L,"Bloc validé"),0)</f>
        <v>0</v>
      </c>
      <c r="M62" s="14">
        <f>IF(INDIRECT("'Réponses au formulaire 1'!M"&amp;ROW())&lt;&gt;"",1000/COUNTIF('Réponses au formulaire 1'!M:M,"Bloc validé"),0)</f>
        <v>0</v>
      </c>
      <c r="N62" s="14">
        <f>IF(INDIRECT("'Réponses au formulaire 1'!N"&amp;ROW())&lt;&gt;"",1000/COUNTIF('Réponses au formulaire 1'!N:N,"Bloc validé"),0)</f>
        <v>0</v>
      </c>
      <c r="O62" s="14">
        <f>IF(INDIRECT("'Réponses au formulaire 1'!O"&amp;ROW())&lt;&gt;"",1000/COUNTIF('Réponses au formulaire 1'!O:O,"Bloc validé"),0)</f>
        <v>0</v>
      </c>
      <c r="P62" s="14">
        <f>IF(INDIRECT("'Réponses au formulaire 1'!P"&amp;ROW())&lt;&gt;"",1000/COUNTIF('Réponses au formulaire 1'!P:P,"Bloc validé"),0)</f>
        <v>0</v>
      </c>
      <c r="Q62" s="14">
        <f>IF(INDIRECT("'Réponses au formulaire 1'!Q"&amp;ROW())&lt;&gt;"",1000/COUNTIF('Réponses au formulaire 1'!Q:Q,"Bloc validé"),0)</f>
        <v>0</v>
      </c>
      <c r="R62" s="14">
        <f>IF(INDIRECT("'Réponses au formulaire 1'!R"&amp;ROW())&lt;&gt;"",1000/COUNTIF('Réponses au formulaire 1'!R:R,"Bloc validé"),0)</f>
        <v>0</v>
      </c>
      <c r="S62" s="40">
        <f t="shared" si="4"/>
        <v>0</v>
      </c>
      <c r="U62" s="14" t="str">
        <f t="shared" si="5"/>
        <v/>
      </c>
    </row>
    <row r="63">
      <c r="A63" s="16" t="str">
        <f t="shared" si="1"/>
        <v/>
      </c>
      <c r="B63" s="16" t="str">
        <f t="shared" si="2"/>
        <v/>
      </c>
      <c r="C63" s="16" t="str">
        <f t="shared" si="3"/>
        <v/>
      </c>
      <c r="D63" s="14">
        <f>IF(INDIRECT("'Réponses au formulaire 1'!D"&amp;ROW())&lt;&gt;"",1000/COUNTIF('Réponses au formulaire 1'!D:D,"Bloc validé"),0)</f>
        <v>0</v>
      </c>
      <c r="E63" s="14">
        <f>IF(INDIRECT("'Réponses au formulaire 1'!E"&amp;ROW())&lt;&gt;"",1000/COUNTIF('Réponses au formulaire 1'!E:E,"Bloc validé"),0)</f>
        <v>0</v>
      </c>
      <c r="F63" s="14">
        <f>IF(INDIRECT("'Réponses au formulaire 1'!F"&amp;ROW())&lt;&gt;"",1000/COUNTIF('Réponses au formulaire 1'!F:F,"Bloc validé"),0)</f>
        <v>0</v>
      </c>
      <c r="G63" s="14">
        <f>IF(INDIRECT("'Réponses au formulaire 1'!G"&amp;ROW())&lt;&gt;"",1000/COUNTIF('Réponses au formulaire 1'!G:G,"Bloc validé"),0)</f>
        <v>0</v>
      </c>
      <c r="H63" s="14">
        <f>IF(INDIRECT("'Réponses au formulaire 1'!H"&amp;ROW())&lt;&gt;"",1000/COUNTIF('Réponses au formulaire 1'!H:H,"Bloc validé"),0)</f>
        <v>0</v>
      </c>
      <c r="I63" s="14">
        <f>IF(INDIRECT("'Réponses au formulaire 1'!I"&amp;ROW())&lt;&gt;"",1000/COUNTIF('Réponses au formulaire 1'!I:I,"Bloc validé"),0)</f>
        <v>0</v>
      </c>
      <c r="J63" s="14">
        <f>IF(INDIRECT("'Réponses au formulaire 1'!J"&amp;ROW())&lt;&gt;"",1000/COUNTIF('Réponses au formulaire 1'!J:J,"Bloc validé"),0)</f>
        <v>0</v>
      </c>
      <c r="K63" s="14">
        <f>IF(INDIRECT("'Réponses au formulaire 1'!K"&amp;ROW())&lt;&gt;"",1000/COUNTIF('Réponses au formulaire 1'!K:K,"Bloc validé"),0)</f>
        <v>0</v>
      </c>
      <c r="L63" s="14">
        <f>IF(INDIRECT("'Réponses au formulaire 1'!L"&amp;ROW())&lt;&gt;"",1000/COUNTIF('Réponses au formulaire 1'!L:L,"Bloc validé"),0)</f>
        <v>0</v>
      </c>
      <c r="M63" s="14">
        <f>IF(INDIRECT("'Réponses au formulaire 1'!M"&amp;ROW())&lt;&gt;"",1000/COUNTIF('Réponses au formulaire 1'!M:M,"Bloc validé"),0)</f>
        <v>0</v>
      </c>
      <c r="N63" s="14">
        <f>IF(INDIRECT("'Réponses au formulaire 1'!N"&amp;ROW())&lt;&gt;"",1000/COUNTIF('Réponses au formulaire 1'!N:N,"Bloc validé"),0)</f>
        <v>0</v>
      </c>
      <c r="O63" s="14">
        <f>IF(INDIRECT("'Réponses au formulaire 1'!O"&amp;ROW())&lt;&gt;"",1000/COUNTIF('Réponses au formulaire 1'!O:O,"Bloc validé"),0)</f>
        <v>0</v>
      </c>
      <c r="P63" s="14">
        <f>IF(INDIRECT("'Réponses au formulaire 1'!P"&amp;ROW())&lt;&gt;"",1000/COUNTIF('Réponses au formulaire 1'!P:P,"Bloc validé"),0)</f>
        <v>0</v>
      </c>
      <c r="Q63" s="14">
        <f>IF(INDIRECT("'Réponses au formulaire 1'!Q"&amp;ROW())&lt;&gt;"",1000/COUNTIF('Réponses au formulaire 1'!Q:Q,"Bloc validé"),0)</f>
        <v>0</v>
      </c>
      <c r="R63" s="14">
        <f>IF(INDIRECT("'Réponses au formulaire 1'!R"&amp;ROW())&lt;&gt;"",1000/COUNTIF('Réponses au formulaire 1'!R:R,"Bloc validé"),0)</f>
        <v>0</v>
      </c>
      <c r="S63" s="40">
        <f t="shared" si="4"/>
        <v>0</v>
      </c>
      <c r="U63" s="14" t="str">
        <f t="shared" si="5"/>
        <v/>
      </c>
    </row>
    <row r="64">
      <c r="A64" s="16" t="str">
        <f t="shared" si="1"/>
        <v/>
      </c>
      <c r="B64" s="16" t="str">
        <f t="shared" si="2"/>
        <v/>
      </c>
      <c r="C64" s="16" t="str">
        <f t="shared" si="3"/>
        <v/>
      </c>
      <c r="D64" s="14">
        <f>IF(INDIRECT("'Réponses au formulaire 1'!D"&amp;ROW())&lt;&gt;"",1000/COUNTIF('Réponses au formulaire 1'!D:D,"Bloc validé"),0)</f>
        <v>0</v>
      </c>
      <c r="E64" s="14">
        <f>IF(INDIRECT("'Réponses au formulaire 1'!E"&amp;ROW())&lt;&gt;"",1000/COUNTIF('Réponses au formulaire 1'!E:E,"Bloc validé"),0)</f>
        <v>0</v>
      </c>
      <c r="F64" s="14">
        <f>IF(INDIRECT("'Réponses au formulaire 1'!F"&amp;ROW())&lt;&gt;"",1000/COUNTIF('Réponses au formulaire 1'!F:F,"Bloc validé"),0)</f>
        <v>0</v>
      </c>
      <c r="G64" s="14">
        <f>IF(INDIRECT("'Réponses au formulaire 1'!G"&amp;ROW())&lt;&gt;"",1000/COUNTIF('Réponses au formulaire 1'!G:G,"Bloc validé"),0)</f>
        <v>0</v>
      </c>
      <c r="H64" s="14">
        <f>IF(INDIRECT("'Réponses au formulaire 1'!H"&amp;ROW())&lt;&gt;"",1000/COUNTIF('Réponses au formulaire 1'!H:H,"Bloc validé"),0)</f>
        <v>0</v>
      </c>
      <c r="I64" s="14">
        <f>IF(INDIRECT("'Réponses au formulaire 1'!I"&amp;ROW())&lt;&gt;"",1000/COUNTIF('Réponses au formulaire 1'!I:I,"Bloc validé"),0)</f>
        <v>0</v>
      </c>
      <c r="J64" s="14">
        <f>IF(INDIRECT("'Réponses au formulaire 1'!J"&amp;ROW())&lt;&gt;"",1000/COUNTIF('Réponses au formulaire 1'!J:J,"Bloc validé"),0)</f>
        <v>0</v>
      </c>
      <c r="K64" s="14">
        <f>IF(INDIRECT("'Réponses au formulaire 1'!K"&amp;ROW())&lt;&gt;"",1000/COUNTIF('Réponses au formulaire 1'!K:K,"Bloc validé"),0)</f>
        <v>0</v>
      </c>
      <c r="L64" s="14">
        <f>IF(INDIRECT("'Réponses au formulaire 1'!L"&amp;ROW())&lt;&gt;"",1000/COUNTIF('Réponses au formulaire 1'!L:L,"Bloc validé"),0)</f>
        <v>0</v>
      </c>
      <c r="M64" s="14">
        <f>IF(INDIRECT("'Réponses au formulaire 1'!M"&amp;ROW())&lt;&gt;"",1000/COUNTIF('Réponses au formulaire 1'!M:M,"Bloc validé"),0)</f>
        <v>0</v>
      </c>
      <c r="N64" s="14">
        <f>IF(INDIRECT("'Réponses au formulaire 1'!N"&amp;ROW())&lt;&gt;"",1000/COUNTIF('Réponses au formulaire 1'!N:N,"Bloc validé"),0)</f>
        <v>0</v>
      </c>
      <c r="O64" s="14">
        <f>IF(INDIRECT("'Réponses au formulaire 1'!O"&amp;ROW())&lt;&gt;"",1000/COUNTIF('Réponses au formulaire 1'!O:O,"Bloc validé"),0)</f>
        <v>0</v>
      </c>
      <c r="P64" s="14">
        <f>IF(INDIRECT("'Réponses au formulaire 1'!P"&amp;ROW())&lt;&gt;"",1000/COUNTIF('Réponses au formulaire 1'!P:P,"Bloc validé"),0)</f>
        <v>0</v>
      </c>
      <c r="Q64" s="14">
        <f>IF(INDIRECT("'Réponses au formulaire 1'!Q"&amp;ROW())&lt;&gt;"",1000/COUNTIF('Réponses au formulaire 1'!Q:Q,"Bloc validé"),0)</f>
        <v>0</v>
      </c>
      <c r="R64" s="14">
        <f>IF(INDIRECT("'Réponses au formulaire 1'!R"&amp;ROW())&lt;&gt;"",1000/COUNTIF('Réponses au formulaire 1'!R:R,"Bloc validé"),0)</f>
        <v>0</v>
      </c>
      <c r="S64" s="40">
        <f t="shared" si="4"/>
        <v>0</v>
      </c>
      <c r="U64" s="14" t="str">
        <f t="shared" si="5"/>
        <v/>
      </c>
    </row>
    <row r="65">
      <c r="A65" s="16" t="str">
        <f t="shared" si="1"/>
        <v/>
      </c>
      <c r="B65" s="16" t="str">
        <f t="shared" si="2"/>
        <v/>
      </c>
      <c r="C65" s="16" t="str">
        <f t="shared" si="3"/>
        <v/>
      </c>
      <c r="D65" s="14">
        <f>IF(INDIRECT("'Réponses au formulaire 1'!D"&amp;ROW())&lt;&gt;"",1000/COUNTIF('Réponses au formulaire 1'!D:D,"Bloc validé"),0)</f>
        <v>0</v>
      </c>
      <c r="E65" s="14">
        <f>IF(INDIRECT("'Réponses au formulaire 1'!E"&amp;ROW())&lt;&gt;"",1000/COUNTIF('Réponses au formulaire 1'!E:E,"Bloc validé"),0)</f>
        <v>0</v>
      </c>
      <c r="F65" s="14">
        <f>IF(INDIRECT("'Réponses au formulaire 1'!F"&amp;ROW())&lt;&gt;"",1000/COUNTIF('Réponses au formulaire 1'!F:F,"Bloc validé"),0)</f>
        <v>0</v>
      </c>
      <c r="G65" s="14">
        <f>IF(INDIRECT("'Réponses au formulaire 1'!G"&amp;ROW())&lt;&gt;"",1000/COUNTIF('Réponses au formulaire 1'!G:G,"Bloc validé"),0)</f>
        <v>0</v>
      </c>
      <c r="H65" s="14">
        <f>IF(INDIRECT("'Réponses au formulaire 1'!H"&amp;ROW())&lt;&gt;"",1000/COUNTIF('Réponses au formulaire 1'!H:H,"Bloc validé"),0)</f>
        <v>0</v>
      </c>
      <c r="I65" s="14">
        <f>IF(INDIRECT("'Réponses au formulaire 1'!I"&amp;ROW())&lt;&gt;"",1000/COUNTIF('Réponses au formulaire 1'!I:I,"Bloc validé"),0)</f>
        <v>0</v>
      </c>
      <c r="J65" s="14">
        <f>IF(INDIRECT("'Réponses au formulaire 1'!J"&amp;ROW())&lt;&gt;"",1000/COUNTIF('Réponses au formulaire 1'!J:J,"Bloc validé"),0)</f>
        <v>0</v>
      </c>
      <c r="K65" s="14">
        <f>IF(INDIRECT("'Réponses au formulaire 1'!K"&amp;ROW())&lt;&gt;"",1000/COUNTIF('Réponses au formulaire 1'!K:K,"Bloc validé"),0)</f>
        <v>0</v>
      </c>
      <c r="L65" s="14">
        <f>IF(INDIRECT("'Réponses au formulaire 1'!L"&amp;ROW())&lt;&gt;"",1000/COUNTIF('Réponses au formulaire 1'!L:L,"Bloc validé"),0)</f>
        <v>0</v>
      </c>
      <c r="M65" s="14">
        <f>IF(INDIRECT("'Réponses au formulaire 1'!M"&amp;ROW())&lt;&gt;"",1000/COUNTIF('Réponses au formulaire 1'!M:M,"Bloc validé"),0)</f>
        <v>0</v>
      </c>
      <c r="N65" s="14">
        <f>IF(INDIRECT("'Réponses au formulaire 1'!N"&amp;ROW())&lt;&gt;"",1000/COUNTIF('Réponses au formulaire 1'!N:N,"Bloc validé"),0)</f>
        <v>0</v>
      </c>
      <c r="O65" s="14">
        <f>IF(INDIRECT("'Réponses au formulaire 1'!O"&amp;ROW())&lt;&gt;"",1000/COUNTIF('Réponses au formulaire 1'!O:O,"Bloc validé"),0)</f>
        <v>0</v>
      </c>
      <c r="P65" s="14">
        <f>IF(INDIRECT("'Réponses au formulaire 1'!P"&amp;ROW())&lt;&gt;"",1000/COUNTIF('Réponses au formulaire 1'!P:P,"Bloc validé"),0)</f>
        <v>0</v>
      </c>
      <c r="Q65" s="14">
        <f>IF(INDIRECT("'Réponses au formulaire 1'!Q"&amp;ROW())&lt;&gt;"",1000/COUNTIF('Réponses au formulaire 1'!Q:Q,"Bloc validé"),0)</f>
        <v>0</v>
      </c>
      <c r="R65" s="14">
        <f>IF(INDIRECT("'Réponses au formulaire 1'!R"&amp;ROW())&lt;&gt;"",1000/COUNTIF('Réponses au formulaire 1'!R:R,"Bloc validé"),0)</f>
        <v>0</v>
      </c>
      <c r="S65" s="40">
        <f t="shared" si="4"/>
        <v>0</v>
      </c>
      <c r="U65" s="14" t="str">
        <f t="shared" si="5"/>
        <v/>
      </c>
    </row>
    <row r="66">
      <c r="A66" s="16" t="str">
        <f t="shared" si="1"/>
        <v/>
      </c>
      <c r="B66" s="16" t="str">
        <f t="shared" si="2"/>
        <v/>
      </c>
      <c r="C66" s="16" t="str">
        <f t="shared" si="3"/>
        <v/>
      </c>
      <c r="D66" s="14">
        <f>IF(INDIRECT("'Réponses au formulaire 1'!D"&amp;ROW())&lt;&gt;"",1000/COUNTIF('Réponses au formulaire 1'!D:D,"Bloc validé"),0)</f>
        <v>0</v>
      </c>
      <c r="E66" s="14">
        <f>IF(INDIRECT("'Réponses au formulaire 1'!E"&amp;ROW())&lt;&gt;"",1000/COUNTIF('Réponses au formulaire 1'!E:E,"Bloc validé"),0)</f>
        <v>0</v>
      </c>
      <c r="F66" s="14">
        <f>IF(INDIRECT("'Réponses au formulaire 1'!F"&amp;ROW())&lt;&gt;"",1000/COUNTIF('Réponses au formulaire 1'!F:F,"Bloc validé"),0)</f>
        <v>0</v>
      </c>
      <c r="G66" s="14">
        <f>IF(INDIRECT("'Réponses au formulaire 1'!G"&amp;ROW())&lt;&gt;"",1000/COUNTIF('Réponses au formulaire 1'!G:G,"Bloc validé"),0)</f>
        <v>0</v>
      </c>
      <c r="H66" s="14">
        <f>IF(INDIRECT("'Réponses au formulaire 1'!H"&amp;ROW())&lt;&gt;"",1000/COUNTIF('Réponses au formulaire 1'!H:H,"Bloc validé"),0)</f>
        <v>0</v>
      </c>
      <c r="I66" s="14">
        <f>IF(INDIRECT("'Réponses au formulaire 1'!I"&amp;ROW())&lt;&gt;"",1000/COUNTIF('Réponses au formulaire 1'!I:I,"Bloc validé"),0)</f>
        <v>0</v>
      </c>
      <c r="J66" s="14">
        <f>IF(INDIRECT("'Réponses au formulaire 1'!J"&amp;ROW())&lt;&gt;"",1000/COUNTIF('Réponses au formulaire 1'!J:J,"Bloc validé"),0)</f>
        <v>0</v>
      </c>
      <c r="K66" s="14">
        <f>IF(INDIRECT("'Réponses au formulaire 1'!K"&amp;ROW())&lt;&gt;"",1000/COUNTIF('Réponses au formulaire 1'!K:K,"Bloc validé"),0)</f>
        <v>0</v>
      </c>
      <c r="L66" s="14">
        <f>IF(INDIRECT("'Réponses au formulaire 1'!L"&amp;ROW())&lt;&gt;"",1000/COUNTIF('Réponses au formulaire 1'!L:L,"Bloc validé"),0)</f>
        <v>0</v>
      </c>
      <c r="M66" s="14">
        <f>IF(INDIRECT("'Réponses au formulaire 1'!M"&amp;ROW())&lt;&gt;"",1000/COUNTIF('Réponses au formulaire 1'!M:M,"Bloc validé"),0)</f>
        <v>0</v>
      </c>
      <c r="N66" s="14">
        <f>IF(INDIRECT("'Réponses au formulaire 1'!N"&amp;ROW())&lt;&gt;"",1000/COUNTIF('Réponses au formulaire 1'!N:N,"Bloc validé"),0)</f>
        <v>0</v>
      </c>
      <c r="O66" s="14">
        <f>IF(INDIRECT("'Réponses au formulaire 1'!O"&amp;ROW())&lt;&gt;"",1000/COUNTIF('Réponses au formulaire 1'!O:O,"Bloc validé"),0)</f>
        <v>0</v>
      </c>
      <c r="P66" s="14">
        <f>IF(INDIRECT("'Réponses au formulaire 1'!P"&amp;ROW())&lt;&gt;"",1000/COUNTIF('Réponses au formulaire 1'!P:P,"Bloc validé"),0)</f>
        <v>0</v>
      </c>
      <c r="Q66" s="14">
        <f>IF(INDIRECT("'Réponses au formulaire 1'!Q"&amp;ROW())&lt;&gt;"",1000/COUNTIF('Réponses au formulaire 1'!Q:Q,"Bloc validé"),0)</f>
        <v>0</v>
      </c>
      <c r="R66" s="14">
        <f>IF(INDIRECT("'Réponses au formulaire 1'!R"&amp;ROW())&lt;&gt;"",1000/COUNTIF('Réponses au formulaire 1'!R:R,"Bloc validé"),0)</f>
        <v>0</v>
      </c>
      <c r="S66" s="40">
        <f t="shared" si="4"/>
        <v>0</v>
      </c>
      <c r="U66" s="14" t="str">
        <f t="shared" si="5"/>
        <v/>
      </c>
    </row>
    <row r="67">
      <c r="A67" s="16" t="str">
        <f t="shared" si="1"/>
        <v/>
      </c>
      <c r="B67" s="16" t="str">
        <f t="shared" si="2"/>
        <v/>
      </c>
      <c r="C67" s="16" t="str">
        <f t="shared" si="3"/>
        <v/>
      </c>
      <c r="D67" s="14">
        <f>IF(INDIRECT("'Réponses au formulaire 1'!D"&amp;ROW())&lt;&gt;"",1000/COUNTIF('Réponses au formulaire 1'!D:D,"Bloc validé"),0)</f>
        <v>0</v>
      </c>
      <c r="E67" s="14">
        <f>IF(INDIRECT("'Réponses au formulaire 1'!E"&amp;ROW())&lt;&gt;"",1000/COUNTIF('Réponses au formulaire 1'!E:E,"Bloc validé"),0)</f>
        <v>0</v>
      </c>
      <c r="F67" s="14">
        <f>IF(INDIRECT("'Réponses au formulaire 1'!F"&amp;ROW())&lt;&gt;"",1000/COUNTIF('Réponses au formulaire 1'!F:F,"Bloc validé"),0)</f>
        <v>0</v>
      </c>
      <c r="G67" s="14">
        <f>IF(INDIRECT("'Réponses au formulaire 1'!G"&amp;ROW())&lt;&gt;"",1000/COUNTIF('Réponses au formulaire 1'!G:G,"Bloc validé"),0)</f>
        <v>0</v>
      </c>
      <c r="H67" s="14">
        <f>IF(INDIRECT("'Réponses au formulaire 1'!H"&amp;ROW())&lt;&gt;"",1000/COUNTIF('Réponses au formulaire 1'!H:H,"Bloc validé"),0)</f>
        <v>0</v>
      </c>
      <c r="I67" s="14">
        <f>IF(INDIRECT("'Réponses au formulaire 1'!I"&amp;ROW())&lt;&gt;"",1000/COUNTIF('Réponses au formulaire 1'!I:I,"Bloc validé"),0)</f>
        <v>0</v>
      </c>
      <c r="J67" s="14">
        <f>IF(INDIRECT("'Réponses au formulaire 1'!J"&amp;ROW())&lt;&gt;"",1000/COUNTIF('Réponses au formulaire 1'!J:J,"Bloc validé"),0)</f>
        <v>0</v>
      </c>
      <c r="K67" s="14">
        <f>IF(INDIRECT("'Réponses au formulaire 1'!K"&amp;ROW())&lt;&gt;"",1000/COUNTIF('Réponses au formulaire 1'!K:K,"Bloc validé"),0)</f>
        <v>0</v>
      </c>
      <c r="L67" s="14">
        <f>IF(INDIRECT("'Réponses au formulaire 1'!L"&amp;ROW())&lt;&gt;"",1000/COUNTIF('Réponses au formulaire 1'!L:L,"Bloc validé"),0)</f>
        <v>0</v>
      </c>
      <c r="M67" s="14">
        <f>IF(INDIRECT("'Réponses au formulaire 1'!M"&amp;ROW())&lt;&gt;"",1000/COUNTIF('Réponses au formulaire 1'!M:M,"Bloc validé"),0)</f>
        <v>0</v>
      </c>
      <c r="N67" s="14">
        <f>IF(INDIRECT("'Réponses au formulaire 1'!N"&amp;ROW())&lt;&gt;"",1000/COUNTIF('Réponses au formulaire 1'!N:N,"Bloc validé"),0)</f>
        <v>0</v>
      </c>
      <c r="O67" s="14">
        <f>IF(INDIRECT("'Réponses au formulaire 1'!O"&amp;ROW())&lt;&gt;"",1000/COUNTIF('Réponses au formulaire 1'!O:O,"Bloc validé"),0)</f>
        <v>0</v>
      </c>
      <c r="P67" s="14">
        <f>IF(INDIRECT("'Réponses au formulaire 1'!P"&amp;ROW())&lt;&gt;"",1000/COUNTIF('Réponses au formulaire 1'!P:P,"Bloc validé"),0)</f>
        <v>0</v>
      </c>
      <c r="Q67" s="14">
        <f>IF(INDIRECT("'Réponses au formulaire 1'!Q"&amp;ROW())&lt;&gt;"",1000/COUNTIF('Réponses au formulaire 1'!Q:Q,"Bloc validé"),0)</f>
        <v>0</v>
      </c>
      <c r="R67" s="14">
        <f>IF(INDIRECT("'Réponses au formulaire 1'!R"&amp;ROW())&lt;&gt;"",1000/COUNTIF('Réponses au formulaire 1'!R:R,"Bloc validé"),0)</f>
        <v>0</v>
      </c>
      <c r="S67" s="40">
        <f t="shared" si="4"/>
        <v>0</v>
      </c>
      <c r="U67" s="14" t="str">
        <f t="shared" si="5"/>
        <v/>
      </c>
    </row>
    <row r="68">
      <c r="A68" s="16" t="str">
        <f t="shared" si="1"/>
        <v/>
      </c>
      <c r="B68" s="16" t="str">
        <f t="shared" si="2"/>
        <v/>
      </c>
      <c r="C68" s="16" t="str">
        <f t="shared" si="3"/>
        <v/>
      </c>
      <c r="D68" s="14">
        <f>IF(INDIRECT("'Réponses au formulaire 1'!D"&amp;ROW())&lt;&gt;"",1000/COUNTIF('Réponses au formulaire 1'!D:D,"Bloc validé"),0)</f>
        <v>0</v>
      </c>
      <c r="E68" s="14">
        <f>IF(INDIRECT("'Réponses au formulaire 1'!E"&amp;ROW())&lt;&gt;"",1000/COUNTIF('Réponses au formulaire 1'!E:E,"Bloc validé"),0)</f>
        <v>0</v>
      </c>
      <c r="F68" s="14">
        <f>IF(INDIRECT("'Réponses au formulaire 1'!F"&amp;ROW())&lt;&gt;"",1000/COUNTIF('Réponses au formulaire 1'!F:F,"Bloc validé"),0)</f>
        <v>0</v>
      </c>
      <c r="G68" s="14">
        <f>IF(INDIRECT("'Réponses au formulaire 1'!G"&amp;ROW())&lt;&gt;"",1000/COUNTIF('Réponses au formulaire 1'!G:G,"Bloc validé"),0)</f>
        <v>0</v>
      </c>
      <c r="H68" s="14">
        <f>IF(INDIRECT("'Réponses au formulaire 1'!H"&amp;ROW())&lt;&gt;"",1000/COUNTIF('Réponses au formulaire 1'!H:H,"Bloc validé"),0)</f>
        <v>0</v>
      </c>
      <c r="I68" s="14">
        <f>IF(INDIRECT("'Réponses au formulaire 1'!I"&amp;ROW())&lt;&gt;"",1000/COUNTIF('Réponses au formulaire 1'!I:I,"Bloc validé"),0)</f>
        <v>0</v>
      </c>
      <c r="J68" s="14">
        <f>IF(INDIRECT("'Réponses au formulaire 1'!J"&amp;ROW())&lt;&gt;"",1000/COUNTIF('Réponses au formulaire 1'!J:J,"Bloc validé"),0)</f>
        <v>0</v>
      </c>
      <c r="K68" s="14">
        <f>IF(INDIRECT("'Réponses au formulaire 1'!K"&amp;ROW())&lt;&gt;"",1000/COUNTIF('Réponses au formulaire 1'!K:K,"Bloc validé"),0)</f>
        <v>0</v>
      </c>
      <c r="L68" s="14">
        <f>IF(INDIRECT("'Réponses au formulaire 1'!L"&amp;ROW())&lt;&gt;"",1000/COUNTIF('Réponses au formulaire 1'!L:L,"Bloc validé"),0)</f>
        <v>0</v>
      </c>
      <c r="M68" s="14">
        <f>IF(INDIRECT("'Réponses au formulaire 1'!M"&amp;ROW())&lt;&gt;"",1000/COUNTIF('Réponses au formulaire 1'!M:M,"Bloc validé"),0)</f>
        <v>0</v>
      </c>
      <c r="N68" s="14">
        <f>IF(INDIRECT("'Réponses au formulaire 1'!N"&amp;ROW())&lt;&gt;"",1000/COUNTIF('Réponses au formulaire 1'!N:N,"Bloc validé"),0)</f>
        <v>0</v>
      </c>
      <c r="O68" s="14">
        <f>IF(INDIRECT("'Réponses au formulaire 1'!O"&amp;ROW())&lt;&gt;"",1000/COUNTIF('Réponses au formulaire 1'!O:O,"Bloc validé"),0)</f>
        <v>0</v>
      </c>
      <c r="P68" s="14">
        <f>IF(INDIRECT("'Réponses au formulaire 1'!P"&amp;ROW())&lt;&gt;"",1000/COUNTIF('Réponses au formulaire 1'!P:P,"Bloc validé"),0)</f>
        <v>0</v>
      </c>
      <c r="Q68" s="14">
        <f>IF(INDIRECT("'Réponses au formulaire 1'!Q"&amp;ROW())&lt;&gt;"",1000/COUNTIF('Réponses au formulaire 1'!Q:Q,"Bloc validé"),0)</f>
        <v>0</v>
      </c>
      <c r="R68" s="14">
        <f>IF(INDIRECT("'Réponses au formulaire 1'!R"&amp;ROW())&lt;&gt;"",1000/COUNTIF('Réponses au formulaire 1'!R:R,"Bloc validé"),0)</f>
        <v>0</v>
      </c>
      <c r="S68" s="40">
        <f t="shared" si="4"/>
        <v>0</v>
      </c>
      <c r="U68" s="14" t="str">
        <f t="shared" si="5"/>
        <v/>
      </c>
    </row>
    <row r="69">
      <c r="A69" s="16" t="str">
        <f t="shared" si="1"/>
        <v/>
      </c>
      <c r="B69" s="16" t="str">
        <f t="shared" si="2"/>
        <v/>
      </c>
      <c r="C69" s="16" t="str">
        <f t="shared" si="3"/>
        <v/>
      </c>
      <c r="D69" s="14">
        <f>IF(INDIRECT("'Réponses au formulaire 1'!D"&amp;ROW())&lt;&gt;"",1000/COUNTIF('Réponses au formulaire 1'!D:D,"Bloc validé"),0)</f>
        <v>0</v>
      </c>
      <c r="E69" s="14">
        <f>IF(INDIRECT("'Réponses au formulaire 1'!E"&amp;ROW())&lt;&gt;"",1000/COUNTIF('Réponses au formulaire 1'!E:E,"Bloc validé"),0)</f>
        <v>0</v>
      </c>
      <c r="F69" s="14">
        <f>IF(INDIRECT("'Réponses au formulaire 1'!F"&amp;ROW())&lt;&gt;"",1000/COUNTIF('Réponses au formulaire 1'!F:F,"Bloc validé"),0)</f>
        <v>0</v>
      </c>
      <c r="G69" s="14">
        <f>IF(INDIRECT("'Réponses au formulaire 1'!G"&amp;ROW())&lt;&gt;"",1000/COUNTIF('Réponses au formulaire 1'!G:G,"Bloc validé"),0)</f>
        <v>0</v>
      </c>
      <c r="H69" s="14">
        <f>IF(INDIRECT("'Réponses au formulaire 1'!H"&amp;ROW())&lt;&gt;"",1000/COUNTIF('Réponses au formulaire 1'!H:H,"Bloc validé"),0)</f>
        <v>0</v>
      </c>
      <c r="I69" s="14">
        <f>IF(INDIRECT("'Réponses au formulaire 1'!I"&amp;ROW())&lt;&gt;"",1000/COUNTIF('Réponses au formulaire 1'!I:I,"Bloc validé"),0)</f>
        <v>0</v>
      </c>
      <c r="J69" s="14">
        <f>IF(INDIRECT("'Réponses au formulaire 1'!J"&amp;ROW())&lt;&gt;"",1000/COUNTIF('Réponses au formulaire 1'!J:J,"Bloc validé"),0)</f>
        <v>0</v>
      </c>
      <c r="K69" s="14">
        <f>IF(INDIRECT("'Réponses au formulaire 1'!K"&amp;ROW())&lt;&gt;"",1000/COUNTIF('Réponses au formulaire 1'!K:K,"Bloc validé"),0)</f>
        <v>0</v>
      </c>
      <c r="L69" s="14">
        <f>IF(INDIRECT("'Réponses au formulaire 1'!L"&amp;ROW())&lt;&gt;"",1000/COUNTIF('Réponses au formulaire 1'!L:L,"Bloc validé"),0)</f>
        <v>0</v>
      </c>
      <c r="M69" s="14">
        <f>IF(INDIRECT("'Réponses au formulaire 1'!M"&amp;ROW())&lt;&gt;"",1000/COUNTIF('Réponses au formulaire 1'!M:M,"Bloc validé"),0)</f>
        <v>0</v>
      </c>
      <c r="N69" s="14">
        <f>IF(INDIRECT("'Réponses au formulaire 1'!N"&amp;ROW())&lt;&gt;"",1000/COUNTIF('Réponses au formulaire 1'!N:N,"Bloc validé"),0)</f>
        <v>0</v>
      </c>
      <c r="O69" s="14">
        <f>IF(INDIRECT("'Réponses au formulaire 1'!O"&amp;ROW())&lt;&gt;"",1000/COUNTIF('Réponses au formulaire 1'!O:O,"Bloc validé"),0)</f>
        <v>0</v>
      </c>
      <c r="P69" s="14">
        <f>IF(INDIRECT("'Réponses au formulaire 1'!P"&amp;ROW())&lt;&gt;"",1000/COUNTIF('Réponses au formulaire 1'!P:P,"Bloc validé"),0)</f>
        <v>0</v>
      </c>
      <c r="Q69" s="14">
        <f>IF(INDIRECT("'Réponses au formulaire 1'!Q"&amp;ROW())&lt;&gt;"",1000/COUNTIF('Réponses au formulaire 1'!Q:Q,"Bloc validé"),0)</f>
        <v>0</v>
      </c>
      <c r="R69" s="14">
        <f>IF(INDIRECT("'Réponses au formulaire 1'!R"&amp;ROW())&lt;&gt;"",1000/COUNTIF('Réponses au formulaire 1'!R:R,"Bloc validé"),0)</f>
        <v>0</v>
      </c>
      <c r="S69" s="40">
        <f t="shared" si="4"/>
        <v>0</v>
      </c>
      <c r="U69" s="14" t="str">
        <f t="shared" si="5"/>
        <v/>
      </c>
    </row>
    <row r="70">
      <c r="A70" s="16" t="str">
        <f t="shared" si="1"/>
        <v/>
      </c>
      <c r="B70" s="16" t="str">
        <f t="shared" si="2"/>
        <v/>
      </c>
      <c r="C70" s="16" t="str">
        <f t="shared" si="3"/>
        <v/>
      </c>
      <c r="D70" s="14">
        <f>IF(INDIRECT("'Réponses au formulaire 1'!D"&amp;ROW())&lt;&gt;"",1000/COUNTIF('Réponses au formulaire 1'!D:D,"Bloc validé"),0)</f>
        <v>0</v>
      </c>
      <c r="E70" s="14">
        <f>IF(INDIRECT("'Réponses au formulaire 1'!E"&amp;ROW())&lt;&gt;"",1000/COUNTIF('Réponses au formulaire 1'!E:E,"Bloc validé"),0)</f>
        <v>0</v>
      </c>
      <c r="F70" s="14">
        <f>IF(INDIRECT("'Réponses au formulaire 1'!F"&amp;ROW())&lt;&gt;"",1000/COUNTIF('Réponses au formulaire 1'!F:F,"Bloc validé"),0)</f>
        <v>0</v>
      </c>
      <c r="G70" s="14">
        <f>IF(INDIRECT("'Réponses au formulaire 1'!G"&amp;ROW())&lt;&gt;"",1000/COUNTIF('Réponses au formulaire 1'!G:G,"Bloc validé"),0)</f>
        <v>0</v>
      </c>
      <c r="H70" s="14">
        <f>IF(INDIRECT("'Réponses au formulaire 1'!H"&amp;ROW())&lt;&gt;"",1000/COUNTIF('Réponses au formulaire 1'!H:H,"Bloc validé"),0)</f>
        <v>0</v>
      </c>
      <c r="I70" s="14">
        <f>IF(INDIRECT("'Réponses au formulaire 1'!I"&amp;ROW())&lt;&gt;"",1000/COUNTIF('Réponses au formulaire 1'!I:I,"Bloc validé"),0)</f>
        <v>0</v>
      </c>
      <c r="J70" s="14">
        <f>IF(INDIRECT("'Réponses au formulaire 1'!J"&amp;ROW())&lt;&gt;"",1000/COUNTIF('Réponses au formulaire 1'!J:J,"Bloc validé"),0)</f>
        <v>0</v>
      </c>
      <c r="K70" s="14">
        <f>IF(INDIRECT("'Réponses au formulaire 1'!K"&amp;ROW())&lt;&gt;"",1000/COUNTIF('Réponses au formulaire 1'!K:K,"Bloc validé"),0)</f>
        <v>0</v>
      </c>
      <c r="L70" s="14">
        <f>IF(INDIRECT("'Réponses au formulaire 1'!L"&amp;ROW())&lt;&gt;"",1000/COUNTIF('Réponses au formulaire 1'!L:L,"Bloc validé"),0)</f>
        <v>0</v>
      </c>
      <c r="M70" s="14">
        <f>IF(INDIRECT("'Réponses au formulaire 1'!M"&amp;ROW())&lt;&gt;"",1000/COUNTIF('Réponses au formulaire 1'!M:M,"Bloc validé"),0)</f>
        <v>0</v>
      </c>
      <c r="N70" s="14">
        <f>IF(INDIRECT("'Réponses au formulaire 1'!N"&amp;ROW())&lt;&gt;"",1000/COUNTIF('Réponses au formulaire 1'!N:N,"Bloc validé"),0)</f>
        <v>0</v>
      </c>
      <c r="O70" s="14">
        <f>IF(INDIRECT("'Réponses au formulaire 1'!O"&amp;ROW())&lt;&gt;"",1000/COUNTIF('Réponses au formulaire 1'!O:O,"Bloc validé"),0)</f>
        <v>0</v>
      </c>
      <c r="P70" s="14">
        <f>IF(INDIRECT("'Réponses au formulaire 1'!P"&amp;ROW())&lt;&gt;"",1000/COUNTIF('Réponses au formulaire 1'!P:P,"Bloc validé"),0)</f>
        <v>0</v>
      </c>
      <c r="Q70" s="14">
        <f>IF(INDIRECT("'Réponses au formulaire 1'!Q"&amp;ROW())&lt;&gt;"",1000/COUNTIF('Réponses au formulaire 1'!Q:Q,"Bloc validé"),0)</f>
        <v>0</v>
      </c>
      <c r="R70" s="14">
        <f>IF(INDIRECT("'Réponses au formulaire 1'!R"&amp;ROW())&lt;&gt;"",1000/COUNTIF('Réponses au formulaire 1'!R:R,"Bloc validé"),0)</f>
        <v>0</v>
      </c>
      <c r="S70" s="40">
        <f t="shared" si="4"/>
        <v>0</v>
      </c>
      <c r="U70" s="14" t="str">
        <f t="shared" si="5"/>
        <v/>
      </c>
    </row>
    <row r="71">
      <c r="A71" s="16" t="str">
        <f t="shared" si="1"/>
        <v/>
      </c>
      <c r="B71" s="16" t="str">
        <f t="shared" si="2"/>
        <v/>
      </c>
      <c r="C71" s="16" t="str">
        <f t="shared" si="3"/>
        <v/>
      </c>
      <c r="D71" s="14">
        <f>IF(INDIRECT("'Réponses au formulaire 1'!D"&amp;ROW())&lt;&gt;"",1000/COUNTIF('Réponses au formulaire 1'!D:D,"Bloc validé"),0)</f>
        <v>0</v>
      </c>
      <c r="E71" s="14">
        <f>IF(INDIRECT("'Réponses au formulaire 1'!E"&amp;ROW())&lt;&gt;"",1000/COUNTIF('Réponses au formulaire 1'!E:E,"Bloc validé"),0)</f>
        <v>0</v>
      </c>
      <c r="F71" s="14">
        <f>IF(INDIRECT("'Réponses au formulaire 1'!F"&amp;ROW())&lt;&gt;"",1000/COUNTIF('Réponses au formulaire 1'!F:F,"Bloc validé"),0)</f>
        <v>0</v>
      </c>
      <c r="G71" s="14">
        <f>IF(INDIRECT("'Réponses au formulaire 1'!G"&amp;ROW())&lt;&gt;"",1000/COUNTIF('Réponses au formulaire 1'!G:G,"Bloc validé"),0)</f>
        <v>0</v>
      </c>
      <c r="H71" s="14">
        <f>IF(INDIRECT("'Réponses au formulaire 1'!H"&amp;ROW())&lt;&gt;"",1000/COUNTIF('Réponses au formulaire 1'!H:H,"Bloc validé"),0)</f>
        <v>0</v>
      </c>
      <c r="I71" s="14">
        <f>IF(INDIRECT("'Réponses au formulaire 1'!I"&amp;ROW())&lt;&gt;"",1000/COUNTIF('Réponses au formulaire 1'!I:I,"Bloc validé"),0)</f>
        <v>0</v>
      </c>
      <c r="J71" s="14">
        <f>IF(INDIRECT("'Réponses au formulaire 1'!J"&amp;ROW())&lt;&gt;"",1000/COUNTIF('Réponses au formulaire 1'!J:J,"Bloc validé"),0)</f>
        <v>0</v>
      </c>
      <c r="K71" s="14">
        <f>IF(INDIRECT("'Réponses au formulaire 1'!K"&amp;ROW())&lt;&gt;"",1000/COUNTIF('Réponses au formulaire 1'!K:K,"Bloc validé"),0)</f>
        <v>0</v>
      </c>
      <c r="L71" s="14">
        <f>IF(INDIRECT("'Réponses au formulaire 1'!L"&amp;ROW())&lt;&gt;"",1000/COUNTIF('Réponses au formulaire 1'!L:L,"Bloc validé"),0)</f>
        <v>0</v>
      </c>
      <c r="M71" s="14">
        <f>IF(INDIRECT("'Réponses au formulaire 1'!M"&amp;ROW())&lt;&gt;"",1000/COUNTIF('Réponses au formulaire 1'!M:M,"Bloc validé"),0)</f>
        <v>0</v>
      </c>
      <c r="N71" s="14">
        <f>IF(INDIRECT("'Réponses au formulaire 1'!N"&amp;ROW())&lt;&gt;"",1000/COUNTIF('Réponses au formulaire 1'!N:N,"Bloc validé"),0)</f>
        <v>0</v>
      </c>
      <c r="O71" s="14">
        <f>IF(INDIRECT("'Réponses au formulaire 1'!O"&amp;ROW())&lt;&gt;"",1000/COUNTIF('Réponses au formulaire 1'!O:O,"Bloc validé"),0)</f>
        <v>0</v>
      </c>
      <c r="P71" s="14">
        <f>IF(INDIRECT("'Réponses au formulaire 1'!P"&amp;ROW())&lt;&gt;"",1000/COUNTIF('Réponses au formulaire 1'!P:P,"Bloc validé"),0)</f>
        <v>0</v>
      </c>
      <c r="Q71" s="14">
        <f>IF(INDIRECT("'Réponses au formulaire 1'!Q"&amp;ROW())&lt;&gt;"",1000/COUNTIF('Réponses au formulaire 1'!Q:Q,"Bloc validé"),0)</f>
        <v>0</v>
      </c>
      <c r="R71" s="14">
        <f>IF(INDIRECT("'Réponses au formulaire 1'!R"&amp;ROW())&lt;&gt;"",1000/COUNTIF('Réponses au formulaire 1'!R:R,"Bloc validé"),0)</f>
        <v>0</v>
      </c>
      <c r="S71" s="40">
        <f t="shared" si="4"/>
        <v>0</v>
      </c>
      <c r="U71" s="14" t="str">
        <f t="shared" si="5"/>
        <v/>
      </c>
    </row>
    <row r="72">
      <c r="A72" s="16" t="str">
        <f t="shared" si="1"/>
        <v/>
      </c>
      <c r="B72" s="16" t="str">
        <f t="shared" si="2"/>
        <v/>
      </c>
      <c r="C72" s="16" t="str">
        <f t="shared" si="3"/>
        <v/>
      </c>
      <c r="D72" s="14">
        <f>IF(INDIRECT("'Réponses au formulaire 1'!D"&amp;ROW())&lt;&gt;"",1000/COUNTIF('Réponses au formulaire 1'!D:D,"Bloc validé"),0)</f>
        <v>0</v>
      </c>
      <c r="E72" s="14">
        <f>IF(INDIRECT("'Réponses au formulaire 1'!E"&amp;ROW())&lt;&gt;"",1000/COUNTIF('Réponses au formulaire 1'!E:E,"Bloc validé"),0)</f>
        <v>0</v>
      </c>
      <c r="F72" s="14">
        <f>IF(INDIRECT("'Réponses au formulaire 1'!F"&amp;ROW())&lt;&gt;"",1000/COUNTIF('Réponses au formulaire 1'!F:F,"Bloc validé"),0)</f>
        <v>0</v>
      </c>
      <c r="G72" s="14">
        <f>IF(INDIRECT("'Réponses au formulaire 1'!G"&amp;ROW())&lt;&gt;"",1000/COUNTIF('Réponses au formulaire 1'!G:G,"Bloc validé"),0)</f>
        <v>0</v>
      </c>
      <c r="H72" s="14">
        <f>IF(INDIRECT("'Réponses au formulaire 1'!H"&amp;ROW())&lt;&gt;"",1000/COUNTIF('Réponses au formulaire 1'!H:H,"Bloc validé"),0)</f>
        <v>0</v>
      </c>
      <c r="I72" s="14">
        <f>IF(INDIRECT("'Réponses au formulaire 1'!I"&amp;ROW())&lt;&gt;"",1000/COUNTIF('Réponses au formulaire 1'!I:I,"Bloc validé"),0)</f>
        <v>0</v>
      </c>
      <c r="J72" s="14">
        <f>IF(INDIRECT("'Réponses au formulaire 1'!J"&amp;ROW())&lt;&gt;"",1000/COUNTIF('Réponses au formulaire 1'!J:J,"Bloc validé"),0)</f>
        <v>0</v>
      </c>
      <c r="K72" s="14">
        <f>IF(INDIRECT("'Réponses au formulaire 1'!K"&amp;ROW())&lt;&gt;"",1000/COUNTIF('Réponses au formulaire 1'!K:K,"Bloc validé"),0)</f>
        <v>0</v>
      </c>
      <c r="L72" s="14">
        <f>IF(INDIRECT("'Réponses au formulaire 1'!L"&amp;ROW())&lt;&gt;"",1000/COUNTIF('Réponses au formulaire 1'!L:L,"Bloc validé"),0)</f>
        <v>0</v>
      </c>
      <c r="M72" s="14">
        <f>IF(INDIRECT("'Réponses au formulaire 1'!M"&amp;ROW())&lt;&gt;"",1000/COUNTIF('Réponses au formulaire 1'!M:M,"Bloc validé"),0)</f>
        <v>0</v>
      </c>
      <c r="N72" s="14">
        <f>IF(INDIRECT("'Réponses au formulaire 1'!N"&amp;ROW())&lt;&gt;"",1000/COUNTIF('Réponses au formulaire 1'!N:N,"Bloc validé"),0)</f>
        <v>0</v>
      </c>
      <c r="O72" s="14">
        <f>IF(INDIRECT("'Réponses au formulaire 1'!O"&amp;ROW())&lt;&gt;"",1000/COUNTIF('Réponses au formulaire 1'!O:O,"Bloc validé"),0)</f>
        <v>0</v>
      </c>
      <c r="P72" s="14">
        <f>IF(INDIRECT("'Réponses au formulaire 1'!P"&amp;ROW())&lt;&gt;"",1000/COUNTIF('Réponses au formulaire 1'!P:P,"Bloc validé"),0)</f>
        <v>0</v>
      </c>
      <c r="Q72" s="14">
        <f>IF(INDIRECT("'Réponses au formulaire 1'!Q"&amp;ROW())&lt;&gt;"",1000/COUNTIF('Réponses au formulaire 1'!Q:Q,"Bloc validé"),0)</f>
        <v>0</v>
      </c>
      <c r="R72" s="14">
        <f>IF(INDIRECT("'Réponses au formulaire 1'!R"&amp;ROW())&lt;&gt;"",1000/COUNTIF('Réponses au formulaire 1'!R:R,"Bloc validé"),0)</f>
        <v>0</v>
      </c>
      <c r="S72" s="40">
        <f t="shared" si="4"/>
        <v>0</v>
      </c>
      <c r="U72" s="14" t="str">
        <f t="shared" si="5"/>
        <v/>
      </c>
    </row>
    <row r="73">
      <c r="A73" s="16" t="str">
        <f t="shared" si="1"/>
        <v/>
      </c>
      <c r="B73" s="16" t="str">
        <f t="shared" si="2"/>
        <v/>
      </c>
      <c r="C73" s="16" t="str">
        <f t="shared" si="3"/>
        <v/>
      </c>
      <c r="D73" s="14">
        <f>IF(INDIRECT("'Réponses au formulaire 1'!D"&amp;ROW())&lt;&gt;"",1000/COUNTIF('Réponses au formulaire 1'!D:D,"Bloc validé"),0)</f>
        <v>0</v>
      </c>
      <c r="E73" s="14">
        <f>IF(INDIRECT("'Réponses au formulaire 1'!E"&amp;ROW())&lt;&gt;"",1000/COUNTIF('Réponses au formulaire 1'!E:E,"Bloc validé"),0)</f>
        <v>0</v>
      </c>
      <c r="F73" s="14">
        <f>IF(INDIRECT("'Réponses au formulaire 1'!F"&amp;ROW())&lt;&gt;"",1000/COUNTIF('Réponses au formulaire 1'!F:F,"Bloc validé"),0)</f>
        <v>0</v>
      </c>
      <c r="G73" s="14">
        <f>IF(INDIRECT("'Réponses au formulaire 1'!G"&amp;ROW())&lt;&gt;"",1000/COUNTIF('Réponses au formulaire 1'!G:G,"Bloc validé"),0)</f>
        <v>0</v>
      </c>
      <c r="H73" s="14">
        <f>IF(INDIRECT("'Réponses au formulaire 1'!H"&amp;ROW())&lt;&gt;"",1000/COUNTIF('Réponses au formulaire 1'!H:H,"Bloc validé"),0)</f>
        <v>0</v>
      </c>
      <c r="I73" s="14">
        <f>IF(INDIRECT("'Réponses au formulaire 1'!I"&amp;ROW())&lt;&gt;"",1000/COUNTIF('Réponses au formulaire 1'!I:I,"Bloc validé"),0)</f>
        <v>0</v>
      </c>
      <c r="J73" s="14">
        <f>IF(INDIRECT("'Réponses au formulaire 1'!J"&amp;ROW())&lt;&gt;"",1000/COUNTIF('Réponses au formulaire 1'!J:J,"Bloc validé"),0)</f>
        <v>0</v>
      </c>
      <c r="K73" s="14">
        <f>IF(INDIRECT("'Réponses au formulaire 1'!K"&amp;ROW())&lt;&gt;"",1000/COUNTIF('Réponses au formulaire 1'!K:K,"Bloc validé"),0)</f>
        <v>0</v>
      </c>
      <c r="L73" s="14">
        <f>IF(INDIRECT("'Réponses au formulaire 1'!L"&amp;ROW())&lt;&gt;"",1000/COUNTIF('Réponses au formulaire 1'!L:L,"Bloc validé"),0)</f>
        <v>0</v>
      </c>
      <c r="M73" s="14">
        <f>IF(INDIRECT("'Réponses au formulaire 1'!M"&amp;ROW())&lt;&gt;"",1000/COUNTIF('Réponses au formulaire 1'!M:M,"Bloc validé"),0)</f>
        <v>0</v>
      </c>
      <c r="N73" s="14">
        <f>IF(INDIRECT("'Réponses au formulaire 1'!N"&amp;ROW())&lt;&gt;"",1000/COUNTIF('Réponses au formulaire 1'!N:N,"Bloc validé"),0)</f>
        <v>0</v>
      </c>
      <c r="O73" s="14">
        <f>IF(INDIRECT("'Réponses au formulaire 1'!O"&amp;ROW())&lt;&gt;"",1000/COUNTIF('Réponses au formulaire 1'!O:O,"Bloc validé"),0)</f>
        <v>0</v>
      </c>
      <c r="P73" s="14">
        <f>IF(INDIRECT("'Réponses au formulaire 1'!P"&amp;ROW())&lt;&gt;"",1000/COUNTIF('Réponses au formulaire 1'!P:P,"Bloc validé"),0)</f>
        <v>0</v>
      </c>
      <c r="Q73" s="14">
        <f>IF(INDIRECT("'Réponses au formulaire 1'!Q"&amp;ROW())&lt;&gt;"",1000/COUNTIF('Réponses au formulaire 1'!Q:Q,"Bloc validé"),0)</f>
        <v>0</v>
      </c>
      <c r="R73" s="14">
        <f>IF(INDIRECT("'Réponses au formulaire 1'!R"&amp;ROW())&lt;&gt;"",1000/COUNTIF('Réponses au formulaire 1'!R:R,"Bloc validé"),0)</f>
        <v>0</v>
      </c>
      <c r="S73" s="40">
        <f t="shared" si="4"/>
        <v>0</v>
      </c>
      <c r="U73" s="14" t="str">
        <f t="shared" si="5"/>
        <v/>
      </c>
    </row>
    <row r="74">
      <c r="A74" s="16" t="str">
        <f t="shared" si="1"/>
        <v/>
      </c>
      <c r="B74" s="16" t="str">
        <f t="shared" si="2"/>
        <v/>
      </c>
      <c r="C74" s="16" t="str">
        <f t="shared" si="3"/>
        <v/>
      </c>
      <c r="D74" s="14">
        <f>IF(INDIRECT("'Réponses au formulaire 1'!D"&amp;ROW())&lt;&gt;"",1000/COUNTIF('Réponses au formulaire 1'!D:D,"Bloc validé"),0)</f>
        <v>0</v>
      </c>
      <c r="E74" s="14">
        <f>IF(INDIRECT("'Réponses au formulaire 1'!E"&amp;ROW())&lt;&gt;"",1000/COUNTIF('Réponses au formulaire 1'!E:E,"Bloc validé"),0)</f>
        <v>0</v>
      </c>
      <c r="F74" s="14">
        <f>IF(INDIRECT("'Réponses au formulaire 1'!F"&amp;ROW())&lt;&gt;"",1000/COUNTIF('Réponses au formulaire 1'!F:F,"Bloc validé"),0)</f>
        <v>0</v>
      </c>
      <c r="G74" s="14">
        <f>IF(INDIRECT("'Réponses au formulaire 1'!G"&amp;ROW())&lt;&gt;"",1000/COUNTIF('Réponses au formulaire 1'!G:G,"Bloc validé"),0)</f>
        <v>0</v>
      </c>
      <c r="H74" s="14">
        <f>IF(INDIRECT("'Réponses au formulaire 1'!H"&amp;ROW())&lt;&gt;"",1000/COUNTIF('Réponses au formulaire 1'!H:H,"Bloc validé"),0)</f>
        <v>0</v>
      </c>
      <c r="I74" s="14">
        <f>IF(INDIRECT("'Réponses au formulaire 1'!I"&amp;ROW())&lt;&gt;"",1000/COUNTIF('Réponses au formulaire 1'!I:I,"Bloc validé"),0)</f>
        <v>0</v>
      </c>
      <c r="J74" s="14">
        <f>IF(INDIRECT("'Réponses au formulaire 1'!J"&amp;ROW())&lt;&gt;"",1000/COUNTIF('Réponses au formulaire 1'!J:J,"Bloc validé"),0)</f>
        <v>0</v>
      </c>
      <c r="K74" s="14">
        <f>IF(INDIRECT("'Réponses au formulaire 1'!K"&amp;ROW())&lt;&gt;"",1000/COUNTIF('Réponses au formulaire 1'!K:K,"Bloc validé"),0)</f>
        <v>0</v>
      </c>
      <c r="L74" s="14">
        <f>IF(INDIRECT("'Réponses au formulaire 1'!L"&amp;ROW())&lt;&gt;"",1000/COUNTIF('Réponses au formulaire 1'!L:L,"Bloc validé"),0)</f>
        <v>0</v>
      </c>
      <c r="M74" s="14">
        <f>IF(INDIRECT("'Réponses au formulaire 1'!M"&amp;ROW())&lt;&gt;"",1000/COUNTIF('Réponses au formulaire 1'!M:M,"Bloc validé"),0)</f>
        <v>0</v>
      </c>
      <c r="N74" s="14">
        <f>IF(INDIRECT("'Réponses au formulaire 1'!N"&amp;ROW())&lt;&gt;"",1000/COUNTIF('Réponses au formulaire 1'!N:N,"Bloc validé"),0)</f>
        <v>0</v>
      </c>
      <c r="O74" s="14">
        <f>IF(INDIRECT("'Réponses au formulaire 1'!O"&amp;ROW())&lt;&gt;"",1000/COUNTIF('Réponses au formulaire 1'!O:O,"Bloc validé"),0)</f>
        <v>0</v>
      </c>
      <c r="P74" s="14">
        <f>IF(INDIRECT("'Réponses au formulaire 1'!P"&amp;ROW())&lt;&gt;"",1000/COUNTIF('Réponses au formulaire 1'!P:P,"Bloc validé"),0)</f>
        <v>0</v>
      </c>
      <c r="Q74" s="14">
        <f>IF(INDIRECT("'Réponses au formulaire 1'!Q"&amp;ROW())&lt;&gt;"",1000/COUNTIF('Réponses au formulaire 1'!Q:Q,"Bloc validé"),0)</f>
        <v>0</v>
      </c>
      <c r="R74" s="14">
        <f>IF(INDIRECT("'Réponses au formulaire 1'!R"&amp;ROW())&lt;&gt;"",1000/COUNTIF('Réponses au formulaire 1'!R:R,"Bloc validé"),0)</f>
        <v>0</v>
      </c>
      <c r="S74" s="40">
        <f t="shared" si="4"/>
        <v>0</v>
      </c>
      <c r="U74" s="14" t="str">
        <f t="shared" si="5"/>
        <v/>
      </c>
    </row>
    <row r="75">
      <c r="A75" s="16" t="str">
        <f t="shared" si="1"/>
        <v/>
      </c>
      <c r="B75" s="16" t="str">
        <f t="shared" si="2"/>
        <v/>
      </c>
      <c r="C75" s="16" t="str">
        <f t="shared" si="3"/>
        <v/>
      </c>
      <c r="D75" s="14">
        <f>IF(INDIRECT("'Réponses au formulaire 1'!D"&amp;ROW())&lt;&gt;"",1000/COUNTIF('Réponses au formulaire 1'!D:D,"Bloc validé"),0)</f>
        <v>0</v>
      </c>
      <c r="E75" s="14">
        <f>IF(INDIRECT("'Réponses au formulaire 1'!E"&amp;ROW())&lt;&gt;"",1000/COUNTIF('Réponses au formulaire 1'!E:E,"Bloc validé"),0)</f>
        <v>0</v>
      </c>
      <c r="F75" s="14">
        <f>IF(INDIRECT("'Réponses au formulaire 1'!F"&amp;ROW())&lt;&gt;"",1000/COUNTIF('Réponses au formulaire 1'!F:F,"Bloc validé"),0)</f>
        <v>0</v>
      </c>
      <c r="G75" s="14">
        <f>IF(INDIRECT("'Réponses au formulaire 1'!G"&amp;ROW())&lt;&gt;"",1000/COUNTIF('Réponses au formulaire 1'!G:G,"Bloc validé"),0)</f>
        <v>0</v>
      </c>
      <c r="H75" s="14">
        <f>IF(INDIRECT("'Réponses au formulaire 1'!H"&amp;ROW())&lt;&gt;"",1000/COUNTIF('Réponses au formulaire 1'!H:H,"Bloc validé"),0)</f>
        <v>0</v>
      </c>
      <c r="I75" s="14">
        <f>IF(INDIRECT("'Réponses au formulaire 1'!I"&amp;ROW())&lt;&gt;"",1000/COUNTIF('Réponses au formulaire 1'!I:I,"Bloc validé"),0)</f>
        <v>0</v>
      </c>
      <c r="J75" s="14">
        <f>IF(INDIRECT("'Réponses au formulaire 1'!J"&amp;ROW())&lt;&gt;"",1000/COUNTIF('Réponses au formulaire 1'!J:J,"Bloc validé"),0)</f>
        <v>0</v>
      </c>
      <c r="K75" s="14">
        <f>IF(INDIRECT("'Réponses au formulaire 1'!K"&amp;ROW())&lt;&gt;"",1000/COUNTIF('Réponses au formulaire 1'!K:K,"Bloc validé"),0)</f>
        <v>0</v>
      </c>
      <c r="L75" s="14">
        <f>IF(INDIRECT("'Réponses au formulaire 1'!L"&amp;ROW())&lt;&gt;"",1000/COUNTIF('Réponses au formulaire 1'!L:L,"Bloc validé"),0)</f>
        <v>0</v>
      </c>
      <c r="M75" s="14">
        <f>IF(INDIRECT("'Réponses au formulaire 1'!M"&amp;ROW())&lt;&gt;"",1000/COUNTIF('Réponses au formulaire 1'!M:M,"Bloc validé"),0)</f>
        <v>0</v>
      </c>
      <c r="N75" s="14">
        <f>IF(INDIRECT("'Réponses au formulaire 1'!N"&amp;ROW())&lt;&gt;"",1000/COUNTIF('Réponses au formulaire 1'!N:N,"Bloc validé"),0)</f>
        <v>0</v>
      </c>
      <c r="O75" s="14">
        <f>IF(INDIRECT("'Réponses au formulaire 1'!O"&amp;ROW())&lt;&gt;"",1000/COUNTIF('Réponses au formulaire 1'!O:O,"Bloc validé"),0)</f>
        <v>0</v>
      </c>
      <c r="P75" s="14">
        <f>IF(INDIRECT("'Réponses au formulaire 1'!P"&amp;ROW())&lt;&gt;"",1000/COUNTIF('Réponses au formulaire 1'!P:P,"Bloc validé"),0)</f>
        <v>0</v>
      </c>
      <c r="Q75" s="14">
        <f>IF(INDIRECT("'Réponses au formulaire 1'!Q"&amp;ROW())&lt;&gt;"",1000/COUNTIF('Réponses au formulaire 1'!Q:Q,"Bloc validé"),0)</f>
        <v>0</v>
      </c>
      <c r="R75" s="14">
        <f>IF(INDIRECT("'Réponses au formulaire 1'!R"&amp;ROW())&lt;&gt;"",1000/COUNTIF('Réponses au formulaire 1'!R:R,"Bloc validé"),0)</f>
        <v>0</v>
      </c>
      <c r="S75" s="40">
        <f t="shared" si="4"/>
        <v>0</v>
      </c>
      <c r="U75" s="14" t="str">
        <f t="shared" si="5"/>
        <v/>
      </c>
    </row>
    <row r="76">
      <c r="A76" s="16" t="str">
        <f t="shared" si="1"/>
        <v/>
      </c>
      <c r="B76" s="16" t="str">
        <f t="shared" si="2"/>
        <v/>
      </c>
      <c r="C76" s="16" t="str">
        <f t="shared" si="3"/>
        <v/>
      </c>
      <c r="D76" s="14">
        <f>IF(INDIRECT("'Réponses au formulaire 1'!D"&amp;ROW())&lt;&gt;"",1000/COUNTIF('Réponses au formulaire 1'!D:D,"Bloc validé"),0)</f>
        <v>0</v>
      </c>
      <c r="E76" s="14">
        <f>IF(INDIRECT("'Réponses au formulaire 1'!E"&amp;ROW())&lt;&gt;"",1000/COUNTIF('Réponses au formulaire 1'!E:E,"Bloc validé"),0)</f>
        <v>0</v>
      </c>
      <c r="F76" s="14">
        <f>IF(INDIRECT("'Réponses au formulaire 1'!F"&amp;ROW())&lt;&gt;"",1000/COUNTIF('Réponses au formulaire 1'!F:F,"Bloc validé"),0)</f>
        <v>0</v>
      </c>
      <c r="G76" s="14">
        <f>IF(INDIRECT("'Réponses au formulaire 1'!G"&amp;ROW())&lt;&gt;"",1000/COUNTIF('Réponses au formulaire 1'!G:G,"Bloc validé"),0)</f>
        <v>0</v>
      </c>
      <c r="H76" s="14">
        <f>IF(INDIRECT("'Réponses au formulaire 1'!H"&amp;ROW())&lt;&gt;"",1000/COUNTIF('Réponses au formulaire 1'!H:H,"Bloc validé"),0)</f>
        <v>0</v>
      </c>
      <c r="I76" s="14">
        <f>IF(INDIRECT("'Réponses au formulaire 1'!I"&amp;ROW())&lt;&gt;"",1000/COUNTIF('Réponses au formulaire 1'!I:I,"Bloc validé"),0)</f>
        <v>0</v>
      </c>
      <c r="J76" s="14">
        <f>IF(INDIRECT("'Réponses au formulaire 1'!J"&amp;ROW())&lt;&gt;"",1000/COUNTIF('Réponses au formulaire 1'!J:J,"Bloc validé"),0)</f>
        <v>0</v>
      </c>
      <c r="K76" s="14">
        <f>IF(INDIRECT("'Réponses au formulaire 1'!K"&amp;ROW())&lt;&gt;"",1000/COUNTIF('Réponses au formulaire 1'!K:K,"Bloc validé"),0)</f>
        <v>0</v>
      </c>
      <c r="L76" s="14">
        <f>IF(INDIRECT("'Réponses au formulaire 1'!L"&amp;ROW())&lt;&gt;"",1000/COUNTIF('Réponses au formulaire 1'!L:L,"Bloc validé"),0)</f>
        <v>0</v>
      </c>
      <c r="M76" s="14">
        <f>IF(INDIRECT("'Réponses au formulaire 1'!M"&amp;ROW())&lt;&gt;"",1000/COUNTIF('Réponses au formulaire 1'!M:M,"Bloc validé"),0)</f>
        <v>0</v>
      </c>
      <c r="N76" s="14">
        <f>IF(INDIRECT("'Réponses au formulaire 1'!N"&amp;ROW())&lt;&gt;"",1000/COUNTIF('Réponses au formulaire 1'!N:N,"Bloc validé"),0)</f>
        <v>0</v>
      </c>
      <c r="O76" s="14">
        <f>IF(INDIRECT("'Réponses au formulaire 1'!O"&amp;ROW())&lt;&gt;"",1000/COUNTIF('Réponses au formulaire 1'!O:O,"Bloc validé"),0)</f>
        <v>0</v>
      </c>
      <c r="P76" s="14">
        <f>IF(INDIRECT("'Réponses au formulaire 1'!P"&amp;ROW())&lt;&gt;"",1000/COUNTIF('Réponses au formulaire 1'!P:P,"Bloc validé"),0)</f>
        <v>0</v>
      </c>
      <c r="Q76" s="14">
        <f>IF(INDIRECT("'Réponses au formulaire 1'!Q"&amp;ROW())&lt;&gt;"",1000/COUNTIF('Réponses au formulaire 1'!Q:Q,"Bloc validé"),0)</f>
        <v>0</v>
      </c>
      <c r="R76" s="14">
        <f>IF(INDIRECT("'Réponses au formulaire 1'!R"&amp;ROW())&lt;&gt;"",1000/COUNTIF('Réponses au formulaire 1'!R:R,"Bloc validé"),0)</f>
        <v>0</v>
      </c>
      <c r="S76" s="40">
        <f t="shared" si="4"/>
        <v>0</v>
      </c>
      <c r="U76" s="14" t="str">
        <f t="shared" si="5"/>
        <v/>
      </c>
    </row>
    <row r="77">
      <c r="A77" s="16" t="str">
        <f t="shared" si="1"/>
        <v/>
      </c>
      <c r="B77" s="16" t="str">
        <f t="shared" si="2"/>
        <v/>
      </c>
      <c r="C77" s="16" t="str">
        <f t="shared" si="3"/>
        <v/>
      </c>
      <c r="D77" s="14">
        <f>IF(INDIRECT("'Réponses au formulaire 1'!D"&amp;ROW())&lt;&gt;"",1000/COUNTIF('Réponses au formulaire 1'!D:D,"Bloc validé"),0)</f>
        <v>0</v>
      </c>
      <c r="E77" s="14">
        <f>IF(INDIRECT("'Réponses au formulaire 1'!E"&amp;ROW())&lt;&gt;"",1000/COUNTIF('Réponses au formulaire 1'!E:E,"Bloc validé"),0)</f>
        <v>0</v>
      </c>
      <c r="F77" s="14">
        <f>IF(INDIRECT("'Réponses au formulaire 1'!F"&amp;ROW())&lt;&gt;"",1000/COUNTIF('Réponses au formulaire 1'!F:F,"Bloc validé"),0)</f>
        <v>0</v>
      </c>
      <c r="G77" s="14">
        <f>IF(INDIRECT("'Réponses au formulaire 1'!G"&amp;ROW())&lt;&gt;"",1000/COUNTIF('Réponses au formulaire 1'!G:G,"Bloc validé"),0)</f>
        <v>0</v>
      </c>
      <c r="H77" s="14">
        <f>IF(INDIRECT("'Réponses au formulaire 1'!H"&amp;ROW())&lt;&gt;"",1000/COUNTIF('Réponses au formulaire 1'!H:H,"Bloc validé"),0)</f>
        <v>0</v>
      </c>
      <c r="I77" s="14">
        <f>IF(INDIRECT("'Réponses au formulaire 1'!I"&amp;ROW())&lt;&gt;"",1000/COUNTIF('Réponses au formulaire 1'!I:I,"Bloc validé"),0)</f>
        <v>0</v>
      </c>
      <c r="J77" s="14">
        <f>IF(INDIRECT("'Réponses au formulaire 1'!J"&amp;ROW())&lt;&gt;"",1000/COUNTIF('Réponses au formulaire 1'!J:J,"Bloc validé"),0)</f>
        <v>0</v>
      </c>
      <c r="K77" s="14">
        <f>IF(INDIRECT("'Réponses au formulaire 1'!K"&amp;ROW())&lt;&gt;"",1000/COUNTIF('Réponses au formulaire 1'!K:K,"Bloc validé"),0)</f>
        <v>0</v>
      </c>
      <c r="L77" s="14">
        <f>IF(INDIRECT("'Réponses au formulaire 1'!L"&amp;ROW())&lt;&gt;"",1000/COUNTIF('Réponses au formulaire 1'!L:L,"Bloc validé"),0)</f>
        <v>0</v>
      </c>
      <c r="M77" s="14">
        <f>IF(INDIRECT("'Réponses au formulaire 1'!M"&amp;ROW())&lt;&gt;"",1000/COUNTIF('Réponses au formulaire 1'!M:M,"Bloc validé"),0)</f>
        <v>0</v>
      </c>
      <c r="N77" s="14">
        <f>IF(INDIRECT("'Réponses au formulaire 1'!N"&amp;ROW())&lt;&gt;"",1000/COUNTIF('Réponses au formulaire 1'!N:N,"Bloc validé"),0)</f>
        <v>0</v>
      </c>
      <c r="O77" s="14">
        <f>IF(INDIRECT("'Réponses au formulaire 1'!O"&amp;ROW())&lt;&gt;"",1000/COUNTIF('Réponses au formulaire 1'!O:O,"Bloc validé"),0)</f>
        <v>0</v>
      </c>
      <c r="P77" s="14">
        <f>IF(INDIRECT("'Réponses au formulaire 1'!P"&amp;ROW())&lt;&gt;"",1000/COUNTIF('Réponses au formulaire 1'!P:P,"Bloc validé"),0)</f>
        <v>0</v>
      </c>
      <c r="Q77" s="14">
        <f>IF(INDIRECT("'Réponses au formulaire 1'!Q"&amp;ROW())&lt;&gt;"",1000/COUNTIF('Réponses au formulaire 1'!Q:Q,"Bloc validé"),0)</f>
        <v>0</v>
      </c>
      <c r="R77" s="14">
        <f>IF(INDIRECT("'Réponses au formulaire 1'!R"&amp;ROW())&lt;&gt;"",1000/COUNTIF('Réponses au formulaire 1'!R:R,"Bloc validé"),0)</f>
        <v>0</v>
      </c>
      <c r="S77" s="40">
        <f t="shared" si="4"/>
        <v>0</v>
      </c>
      <c r="U77" s="14" t="str">
        <f t="shared" si="5"/>
        <v/>
      </c>
    </row>
    <row r="78">
      <c r="A78" s="16" t="str">
        <f t="shared" si="1"/>
        <v/>
      </c>
      <c r="B78" s="16" t="str">
        <f t="shared" si="2"/>
        <v/>
      </c>
      <c r="C78" s="16" t="str">
        <f t="shared" si="3"/>
        <v/>
      </c>
      <c r="D78" s="14">
        <f>IF(INDIRECT("'Réponses au formulaire 1'!D"&amp;ROW())&lt;&gt;"",1000/COUNTIF('Réponses au formulaire 1'!D:D,"Bloc validé"),0)</f>
        <v>0</v>
      </c>
      <c r="E78" s="14">
        <f>IF(INDIRECT("'Réponses au formulaire 1'!E"&amp;ROW())&lt;&gt;"",1000/COUNTIF('Réponses au formulaire 1'!E:E,"Bloc validé"),0)</f>
        <v>0</v>
      </c>
      <c r="F78" s="14">
        <f>IF(INDIRECT("'Réponses au formulaire 1'!F"&amp;ROW())&lt;&gt;"",1000/COUNTIF('Réponses au formulaire 1'!F:F,"Bloc validé"),0)</f>
        <v>0</v>
      </c>
      <c r="G78" s="14">
        <f>IF(INDIRECT("'Réponses au formulaire 1'!G"&amp;ROW())&lt;&gt;"",1000/COUNTIF('Réponses au formulaire 1'!G:G,"Bloc validé"),0)</f>
        <v>0</v>
      </c>
      <c r="H78" s="14">
        <f>IF(INDIRECT("'Réponses au formulaire 1'!H"&amp;ROW())&lt;&gt;"",1000/COUNTIF('Réponses au formulaire 1'!H:H,"Bloc validé"),0)</f>
        <v>0</v>
      </c>
      <c r="I78" s="14">
        <f>IF(INDIRECT("'Réponses au formulaire 1'!I"&amp;ROW())&lt;&gt;"",1000/COUNTIF('Réponses au formulaire 1'!I:I,"Bloc validé"),0)</f>
        <v>0</v>
      </c>
      <c r="J78" s="14">
        <f>IF(INDIRECT("'Réponses au formulaire 1'!J"&amp;ROW())&lt;&gt;"",1000/COUNTIF('Réponses au formulaire 1'!J:J,"Bloc validé"),0)</f>
        <v>0</v>
      </c>
      <c r="K78" s="14">
        <f>IF(INDIRECT("'Réponses au formulaire 1'!K"&amp;ROW())&lt;&gt;"",1000/COUNTIF('Réponses au formulaire 1'!K:K,"Bloc validé"),0)</f>
        <v>0</v>
      </c>
      <c r="L78" s="14">
        <f>IF(INDIRECT("'Réponses au formulaire 1'!L"&amp;ROW())&lt;&gt;"",1000/COUNTIF('Réponses au formulaire 1'!L:L,"Bloc validé"),0)</f>
        <v>0</v>
      </c>
      <c r="M78" s="14">
        <f>IF(INDIRECT("'Réponses au formulaire 1'!M"&amp;ROW())&lt;&gt;"",1000/COUNTIF('Réponses au formulaire 1'!M:M,"Bloc validé"),0)</f>
        <v>0</v>
      </c>
      <c r="N78" s="14">
        <f>IF(INDIRECT("'Réponses au formulaire 1'!N"&amp;ROW())&lt;&gt;"",1000/COUNTIF('Réponses au formulaire 1'!N:N,"Bloc validé"),0)</f>
        <v>0</v>
      </c>
      <c r="O78" s="14">
        <f>IF(INDIRECT("'Réponses au formulaire 1'!O"&amp;ROW())&lt;&gt;"",1000/COUNTIF('Réponses au formulaire 1'!O:O,"Bloc validé"),0)</f>
        <v>0</v>
      </c>
      <c r="P78" s="14">
        <f>IF(INDIRECT("'Réponses au formulaire 1'!P"&amp;ROW())&lt;&gt;"",1000/COUNTIF('Réponses au formulaire 1'!P:P,"Bloc validé"),0)</f>
        <v>0</v>
      </c>
      <c r="Q78" s="14">
        <f>IF(INDIRECT("'Réponses au formulaire 1'!Q"&amp;ROW())&lt;&gt;"",1000/COUNTIF('Réponses au formulaire 1'!Q:Q,"Bloc validé"),0)</f>
        <v>0</v>
      </c>
      <c r="R78" s="14">
        <f>IF(INDIRECT("'Réponses au formulaire 1'!R"&amp;ROW())&lt;&gt;"",1000/COUNTIF('Réponses au formulaire 1'!R:R,"Bloc validé"),0)</f>
        <v>0</v>
      </c>
      <c r="S78" s="40">
        <f t="shared" si="4"/>
        <v>0</v>
      </c>
      <c r="U78" s="14" t="str">
        <f t="shared" si="5"/>
        <v/>
      </c>
    </row>
    <row r="79">
      <c r="A79" s="16" t="str">
        <f t="shared" si="1"/>
        <v/>
      </c>
      <c r="B79" s="16" t="str">
        <f t="shared" si="2"/>
        <v/>
      </c>
      <c r="C79" s="16" t="str">
        <f t="shared" si="3"/>
        <v/>
      </c>
      <c r="D79" s="14">
        <f>IF(INDIRECT("'Réponses au formulaire 1'!D"&amp;ROW())&lt;&gt;"",1000/COUNTIF('Réponses au formulaire 1'!D:D,"Bloc validé"),0)</f>
        <v>0</v>
      </c>
      <c r="E79" s="14">
        <f>IF(INDIRECT("'Réponses au formulaire 1'!E"&amp;ROW())&lt;&gt;"",1000/COUNTIF('Réponses au formulaire 1'!E:E,"Bloc validé"),0)</f>
        <v>0</v>
      </c>
      <c r="F79" s="14">
        <f>IF(INDIRECT("'Réponses au formulaire 1'!F"&amp;ROW())&lt;&gt;"",1000/COUNTIF('Réponses au formulaire 1'!F:F,"Bloc validé"),0)</f>
        <v>0</v>
      </c>
      <c r="G79" s="14">
        <f>IF(INDIRECT("'Réponses au formulaire 1'!G"&amp;ROW())&lt;&gt;"",1000/COUNTIF('Réponses au formulaire 1'!G:G,"Bloc validé"),0)</f>
        <v>0</v>
      </c>
      <c r="H79" s="14">
        <f>IF(INDIRECT("'Réponses au formulaire 1'!H"&amp;ROW())&lt;&gt;"",1000/COUNTIF('Réponses au formulaire 1'!H:H,"Bloc validé"),0)</f>
        <v>0</v>
      </c>
      <c r="I79" s="14">
        <f>IF(INDIRECT("'Réponses au formulaire 1'!I"&amp;ROW())&lt;&gt;"",1000/COUNTIF('Réponses au formulaire 1'!I:I,"Bloc validé"),0)</f>
        <v>0</v>
      </c>
      <c r="J79" s="14">
        <f>IF(INDIRECT("'Réponses au formulaire 1'!J"&amp;ROW())&lt;&gt;"",1000/COUNTIF('Réponses au formulaire 1'!J:J,"Bloc validé"),0)</f>
        <v>0</v>
      </c>
      <c r="K79" s="14">
        <f>IF(INDIRECT("'Réponses au formulaire 1'!K"&amp;ROW())&lt;&gt;"",1000/COUNTIF('Réponses au formulaire 1'!K:K,"Bloc validé"),0)</f>
        <v>0</v>
      </c>
      <c r="L79" s="14">
        <f>IF(INDIRECT("'Réponses au formulaire 1'!L"&amp;ROW())&lt;&gt;"",1000/COUNTIF('Réponses au formulaire 1'!L:L,"Bloc validé"),0)</f>
        <v>0</v>
      </c>
      <c r="M79" s="14">
        <f>IF(INDIRECT("'Réponses au formulaire 1'!M"&amp;ROW())&lt;&gt;"",1000/COUNTIF('Réponses au formulaire 1'!M:M,"Bloc validé"),0)</f>
        <v>0</v>
      </c>
      <c r="N79" s="14">
        <f>IF(INDIRECT("'Réponses au formulaire 1'!N"&amp;ROW())&lt;&gt;"",1000/COUNTIF('Réponses au formulaire 1'!N:N,"Bloc validé"),0)</f>
        <v>0</v>
      </c>
      <c r="O79" s="14">
        <f>IF(INDIRECT("'Réponses au formulaire 1'!O"&amp;ROW())&lt;&gt;"",1000/COUNTIF('Réponses au formulaire 1'!O:O,"Bloc validé"),0)</f>
        <v>0</v>
      </c>
      <c r="P79" s="14">
        <f>IF(INDIRECT("'Réponses au formulaire 1'!P"&amp;ROW())&lt;&gt;"",1000/COUNTIF('Réponses au formulaire 1'!P:P,"Bloc validé"),0)</f>
        <v>0</v>
      </c>
      <c r="Q79" s="14">
        <f>IF(INDIRECT("'Réponses au formulaire 1'!Q"&amp;ROW())&lt;&gt;"",1000/COUNTIF('Réponses au formulaire 1'!Q:Q,"Bloc validé"),0)</f>
        <v>0</v>
      </c>
      <c r="R79" s="14">
        <f>IF(INDIRECT("'Réponses au formulaire 1'!R"&amp;ROW())&lt;&gt;"",1000/COUNTIF('Réponses au formulaire 1'!R:R,"Bloc validé"),0)</f>
        <v>0</v>
      </c>
      <c r="S79" s="40">
        <f t="shared" si="4"/>
        <v>0</v>
      </c>
      <c r="U79" s="14" t="str">
        <f t="shared" si="5"/>
        <v/>
      </c>
    </row>
    <row r="80">
      <c r="A80" s="16" t="str">
        <f t="shared" si="1"/>
        <v/>
      </c>
      <c r="B80" s="16" t="str">
        <f t="shared" si="2"/>
        <v/>
      </c>
      <c r="C80" s="16" t="str">
        <f t="shared" si="3"/>
        <v/>
      </c>
      <c r="D80" s="14">
        <f>IF(INDIRECT("'Réponses au formulaire 1'!D"&amp;ROW())&lt;&gt;"",1000/COUNTIF('Réponses au formulaire 1'!D:D,"Bloc validé"),0)</f>
        <v>0</v>
      </c>
      <c r="E80" s="14">
        <f>IF(INDIRECT("'Réponses au formulaire 1'!E"&amp;ROW())&lt;&gt;"",1000/COUNTIF('Réponses au formulaire 1'!E:E,"Bloc validé"),0)</f>
        <v>0</v>
      </c>
      <c r="F80" s="14">
        <f>IF(INDIRECT("'Réponses au formulaire 1'!F"&amp;ROW())&lt;&gt;"",1000/COUNTIF('Réponses au formulaire 1'!F:F,"Bloc validé"),0)</f>
        <v>0</v>
      </c>
      <c r="G80" s="14">
        <f>IF(INDIRECT("'Réponses au formulaire 1'!G"&amp;ROW())&lt;&gt;"",1000/COUNTIF('Réponses au formulaire 1'!G:G,"Bloc validé"),0)</f>
        <v>0</v>
      </c>
      <c r="H80" s="14">
        <f>IF(INDIRECT("'Réponses au formulaire 1'!H"&amp;ROW())&lt;&gt;"",1000/COUNTIF('Réponses au formulaire 1'!H:H,"Bloc validé"),0)</f>
        <v>0</v>
      </c>
      <c r="I80" s="14">
        <f>IF(INDIRECT("'Réponses au formulaire 1'!I"&amp;ROW())&lt;&gt;"",1000/COUNTIF('Réponses au formulaire 1'!I:I,"Bloc validé"),0)</f>
        <v>0</v>
      </c>
      <c r="J80" s="14">
        <f>IF(INDIRECT("'Réponses au formulaire 1'!J"&amp;ROW())&lt;&gt;"",1000/COUNTIF('Réponses au formulaire 1'!J:J,"Bloc validé"),0)</f>
        <v>0</v>
      </c>
      <c r="K80" s="14">
        <f>IF(INDIRECT("'Réponses au formulaire 1'!K"&amp;ROW())&lt;&gt;"",1000/COUNTIF('Réponses au formulaire 1'!K:K,"Bloc validé"),0)</f>
        <v>0</v>
      </c>
      <c r="L80" s="14">
        <f>IF(INDIRECT("'Réponses au formulaire 1'!L"&amp;ROW())&lt;&gt;"",1000/COUNTIF('Réponses au formulaire 1'!L:L,"Bloc validé"),0)</f>
        <v>0</v>
      </c>
      <c r="M80" s="14">
        <f>IF(INDIRECT("'Réponses au formulaire 1'!M"&amp;ROW())&lt;&gt;"",1000/COUNTIF('Réponses au formulaire 1'!M:M,"Bloc validé"),0)</f>
        <v>0</v>
      </c>
      <c r="N80" s="14">
        <f>IF(INDIRECT("'Réponses au formulaire 1'!N"&amp;ROW())&lt;&gt;"",1000/COUNTIF('Réponses au formulaire 1'!N:N,"Bloc validé"),0)</f>
        <v>0</v>
      </c>
      <c r="O80" s="14">
        <f>IF(INDIRECT("'Réponses au formulaire 1'!O"&amp;ROW())&lt;&gt;"",1000/COUNTIF('Réponses au formulaire 1'!O:O,"Bloc validé"),0)</f>
        <v>0</v>
      </c>
      <c r="P80" s="14">
        <f>IF(INDIRECT("'Réponses au formulaire 1'!P"&amp;ROW())&lt;&gt;"",1000/COUNTIF('Réponses au formulaire 1'!P:P,"Bloc validé"),0)</f>
        <v>0</v>
      </c>
      <c r="Q80" s="14">
        <f>IF(INDIRECT("'Réponses au formulaire 1'!Q"&amp;ROW())&lt;&gt;"",1000/COUNTIF('Réponses au formulaire 1'!Q:Q,"Bloc validé"),0)</f>
        <v>0</v>
      </c>
      <c r="R80" s="14">
        <f>IF(INDIRECT("'Réponses au formulaire 1'!R"&amp;ROW())&lt;&gt;"",1000/COUNTIF('Réponses au formulaire 1'!R:R,"Bloc validé"),0)</f>
        <v>0</v>
      </c>
      <c r="S80" s="40">
        <f t="shared" si="4"/>
        <v>0</v>
      </c>
      <c r="U80" s="14" t="str">
        <f t="shared" si="5"/>
        <v/>
      </c>
    </row>
    <row r="81">
      <c r="A81" s="16" t="str">
        <f t="shared" si="1"/>
        <v/>
      </c>
      <c r="B81" s="16" t="str">
        <f t="shared" si="2"/>
        <v/>
      </c>
      <c r="C81" s="16" t="str">
        <f t="shared" si="3"/>
        <v/>
      </c>
      <c r="D81" s="14">
        <f>IF(INDIRECT("'Réponses au formulaire 1'!D"&amp;ROW())&lt;&gt;"",1000/COUNTIF('Réponses au formulaire 1'!D:D,"Bloc validé"),0)</f>
        <v>0</v>
      </c>
      <c r="E81" s="14">
        <f>IF(INDIRECT("'Réponses au formulaire 1'!E"&amp;ROW())&lt;&gt;"",1000/COUNTIF('Réponses au formulaire 1'!E:E,"Bloc validé"),0)</f>
        <v>0</v>
      </c>
      <c r="F81" s="14">
        <f>IF(INDIRECT("'Réponses au formulaire 1'!F"&amp;ROW())&lt;&gt;"",1000/COUNTIF('Réponses au formulaire 1'!F:F,"Bloc validé"),0)</f>
        <v>0</v>
      </c>
      <c r="G81" s="14">
        <f>IF(INDIRECT("'Réponses au formulaire 1'!G"&amp;ROW())&lt;&gt;"",1000/COUNTIF('Réponses au formulaire 1'!G:G,"Bloc validé"),0)</f>
        <v>0</v>
      </c>
      <c r="H81" s="14">
        <f>IF(INDIRECT("'Réponses au formulaire 1'!H"&amp;ROW())&lt;&gt;"",1000/COUNTIF('Réponses au formulaire 1'!H:H,"Bloc validé"),0)</f>
        <v>0</v>
      </c>
      <c r="I81" s="14">
        <f>IF(INDIRECT("'Réponses au formulaire 1'!I"&amp;ROW())&lt;&gt;"",1000/COUNTIF('Réponses au formulaire 1'!I:I,"Bloc validé"),0)</f>
        <v>0</v>
      </c>
      <c r="J81" s="14">
        <f>IF(INDIRECT("'Réponses au formulaire 1'!J"&amp;ROW())&lt;&gt;"",1000/COUNTIF('Réponses au formulaire 1'!J:J,"Bloc validé"),0)</f>
        <v>0</v>
      </c>
      <c r="K81" s="14">
        <f>IF(INDIRECT("'Réponses au formulaire 1'!K"&amp;ROW())&lt;&gt;"",1000/COUNTIF('Réponses au formulaire 1'!K:K,"Bloc validé"),0)</f>
        <v>0</v>
      </c>
      <c r="L81" s="14">
        <f>IF(INDIRECT("'Réponses au formulaire 1'!L"&amp;ROW())&lt;&gt;"",1000/COUNTIF('Réponses au formulaire 1'!L:L,"Bloc validé"),0)</f>
        <v>0</v>
      </c>
      <c r="M81" s="14">
        <f>IF(INDIRECT("'Réponses au formulaire 1'!M"&amp;ROW())&lt;&gt;"",1000/COUNTIF('Réponses au formulaire 1'!M:M,"Bloc validé"),0)</f>
        <v>0</v>
      </c>
      <c r="N81" s="14">
        <f>IF(INDIRECT("'Réponses au formulaire 1'!N"&amp;ROW())&lt;&gt;"",1000/COUNTIF('Réponses au formulaire 1'!N:N,"Bloc validé"),0)</f>
        <v>0</v>
      </c>
      <c r="O81" s="14">
        <f>IF(INDIRECT("'Réponses au formulaire 1'!O"&amp;ROW())&lt;&gt;"",1000/COUNTIF('Réponses au formulaire 1'!O:O,"Bloc validé"),0)</f>
        <v>0</v>
      </c>
      <c r="P81" s="14">
        <f>IF(INDIRECT("'Réponses au formulaire 1'!P"&amp;ROW())&lt;&gt;"",1000/COUNTIF('Réponses au formulaire 1'!P:P,"Bloc validé"),0)</f>
        <v>0</v>
      </c>
      <c r="Q81" s="14">
        <f>IF(INDIRECT("'Réponses au formulaire 1'!Q"&amp;ROW())&lt;&gt;"",1000/COUNTIF('Réponses au formulaire 1'!Q:Q,"Bloc validé"),0)</f>
        <v>0</v>
      </c>
      <c r="R81" s="14">
        <f>IF(INDIRECT("'Réponses au formulaire 1'!R"&amp;ROW())&lt;&gt;"",1000/COUNTIF('Réponses au formulaire 1'!R:R,"Bloc validé"),0)</f>
        <v>0</v>
      </c>
      <c r="S81" s="40">
        <f t="shared" si="4"/>
        <v>0</v>
      </c>
      <c r="U81" s="14" t="str">
        <f t="shared" si="5"/>
        <v/>
      </c>
    </row>
    <row r="82">
      <c r="A82" s="16" t="str">
        <f t="shared" si="1"/>
        <v/>
      </c>
      <c r="B82" s="16" t="str">
        <f t="shared" si="2"/>
        <v/>
      </c>
      <c r="C82" s="16" t="str">
        <f t="shared" si="3"/>
        <v/>
      </c>
      <c r="D82" s="14">
        <f>IF(INDIRECT("'Réponses au formulaire 1'!D"&amp;ROW())&lt;&gt;"",1000/COUNTIF('Réponses au formulaire 1'!D:D,"Bloc validé"),0)</f>
        <v>0</v>
      </c>
      <c r="E82" s="14">
        <f>IF(INDIRECT("'Réponses au formulaire 1'!E"&amp;ROW())&lt;&gt;"",1000/COUNTIF('Réponses au formulaire 1'!E:E,"Bloc validé"),0)</f>
        <v>0</v>
      </c>
      <c r="F82" s="14">
        <f>IF(INDIRECT("'Réponses au formulaire 1'!F"&amp;ROW())&lt;&gt;"",1000/COUNTIF('Réponses au formulaire 1'!F:F,"Bloc validé"),0)</f>
        <v>0</v>
      </c>
      <c r="G82" s="14">
        <f>IF(INDIRECT("'Réponses au formulaire 1'!G"&amp;ROW())&lt;&gt;"",1000/COUNTIF('Réponses au formulaire 1'!G:G,"Bloc validé"),0)</f>
        <v>0</v>
      </c>
      <c r="H82" s="14">
        <f>IF(INDIRECT("'Réponses au formulaire 1'!H"&amp;ROW())&lt;&gt;"",1000/COUNTIF('Réponses au formulaire 1'!H:H,"Bloc validé"),0)</f>
        <v>0</v>
      </c>
      <c r="I82" s="14">
        <f>IF(INDIRECT("'Réponses au formulaire 1'!I"&amp;ROW())&lt;&gt;"",1000/COUNTIF('Réponses au formulaire 1'!I:I,"Bloc validé"),0)</f>
        <v>0</v>
      </c>
      <c r="J82" s="14">
        <f>IF(INDIRECT("'Réponses au formulaire 1'!J"&amp;ROW())&lt;&gt;"",1000/COUNTIF('Réponses au formulaire 1'!J:J,"Bloc validé"),0)</f>
        <v>0</v>
      </c>
      <c r="K82" s="14">
        <f>IF(INDIRECT("'Réponses au formulaire 1'!K"&amp;ROW())&lt;&gt;"",1000/COUNTIF('Réponses au formulaire 1'!K:K,"Bloc validé"),0)</f>
        <v>0</v>
      </c>
      <c r="L82" s="14">
        <f>IF(INDIRECT("'Réponses au formulaire 1'!L"&amp;ROW())&lt;&gt;"",1000/COUNTIF('Réponses au formulaire 1'!L:L,"Bloc validé"),0)</f>
        <v>0</v>
      </c>
      <c r="M82" s="14">
        <f>IF(INDIRECT("'Réponses au formulaire 1'!M"&amp;ROW())&lt;&gt;"",1000/COUNTIF('Réponses au formulaire 1'!M:M,"Bloc validé"),0)</f>
        <v>0</v>
      </c>
      <c r="N82" s="14">
        <f>IF(INDIRECT("'Réponses au formulaire 1'!N"&amp;ROW())&lt;&gt;"",1000/COUNTIF('Réponses au formulaire 1'!N:N,"Bloc validé"),0)</f>
        <v>0</v>
      </c>
      <c r="O82" s="14">
        <f>IF(INDIRECT("'Réponses au formulaire 1'!O"&amp;ROW())&lt;&gt;"",1000/COUNTIF('Réponses au formulaire 1'!O:O,"Bloc validé"),0)</f>
        <v>0</v>
      </c>
      <c r="P82" s="14">
        <f>IF(INDIRECT("'Réponses au formulaire 1'!P"&amp;ROW())&lt;&gt;"",1000/COUNTIF('Réponses au formulaire 1'!P:P,"Bloc validé"),0)</f>
        <v>0</v>
      </c>
      <c r="Q82" s="14">
        <f>IF(INDIRECT("'Réponses au formulaire 1'!Q"&amp;ROW())&lt;&gt;"",1000/COUNTIF('Réponses au formulaire 1'!Q:Q,"Bloc validé"),0)</f>
        <v>0</v>
      </c>
      <c r="R82" s="14">
        <f>IF(INDIRECT("'Réponses au formulaire 1'!R"&amp;ROW())&lt;&gt;"",1000/COUNTIF('Réponses au formulaire 1'!R:R,"Bloc validé"),0)</f>
        <v>0</v>
      </c>
      <c r="S82" s="40">
        <f t="shared" si="4"/>
        <v>0</v>
      </c>
      <c r="U82" s="14" t="str">
        <f t="shared" si="5"/>
        <v/>
      </c>
    </row>
    <row r="83">
      <c r="A83" s="16" t="str">
        <f t="shared" si="1"/>
        <v/>
      </c>
      <c r="B83" s="16" t="str">
        <f t="shared" si="2"/>
        <v/>
      </c>
      <c r="C83" s="16" t="str">
        <f t="shared" si="3"/>
        <v/>
      </c>
      <c r="D83" s="14">
        <f>IF(INDIRECT("'Réponses au formulaire 1'!D"&amp;ROW())&lt;&gt;"",1000/COUNTIF('Réponses au formulaire 1'!D:D,"Bloc validé"),0)</f>
        <v>0</v>
      </c>
      <c r="E83" s="14">
        <f>IF(INDIRECT("'Réponses au formulaire 1'!E"&amp;ROW())&lt;&gt;"",1000/COUNTIF('Réponses au formulaire 1'!E:E,"Bloc validé"),0)</f>
        <v>0</v>
      </c>
      <c r="F83" s="14">
        <f>IF(INDIRECT("'Réponses au formulaire 1'!F"&amp;ROW())&lt;&gt;"",1000/COUNTIF('Réponses au formulaire 1'!F:F,"Bloc validé"),0)</f>
        <v>0</v>
      </c>
      <c r="G83" s="14">
        <f>IF(INDIRECT("'Réponses au formulaire 1'!G"&amp;ROW())&lt;&gt;"",1000/COUNTIF('Réponses au formulaire 1'!G:G,"Bloc validé"),0)</f>
        <v>0</v>
      </c>
      <c r="H83" s="14">
        <f>IF(INDIRECT("'Réponses au formulaire 1'!H"&amp;ROW())&lt;&gt;"",1000/COUNTIF('Réponses au formulaire 1'!H:H,"Bloc validé"),0)</f>
        <v>0</v>
      </c>
      <c r="I83" s="14">
        <f>IF(INDIRECT("'Réponses au formulaire 1'!I"&amp;ROW())&lt;&gt;"",1000/COUNTIF('Réponses au formulaire 1'!I:I,"Bloc validé"),0)</f>
        <v>0</v>
      </c>
      <c r="J83" s="14">
        <f>IF(INDIRECT("'Réponses au formulaire 1'!J"&amp;ROW())&lt;&gt;"",1000/COUNTIF('Réponses au formulaire 1'!J:J,"Bloc validé"),0)</f>
        <v>0</v>
      </c>
      <c r="K83" s="14">
        <f>IF(INDIRECT("'Réponses au formulaire 1'!K"&amp;ROW())&lt;&gt;"",1000/COUNTIF('Réponses au formulaire 1'!K:K,"Bloc validé"),0)</f>
        <v>0</v>
      </c>
      <c r="L83" s="14">
        <f>IF(INDIRECT("'Réponses au formulaire 1'!L"&amp;ROW())&lt;&gt;"",1000/COUNTIF('Réponses au formulaire 1'!L:L,"Bloc validé"),0)</f>
        <v>0</v>
      </c>
      <c r="M83" s="14">
        <f>IF(INDIRECT("'Réponses au formulaire 1'!M"&amp;ROW())&lt;&gt;"",1000/COUNTIF('Réponses au formulaire 1'!M:M,"Bloc validé"),0)</f>
        <v>0</v>
      </c>
      <c r="N83" s="14">
        <f>IF(INDIRECT("'Réponses au formulaire 1'!N"&amp;ROW())&lt;&gt;"",1000/COUNTIF('Réponses au formulaire 1'!N:N,"Bloc validé"),0)</f>
        <v>0</v>
      </c>
      <c r="O83" s="14">
        <f>IF(INDIRECT("'Réponses au formulaire 1'!O"&amp;ROW())&lt;&gt;"",1000/COUNTIF('Réponses au formulaire 1'!O:O,"Bloc validé"),0)</f>
        <v>0</v>
      </c>
      <c r="P83" s="14">
        <f>IF(INDIRECT("'Réponses au formulaire 1'!P"&amp;ROW())&lt;&gt;"",1000/COUNTIF('Réponses au formulaire 1'!P:P,"Bloc validé"),0)</f>
        <v>0</v>
      </c>
      <c r="Q83" s="14">
        <f>IF(INDIRECT("'Réponses au formulaire 1'!Q"&amp;ROW())&lt;&gt;"",1000/COUNTIF('Réponses au formulaire 1'!Q:Q,"Bloc validé"),0)</f>
        <v>0</v>
      </c>
      <c r="R83" s="14">
        <f>IF(INDIRECT("'Réponses au formulaire 1'!R"&amp;ROW())&lt;&gt;"",1000/COUNTIF('Réponses au formulaire 1'!R:R,"Bloc validé"),0)</f>
        <v>0</v>
      </c>
      <c r="S83" s="40">
        <f t="shared" si="4"/>
        <v>0</v>
      </c>
      <c r="U83" s="14" t="str">
        <f t="shared" si="5"/>
        <v/>
      </c>
    </row>
    <row r="84">
      <c r="A84" s="16" t="str">
        <f t="shared" si="1"/>
        <v/>
      </c>
      <c r="B84" s="16" t="str">
        <f t="shared" si="2"/>
        <v/>
      </c>
      <c r="C84" s="16" t="str">
        <f t="shared" si="3"/>
        <v/>
      </c>
      <c r="D84" s="14">
        <f>IF(INDIRECT("'Réponses au formulaire 1'!D"&amp;ROW())&lt;&gt;"",1000/COUNTIF('Réponses au formulaire 1'!D:D,"Bloc validé"),0)</f>
        <v>0</v>
      </c>
      <c r="E84" s="14">
        <f>IF(INDIRECT("'Réponses au formulaire 1'!E"&amp;ROW())&lt;&gt;"",1000/COUNTIF('Réponses au formulaire 1'!E:E,"Bloc validé"),0)</f>
        <v>0</v>
      </c>
      <c r="F84" s="14">
        <f>IF(INDIRECT("'Réponses au formulaire 1'!F"&amp;ROW())&lt;&gt;"",1000/COUNTIF('Réponses au formulaire 1'!F:F,"Bloc validé"),0)</f>
        <v>0</v>
      </c>
      <c r="G84" s="14">
        <f>IF(INDIRECT("'Réponses au formulaire 1'!G"&amp;ROW())&lt;&gt;"",1000/COUNTIF('Réponses au formulaire 1'!G:G,"Bloc validé"),0)</f>
        <v>0</v>
      </c>
      <c r="H84" s="14">
        <f>IF(INDIRECT("'Réponses au formulaire 1'!H"&amp;ROW())&lt;&gt;"",1000/COUNTIF('Réponses au formulaire 1'!H:H,"Bloc validé"),0)</f>
        <v>0</v>
      </c>
      <c r="I84" s="14">
        <f>IF(INDIRECT("'Réponses au formulaire 1'!I"&amp;ROW())&lt;&gt;"",1000/COUNTIF('Réponses au formulaire 1'!I:I,"Bloc validé"),0)</f>
        <v>0</v>
      </c>
      <c r="J84" s="14">
        <f>IF(INDIRECT("'Réponses au formulaire 1'!J"&amp;ROW())&lt;&gt;"",1000/COUNTIF('Réponses au formulaire 1'!J:J,"Bloc validé"),0)</f>
        <v>0</v>
      </c>
      <c r="K84" s="14">
        <f>IF(INDIRECT("'Réponses au formulaire 1'!K"&amp;ROW())&lt;&gt;"",1000/COUNTIF('Réponses au formulaire 1'!K:K,"Bloc validé"),0)</f>
        <v>0</v>
      </c>
      <c r="L84" s="14">
        <f>IF(INDIRECT("'Réponses au formulaire 1'!L"&amp;ROW())&lt;&gt;"",1000/COUNTIF('Réponses au formulaire 1'!L:L,"Bloc validé"),0)</f>
        <v>0</v>
      </c>
      <c r="M84" s="14">
        <f>IF(INDIRECT("'Réponses au formulaire 1'!M"&amp;ROW())&lt;&gt;"",1000/COUNTIF('Réponses au formulaire 1'!M:M,"Bloc validé"),0)</f>
        <v>0</v>
      </c>
      <c r="N84" s="14">
        <f>IF(INDIRECT("'Réponses au formulaire 1'!N"&amp;ROW())&lt;&gt;"",1000/COUNTIF('Réponses au formulaire 1'!N:N,"Bloc validé"),0)</f>
        <v>0</v>
      </c>
      <c r="O84" s="14">
        <f>IF(INDIRECT("'Réponses au formulaire 1'!O"&amp;ROW())&lt;&gt;"",1000/COUNTIF('Réponses au formulaire 1'!O:O,"Bloc validé"),0)</f>
        <v>0</v>
      </c>
      <c r="P84" s="14">
        <f>IF(INDIRECT("'Réponses au formulaire 1'!P"&amp;ROW())&lt;&gt;"",1000/COUNTIF('Réponses au formulaire 1'!P:P,"Bloc validé"),0)</f>
        <v>0</v>
      </c>
      <c r="Q84" s="14">
        <f>IF(INDIRECT("'Réponses au formulaire 1'!Q"&amp;ROW())&lt;&gt;"",1000/COUNTIF('Réponses au formulaire 1'!Q:Q,"Bloc validé"),0)</f>
        <v>0</v>
      </c>
      <c r="R84" s="14">
        <f>IF(INDIRECT("'Réponses au formulaire 1'!R"&amp;ROW())&lt;&gt;"",1000/COUNTIF('Réponses au formulaire 1'!R:R,"Bloc validé"),0)</f>
        <v>0</v>
      </c>
      <c r="S84" s="40">
        <f t="shared" si="4"/>
        <v>0</v>
      </c>
      <c r="U84" s="14" t="str">
        <f t="shared" si="5"/>
        <v/>
      </c>
    </row>
    <row r="85">
      <c r="A85" s="16" t="str">
        <f t="shared" si="1"/>
        <v/>
      </c>
      <c r="B85" s="16" t="str">
        <f t="shared" si="2"/>
        <v/>
      </c>
      <c r="C85" s="16" t="str">
        <f t="shared" si="3"/>
        <v/>
      </c>
      <c r="D85" s="14">
        <f>IF(INDIRECT("'Réponses au formulaire 1'!D"&amp;ROW())&lt;&gt;"",1000/COUNTIF('Réponses au formulaire 1'!D:D,"Bloc validé"),0)</f>
        <v>0</v>
      </c>
      <c r="E85" s="14">
        <f>IF(INDIRECT("'Réponses au formulaire 1'!E"&amp;ROW())&lt;&gt;"",1000/COUNTIF('Réponses au formulaire 1'!E:E,"Bloc validé"),0)</f>
        <v>0</v>
      </c>
      <c r="F85" s="14">
        <f>IF(INDIRECT("'Réponses au formulaire 1'!F"&amp;ROW())&lt;&gt;"",1000/COUNTIF('Réponses au formulaire 1'!F:F,"Bloc validé"),0)</f>
        <v>0</v>
      </c>
      <c r="G85" s="14">
        <f>IF(INDIRECT("'Réponses au formulaire 1'!G"&amp;ROW())&lt;&gt;"",1000/COUNTIF('Réponses au formulaire 1'!G:G,"Bloc validé"),0)</f>
        <v>0</v>
      </c>
      <c r="H85" s="14">
        <f>IF(INDIRECT("'Réponses au formulaire 1'!H"&amp;ROW())&lt;&gt;"",1000/COUNTIF('Réponses au formulaire 1'!H:H,"Bloc validé"),0)</f>
        <v>0</v>
      </c>
      <c r="I85" s="14">
        <f>IF(INDIRECT("'Réponses au formulaire 1'!I"&amp;ROW())&lt;&gt;"",1000/COUNTIF('Réponses au formulaire 1'!I:I,"Bloc validé"),0)</f>
        <v>0</v>
      </c>
      <c r="J85" s="14">
        <f>IF(INDIRECT("'Réponses au formulaire 1'!J"&amp;ROW())&lt;&gt;"",1000/COUNTIF('Réponses au formulaire 1'!J:J,"Bloc validé"),0)</f>
        <v>0</v>
      </c>
      <c r="K85" s="14">
        <f>IF(INDIRECT("'Réponses au formulaire 1'!K"&amp;ROW())&lt;&gt;"",1000/COUNTIF('Réponses au formulaire 1'!K:K,"Bloc validé"),0)</f>
        <v>0</v>
      </c>
      <c r="L85" s="14">
        <f>IF(INDIRECT("'Réponses au formulaire 1'!L"&amp;ROW())&lt;&gt;"",1000/COUNTIF('Réponses au formulaire 1'!L:L,"Bloc validé"),0)</f>
        <v>0</v>
      </c>
      <c r="M85" s="14">
        <f>IF(INDIRECT("'Réponses au formulaire 1'!M"&amp;ROW())&lt;&gt;"",1000/COUNTIF('Réponses au formulaire 1'!M:M,"Bloc validé"),0)</f>
        <v>0</v>
      </c>
      <c r="N85" s="14">
        <f>IF(INDIRECT("'Réponses au formulaire 1'!N"&amp;ROW())&lt;&gt;"",1000/COUNTIF('Réponses au formulaire 1'!N:N,"Bloc validé"),0)</f>
        <v>0</v>
      </c>
      <c r="O85" s="14">
        <f>IF(INDIRECT("'Réponses au formulaire 1'!O"&amp;ROW())&lt;&gt;"",1000/COUNTIF('Réponses au formulaire 1'!O:O,"Bloc validé"),0)</f>
        <v>0</v>
      </c>
      <c r="P85" s="14">
        <f>IF(INDIRECT("'Réponses au formulaire 1'!P"&amp;ROW())&lt;&gt;"",1000/COUNTIF('Réponses au formulaire 1'!P:P,"Bloc validé"),0)</f>
        <v>0</v>
      </c>
      <c r="Q85" s="14">
        <f>IF(INDIRECT("'Réponses au formulaire 1'!Q"&amp;ROW())&lt;&gt;"",1000/COUNTIF('Réponses au formulaire 1'!Q:Q,"Bloc validé"),0)</f>
        <v>0</v>
      </c>
      <c r="R85" s="14">
        <f>IF(INDIRECT("'Réponses au formulaire 1'!R"&amp;ROW())&lt;&gt;"",1000/COUNTIF('Réponses au formulaire 1'!R:R,"Bloc validé"),0)</f>
        <v>0</v>
      </c>
      <c r="S85" s="40">
        <f t="shared" si="4"/>
        <v>0</v>
      </c>
      <c r="U85" s="14" t="str">
        <f t="shared" si="5"/>
        <v/>
      </c>
    </row>
    <row r="86">
      <c r="A86" s="16" t="str">
        <f t="shared" si="1"/>
        <v/>
      </c>
      <c r="B86" s="16" t="str">
        <f t="shared" si="2"/>
        <v/>
      </c>
      <c r="C86" s="16" t="str">
        <f t="shared" si="3"/>
        <v/>
      </c>
      <c r="D86" s="14">
        <f>IF(INDIRECT("'Réponses au formulaire 1'!D"&amp;ROW())&lt;&gt;"",1000/COUNTIF('Réponses au formulaire 1'!D:D,"Bloc validé"),0)</f>
        <v>0</v>
      </c>
      <c r="E86" s="14">
        <f>IF(INDIRECT("'Réponses au formulaire 1'!E"&amp;ROW())&lt;&gt;"",1000/COUNTIF('Réponses au formulaire 1'!E:E,"Bloc validé"),0)</f>
        <v>0</v>
      </c>
      <c r="F86" s="14">
        <f>IF(INDIRECT("'Réponses au formulaire 1'!F"&amp;ROW())&lt;&gt;"",1000/COUNTIF('Réponses au formulaire 1'!F:F,"Bloc validé"),0)</f>
        <v>0</v>
      </c>
      <c r="G86" s="14">
        <f>IF(INDIRECT("'Réponses au formulaire 1'!G"&amp;ROW())&lt;&gt;"",1000/COUNTIF('Réponses au formulaire 1'!G:G,"Bloc validé"),0)</f>
        <v>0</v>
      </c>
      <c r="H86" s="14">
        <f>IF(INDIRECT("'Réponses au formulaire 1'!H"&amp;ROW())&lt;&gt;"",1000/COUNTIF('Réponses au formulaire 1'!H:H,"Bloc validé"),0)</f>
        <v>0</v>
      </c>
      <c r="I86" s="14">
        <f>IF(INDIRECT("'Réponses au formulaire 1'!I"&amp;ROW())&lt;&gt;"",1000/COUNTIF('Réponses au formulaire 1'!I:I,"Bloc validé"),0)</f>
        <v>0</v>
      </c>
      <c r="J86" s="14">
        <f>IF(INDIRECT("'Réponses au formulaire 1'!J"&amp;ROW())&lt;&gt;"",1000/COUNTIF('Réponses au formulaire 1'!J:J,"Bloc validé"),0)</f>
        <v>0</v>
      </c>
      <c r="K86" s="14">
        <f>IF(INDIRECT("'Réponses au formulaire 1'!K"&amp;ROW())&lt;&gt;"",1000/COUNTIF('Réponses au formulaire 1'!K:K,"Bloc validé"),0)</f>
        <v>0</v>
      </c>
      <c r="L86" s="14">
        <f>IF(INDIRECT("'Réponses au formulaire 1'!L"&amp;ROW())&lt;&gt;"",1000/COUNTIF('Réponses au formulaire 1'!L:L,"Bloc validé"),0)</f>
        <v>0</v>
      </c>
      <c r="M86" s="14">
        <f>IF(INDIRECT("'Réponses au formulaire 1'!M"&amp;ROW())&lt;&gt;"",1000/COUNTIF('Réponses au formulaire 1'!M:M,"Bloc validé"),0)</f>
        <v>0</v>
      </c>
      <c r="N86" s="14">
        <f>IF(INDIRECT("'Réponses au formulaire 1'!N"&amp;ROW())&lt;&gt;"",1000/COUNTIF('Réponses au formulaire 1'!N:N,"Bloc validé"),0)</f>
        <v>0</v>
      </c>
      <c r="O86" s="14">
        <f>IF(INDIRECT("'Réponses au formulaire 1'!O"&amp;ROW())&lt;&gt;"",1000/COUNTIF('Réponses au formulaire 1'!O:O,"Bloc validé"),0)</f>
        <v>0</v>
      </c>
      <c r="P86" s="14">
        <f>IF(INDIRECT("'Réponses au formulaire 1'!P"&amp;ROW())&lt;&gt;"",1000/COUNTIF('Réponses au formulaire 1'!P:P,"Bloc validé"),0)</f>
        <v>0</v>
      </c>
      <c r="Q86" s="14">
        <f>IF(INDIRECT("'Réponses au formulaire 1'!Q"&amp;ROW())&lt;&gt;"",1000/COUNTIF('Réponses au formulaire 1'!Q:Q,"Bloc validé"),0)</f>
        <v>0</v>
      </c>
      <c r="R86" s="14">
        <f>IF(INDIRECT("'Réponses au formulaire 1'!R"&amp;ROW())&lt;&gt;"",1000/COUNTIF('Réponses au formulaire 1'!R:R,"Bloc validé"),0)</f>
        <v>0</v>
      </c>
      <c r="S86" s="40">
        <f t="shared" si="4"/>
        <v>0</v>
      </c>
      <c r="U86" s="14" t="str">
        <f t="shared" si="5"/>
        <v/>
      </c>
    </row>
    <row r="87">
      <c r="A87" s="16" t="str">
        <f t="shared" si="1"/>
        <v/>
      </c>
      <c r="B87" s="16" t="str">
        <f t="shared" si="2"/>
        <v/>
      </c>
      <c r="C87" s="16" t="str">
        <f t="shared" si="3"/>
        <v/>
      </c>
      <c r="D87" s="14">
        <f>IF(INDIRECT("'Réponses au formulaire 1'!D"&amp;ROW())&lt;&gt;"",1000/COUNTIF('Réponses au formulaire 1'!D:D,"Bloc validé"),0)</f>
        <v>0</v>
      </c>
      <c r="E87" s="14">
        <f>IF(INDIRECT("'Réponses au formulaire 1'!E"&amp;ROW())&lt;&gt;"",1000/COUNTIF('Réponses au formulaire 1'!E:E,"Bloc validé"),0)</f>
        <v>0</v>
      </c>
      <c r="F87" s="14">
        <f>IF(INDIRECT("'Réponses au formulaire 1'!F"&amp;ROW())&lt;&gt;"",1000/COUNTIF('Réponses au formulaire 1'!F:F,"Bloc validé"),0)</f>
        <v>0</v>
      </c>
      <c r="G87" s="14">
        <f>IF(INDIRECT("'Réponses au formulaire 1'!G"&amp;ROW())&lt;&gt;"",1000/COUNTIF('Réponses au formulaire 1'!G:G,"Bloc validé"),0)</f>
        <v>0</v>
      </c>
      <c r="H87" s="14">
        <f>IF(INDIRECT("'Réponses au formulaire 1'!H"&amp;ROW())&lt;&gt;"",1000/COUNTIF('Réponses au formulaire 1'!H:H,"Bloc validé"),0)</f>
        <v>0</v>
      </c>
      <c r="I87" s="14">
        <f>IF(INDIRECT("'Réponses au formulaire 1'!I"&amp;ROW())&lt;&gt;"",1000/COUNTIF('Réponses au formulaire 1'!I:I,"Bloc validé"),0)</f>
        <v>0</v>
      </c>
      <c r="J87" s="14">
        <f>IF(INDIRECT("'Réponses au formulaire 1'!J"&amp;ROW())&lt;&gt;"",1000/COUNTIF('Réponses au formulaire 1'!J:J,"Bloc validé"),0)</f>
        <v>0</v>
      </c>
      <c r="K87" s="14">
        <f>IF(INDIRECT("'Réponses au formulaire 1'!K"&amp;ROW())&lt;&gt;"",1000/COUNTIF('Réponses au formulaire 1'!K:K,"Bloc validé"),0)</f>
        <v>0</v>
      </c>
      <c r="L87" s="14">
        <f>IF(INDIRECT("'Réponses au formulaire 1'!L"&amp;ROW())&lt;&gt;"",1000/COUNTIF('Réponses au formulaire 1'!L:L,"Bloc validé"),0)</f>
        <v>0</v>
      </c>
      <c r="M87" s="14">
        <f>IF(INDIRECT("'Réponses au formulaire 1'!M"&amp;ROW())&lt;&gt;"",1000/COUNTIF('Réponses au formulaire 1'!M:M,"Bloc validé"),0)</f>
        <v>0</v>
      </c>
      <c r="N87" s="14">
        <f>IF(INDIRECT("'Réponses au formulaire 1'!N"&amp;ROW())&lt;&gt;"",1000/COUNTIF('Réponses au formulaire 1'!N:N,"Bloc validé"),0)</f>
        <v>0</v>
      </c>
      <c r="O87" s="14">
        <f>IF(INDIRECT("'Réponses au formulaire 1'!O"&amp;ROW())&lt;&gt;"",1000/COUNTIF('Réponses au formulaire 1'!O:O,"Bloc validé"),0)</f>
        <v>0</v>
      </c>
      <c r="P87" s="14">
        <f>IF(INDIRECT("'Réponses au formulaire 1'!P"&amp;ROW())&lt;&gt;"",1000/COUNTIF('Réponses au formulaire 1'!P:P,"Bloc validé"),0)</f>
        <v>0</v>
      </c>
      <c r="Q87" s="14">
        <f>IF(INDIRECT("'Réponses au formulaire 1'!Q"&amp;ROW())&lt;&gt;"",1000/COUNTIF('Réponses au formulaire 1'!Q:Q,"Bloc validé"),0)</f>
        <v>0</v>
      </c>
      <c r="R87" s="14">
        <f>IF(INDIRECT("'Réponses au formulaire 1'!R"&amp;ROW())&lt;&gt;"",1000/COUNTIF('Réponses au formulaire 1'!R:R,"Bloc validé"),0)</f>
        <v>0</v>
      </c>
      <c r="S87" s="40">
        <f t="shared" si="4"/>
        <v>0</v>
      </c>
      <c r="U87" s="14" t="str">
        <f t="shared" si="5"/>
        <v/>
      </c>
    </row>
    <row r="88">
      <c r="A88" s="16" t="str">
        <f t="shared" si="1"/>
        <v/>
      </c>
      <c r="B88" s="16" t="str">
        <f t="shared" si="2"/>
        <v/>
      </c>
      <c r="C88" s="16" t="str">
        <f t="shared" si="3"/>
        <v/>
      </c>
      <c r="D88" s="14">
        <f>IF(INDIRECT("'Réponses au formulaire 1'!D"&amp;ROW())&lt;&gt;"",1000/COUNTIF('Réponses au formulaire 1'!D:D,"Bloc validé"),0)</f>
        <v>0</v>
      </c>
      <c r="E88" s="14">
        <f>IF(INDIRECT("'Réponses au formulaire 1'!E"&amp;ROW())&lt;&gt;"",1000/COUNTIF('Réponses au formulaire 1'!E:E,"Bloc validé"),0)</f>
        <v>0</v>
      </c>
      <c r="F88" s="14">
        <f>IF(INDIRECT("'Réponses au formulaire 1'!F"&amp;ROW())&lt;&gt;"",1000/COUNTIF('Réponses au formulaire 1'!F:F,"Bloc validé"),0)</f>
        <v>0</v>
      </c>
      <c r="G88" s="14">
        <f>IF(INDIRECT("'Réponses au formulaire 1'!G"&amp;ROW())&lt;&gt;"",1000/COUNTIF('Réponses au formulaire 1'!G:G,"Bloc validé"),0)</f>
        <v>0</v>
      </c>
      <c r="H88" s="14">
        <f>IF(INDIRECT("'Réponses au formulaire 1'!H"&amp;ROW())&lt;&gt;"",1000/COUNTIF('Réponses au formulaire 1'!H:H,"Bloc validé"),0)</f>
        <v>0</v>
      </c>
      <c r="I88" s="14">
        <f>IF(INDIRECT("'Réponses au formulaire 1'!I"&amp;ROW())&lt;&gt;"",1000/COUNTIF('Réponses au formulaire 1'!I:I,"Bloc validé"),0)</f>
        <v>0</v>
      </c>
      <c r="J88" s="14">
        <f>IF(INDIRECT("'Réponses au formulaire 1'!J"&amp;ROW())&lt;&gt;"",1000/COUNTIF('Réponses au formulaire 1'!J:J,"Bloc validé"),0)</f>
        <v>0</v>
      </c>
      <c r="K88" s="14">
        <f>IF(INDIRECT("'Réponses au formulaire 1'!K"&amp;ROW())&lt;&gt;"",1000/COUNTIF('Réponses au formulaire 1'!K:K,"Bloc validé"),0)</f>
        <v>0</v>
      </c>
      <c r="L88" s="14">
        <f>IF(INDIRECT("'Réponses au formulaire 1'!L"&amp;ROW())&lt;&gt;"",1000/COUNTIF('Réponses au formulaire 1'!L:L,"Bloc validé"),0)</f>
        <v>0</v>
      </c>
      <c r="M88" s="14">
        <f>IF(INDIRECT("'Réponses au formulaire 1'!M"&amp;ROW())&lt;&gt;"",1000/COUNTIF('Réponses au formulaire 1'!M:M,"Bloc validé"),0)</f>
        <v>0</v>
      </c>
      <c r="N88" s="14">
        <f>IF(INDIRECT("'Réponses au formulaire 1'!N"&amp;ROW())&lt;&gt;"",1000/COUNTIF('Réponses au formulaire 1'!N:N,"Bloc validé"),0)</f>
        <v>0</v>
      </c>
      <c r="O88" s="14">
        <f>IF(INDIRECT("'Réponses au formulaire 1'!O"&amp;ROW())&lt;&gt;"",1000/COUNTIF('Réponses au formulaire 1'!O:O,"Bloc validé"),0)</f>
        <v>0</v>
      </c>
      <c r="P88" s="14">
        <f>IF(INDIRECT("'Réponses au formulaire 1'!P"&amp;ROW())&lt;&gt;"",1000/COUNTIF('Réponses au formulaire 1'!P:P,"Bloc validé"),0)</f>
        <v>0</v>
      </c>
      <c r="Q88" s="14">
        <f>IF(INDIRECT("'Réponses au formulaire 1'!Q"&amp;ROW())&lt;&gt;"",1000/COUNTIF('Réponses au formulaire 1'!Q:Q,"Bloc validé"),0)</f>
        <v>0</v>
      </c>
      <c r="R88" s="14">
        <f>IF(INDIRECT("'Réponses au formulaire 1'!R"&amp;ROW())&lt;&gt;"",1000/COUNTIF('Réponses au formulaire 1'!R:R,"Bloc validé"),0)</f>
        <v>0</v>
      </c>
      <c r="S88" s="40">
        <f t="shared" si="4"/>
        <v>0</v>
      </c>
      <c r="U88" s="14" t="str">
        <f t="shared" si="5"/>
        <v/>
      </c>
    </row>
    <row r="89">
      <c r="A89" s="16" t="str">
        <f t="shared" si="1"/>
        <v/>
      </c>
      <c r="B89" s="16" t="str">
        <f t="shared" si="2"/>
        <v/>
      </c>
      <c r="C89" s="16" t="str">
        <f t="shared" si="3"/>
        <v/>
      </c>
      <c r="D89" s="14">
        <f>IF(INDIRECT("'Réponses au formulaire 1'!D"&amp;ROW())&lt;&gt;"",1000/COUNTIF('Réponses au formulaire 1'!D:D,"Bloc validé"),0)</f>
        <v>0</v>
      </c>
      <c r="E89" s="14">
        <f>IF(INDIRECT("'Réponses au formulaire 1'!E"&amp;ROW())&lt;&gt;"",1000/COUNTIF('Réponses au formulaire 1'!E:E,"Bloc validé"),0)</f>
        <v>0</v>
      </c>
      <c r="F89" s="14">
        <f>IF(INDIRECT("'Réponses au formulaire 1'!F"&amp;ROW())&lt;&gt;"",1000/COUNTIF('Réponses au formulaire 1'!F:F,"Bloc validé"),0)</f>
        <v>0</v>
      </c>
      <c r="G89" s="14">
        <f>IF(INDIRECT("'Réponses au formulaire 1'!G"&amp;ROW())&lt;&gt;"",1000/COUNTIF('Réponses au formulaire 1'!G:G,"Bloc validé"),0)</f>
        <v>0</v>
      </c>
      <c r="H89" s="14">
        <f>IF(INDIRECT("'Réponses au formulaire 1'!H"&amp;ROW())&lt;&gt;"",1000/COUNTIF('Réponses au formulaire 1'!H:H,"Bloc validé"),0)</f>
        <v>0</v>
      </c>
      <c r="I89" s="14">
        <f>IF(INDIRECT("'Réponses au formulaire 1'!I"&amp;ROW())&lt;&gt;"",1000/COUNTIF('Réponses au formulaire 1'!I:I,"Bloc validé"),0)</f>
        <v>0</v>
      </c>
      <c r="J89" s="14">
        <f>IF(INDIRECT("'Réponses au formulaire 1'!J"&amp;ROW())&lt;&gt;"",1000/COUNTIF('Réponses au formulaire 1'!J:J,"Bloc validé"),0)</f>
        <v>0</v>
      </c>
      <c r="K89" s="14">
        <f>IF(INDIRECT("'Réponses au formulaire 1'!K"&amp;ROW())&lt;&gt;"",1000/COUNTIF('Réponses au formulaire 1'!K:K,"Bloc validé"),0)</f>
        <v>0</v>
      </c>
      <c r="L89" s="14">
        <f>IF(INDIRECT("'Réponses au formulaire 1'!L"&amp;ROW())&lt;&gt;"",1000/COUNTIF('Réponses au formulaire 1'!L:L,"Bloc validé"),0)</f>
        <v>0</v>
      </c>
      <c r="M89" s="14">
        <f>IF(INDIRECT("'Réponses au formulaire 1'!M"&amp;ROW())&lt;&gt;"",1000/COUNTIF('Réponses au formulaire 1'!M:M,"Bloc validé"),0)</f>
        <v>0</v>
      </c>
      <c r="N89" s="14">
        <f>IF(INDIRECT("'Réponses au formulaire 1'!N"&amp;ROW())&lt;&gt;"",1000/COUNTIF('Réponses au formulaire 1'!N:N,"Bloc validé"),0)</f>
        <v>0</v>
      </c>
      <c r="O89" s="14">
        <f>IF(INDIRECT("'Réponses au formulaire 1'!O"&amp;ROW())&lt;&gt;"",1000/COUNTIF('Réponses au formulaire 1'!O:O,"Bloc validé"),0)</f>
        <v>0</v>
      </c>
      <c r="P89" s="14">
        <f>IF(INDIRECT("'Réponses au formulaire 1'!P"&amp;ROW())&lt;&gt;"",1000/COUNTIF('Réponses au formulaire 1'!P:P,"Bloc validé"),0)</f>
        <v>0</v>
      </c>
      <c r="Q89" s="14">
        <f>IF(INDIRECT("'Réponses au formulaire 1'!Q"&amp;ROW())&lt;&gt;"",1000/COUNTIF('Réponses au formulaire 1'!Q:Q,"Bloc validé"),0)</f>
        <v>0</v>
      </c>
      <c r="R89" s="14">
        <f>IF(INDIRECT("'Réponses au formulaire 1'!R"&amp;ROW())&lt;&gt;"",1000/COUNTIF('Réponses au formulaire 1'!R:R,"Bloc validé"),0)</f>
        <v>0</v>
      </c>
      <c r="S89" s="40">
        <f t="shared" si="4"/>
        <v>0</v>
      </c>
      <c r="U89" s="14" t="str">
        <f t="shared" si="5"/>
        <v/>
      </c>
    </row>
    <row r="90">
      <c r="A90" s="16" t="str">
        <f t="shared" si="1"/>
        <v/>
      </c>
      <c r="B90" s="16" t="str">
        <f t="shared" si="2"/>
        <v/>
      </c>
      <c r="C90" s="16" t="str">
        <f t="shared" si="3"/>
        <v/>
      </c>
      <c r="D90" s="14">
        <f>IF(INDIRECT("'Réponses au formulaire 1'!D"&amp;ROW())&lt;&gt;"",1000/COUNTIF('Réponses au formulaire 1'!D:D,"Bloc validé"),0)</f>
        <v>0</v>
      </c>
      <c r="E90" s="14">
        <f>IF(INDIRECT("'Réponses au formulaire 1'!E"&amp;ROW())&lt;&gt;"",1000/COUNTIF('Réponses au formulaire 1'!E:E,"Bloc validé"),0)</f>
        <v>0</v>
      </c>
      <c r="F90" s="14">
        <f>IF(INDIRECT("'Réponses au formulaire 1'!F"&amp;ROW())&lt;&gt;"",1000/COUNTIF('Réponses au formulaire 1'!F:F,"Bloc validé"),0)</f>
        <v>0</v>
      </c>
      <c r="G90" s="14">
        <f>IF(INDIRECT("'Réponses au formulaire 1'!G"&amp;ROW())&lt;&gt;"",1000/COUNTIF('Réponses au formulaire 1'!G:G,"Bloc validé"),0)</f>
        <v>0</v>
      </c>
      <c r="H90" s="14">
        <f>IF(INDIRECT("'Réponses au formulaire 1'!H"&amp;ROW())&lt;&gt;"",1000/COUNTIF('Réponses au formulaire 1'!H:H,"Bloc validé"),0)</f>
        <v>0</v>
      </c>
      <c r="I90" s="14">
        <f>IF(INDIRECT("'Réponses au formulaire 1'!I"&amp;ROW())&lt;&gt;"",1000/COUNTIF('Réponses au formulaire 1'!I:I,"Bloc validé"),0)</f>
        <v>0</v>
      </c>
      <c r="J90" s="14">
        <f>IF(INDIRECT("'Réponses au formulaire 1'!J"&amp;ROW())&lt;&gt;"",1000/COUNTIF('Réponses au formulaire 1'!J:J,"Bloc validé"),0)</f>
        <v>0</v>
      </c>
      <c r="K90" s="14">
        <f>IF(INDIRECT("'Réponses au formulaire 1'!K"&amp;ROW())&lt;&gt;"",1000/COUNTIF('Réponses au formulaire 1'!K:K,"Bloc validé"),0)</f>
        <v>0</v>
      </c>
      <c r="L90" s="14">
        <f>IF(INDIRECT("'Réponses au formulaire 1'!L"&amp;ROW())&lt;&gt;"",1000/COUNTIF('Réponses au formulaire 1'!L:L,"Bloc validé"),0)</f>
        <v>0</v>
      </c>
      <c r="M90" s="14">
        <f>IF(INDIRECT("'Réponses au formulaire 1'!M"&amp;ROW())&lt;&gt;"",1000/COUNTIF('Réponses au formulaire 1'!M:M,"Bloc validé"),0)</f>
        <v>0</v>
      </c>
      <c r="N90" s="14">
        <f>IF(INDIRECT("'Réponses au formulaire 1'!N"&amp;ROW())&lt;&gt;"",1000/COUNTIF('Réponses au formulaire 1'!N:N,"Bloc validé"),0)</f>
        <v>0</v>
      </c>
      <c r="O90" s="14">
        <f>IF(INDIRECT("'Réponses au formulaire 1'!O"&amp;ROW())&lt;&gt;"",1000/COUNTIF('Réponses au formulaire 1'!O:O,"Bloc validé"),0)</f>
        <v>0</v>
      </c>
      <c r="P90" s="14">
        <f>IF(INDIRECT("'Réponses au formulaire 1'!P"&amp;ROW())&lt;&gt;"",1000/COUNTIF('Réponses au formulaire 1'!P:P,"Bloc validé"),0)</f>
        <v>0</v>
      </c>
      <c r="Q90" s="14">
        <f>IF(INDIRECT("'Réponses au formulaire 1'!Q"&amp;ROW())&lt;&gt;"",1000/COUNTIF('Réponses au formulaire 1'!Q:Q,"Bloc validé"),0)</f>
        <v>0</v>
      </c>
      <c r="R90" s="14">
        <f>IF(INDIRECT("'Réponses au formulaire 1'!R"&amp;ROW())&lt;&gt;"",1000/COUNTIF('Réponses au formulaire 1'!R:R,"Bloc validé"),0)</f>
        <v>0</v>
      </c>
      <c r="S90" s="40">
        <f t="shared" si="4"/>
        <v>0</v>
      </c>
      <c r="U90" s="14" t="str">
        <f t="shared" si="5"/>
        <v/>
      </c>
    </row>
    <row r="91">
      <c r="A91" s="16" t="str">
        <f t="shared" si="1"/>
        <v/>
      </c>
      <c r="B91" s="16" t="str">
        <f t="shared" si="2"/>
        <v/>
      </c>
      <c r="C91" s="16" t="str">
        <f t="shared" si="3"/>
        <v/>
      </c>
      <c r="D91" s="14">
        <f>IF(INDIRECT("'Réponses au formulaire 1'!D"&amp;ROW())&lt;&gt;"",1000/COUNTIF('Réponses au formulaire 1'!D:D,"Bloc validé"),0)</f>
        <v>0</v>
      </c>
      <c r="E91" s="14">
        <f>IF(INDIRECT("'Réponses au formulaire 1'!E"&amp;ROW())&lt;&gt;"",1000/COUNTIF('Réponses au formulaire 1'!E:E,"Bloc validé"),0)</f>
        <v>0</v>
      </c>
      <c r="F91" s="14">
        <f>IF(INDIRECT("'Réponses au formulaire 1'!F"&amp;ROW())&lt;&gt;"",1000/COUNTIF('Réponses au formulaire 1'!F:F,"Bloc validé"),0)</f>
        <v>0</v>
      </c>
      <c r="G91" s="14">
        <f>IF(INDIRECT("'Réponses au formulaire 1'!G"&amp;ROW())&lt;&gt;"",1000/COUNTIF('Réponses au formulaire 1'!G:G,"Bloc validé"),0)</f>
        <v>0</v>
      </c>
      <c r="H91" s="14">
        <f>IF(INDIRECT("'Réponses au formulaire 1'!H"&amp;ROW())&lt;&gt;"",1000/COUNTIF('Réponses au formulaire 1'!H:H,"Bloc validé"),0)</f>
        <v>0</v>
      </c>
      <c r="I91" s="14">
        <f>IF(INDIRECT("'Réponses au formulaire 1'!I"&amp;ROW())&lt;&gt;"",1000/COUNTIF('Réponses au formulaire 1'!I:I,"Bloc validé"),0)</f>
        <v>0</v>
      </c>
      <c r="J91" s="14">
        <f>IF(INDIRECT("'Réponses au formulaire 1'!J"&amp;ROW())&lt;&gt;"",1000/COUNTIF('Réponses au formulaire 1'!J:J,"Bloc validé"),0)</f>
        <v>0</v>
      </c>
      <c r="K91" s="14">
        <f>IF(INDIRECT("'Réponses au formulaire 1'!K"&amp;ROW())&lt;&gt;"",1000/COUNTIF('Réponses au formulaire 1'!K:K,"Bloc validé"),0)</f>
        <v>0</v>
      </c>
      <c r="L91" s="14">
        <f>IF(INDIRECT("'Réponses au formulaire 1'!L"&amp;ROW())&lt;&gt;"",1000/COUNTIF('Réponses au formulaire 1'!L:L,"Bloc validé"),0)</f>
        <v>0</v>
      </c>
      <c r="M91" s="14">
        <f>IF(INDIRECT("'Réponses au formulaire 1'!M"&amp;ROW())&lt;&gt;"",1000/COUNTIF('Réponses au formulaire 1'!M:M,"Bloc validé"),0)</f>
        <v>0</v>
      </c>
      <c r="N91" s="14">
        <f>IF(INDIRECT("'Réponses au formulaire 1'!N"&amp;ROW())&lt;&gt;"",1000/COUNTIF('Réponses au formulaire 1'!N:N,"Bloc validé"),0)</f>
        <v>0</v>
      </c>
      <c r="O91" s="14">
        <f>IF(INDIRECT("'Réponses au formulaire 1'!O"&amp;ROW())&lt;&gt;"",1000/COUNTIF('Réponses au formulaire 1'!O:O,"Bloc validé"),0)</f>
        <v>0</v>
      </c>
      <c r="P91" s="14">
        <f>IF(INDIRECT("'Réponses au formulaire 1'!P"&amp;ROW())&lt;&gt;"",1000/COUNTIF('Réponses au formulaire 1'!P:P,"Bloc validé"),0)</f>
        <v>0</v>
      </c>
      <c r="Q91" s="14">
        <f>IF(INDIRECT("'Réponses au formulaire 1'!Q"&amp;ROW())&lt;&gt;"",1000/COUNTIF('Réponses au formulaire 1'!Q:Q,"Bloc validé"),0)</f>
        <v>0</v>
      </c>
      <c r="R91" s="14">
        <f>IF(INDIRECT("'Réponses au formulaire 1'!R"&amp;ROW())&lt;&gt;"",1000/COUNTIF('Réponses au formulaire 1'!R:R,"Bloc validé"),0)</f>
        <v>0</v>
      </c>
      <c r="S91" s="40">
        <f t="shared" si="4"/>
        <v>0</v>
      </c>
      <c r="U91" s="14" t="str">
        <f t="shared" si="5"/>
        <v/>
      </c>
    </row>
    <row r="92">
      <c r="A92" s="16" t="str">
        <f t="shared" si="1"/>
        <v/>
      </c>
      <c r="B92" s="16" t="str">
        <f t="shared" si="2"/>
        <v/>
      </c>
      <c r="C92" s="16" t="str">
        <f t="shared" si="3"/>
        <v/>
      </c>
      <c r="D92" s="14">
        <f>IF(INDIRECT("'Réponses au formulaire 1'!D"&amp;ROW())&lt;&gt;"",1000/COUNTIF('Réponses au formulaire 1'!D:D,"Bloc validé"),0)</f>
        <v>0</v>
      </c>
      <c r="E92" s="14">
        <f>IF(INDIRECT("'Réponses au formulaire 1'!E"&amp;ROW())&lt;&gt;"",1000/COUNTIF('Réponses au formulaire 1'!E:E,"Bloc validé"),0)</f>
        <v>0</v>
      </c>
      <c r="F92" s="14">
        <f>IF(INDIRECT("'Réponses au formulaire 1'!F"&amp;ROW())&lt;&gt;"",1000/COUNTIF('Réponses au formulaire 1'!F:F,"Bloc validé"),0)</f>
        <v>0</v>
      </c>
      <c r="G92" s="14">
        <f>IF(INDIRECT("'Réponses au formulaire 1'!G"&amp;ROW())&lt;&gt;"",1000/COUNTIF('Réponses au formulaire 1'!G:G,"Bloc validé"),0)</f>
        <v>0</v>
      </c>
      <c r="H92" s="14">
        <f>IF(INDIRECT("'Réponses au formulaire 1'!H"&amp;ROW())&lt;&gt;"",1000/COUNTIF('Réponses au formulaire 1'!H:H,"Bloc validé"),0)</f>
        <v>0</v>
      </c>
      <c r="I92" s="14">
        <f>IF(INDIRECT("'Réponses au formulaire 1'!I"&amp;ROW())&lt;&gt;"",1000/COUNTIF('Réponses au formulaire 1'!I:I,"Bloc validé"),0)</f>
        <v>0</v>
      </c>
      <c r="J92" s="14">
        <f>IF(INDIRECT("'Réponses au formulaire 1'!J"&amp;ROW())&lt;&gt;"",1000/COUNTIF('Réponses au formulaire 1'!J:J,"Bloc validé"),0)</f>
        <v>0</v>
      </c>
      <c r="K92" s="14">
        <f>IF(INDIRECT("'Réponses au formulaire 1'!K"&amp;ROW())&lt;&gt;"",1000/COUNTIF('Réponses au formulaire 1'!K:K,"Bloc validé"),0)</f>
        <v>0</v>
      </c>
      <c r="L92" s="14">
        <f>IF(INDIRECT("'Réponses au formulaire 1'!L"&amp;ROW())&lt;&gt;"",1000/COUNTIF('Réponses au formulaire 1'!L:L,"Bloc validé"),0)</f>
        <v>0</v>
      </c>
      <c r="M92" s="14">
        <f>IF(INDIRECT("'Réponses au formulaire 1'!M"&amp;ROW())&lt;&gt;"",1000/COUNTIF('Réponses au formulaire 1'!M:M,"Bloc validé"),0)</f>
        <v>0</v>
      </c>
      <c r="N92" s="14">
        <f>IF(INDIRECT("'Réponses au formulaire 1'!N"&amp;ROW())&lt;&gt;"",1000/COUNTIF('Réponses au formulaire 1'!N:N,"Bloc validé"),0)</f>
        <v>0</v>
      </c>
      <c r="O92" s="14">
        <f>IF(INDIRECT("'Réponses au formulaire 1'!O"&amp;ROW())&lt;&gt;"",1000/COUNTIF('Réponses au formulaire 1'!O:O,"Bloc validé"),0)</f>
        <v>0</v>
      </c>
      <c r="P92" s="14">
        <f>IF(INDIRECT("'Réponses au formulaire 1'!P"&amp;ROW())&lt;&gt;"",1000/COUNTIF('Réponses au formulaire 1'!P:P,"Bloc validé"),0)</f>
        <v>0</v>
      </c>
      <c r="Q92" s="14">
        <f>IF(INDIRECT("'Réponses au formulaire 1'!Q"&amp;ROW())&lt;&gt;"",1000/COUNTIF('Réponses au formulaire 1'!Q:Q,"Bloc validé"),0)</f>
        <v>0</v>
      </c>
      <c r="R92" s="14">
        <f>IF(INDIRECT("'Réponses au formulaire 1'!R"&amp;ROW())&lt;&gt;"",1000/COUNTIF('Réponses au formulaire 1'!R:R,"Bloc validé"),0)</f>
        <v>0</v>
      </c>
      <c r="S92" s="40">
        <f t="shared" si="4"/>
        <v>0</v>
      </c>
      <c r="U92" s="14" t="str">
        <f t="shared" si="5"/>
        <v/>
      </c>
    </row>
    <row r="93">
      <c r="A93" s="16" t="str">
        <f t="shared" si="1"/>
        <v/>
      </c>
      <c r="B93" s="16" t="str">
        <f t="shared" si="2"/>
        <v/>
      </c>
      <c r="C93" s="16" t="str">
        <f t="shared" si="3"/>
        <v/>
      </c>
      <c r="D93" s="14">
        <f>IF(INDIRECT("'Réponses au formulaire 1'!D"&amp;ROW())&lt;&gt;"",1000/COUNTIF('Réponses au formulaire 1'!D:D,"Bloc validé"),0)</f>
        <v>0</v>
      </c>
      <c r="E93" s="14">
        <f>IF(INDIRECT("'Réponses au formulaire 1'!E"&amp;ROW())&lt;&gt;"",1000/COUNTIF('Réponses au formulaire 1'!E:E,"Bloc validé"),0)</f>
        <v>0</v>
      </c>
      <c r="F93" s="14">
        <f>IF(INDIRECT("'Réponses au formulaire 1'!F"&amp;ROW())&lt;&gt;"",1000/COUNTIF('Réponses au formulaire 1'!F:F,"Bloc validé"),0)</f>
        <v>0</v>
      </c>
      <c r="G93" s="14">
        <f>IF(INDIRECT("'Réponses au formulaire 1'!G"&amp;ROW())&lt;&gt;"",1000/COUNTIF('Réponses au formulaire 1'!G:G,"Bloc validé"),0)</f>
        <v>0</v>
      </c>
      <c r="H93" s="14">
        <f>IF(INDIRECT("'Réponses au formulaire 1'!H"&amp;ROW())&lt;&gt;"",1000/COUNTIF('Réponses au formulaire 1'!H:H,"Bloc validé"),0)</f>
        <v>0</v>
      </c>
      <c r="I93" s="14">
        <f>IF(INDIRECT("'Réponses au formulaire 1'!I"&amp;ROW())&lt;&gt;"",1000/COUNTIF('Réponses au formulaire 1'!I:I,"Bloc validé"),0)</f>
        <v>0</v>
      </c>
      <c r="J93" s="14">
        <f>IF(INDIRECT("'Réponses au formulaire 1'!J"&amp;ROW())&lt;&gt;"",1000/COUNTIF('Réponses au formulaire 1'!J:J,"Bloc validé"),0)</f>
        <v>0</v>
      </c>
      <c r="K93" s="14">
        <f>IF(INDIRECT("'Réponses au formulaire 1'!K"&amp;ROW())&lt;&gt;"",1000/COUNTIF('Réponses au formulaire 1'!K:K,"Bloc validé"),0)</f>
        <v>0</v>
      </c>
      <c r="L93" s="14">
        <f>IF(INDIRECT("'Réponses au formulaire 1'!L"&amp;ROW())&lt;&gt;"",1000/COUNTIF('Réponses au formulaire 1'!L:L,"Bloc validé"),0)</f>
        <v>0</v>
      </c>
      <c r="M93" s="14">
        <f>IF(INDIRECT("'Réponses au formulaire 1'!M"&amp;ROW())&lt;&gt;"",1000/COUNTIF('Réponses au formulaire 1'!M:M,"Bloc validé"),0)</f>
        <v>0</v>
      </c>
      <c r="N93" s="14">
        <f>IF(INDIRECT("'Réponses au formulaire 1'!N"&amp;ROW())&lt;&gt;"",1000/COUNTIF('Réponses au formulaire 1'!N:N,"Bloc validé"),0)</f>
        <v>0</v>
      </c>
      <c r="O93" s="14">
        <f>IF(INDIRECT("'Réponses au formulaire 1'!O"&amp;ROW())&lt;&gt;"",1000/COUNTIF('Réponses au formulaire 1'!O:O,"Bloc validé"),0)</f>
        <v>0</v>
      </c>
      <c r="P93" s="14">
        <f>IF(INDIRECT("'Réponses au formulaire 1'!P"&amp;ROW())&lt;&gt;"",1000/COUNTIF('Réponses au formulaire 1'!P:P,"Bloc validé"),0)</f>
        <v>0</v>
      </c>
      <c r="Q93" s="14">
        <f>IF(INDIRECT("'Réponses au formulaire 1'!Q"&amp;ROW())&lt;&gt;"",1000/COUNTIF('Réponses au formulaire 1'!Q:Q,"Bloc validé"),0)</f>
        <v>0</v>
      </c>
      <c r="R93" s="14">
        <f>IF(INDIRECT("'Réponses au formulaire 1'!R"&amp;ROW())&lt;&gt;"",1000/COUNTIF('Réponses au formulaire 1'!R:R,"Bloc validé"),0)</f>
        <v>0</v>
      </c>
      <c r="S93" s="40">
        <f t="shared" si="4"/>
        <v>0</v>
      </c>
      <c r="U93" s="14" t="str">
        <f t="shared" si="5"/>
        <v/>
      </c>
    </row>
    <row r="94">
      <c r="A94" s="16" t="str">
        <f t="shared" si="1"/>
        <v/>
      </c>
      <c r="B94" s="16" t="str">
        <f t="shared" si="2"/>
        <v/>
      </c>
      <c r="C94" s="16" t="str">
        <f t="shared" si="3"/>
        <v/>
      </c>
      <c r="D94" s="14">
        <f>IF(INDIRECT("'Réponses au formulaire 1'!D"&amp;ROW())&lt;&gt;"",1000/COUNTIF('Réponses au formulaire 1'!D:D,"Bloc validé"),0)</f>
        <v>0</v>
      </c>
      <c r="E94" s="14">
        <f>IF(INDIRECT("'Réponses au formulaire 1'!E"&amp;ROW())&lt;&gt;"",1000/COUNTIF('Réponses au formulaire 1'!E:E,"Bloc validé"),0)</f>
        <v>0</v>
      </c>
      <c r="F94" s="14">
        <f>IF(INDIRECT("'Réponses au formulaire 1'!F"&amp;ROW())&lt;&gt;"",1000/COUNTIF('Réponses au formulaire 1'!F:F,"Bloc validé"),0)</f>
        <v>0</v>
      </c>
      <c r="G94" s="14">
        <f>IF(INDIRECT("'Réponses au formulaire 1'!G"&amp;ROW())&lt;&gt;"",1000/COUNTIF('Réponses au formulaire 1'!G:G,"Bloc validé"),0)</f>
        <v>0</v>
      </c>
      <c r="H94" s="14">
        <f>IF(INDIRECT("'Réponses au formulaire 1'!H"&amp;ROW())&lt;&gt;"",1000/COUNTIF('Réponses au formulaire 1'!H:H,"Bloc validé"),0)</f>
        <v>0</v>
      </c>
      <c r="I94" s="14">
        <f>IF(INDIRECT("'Réponses au formulaire 1'!I"&amp;ROW())&lt;&gt;"",1000/COUNTIF('Réponses au formulaire 1'!I:I,"Bloc validé"),0)</f>
        <v>0</v>
      </c>
      <c r="J94" s="14">
        <f>IF(INDIRECT("'Réponses au formulaire 1'!J"&amp;ROW())&lt;&gt;"",1000/COUNTIF('Réponses au formulaire 1'!J:J,"Bloc validé"),0)</f>
        <v>0</v>
      </c>
      <c r="K94" s="14">
        <f>IF(INDIRECT("'Réponses au formulaire 1'!K"&amp;ROW())&lt;&gt;"",1000/COUNTIF('Réponses au formulaire 1'!K:K,"Bloc validé"),0)</f>
        <v>0</v>
      </c>
      <c r="L94" s="14">
        <f>IF(INDIRECT("'Réponses au formulaire 1'!L"&amp;ROW())&lt;&gt;"",1000/COUNTIF('Réponses au formulaire 1'!L:L,"Bloc validé"),0)</f>
        <v>0</v>
      </c>
      <c r="M94" s="14">
        <f>IF(INDIRECT("'Réponses au formulaire 1'!M"&amp;ROW())&lt;&gt;"",1000/COUNTIF('Réponses au formulaire 1'!M:M,"Bloc validé"),0)</f>
        <v>0</v>
      </c>
      <c r="N94" s="14">
        <f>IF(INDIRECT("'Réponses au formulaire 1'!N"&amp;ROW())&lt;&gt;"",1000/COUNTIF('Réponses au formulaire 1'!N:N,"Bloc validé"),0)</f>
        <v>0</v>
      </c>
      <c r="O94" s="14">
        <f>IF(INDIRECT("'Réponses au formulaire 1'!O"&amp;ROW())&lt;&gt;"",1000/COUNTIF('Réponses au formulaire 1'!O:O,"Bloc validé"),0)</f>
        <v>0</v>
      </c>
      <c r="P94" s="14">
        <f>IF(INDIRECT("'Réponses au formulaire 1'!P"&amp;ROW())&lt;&gt;"",1000/COUNTIF('Réponses au formulaire 1'!P:P,"Bloc validé"),0)</f>
        <v>0</v>
      </c>
      <c r="Q94" s="14">
        <f>IF(INDIRECT("'Réponses au formulaire 1'!Q"&amp;ROW())&lt;&gt;"",1000/COUNTIF('Réponses au formulaire 1'!Q:Q,"Bloc validé"),0)</f>
        <v>0</v>
      </c>
      <c r="R94" s="14">
        <f>IF(INDIRECT("'Réponses au formulaire 1'!R"&amp;ROW())&lt;&gt;"",1000/COUNTIF('Réponses au formulaire 1'!R:R,"Bloc validé"),0)</f>
        <v>0</v>
      </c>
      <c r="S94" s="40">
        <f t="shared" si="4"/>
        <v>0</v>
      </c>
      <c r="U94" s="14" t="str">
        <f t="shared" si="5"/>
        <v/>
      </c>
    </row>
    <row r="95">
      <c r="A95" s="16" t="str">
        <f t="shared" si="1"/>
        <v/>
      </c>
      <c r="B95" s="16" t="str">
        <f t="shared" si="2"/>
        <v/>
      </c>
      <c r="C95" s="16" t="str">
        <f t="shared" si="3"/>
        <v/>
      </c>
      <c r="D95" s="14">
        <f>IF(INDIRECT("'Réponses au formulaire 1'!D"&amp;ROW())&lt;&gt;"",1000/COUNTIF('Réponses au formulaire 1'!D:D,"Bloc validé"),0)</f>
        <v>0</v>
      </c>
      <c r="E95" s="14">
        <f>IF(INDIRECT("'Réponses au formulaire 1'!E"&amp;ROW())&lt;&gt;"",1000/COUNTIF('Réponses au formulaire 1'!E:E,"Bloc validé"),0)</f>
        <v>0</v>
      </c>
      <c r="F95" s="14">
        <f>IF(INDIRECT("'Réponses au formulaire 1'!F"&amp;ROW())&lt;&gt;"",1000/COUNTIF('Réponses au formulaire 1'!F:F,"Bloc validé"),0)</f>
        <v>0</v>
      </c>
      <c r="G95" s="14">
        <f>IF(INDIRECT("'Réponses au formulaire 1'!G"&amp;ROW())&lt;&gt;"",1000/COUNTIF('Réponses au formulaire 1'!G:G,"Bloc validé"),0)</f>
        <v>0</v>
      </c>
      <c r="H95" s="14">
        <f>IF(INDIRECT("'Réponses au formulaire 1'!H"&amp;ROW())&lt;&gt;"",1000/COUNTIF('Réponses au formulaire 1'!H:H,"Bloc validé"),0)</f>
        <v>0</v>
      </c>
      <c r="I95" s="14">
        <f>IF(INDIRECT("'Réponses au formulaire 1'!I"&amp;ROW())&lt;&gt;"",1000/COUNTIF('Réponses au formulaire 1'!I:I,"Bloc validé"),0)</f>
        <v>0</v>
      </c>
      <c r="J95" s="14">
        <f>IF(INDIRECT("'Réponses au formulaire 1'!J"&amp;ROW())&lt;&gt;"",1000/COUNTIF('Réponses au formulaire 1'!J:J,"Bloc validé"),0)</f>
        <v>0</v>
      </c>
      <c r="K95" s="14">
        <f>IF(INDIRECT("'Réponses au formulaire 1'!K"&amp;ROW())&lt;&gt;"",1000/COUNTIF('Réponses au formulaire 1'!K:K,"Bloc validé"),0)</f>
        <v>0</v>
      </c>
      <c r="L95" s="14">
        <f>IF(INDIRECT("'Réponses au formulaire 1'!L"&amp;ROW())&lt;&gt;"",1000/COUNTIF('Réponses au formulaire 1'!L:L,"Bloc validé"),0)</f>
        <v>0</v>
      </c>
      <c r="M95" s="14">
        <f>IF(INDIRECT("'Réponses au formulaire 1'!M"&amp;ROW())&lt;&gt;"",1000/COUNTIF('Réponses au formulaire 1'!M:M,"Bloc validé"),0)</f>
        <v>0</v>
      </c>
      <c r="N95" s="14">
        <f>IF(INDIRECT("'Réponses au formulaire 1'!N"&amp;ROW())&lt;&gt;"",1000/COUNTIF('Réponses au formulaire 1'!N:N,"Bloc validé"),0)</f>
        <v>0</v>
      </c>
      <c r="O95" s="14">
        <f>IF(INDIRECT("'Réponses au formulaire 1'!O"&amp;ROW())&lt;&gt;"",1000/COUNTIF('Réponses au formulaire 1'!O:O,"Bloc validé"),0)</f>
        <v>0</v>
      </c>
      <c r="P95" s="14">
        <f>IF(INDIRECT("'Réponses au formulaire 1'!P"&amp;ROW())&lt;&gt;"",1000/COUNTIF('Réponses au formulaire 1'!P:P,"Bloc validé"),0)</f>
        <v>0</v>
      </c>
      <c r="Q95" s="14">
        <f>IF(INDIRECT("'Réponses au formulaire 1'!Q"&amp;ROW())&lt;&gt;"",1000/COUNTIF('Réponses au formulaire 1'!Q:Q,"Bloc validé"),0)</f>
        <v>0</v>
      </c>
      <c r="R95" s="14">
        <f>IF(INDIRECT("'Réponses au formulaire 1'!R"&amp;ROW())&lt;&gt;"",1000/COUNTIF('Réponses au formulaire 1'!R:R,"Bloc validé"),0)</f>
        <v>0</v>
      </c>
      <c r="S95" s="40">
        <f t="shared" si="4"/>
        <v>0</v>
      </c>
      <c r="U95" s="14" t="str">
        <f t="shared" si="5"/>
        <v/>
      </c>
    </row>
    <row r="96">
      <c r="A96" s="16" t="str">
        <f t="shared" si="1"/>
        <v/>
      </c>
      <c r="B96" s="16" t="str">
        <f t="shared" si="2"/>
        <v/>
      </c>
      <c r="C96" s="16" t="str">
        <f t="shared" si="3"/>
        <v/>
      </c>
      <c r="D96" s="14">
        <f>IF(INDIRECT("'Réponses au formulaire 1'!D"&amp;ROW())&lt;&gt;"",1000/COUNTIF('Réponses au formulaire 1'!D:D,"Bloc validé"),0)</f>
        <v>0</v>
      </c>
      <c r="E96" s="14">
        <f>IF(INDIRECT("'Réponses au formulaire 1'!E"&amp;ROW())&lt;&gt;"",1000/COUNTIF('Réponses au formulaire 1'!E:E,"Bloc validé"),0)</f>
        <v>0</v>
      </c>
      <c r="F96" s="14">
        <f>IF(INDIRECT("'Réponses au formulaire 1'!F"&amp;ROW())&lt;&gt;"",1000/COUNTIF('Réponses au formulaire 1'!F:F,"Bloc validé"),0)</f>
        <v>0</v>
      </c>
      <c r="G96" s="14">
        <f>IF(INDIRECT("'Réponses au formulaire 1'!G"&amp;ROW())&lt;&gt;"",1000/COUNTIF('Réponses au formulaire 1'!G:G,"Bloc validé"),0)</f>
        <v>0</v>
      </c>
      <c r="H96" s="14">
        <f>IF(INDIRECT("'Réponses au formulaire 1'!H"&amp;ROW())&lt;&gt;"",1000/COUNTIF('Réponses au formulaire 1'!H:H,"Bloc validé"),0)</f>
        <v>0</v>
      </c>
      <c r="I96" s="14">
        <f>IF(INDIRECT("'Réponses au formulaire 1'!I"&amp;ROW())&lt;&gt;"",1000/COUNTIF('Réponses au formulaire 1'!I:I,"Bloc validé"),0)</f>
        <v>0</v>
      </c>
      <c r="J96" s="14">
        <f>IF(INDIRECT("'Réponses au formulaire 1'!J"&amp;ROW())&lt;&gt;"",1000/COUNTIF('Réponses au formulaire 1'!J:J,"Bloc validé"),0)</f>
        <v>0</v>
      </c>
      <c r="K96" s="14">
        <f>IF(INDIRECT("'Réponses au formulaire 1'!K"&amp;ROW())&lt;&gt;"",1000/COUNTIF('Réponses au formulaire 1'!K:K,"Bloc validé"),0)</f>
        <v>0</v>
      </c>
      <c r="L96" s="14">
        <f>IF(INDIRECT("'Réponses au formulaire 1'!L"&amp;ROW())&lt;&gt;"",1000/COUNTIF('Réponses au formulaire 1'!L:L,"Bloc validé"),0)</f>
        <v>0</v>
      </c>
      <c r="M96" s="14">
        <f>IF(INDIRECT("'Réponses au formulaire 1'!M"&amp;ROW())&lt;&gt;"",1000/COUNTIF('Réponses au formulaire 1'!M:M,"Bloc validé"),0)</f>
        <v>0</v>
      </c>
      <c r="N96" s="14">
        <f>IF(INDIRECT("'Réponses au formulaire 1'!N"&amp;ROW())&lt;&gt;"",1000/COUNTIF('Réponses au formulaire 1'!N:N,"Bloc validé"),0)</f>
        <v>0</v>
      </c>
      <c r="O96" s="14">
        <f>IF(INDIRECT("'Réponses au formulaire 1'!O"&amp;ROW())&lt;&gt;"",1000/COUNTIF('Réponses au formulaire 1'!O:O,"Bloc validé"),0)</f>
        <v>0</v>
      </c>
      <c r="P96" s="14">
        <f>IF(INDIRECT("'Réponses au formulaire 1'!P"&amp;ROW())&lt;&gt;"",1000/COUNTIF('Réponses au formulaire 1'!P:P,"Bloc validé"),0)</f>
        <v>0</v>
      </c>
      <c r="Q96" s="14">
        <f>IF(INDIRECT("'Réponses au formulaire 1'!Q"&amp;ROW())&lt;&gt;"",1000/COUNTIF('Réponses au formulaire 1'!Q:Q,"Bloc validé"),0)</f>
        <v>0</v>
      </c>
      <c r="R96" s="14">
        <f>IF(INDIRECT("'Réponses au formulaire 1'!R"&amp;ROW())&lt;&gt;"",1000/COUNTIF('Réponses au formulaire 1'!R:R,"Bloc validé"),0)</f>
        <v>0</v>
      </c>
      <c r="S96" s="40">
        <f t="shared" si="4"/>
        <v>0</v>
      </c>
      <c r="U96" s="14" t="str">
        <f t="shared" si="5"/>
        <v/>
      </c>
    </row>
    <row r="97">
      <c r="A97" s="16" t="str">
        <f t="shared" si="1"/>
        <v/>
      </c>
      <c r="B97" s="16" t="str">
        <f t="shared" si="2"/>
        <v/>
      </c>
      <c r="C97" s="16" t="str">
        <f t="shared" si="3"/>
        <v/>
      </c>
      <c r="D97" s="14">
        <f>IF(INDIRECT("'Réponses au formulaire 1'!D"&amp;ROW())&lt;&gt;"",1000/COUNTIF('Réponses au formulaire 1'!D:D,"Bloc validé"),0)</f>
        <v>0</v>
      </c>
      <c r="E97" s="14">
        <f>IF(INDIRECT("'Réponses au formulaire 1'!E"&amp;ROW())&lt;&gt;"",1000/COUNTIF('Réponses au formulaire 1'!E:E,"Bloc validé"),0)</f>
        <v>0</v>
      </c>
      <c r="F97" s="14">
        <f>IF(INDIRECT("'Réponses au formulaire 1'!F"&amp;ROW())&lt;&gt;"",1000/COUNTIF('Réponses au formulaire 1'!F:F,"Bloc validé"),0)</f>
        <v>0</v>
      </c>
      <c r="G97" s="14">
        <f>IF(INDIRECT("'Réponses au formulaire 1'!G"&amp;ROW())&lt;&gt;"",1000/COUNTIF('Réponses au formulaire 1'!G:G,"Bloc validé"),0)</f>
        <v>0</v>
      </c>
      <c r="H97" s="14">
        <f>IF(INDIRECT("'Réponses au formulaire 1'!H"&amp;ROW())&lt;&gt;"",1000/COUNTIF('Réponses au formulaire 1'!H:H,"Bloc validé"),0)</f>
        <v>0</v>
      </c>
      <c r="I97" s="14">
        <f>IF(INDIRECT("'Réponses au formulaire 1'!I"&amp;ROW())&lt;&gt;"",1000/COUNTIF('Réponses au formulaire 1'!I:I,"Bloc validé"),0)</f>
        <v>0</v>
      </c>
      <c r="J97" s="14">
        <f>IF(INDIRECT("'Réponses au formulaire 1'!J"&amp;ROW())&lt;&gt;"",1000/COUNTIF('Réponses au formulaire 1'!J:J,"Bloc validé"),0)</f>
        <v>0</v>
      </c>
      <c r="K97" s="14">
        <f>IF(INDIRECT("'Réponses au formulaire 1'!K"&amp;ROW())&lt;&gt;"",1000/COUNTIF('Réponses au formulaire 1'!K:K,"Bloc validé"),0)</f>
        <v>0</v>
      </c>
      <c r="L97" s="14">
        <f>IF(INDIRECT("'Réponses au formulaire 1'!L"&amp;ROW())&lt;&gt;"",1000/COUNTIF('Réponses au formulaire 1'!L:L,"Bloc validé"),0)</f>
        <v>0</v>
      </c>
      <c r="M97" s="14">
        <f>IF(INDIRECT("'Réponses au formulaire 1'!M"&amp;ROW())&lt;&gt;"",1000/COUNTIF('Réponses au formulaire 1'!M:M,"Bloc validé"),0)</f>
        <v>0</v>
      </c>
      <c r="N97" s="14">
        <f>IF(INDIRECT("'Réponses au formulaire 1'!N"&amp;ROW())&lt;&gt;"",1000/COUNTIF('Réponses au formulaire 1'!N:N,"Bloc validé"),0)</f>
        <v>0</v>
      </c>
      <c r="O97" s="14">
        <f>IF(INDIRECT("'Réponses au formulaire 1'!O"&amp;ROW())&lt;&gt;"",1000/COUNTIF('Réponses au formulaire 1'!O:O,"Bloc validé"),0)</f>
        <v>0</v>
      </c>
      <c r="P97" s="14">
        <f>IF(INDIRECT("'Réponses au formulaire 1'!P"&amp;ROW())&lt;&gt;"",1000/COUNTIF('Réponses au formulaire 1'!P:P,"Bloc validé"),0)</f>
        <v>0</v>
      </c>
      <c r="Q97" s="14">
        <f>IF(INDIRECT("'Réponses au formulaire 1'!Q"&amp;ROW())&lt;&gt;"",1000/COUNTIF('Réponses au formulaire 1'!Q:Q,"Bloc validé"),0)</f>
        <v>0</v>
      </c>
      <c r="R97" s="14">
        <f>IF(INDIRECT("'Réponses au formulaire 1'!R"&amp;ROW())&lt;&gt;"",1000/COUNTIF('Réponses au formulaire 1'!R:R,"Bloc validé"),0)</f>
        <v>0</v>
      </c>
      <c r="S97" s="40">
        <f t="shared" si="4"/>
        <v>0</v>
      </c>
      <c r="U97" s="14" t="str">
        <f t="shared" si="5"/>
        <v/>
      </c>
    </row>
    <row r="98">
      <c r="A98" s="16" t="str">
        <f t="shared" si="1"/>
        <v/>
      </c>
      <c r="B98" s="16" t="str">
        <f t="shared" si="2"/>
        <v/>
      </c>
      <c r="C98" s="16" t="str">
        <f t="shared" si="3"/>
        <v/>
      </c>
      <c r="D98" s="14">
        <f>IF(INDIRECT("'Réponses au formulaire 1'!D"&amp;ROW())&lt;&gt;"",1000/COUNTIF('Réponses au formulaire 1'!D:D,"Bloc validé"),0)</f>
        <v>0</v>
      </c>
      <c r="E98" s="14">
        <f>IF(INDIRECT("'Réponses au formulaire 1'!E"&amp;ROW())&lt;&gt;"",1000/COUNTIF('Réponses au formulaire 1'!E:E,"Bloc validé"),0)</f>
        <v>0</v>
      </c>
      <c r="F98" s="14">
        <f>IF(INDIRECT("'Réponses au formulaire 1'!F"&amp;ROW())&lt;&gt;"",1000/COUNTIF('Réponses au formulaire 1'!F:F,"Bloc validé"),0)</f>
        <v>0</v>
      </c>
      <c r="G98" s="14">
        <f>IF(INDIRECT("'Réponses au formulaire 1'!G"&amp;ROW())&lt;&gt;"",1000/COUNTIF('Réponses au formulaire 1'!G:G,"Bloc validé"),0)</f>
        <v>0</v>
      </c>
      <c r="H98" s="14">
        <f>IF(INDIRECT("'Réponses au formulaire 1'!H"&amp;ROW())&lt;&gt;"",1000/COUNTIF('Réponses au formulaire 1'!H:H,"Bloc validé"),0)</f>
        <v>0</v>
      </c>
      <c r="I98" s="14">
        <f>IF(INDIRECT("'Réponses au formulaire 1'!I"&amp;ROW())&lt;&gt;"",1000/COUNTIF('Réponses au formulaire 1'!I:I,"Bloc validé"),0)</f>
        <v>0</v>
      </c>
      <c r="J98" s="14">
        <f>IF(INDIRECT("'Réponses au formulaire 1'!J"&amp;ROW())&lt;&gt;"",1000/COUNTIF('Réponses au formulaire 1'!J:J,"Bloc validé"),0)</f>
        <v>0</v>
      </c>
      <c r="K98" s="14">
        <f>IF(INDIRECT("'Réponses au formulaire 1'!K"&amp;ROW())&lt;&gt;"",1000/COUNTIF('Réponses au formulaire 1'!K:K,"Bloc validé"),0)</f>
        <v>0</v>
      </c>
      <c r="L98" s="14">
        <f>IF(INDIRECT("'Réponses au formulaire 1'!L"&amp;ROW())&lt;&gt;"",1000/COUNTIF('Réponses au formulaire 1'!L:L,"Bloc validé"),0)</f>
        <v>0</v>
      </c>
      <c r="M98" s="14">
        <f>IF(INDIRECT("'Réponses au formulaire 1'!M"&amp;ROW())&lt;&gt;"",1000/COUNTIF('Réponses au formulaire 1'!M:M,"Bloc validé"),0)</f>
        <v>0</v>
      </c>
      <c r="N98" s="14">
        <f>IF(INDIRECT("'Réponses au formulaire 1'!N"&amp;ROW())&lt;&gt;"",1000/COUNTIF('Réponses au formulaire 1'!N:N,"Bloc validé"),0)</f>
        <v>0</v>
      </c>
      <c r="O98" s="14">
        <f>IF(INDIRECT("'Réponses au formulaire 1'!O"&amp;ROW())&lt;&gt;"",1000/COUNTIF('Réponses au formulaire 1'!O:O,"Bloc validé"),0)</f>
        <v>0</v>
      </c>
      <c r="P98" s="14">
        <f>IF(INDIRECT("'Réponses au formulaire 1'!P"&amp;ROW())&lt;&gt;"",1000/COUNTIF('Réponses au formulaire 1'!P:P,"Bloc validé"),0)</f>
        <v>0</v>
      </c>
      <c r="Q98" s="14">
        <f>IF(INDIRECT("'Réponses au formulaire 1'!Q"&amp;ROW())&lt;&gt;"",1000/COUNTIF('Réponses au formulaire 1'!Q:Q,"Bloc validé"),0)</f>
        <v>0</v>
      </c>
      <c r="R98" s="14">
        <f>IF(INDIRECT("'Réponses au formulaire 1'!R"&amp;ROW())&lt;&gt;"",1000/COUNTIF('Réponses au formulaire 1'!R:R,"Bloc validé"),0)</f>
        <v>0</v>
      </c>
      <c r="S98" s="40">
        <f t="shared" si="4"/>
        <v>0</v>
      </c>
      <c r="U98" s="14" t="str">
        <f t="shared" si="5"/>
        <v/>
      </c>
    </row>
    <row r="99">
      <c r="A99" s="16" t="str">
        <f t="shared" si="1"/>
        <v/>
      </c>
      <c r="B99" s="16" t="str">
        <f t="shared" si="2"/>
        <v/>
      </c>
      <c r="C99" s="16" t="str">
        <f t="shared" si="3"/>
        <v/>
      </c>
      <c r="D99" s="14">
        <f>IF(INDIRECT("'Réponses au formulaire 1'!D"&amp;ROW())&lt;&gt;"",1000/COUNTIF('Réponses au formulaire 1'!D:D,"Bloc validé"),0)</f>
        <v>0</v>
      </c>
      <c r="E99" s="14">
        <f>IF(INDIRECT("'Réponses au formulaire 1'!E"&amp;ROW())&lt;&gt;"",1000/COUNTIF('Réponses au formulaire 1'!E:E,"Bloc validé"),0)</f>
        <v>0</v>
      </c>
      <c r="F99" s="14">
        <f>IF(INDIRECT("'Réponses au formulaire 1'!F"&amp;ROW())&lt;&gt;"",1000/COUNTIF('Réponses au formulaire 1'!F:F,"Bloc validé"),0)</f>
        <v>0</v>
      </c>
      <c r="G99" s="14">
        <f>IF(INDIRECT("'Réponses au formulaire 1'!G"&amp;ROW())&lt;&gt;"",1000/COUNTIF('Réponses au formulaire 1'!G:G,"Bloc validé"),0)</f>
        <v>0</v>
      </c>
      <c r="H99" s="14">
        <f>IF(INDIRECT("'Réponses au formulaire 1'!H"&amp;ROW())&lt;&gt;"",1000/COUNTIF('Réponses au formulaire 1'!H:H,"Bloc validé"),0)</f>
        <v>0</v>
      </c>
      <c r="I99" s="14">
        <f>IF(INDIRECT("'Réponses au formulaire 1'!I"&amp;ROW())&lt;&gt;"",1000/COUNTIF('Réponses au formulaire 1'!I:I,"Bloc validé"),0)</f>
        <v>0</v>
      </c>
      <c r="J99" s="14">
        <f>IF(INDIRECT("'Réponses au formulaire 1'!J"&amp;ROW())&lt;&gt;"",1000/COUNTIF('Réponses au formulaire 1'!J:J,"Bloc validé"),0)</f>
        <v>0</v>
      </c>
      <c r="K99" s="14">
        <f>IF(INDIRECT("'Réponses au formulaire 1'!K"&amp;ROW())&lt;&gt;"",1000/COUNTIF('Réponses au formulaire 1'!K:K,"Bloc validé"),0)</f>
        <v>0</v>
      </c>
      <c r="L99" s="14">
        <f>IF(INDIRECT("'Réponses au formulaire 1'!L"&amp;ROW())&lt;&gt;"",1000/COUNTIF('Réponses au formulaire 1'!L:L,"Bloc validé"),0)</f>
        <v>0</v>
      </c>
      <c r="M99" s="14">
        <f>IF(INDIRECT("'Réponses au formulaire 1'!M"&amp;ROW())&lt;&gt;"",1000/COUNTIF('Réponses au formulaire 1'!M:M,"Bloc validé"),0)</f>
        <v>0</v>
      </c>
      <c r="N99" s="14">
        <f>IF(INDIRECT("'Réponses au formulaire 1'!N"&amp;ROW())&lt;&gt;"",1000/COUNTIF('Réponses au formulaire 1'!N:N,"Bloc validé"),0)</f>
        <v>0</v>
      </c>
      <c r="O99" s="14">
        <f>IF(INDIRECT("'Réponses au formulaire 1'!O"&amp;ROW())&lt;&gt;"",1000/COUNTIF('Réponses au formulaire 1'!O:O,"Bloc validé"),0)</f>
        <v>0</v>
      </c>
      <c r="P99" s="14">
        <f>IF(INDIRECT("'Réponses au formulaire 1'!P"&amp;ROW())&lt;&gt;"",1000/COUNTIF('Réponses au formulaire 1'!P:P,"Bloc validé"),0)</f>
        <v>0</v>
      </c>
      <c r="Q99" s="14">
        <f>IF(INDIRECT("'Réponses au formulaire 1'!Q"&amp;ROW())&lt;&gt;"",1000/COUNTIF('Réponses au formulaire 1'!Q:Q,"Bloc validé"),0)</f>
        <v>0</v>
      </c>
      <c r="R99" s="14">
        <f>IF(INDIRECT("'Réponses au formulaire 1'!R"&amp;ROW())&lt;&gt;"",1000/COUNTIF('Réponses au formulaire 1'!R:R,"Bloc validé"),0)</f>
        <v>0</v>
      </c>
      <c r="S99" s="40">
        <f t="shared" si="4"/>
        <v>0</v>
      </c>
      <c r="U99" s="14" t="str">
        <f t="shared" si="5"/>
        <v/>
      </c>
    </row>
    <row r="100">
      <c r="A100" s="16" t="str">
        <f t="shared" si="1"/>
        <v/>
      </c>
      <c r="B100" s="16" t="str">
        <f t="shared" si="2"/>
        <v/>
      </c>
      <c r="C100" s="16" t="str">
        <f t="shared" si="3"/>
        <v/>
      </c>
      <c r="D100" s="14">
        <f>IF(INDIRECT("'Réponses au formulaire 1'!D"&amp;ROW())&lt;&gt;"",1000/COUNTIF('Réponses au formulaire 1'!D:D,"Bloc validé"),0)</f>
        <v>0</v>
      </c>
      <c r="E100" s="14">
        <f>IF(INDIRECT("'Réponses au formulaire 1'!E"&amp;ROW())&lt;&gt;"",1000/COUNTIF('Réponses au formulaire 1'!E:E,"Bloc validé"),0)</f>
        <v>0</v>
      </c>
      <c r="F100" s="14">
        <f>IF(INDIRECT("'Réponses au formulaire 1'!F"&amp;ROW())&lt;&gt;"",1000/COUNTIF('Réponses au formulaire 1'!F:F,"Bloc validé"),0)</f>
        <v>0</v>
      </c>
      <c r="G100" s="14">
        <f>IF(INDIRECT("'Réponses au formulaire 1'!G"&amp;ROW())&lt;&gt;"",1000/COUNTIF('Réponses au formulaire 1'!G:G,"Bloc validé"),0)</f>
        <v>0</v>
      </c>
      <c r="H100" s="14">
        <f>IF(INDIRECT("'Réponses au formulaire 1'!H"&amp;ROW())&lt;&gt;"",1000/COUNTIF('Réponses au formulaire 1'!H:H,"Bloc validé"),0)</f>
        <v>0</v>
      </c>
      <c r="I100" s="14">
        <f>IF(INDIRECT("'Réponses au formulaire 1'!I"&amp;ROW())&lt;&gt;"",1000/COUNTIF('Réponses au formulaire 1'!I:I,"Bloc validé"),0)</f>
        <v>0</v>
      </c>
      <c r="J100" s="14">
        <f>IF(INDIRECT("'Réponses au formulaire 1'!J"&amp;ROW())&lt;&gt;"",1000/COUNTIF('Réponses au formulaire 1'!J:J,"Bloc validé"),0)</f>
        <v>0</v>
      </c>
      <c r="K100" s="14">
        <f>IF(INDIRECT("'Réponses au formulaire 1'!K"&amp;ROW())&lt;&gt;"",1000/COUNTIF('Réponses au formulaire 1'!K:K,"Bloc validé"),0)</f>
        <v>0</v>
      </c>
      <c r="L100" s="14">
        <f>IF(INDIRECT("'Réponses au formulaire 1'!L"&amp;ROW())&lt;&gt;"",1000/COUNTIF('Réponses au formulaire 1'!L:L,"Bloc validé"),0)</f>
        <v>0</v>
      </c>
      <c r="M100" s="14">
        <f>IF(INDIRECT("'Réponses au formulaire 1'!M"&amp;ROW())&lt;&gt;"",1000/COUNTIF('Réponses au formulaire 1'!M:M,"Bloc validé"),0)</f>
        <v>0</v>
      </c>
      <c r="N100" s="14">
        <f>IF(INDIRECT("'Réponses au formulaire 1'!N"&amp;ROW())&lt;&gt;"",1000/COUNTIF('Réponses au formulaire 1'!N:N,"Bloc validé"),0)</f>
        <v>0</v>
      </c>
      <c r="O100" s="14">
        <f>IF(INDIRECT("'Réponses au formulaire 1'!O"&amp;ROW())&lt;&gt;"",1000/COUNTIF('Réponses au formulaire 1'!O:O,"Bloc validé"),0)</f>
        <v>0</v>
      </c>
      <c r="P100" s="14">
        <f>IF(INDIRECT("'Réponses au formulaire 1'!P"&amp;ROW())&lt;&gt;"",1000/COUNTIF('Réponses au formulaire 1'!P:P,"Bloc validé"),0)</f>
        <v>0</v>
      </c>
      <c r="Q100" s="14">
        <f>IF(INDIRECT("'Réponses au formulaire 1'!Q"&amp;ROW())&lt;&gt;"",1000/COUNTIF('Réponses au formulaire 1'!Q:Q,"Bloc validé"),0)</f>
        <v>0</v>
      </c>
      <c r="R100" s="14">
        <f>IF(INDIRECT("'Réponses au formulaire 1'!R"&amp;ROW())&lt;&gt;"",1000/COUNTIF('Réponses au formulaire 1'!R:R,"Bloc validé"),0)</f>
        <v>0</v>
      </c>
      <c r="S100" s="40">
        <f t="shared" si="4"/>
        <v>0</v>
      </c>
      <c r="U100" s="14" t="str">
        <f t="shared" si="5"/>
        <v/>
      </c>
    </row>
    <row r="101">
      <c r="A101" s="16" t="str">
        <f t="shared" si="1"/>
        <v/>
      </c>
      <c r="B101" s="16" t="str">
        <f t="shared" si="2"/>
        <v/>
      </c>
      <c r="C101" s="16" t="str">
        <f t="shared" si="3"/>
        <v/>
      </c>
      <c r="D101" s="14">
        <f>IF(INDIRECT("'Réponses au formulaire 1'!D"&amp;ROW())&lt;&gt;"",1000/COUNTIF('Réponses au formulaire 1'!D:D,"Bloc validé"),0)</f>
        <v>0</v>
      </c>
      <c r="E101" s="14">
        <f>IF(INDIRECT("'Réponses au formulaire 1'!E"&amp;ROW())&lt;&gt;"",1000/COUNTIF('Réponses au formulaire 1'!E:E,"Bloc validé"),0)</f>
        <v>0</v>
      </c>
      <c r="F101" s="14">
        <f>IF(INDIRECT("'Réponses au formulaire 1'!F"&amp;ROW())&lt;&gt;"",1000/COUNTIF('Réponses au formulaire 1'!F:F,"Bloc validé"),0)</f>
        <v>0</v>
      </c>
      <c r="G101" s="14">
        <f>IF(INDIRECT("'Réponses au formulaire 1'!G"&amp;ROW())&lt;&gt;"",1000/COUNTIF('Réponses au formulaire 1'!G:G,"Bloc validé"),0)</f>
        <v>0</v>
      </c>
      <c r="H101" s="14">
        <f>IF(INDIRECT("'Réponses au formulaire 1'!H"&amp;ROW())&lt;&gt;"",1000/COUNTIF('Réponses au formulaire 1'!H:H,"Bloc validé"),0)</f>
        <v>0</v>
      </c>
      <c r="I101" s="14">
        <f>IF(INDIRECT("'Réponses au formulaire 1'!I"&amp;ROW())&lt;&gt;"",1000/COUNTIF('Réponses au formulaire 1'!I:I,"Bloc validé"),0)</f>
        <v>0</v>
      </c>
      <c r="J101" s="14">
        <f>IF(INDIRECT("'Réponses au formulaire 1'!J"&amp;ROW())&lt;&gt;"",1000/COUNTIF('Réponses au formulaire 1'!J:J,"Bloc validé"),0)</f>
        <v>0</v>
      </c>
      <c r="K101" s="14">
        <f>IF(INDIRECT("'Réponses au formulaire 1'!K"&amp;ROW())&lt;&gt;"",1000/COUNTIF('Réponses au formulaire 1'!K:K,"Bloc validé"),0)</f>
        <v>0</v>
      </c>
      <c r="L101" s="14">
        <f>IF(INDIRECT("'Réponses au formulaire 1'!L"&amp;ROW())&lt;&gt;"",1000/COUNTIF('Réponses au formulaire 1'!L:L,"Bloc validé"),0)</f>
        <v>0</v>
      </c>
      <c r="M101" s="14">
        <f>IF(INDIRECT("'Réponses au formulaire 1'!M"&amp;ROW())&lt;&gt;"",1000/COUNTIF('Réponses au formulaire 1'!M:M,"Bloc validé"),0)</f>
        <v>0</v>
      </c>
      <c r="N101" s="14">
        <f>IF(INDIRECT("'Réponses au formulaire 1'!N"&amp;ROW())&lt;&gt;"",1000/COUNTIF('Réponses au formulaire 1'!N:N,"Bloc validé"),0)</f>
        <v>0</v>
      </c>
      <c r="O101" s="14">
        <f>IF(INDIRECT("'Réponses au formulaire 1'!O"&amp;ROW())&lt;&gt;"",1000/COUNTIF('Réponses au formulaire 1'!O:O,"Bloc validé"),0)</f>
        <v>0</v>
      </c>
      <c r="P101" s="14">
        <f>IF(INDIRECT("'Réponses au formulaire 1'!P"&amp;ROW())&lt;&gt;"",1000/COUNTIF('Réponses au formulaire 1'!P:P,"Bloc validé"),0)</f>
        <v>0</v>
      </c>
      <c r="Q101" s="14">
        <f>IF(INDIRECT("'Réponses au formulaire 1'!Q"&amp;ROW())&lt;&gt;"",1000/COUNTIF('Réponses au formulaire 1'!Q:Q,"Bloc validé"),0)</f>
        <v>0</v>
      </c>
      <c r="R101" s="14">
        <f>IF(INDIRECT("'Réponses au formulaire 1'!R"&amp;ROW())&lt;&gt;"",1000/COUNTIF('Réponses au formulaire 1'!R:R,"Bloc validé"),0)</f>
        <v>0</v>
      </c>
      <c r="S101" s="40">
        <f t="shared" si="4"/>
        <v>0</v>
      </c>
      <c r="U101" s="14" t="str">
        <f t="shared" si="5"/>
        <v/>
      </c>
    </row>
    <row r="102">
      <c r="A102" s="16" t="str">
        <f t="shared" si="1"/>
        <v/>
      </c>
      <c r="B102" s="16" t="str">
        <f t="shared" si="2"/>
        <v/>
      </c>
      <c r="C102" s="16" t="str">
        <f t="shared" si="3"/>
        <v/>
      </c>
      <c r="D102" s="14">
        <f>IF(INDIRECT("'Réponses au formulaire 1'!D"&amp;ROW())&lt;&gt;"",1000/COUNTIF('Réponses au formulaire 1'!D:D,"Bloc validé"),0)</f>
        <v>0</v>
      </c>
      <c r="E102" s="14">
        <f>IF(INDIRECT("'Réponses au formulaire 1'!E"&amp;ROW())&lt;&gt;"",1000/COUNTIF('Réponses au formulaire 1'!E:E,"Bloc validé"),0)</f>
        <v>0</v>
      </c>
      <c r="F102" s="14">
        <f>IF(INDIRECT("'Réponses au formulaire 1'!F"&amp;ROW())&lt;&gt;"",1000/COUNTIF('Réponses au formulaire 1'!F:F,"Bloc validé"),0)</f>
        <v>0</v>
      </c>
      <c r="G102" s="14">
        <f>IF(INDIRECT("'Réponses au formulaire 1'!G"&amp;ROW())&lt;&gt;"",1000/COUNTIF('Réponses au formulaire 1'!G:G,"Bloc validé"),0)</f>
        <v>0</v>
      </c>
      <c r="H102" s="14">
        <f>IF(INDIRECT("'Réponses au formulaire 1'!H"&amp;ROW())&lt;&gt;"",1000/COUNTIF('Réponses au formulaire 1'!H:H,"Bloc validé"),0)</f>
        <v>0</v>
      </c>
      <c r="I102" s="14">
        <f>IF(INDIRECT("'Réponses au formulaire 1'!I"&amp;ROW())&lt;&gt;"",1000/COUNTIF('Réponses au formulaire 1'!I:I,"Bloc validé"),0)</f>
        <v>0</v>
      </c>
      <c r="J102" s="14">
        <f>IF(INDIRECT("'Réponses au formulaire 1'!J"&amp;ROW())&lt;&gt;"",1000/COUNTIF('Réponses au formulaire 1'!J:J,"Bloc validé"),0)</f>
        <v>0</v>
      </c>
      <c r="K102" s="14">
        <f>IF(INDIRECT("'Réponses au formulaire 1'!K"&amp;ROW())&lt;&gt;"",1000/COUNTIF('Réponses au formulaire 1'!K:K,"Bloc validé"),0)</f>
        <v>0</v>
      </c>
      <c r="L102" s="14">
        <f>IF(INDIRECT("'Réponses au formulaire 1'!L"&amp;ROW())&lt;&gt;"",1000/COUNTIF('Réponses au formulaire 1'!L:L,"Bloc validé"),0)</f>
        <v>0</v>
      </c>
      <c r="M102" s="14">
        <f>IF(INDIRECT("'Réponses au formulaire 1'!M"&amp;ROW())&lt;&gt;"",1000/COUNTIF('Réponses au formulaire 1'!M:M,"Bloc validé"),0)</f>
        <v>0</v>
      </c>
      <c r="N102" s="14">
        <f>IF(INDIRECT("'Réponses au formulaire 1'!N"&amp;ROW())&lt;&gt;"",1000/COUNTIF('Réponses au formulaire 1'!N:N,"Bloc validé"),0)</f>
        <v>0</v>
      </c>
      <c r="O102" s="14">
        <f>IF(INDIRECT("'Réponses au formulaire 1'!O"&amp;ROW())&lt;&gt;"",1000/COUNTIF('Réponses au formulaire 1'!O:O,"Bloc validé"),0)</f>
        <v>0</v>
      </c>
      <c r="P102" s="14">
        <f>IF(INDIRECT("'Réponses au formulaire 1'!P"&amp;ROW())&lt;&gt;"",1000/COUNTIF('Réponses au formulaire 1'!P:P,"Bloc validé"),0)</f>
        <v>0</v>
      </c>
      <c r="Q102" s="14">
        <f>IF(INDIRECT("'Réponses au formulaire 1'!Q"&amp;ROW())&lt;&gt;"",1000/COUNTIF('Réponses au formulaire 1'!Q:Q,"Bloc validé"),0)</f>
        <v>0</v>
      </c>
      <c r="R102" s="14">
        <f>IF(INDIRECT("'Réponses au formulaire 1'!R"&amp;ROW())&lt;&gt;"",1000/COUNTIF('Réponses au formulaire 1'!R:R,"Bloc validé"),0)</f>
        <v>0</v>
      </c>
      <c r="S102" s="40">
        <f t="shared" si="4"/>
        <v>0</v>
      </c>
      <c r="U102" s="14" t="str">
        <f t="shared" si="5"/>
        <v/>
      </c>
    </row>
    <row r="103">
      <c r="A103" s="16" t="str">
        <f t="shared" si="1"/>
        <v/>
      </c>
      <c r="B103" s="16" t="str">
        <f t="shared" si="2"/>
        <v/>
      </c>
      <c r="C103" s="16" t="str">
        <f t="shared" si="3"/>
        <v/>
      </c>
      <c r="D103" s="14">
        <f>IF(INDIRECT("'Réponses au formulaire 1'!D"&amp;ROW())&lt;&gt;"",1000/COUNTIF('Réponses au formulaire 1'!D:D,"Bloc validé"),0)</f>
        <v>0</v>
      </c>
      <c r="E103" s="14">
        <f>IF(INDIRECT("'Réponses au formulaire 1'!E"&amp;ROW())&lt;&gt;"",1000/COUNTIF('Réponses au formulaire 1'!E:E,"Bloc validé"),0)</f>
        <v>0</v>
      </c>
      <c r="F103" s="14">
        <f>IF(INDIRECT("'Réponses au formulaire 1'!F"&amp;ROW())&lt;&gt;"",1000/COUNTIF('Réponses au formulaire 1'!F:F,"Bloc validé"),0)</f>
        <v>0</v>
      </c>
      <c r="G103" s="14">
        <f>IF(INDIRECT("'Réponses au formulaire 1'!G"&amp;ROW())&lt;&gt;"",1000/COUNTIF('Réponses au formulaire 1'!G:G,"Bloc validé"),0)</f>
        <v>0</v>
      </c>
      <c r="H103" s="14">
        <f>IF(INDIRECT("'Réponses au formulaire 1'!H"&amp;ROW())&lt;&gt;"",1000/COUNTIF('Réponses au formulaire 1'!H:H,"Bloc validé"),0)</f>
        <v>0</v>
      </c>
      <c r="I103" s="14">
        <f>IF(INDIRECT("'Réponses au formulaire 1'!I"&amp;ROW())&lt;&gt;"",1000/COUNTIF('Réponses au formulaire 1'!I:I,"Bloc validé"),0)</f>
        <v>0</v>
      </c>
      <c r="J103" s="14">
        <f>IF(INDIRECT("'Réponses au formulaire 1'!J"&amp;ROW())&lt;&gt;"",1000/COUNTIF('Réponses au formulaire 1'!J:J,"Bloc validé"),0)</f>
        <v>0</v>
      </c>
      <c r="K103" s="14">
        <f>IF(INDIRECT("'Réponses au formulaire 1'!K"&amp;ROW())&lt;&gt;"",1000/COUNTIF('Réponses au formulaire 1'!K:K,"Bloc validé"),0)</f>
        <v>0</v>
      </c>
      <c r="L103" s="14">
        <f>IF(INDIRECT("'Réponses au formulaire 1'!L"&amp;ROW())&lt;&gt;"",1000/COUNTIF('Réponses au formulaire 1'!L:L,"Bloc validé"),0)</f>
        <v>0</v>
      </c>
      <c r="M103" s="14">
        <f>IF(INDIRECT("'Réponses au formulaire 1'!M"&amp;ROW())&lt;&gt;"",1000/COUNTIF('Réponses au formulaire 1'!M:M,"Bloc validé"),0)</f>
        <v>0</v>
      </c>
      <c r="N103" s="14">
        <f>IF(INDIRECT("'Réponses au formulaire 1'!N"&amp;ROW())&lt;&gt;"",1000/COUNTIF('Réponses au formulaire 1'!N:N,"Bloc validé"),0)</f>
        <v>0</v>
      </c>
      <c r="O103" s="14">
        <f>IF(INDIRECT("'Réponses au formulaire 1'!O"&amp;ROW())&lt;&gt;"",1000/COUNTIF('Réponses au formulaire 1'!O:O,"Bloc validé"),0)</f>
        <v>0</v>
      </c>
      <c r="P103" s="14">
        <f>IF(INDIRECT("'Réponses au formulaire 1'!P"&amp;ROW())&lt;&gt;"",1000/COUNTIF('Réponses au formulaire 1'!P:P,"Bloc validé"),0)</f>
        <v>0</v>
      </c>
      <c r="Q103" s="14">
        <f>IF(INDIRECT("'Réponses au formulaire 1'!Q"&amp;ROW())&lt;&gt;"",1000/COUNTIF('Réponses au formulaire 1'!Q:Q,"Bloc validé"),0)</f>
        <v>0</v>
      </c>
      <c r="R103" s="14">
        <f>IF(INDIRECT("'Réponses au formulaire 1'!R"&amp;ROW())&lt;&gt;"",1000/COUNTIF('Réponses au formulaire 1'!R:R,"Bloc validé"),0)</f>
        <v>0</v>
      </c>
      <c r="S103" s="40">
        <f t="shared" si="4"/>
        <v>0</v>
      </c>
      <c r="U103" s="14" t="str">
        <f t="shared" si="5"/>
        <v/>
      </c>
    </row>
    <row r="104">
      <c r="A104" s="16" t="str">
        <f t="shared" si="1"/>
        <v/>
      </c>
      <c r="B104" s="16" t="str">
        <f t="shared" si="2"/>
        <v/>
      </c>
      <c r="C104" s="16" t="str">
        <f t="shared" si="3"/>
        <v/>
      </c>
      <c r="D104" s="14">
        <f>IF(INDIRECT("'Réponses au formulaire 1'!D"&amp;ROW())&lt;&gt;"",1000/COUNTIF('Réponses au formulaire 1'!D:D,"Bloc validé"),0)</f>
        <v>0</v>
      </c>
      <c r="E104" s="14">
        <f>IF(INDIRECT("'Réponses au formulaire 1'!E"&amp;ROW())&lt;&gt;"",1000/COUNTIF('Réponses au formulaire 1'!E:E,"Bloc validé"),0)</f>
        <v>0</v>
      </c>
      <c r="F104" s="14">
        <f>IF(INDIRECT("'Réponses au formulaire 1'!F"&amp;ROW())&lt;&gt;"",1000/COUNTIF('Réponses au formulaire 1'!F:F,"Bloc validé"),0)</f>
        <v>0</v>
      </c>
      <c r="G104" s="14">
        <f>IF(INDIRECT("'Réponses au formulaire 1'!G"&amp;ROW())&lt;&gt;"",1000/COUNTIF('Réponses au formulaire 1'!G:G,"Bloc validé"),0)</f>
        <v>0</v>
      </c>
      <c r="H104" s="14">
        <f>IF(INDIRECT("'Réponses au formulaire 1'!H"&amp;ROW())&lt;&gt;"",1000/COUNTIF('Réponses au formulaire 1'!H:H,"Bloc validé"),0)</f>
        <v>0</v>
      </c>
      <c r="I104" s="14">
        <f>IF(INDIRECT("'Réponses au formulaire 1'!I"&amp;ROW())&lt;&gt;"",1000/COUNTIF('Réponses au formulaire 1'!I:I,"Bloc validé"),0)</f>
        <v>0</v>
      </c>
      <c r="J104" s="14">
        <f>IF(INDIRECT("'Réponses au formulaire 1'!J"&amp;ROW())&lt;&gt;"",1000/COUNTIF('Réponses au formulaire 1'!J:J,"Bloc validé"),0)</f>
        <v>0</v>
      </c>
      <c r="K104" s="14">
        <f>IF(INDIRECT("'Réponses au formulaire 1'!K"&amp;ROW())&lt;&gt;"",1000/COUNTIF('Réponses au formulaire 1'!K:K,"Bloc validé"),0)</f>
        <v>0</v>
      </c>
      <c r="L104" s="14">
        <f>IF(INDIRECT("'Réponses au formulaire 1'!L"&amp;ROW())&lt;&gt;"",1000/COUNTIF('Réponses au formulaire 1'!L:L,"Bloc validé"),0)</f>
        <v>0</v>
      </c>
      <c r="M104" s="14">
        <f>IF(INDIRECT("'Réponses au formulaire 1'!M"&amp;ROW())&lt;&gt;"",1000/COUNTIF('Réponses au formulaire 1'!M:M,"Bloc validé"),0)</f>
        <v>0</v>
      </c>
      <c r="N104" s="14">
        <f>IF(INDIRECT("'Réponses au formulaire 1'!N"&amp;ROW())&lt;&gt;"",1000/COUNTIF('Réponses au formulaire 1'!N:N,"Bloc validé"),0)</f>
        <v>0</v>
      </c>
      <c r="O104" s="14">
        <f>IF(INDIRECT("'Réponses au formulaire 1'!O"&amp;ROW())&lt;&gt;"",1000/COUNTIF('Réponses au formulaire 1'!O:O,"Bloc validé"),0)</f>
        <v>0</v>
      </c>
      <c r="P104" s="14">
        <f>IF(INDIRECT("'Réponses au formulaire 1'!P"&amp;ROW())&lt;&gt;"",1000/COUNTIF('Réponses au formulaire 1'!P:P,"Bloc validé"),0)</f>
        <v>0</v>
      </c>
      <c r="Q104" s="14">
        <f>IF(INDIRECT("'Réponses au formulaire 1'!Q"&amp;ROW())&lt;&gt;"",1000/COUNTIF('Réponses au formulaire 1'!Q:Q,"Bloc validé"),0)</f>
        <v>0</v>
      </c>
      <c r="R104" s="14">
        <f>IF(INDIRECT("'Réponses au formulaire 1'!R"&amp;ROW())&lt;&gt;"",1000/COUNTIF('Réponses au formulaire 1'!R:R,"Bloc validé"),0)</f>
        <v>0</v>
      </c>
      <c r="S104" s="40">
        <f t="shared" si="4"/>
        <v>0</v>
      </c>
      <c r="U104" s="14" t="str">
        <f t="shared" si="5"/>
        <v/>
      </c>
    </row>
    <row r="105">
      <c r="A105" s="16" t="str">
        <f t="shared" si="1"/>
        <v/>
      </c>
      <c r="B105" s="16" t="str">
        <f t="shared" si="2"/>
        <v/>
      </c>
      <c r="C105" s="16" t="str">
        <f t="shared" si="3"/>
        <v/>
      </c>
      <c r="D105" s="14">
        <f>IF(INDIRECT("'Réponses au formulaire 1'!D"&amp;ROW())&lt;&gt;"",1000/COUNTIF('Réponses au formulaire 1'!D:D,"Bloc validé"),0)</f>
        <v>0</v>
      </c>
      <c r="E105" s="14">
        <f>IF(INDIRECT("'Réponses au formulaire 1'!E"&amp;ROW())&lt;&gt;"",1000/COUNTIF('Réponses au formulaire 1'!E:E,"Bloc validé"),0)</f>
        <v>0</v>
      </c>
      <c r="F105" s="14">
        <f>IF(INDIRECT("'Réponses au formulaire 1'!F"&amp;ROW())&lt;&gt;"",1000/COUNTIF('Réponses au formulaire 1'!F:F,"Bloc validé"),0)</f>
        <v>0</v>
      </c>
      <c r="G105" s="14">
        <f>IF(INDIRECT("'Réponses au formulaire 1'!G"&amp;ROW())&lt;&gt;"",1000/COUNTIF('Réponses au formulaire 1'!G:G,"Bloc validé"),0)</f>
        <v>0</v>
      </c>
      <c r="H105" s="14">
        <f>IF(INDIRECT("'Réponses au formulaire 1'!H"&amp;ROW())&lt;&gt;"",1000/COUNTIF('Réponses au formulaire 1'!H:H,"Bloc validé"),0)</f>
        <v>0</v>
      </c>
      <c r="I105" s="14">
        <f>IF(INDIRECT("'Réponses au formulaire 1'!I"&amp;ROW())&lt;&gt;"",1000/COUNTIF('Réponses au formulaire 1'!I:I,"Bloc validé"),0)</f>
        <v>0</v>
      </c>
      <c r="J105" s="14">
        <f>IF(INDIRECT("'Réponses au formulaire 1'!J"&amp;ROW())&lt;&gt;"",1000/COUNTIF('Réponses au formulaire 1'!J:J,"Bloc validé"),0)</f>
        <v>0</v>
      </c>
      <c r="K105" s="14">
        <f>IF(INDIRECT("'Réponses au formulaire 1'!K"&amp;ROW())&lt;&gt;"",1000/COUNTIF('Réponses au formulaire 1'!K:K,"Bloc validé"),0)</f>
        <v>0</v>
      </c>
      <c r="L105" s="14">
        <f>IF(INDIRECT("'Réponses au formulaire 1'!L"&amp;ROW())&lt;&gt;"",1000/COUNTIF('Réponses au formulaire 1'!L:L,"Bloc validé"),0)</f>
        <v>0</v>
      </c>
      <c r="M105" s="14">
        <f>IF(INDIRECT("'Réponses au formulaire 1'!M"&amp;ROW())&lt;&gt;"",1000/COUNTIF('Réponses au formulaire 1'!M:M,"Bloc validé"),0)</f>
        <v>0</v>
      </c>
      <c r="N105" s="14">
        <f>IF(INDIRECT("'Réponses au formulaire 1'!N"&amp;ROW())&lt;&gt;"",1000/COUNTIF('Réponses au formulaire 1'!N:N,"Bloc validé"),0)</f>
        <v>0</v>
      </c>
      <c r="O105" s="14">
        <f>IF(INDIRECT("'Réponses au formulaire 1'!O"&amp;ROW())&lt;&gt;"",1000/COUNTIF('Réponses au formulaire 1'!O:O,"Bloc validé"),0)</f>
        <v>0</v>
      </c>
      <c r="P105" s="14">
        <f>IF(INDIRECT("'Réponses au formulaire 1'!P"&amp;ROW())&lt;&gt;"",1000/COUNTIF('Réponses au formulaire 1'!P:P,"Bloc validé"),0)</f>
        <v>0</v>
      </c>
      <c r="Q105" s="14">
        <f>IF(INDIRECT("'Réponses au formulaire 1'!Q"&amp;ROW())&lt;&gt;"",1000/COUNTIF('Réponses au formulaire 1'!Q:Q,"Bloc validé"),0)</f>
        <v>0</v>
      </c>
      <c r="R105" s="14">
        <f>IF(INDIRECT("'Réponses au formulaire 1'!R"&amp;ROW())&lt;&gt;"",1000/COUNTIF('Réponses au formulaire 1'!R:R,"Bloc validé"),0)</f>
        <v>0</v>
      </c>
      <c r="S105" s="40">
        <f t="shared" si="4"/>
        <v>0</v>
      </c>
      <c r="U105" s="14" t="str">
        <f t="shared" si="5"/>
        <v/>
      </c>
    </row>
    <row r="106">
      <c r="A106" s="16" t="str">
        <f t="shared" si="1"/>
        <v/>
      </c>
      <c r="B106" s="16" t="str">
        <f t="shared" si="2"/>
        <v/>
      </c>
      <c r="C106" s="16" t="str">
        <f t="shared" si="3"/>
        <v/>
      </c>
      <c r="D106" s="14">
        <f>IF(INDIRECT("'Réponses au formulaire 1'!D"&amp;ROW())&lt;&gt;"",1000/COUNTIF('Réponses au formulaire 1'!D:D,"Bloc validé"),0)</f>
        <v>0</v>
      </c>
      <c r="E106" s="14">
        <f>IF(INDIRECT("'Réponses au formulaire 1'!E"&amp;ROW())&lt;&gt;"",1000/COUNTIF('Réponses au formulaire 1'!E:E,"Bloc validé"),0)</f>
        <v>0</v>
      </c>
      <c r="F106" s="14">
        <f>IF(INDIRECT("'Réponses au formulaire 1'!F"&amp;ROW())&lt;&gt;"",1000/COUNTIF('Réponses au formulaire 1'!F:F,"Bloc validé"),0)</f>
        <v>0</v>
      </c>
      <c r="G106" s="14">
        <f>IF(INDIRECT("'Réponses au formulaire 1'!G"&amp;ROW())&lt;&gt;"",1000/COUNTIF('Réponses au formulaire 1'!G:G,"Bloc validé"),0)</f>
        <v>0</v>
      </c>
      <c r="H106" s="14">
        <f>IF(INDIRECT("'Réponses au formulaire 1'!H"&amp;ROW())&lt;&gt;"",1000/COUNTIF('Réponses au formulaire 1'!H:H,"Bloc validé"),0)</f>
        <v>0</v>
      </c>
      <c r="I106" s="14">
        <f>IF(INDIRECT("'Réponses au formulaire 1'!I"&amp;ROW())&lt;&gt;"",1000/COUNTIF('Réponses au formulaire 1'!I:I,"Bloc validé"),0)</f>
        <v>0</v>
      </c>
      <c r="J106" s="14">
        <f>IF(INDIRECT("'Réponses au formulaire 1'!J"&amp;ROW())&lt;&gt;"",1000/COUNTIF('Réponses au formulaire 1'!J:J,"Bloc validé"),0)</f>
        <v>0</v>
      </c>
      <c r="K106" s="14">
        <f>IF(INDIRECT("'Réponses au formulaire 1'!K"&amp;ROW())&lt;&gt;"",1000/COUNTIF('Réponses au formulaire 1'!K:K,"Bloc validé"),0)</f>
        <v>0</v>
      </c>
      <c r="L106" s="14">
        <f>IF(INDIRECT("'Réponses au formulaire 1'!L"&amp;ROW())&lt;&gt;"",1000/COUNTIF('Réponses au formulaire 1'!L:L,"Bloc validé"),0)</f>
        <v>0</v>
      </c>
      <c r="M106" s="14">
        <f>IF(INDIRECT("'Réponses au formulaire 1'!M"&amp;ROW())&lt;&gt;"",1000/COUNTIF('Réponses au formulaire 1'!M:M,"Bloc validé"),0)</f>
        <v>0</v>
      </c>
      <c r="N106" s="14">
        <f>IF(INDIRECT("'Réponses au formulaire 1'!N"&amp;ROW())&lt;&gt;"",1000/COUNTIF('Réponses au formulaire 1'!N:N,"Bloc validé"),0)</f>
        <v>0</v>
      </c>
      <c r="O106" s="14">
        <f>IF(INDIRECT("'Réponses au formulaire 1'!O"&amp;ROW())&lt;&gt;"",1000/COUNTIF('Réponses au formulaire 1'!O:O,"Bloc validé"),0)</f>
        <v>0</v>
      </c>
      <c r="P106" s="14">
        <f>IF(INDIRECT("'Réponses au formulaire 1'!P"&amp;ROW())&lt;&gt;"",1000/COUNTIF('Réponses au formulaire 1'!P:P,"Bloc validé"),0)</f>
        <v>0</v>
      </c>
      <c r="Q106" s="14">
        <f>IF(INDIRECT("'Réponses au formulaire 1'!Q"&amp;ROW())&lt;&gt;"",1000/COUNTIF('Réponses au formulaire 1'!Q:Q,"Bloc validé"),0)</f>
        <v>0</v>
      </c>
      <c r="R106" s="14">
        <f>IF(INDIRECT("'Réponses au formulaire 1'!R"&amp;ROW())&lt;&gt;"",1000/COUNTIF('Réponses au formulaire 1'!R:R,"Bloc validé"),0)</f>
        <v>0</v>
      </c>
      <c r="S106" s="40">
        <f t="shared" si="4"/>
        <v>0</v>
      </c>
      <c r="U106" s="14" t="str">
        <f t="shared" si="5"/>
        <v/>
      </c>
    </row>
    <row r="107">
      <c r="A107" s="16" t="str">
        <f t="shared" si="1"/>
        <v/>
      </c>
      <c r="B107" s="16" t="str">
        <f t="shared" si="2"/>
        <v/>
      </c>
      <c r="C107" s="16" t="str">
        <f t="shared" si="3"/>
        <v/>
      </c>
      <c r="D107" s="14">
        <f>IF(INDIRECT("'Réponses au formulaire 1'!D"&amp;ROW())&lt;&gt;"",1000/COUNTIF('Réponses au formulaire 1'!D:D,"Bloc validé"),0)</f>
        <v>0</v>
      </c>
      <c r="E107" s="14">
        <f>IF(INDIRECT("'Réponses au formulaire 1'!E"&amp;ROW())&lt;&gt;"",1000/COUNTIF('Réponses au formulaire 1'!E:E,"Bloc validé"),0)</f>
        <v>0</v>
      </c>
      <c r="F107" s="14">
        <f>IF(INDIRECT("'Réponses au formulaire 1'!F"&amp;ROW())&lt;&gt;"",1000/COUNTIF('Réponses au formulaire 1'!F:F,"Bloc validé"),0)</f>
        <v>0</v>
      </c>
      <c r="G107" s="14">
        <f>IF(INDIRECT("'Réponses au formulaire 1'!G"&amp;ROW())&lt;&gt;"",1000/COUNTIF('Réponses au formulaire 1'!G:G,"Bloc validé"),0)</f>
        <v>0</v>
      </c>
      <c r="H107" s="14">
        <f>IF(INDIRECT("'Réponses au formulaire 1'!H"&amp;ROW())&lt;&gt;"",1000/COUNTIF('Réponses au formulaire 1'!H:H,"Bloc validé"),0)</f>
        <v>0</v>
      </c>
      <c r="I107" s="14">
        <f>IF(INDIRECT("'Réponses au formulaire 1'!I"&amp;ROW())&lt;&gt;"",1000/COUNTIF('Réponses au formulaire 1'!I:I,"Bloc validé"),0)</f>
        <v>0</v>
      </c>
      <c r="J107" s="14">
        <f>IF(INDIRECT("'Réponses au formulaire 1'!J"&amp;ROW())&lt;&gt;"",1000/COUNTIF('Réponses au formulaire 1'!J:J,"Bloc validé"),0)</f>
        <v>0</v>
      </c>
      <c r="K107" s="14">
        <f>IF(INDIRECT("'Réponses au formulaire 1'!K"&amp;ROW())&lt;&gt;"",1000/COUNTIF('Réponses au formulaire 1'!K:K,"Bloc validé"),0)</f>
        <v>0</v>
      </c>
      <c r="L107" s="14">
        <f>IF(INDIRECT("'Réponses au formulaire 1'!L"&amp;ROW())&lt;&gt;"",1000/COUNTIF('Réponses au formulaire 1'!L:L,"Bloc validé"),0)</f>
        <v>0</v>
      </c>
      <c r="M107" s="14">
        <f>IF(INDIRECT("'Réponses au formulaire 1'!M"&amp;ROW())&lt;&gt;"",1000/COUNTIF('Réponses au formulaire 1'!M:M,"Bloc validé"),0)</f>
        <v>0</v>
      </c>
      <c r="N107" s="14">
        <f>IF(INDIRECT("'Réponses au formulaire 1'!N"&amp;ROW())&lt;&gt;"",1000/COUNTIF('Réponses au formulaire 1'!N:N,"Bloc validé"),0)</f>
        <v>0</v>
      </c>
      <c r="O107" s="14">
        <f>IF(INDIRECT("'Réponses au formulaire 1'!O"&amp;ROW())&lt;&gt;"",1000/COUNTIF('Réponses au formulaire 1'!O:O,"Bloc validé"),0)</f>
        <v>0</v>
      </c>
      <c r="P107" s="14">
        <f>IF(INDIRECT("'Réponses au formulaire 1'!P"&amp;ROW())&lt;&gt;"",1000/COUNTIF('Réponses au formulaire 1'!P:P,"Bloc validé"),0)</f>
        <v>0</v>
      </c>
      <c r="Q107" s="14">
        <f>IF(INDIRECT("'Réponses au formulaire 1'!Q"&amp;ROW())&lt;&gt;"",1000/COUNTIF('Réponses au formulaire 1'!Q:Q,"Bloc validé"),0)</f>
        <v>0</v>
      </c>
      <c r="R107" s="14">
        <f>IF(INDIRECT("'Réponses au formulaire 1'!R"&amp;ROW())&lt;&gt;"",1000/COUNTIF('Réponses au formulaire 1'!R:R,"Bloc validé"),0)</f>
        <v>0</v>
      </c>
      <c r="S107" s="40">
        <f t="shared" si="4"/>
        <v>0</v>
      </c>
      <c r="U107" s="14" t="str">
        <f t="shared" si="5"/>
        <v/>
      </c>
    </row>
    <row r="108">
      <c r="A108" s="16" t="str">
        <f t="shared" si="1"/>
        <v/>
      </c>
      <c r="B108" s="16" t="str">
        <f t="shared" si="2"/>
        <v/>
      </c>
      <c r="C108" s="16" t="str">
        <f t="shared" si="3"/>
        <v/>
      </c>
      <c r="D108" s="14">
        <f>IF(INDIRECT("'Réponses au formulaire 1'!D"&amp;ROW())&lt;&gt;"",1000/COUNTIF('Réponses au formulaire 1'!D:D,"Bloc validé"),0)</f>
        <v>0</v>
      </c>
      <c r="E108" s="14">
        <f>IF(INDIRECT("'Réponses au formulaire 1'!E"&amp;ROW())&lt;&gt;"",1000/COUNTIF('Réponses au formulaire 1'!E:E,"Bloc validé"),0)</f>
        <v>0</v>
      </c>
      <c r="F108" s="14">
        <f>IF(INDIRECT("'Réponses au formulaire 1'!F"&amp;ROW())&lt;&gt;"",1000/COUNTIF('Réponses au formulaire 1'!F:F,"Bloc validé"),0)</f>
        <v>0</v>
      </c>
      <c r="G108" s="14">
        <f>IF(INDIRECT("'Réponses au formulaire 1'!G"&amp;ROW())&lt;&gt;"",1000/COUNTIF('Réponses au formulaire 1'!G:G,"Bloc validé"),0)</f>
        <v>0</v>
      </c>
      <c r="H108" s="14">
        <f>IF(INDIRECT("'Réponses au formulaire 1'!H"&amp;ROW())&lt;&gt;"",1000/COUNTIF('Réponses au formulaire 1'!H:H,"Bloc validé"),0)</f>
        <v>0</v>
      </c>
      <c r="I108" s="14">
        <f>IF(INDIRECT("'Réponses au formulaire 1'!I"&amp;ROW())&lt;&gt;"",1000/COUNTIF('Réponses au formulaire 1'!I:I,"Bloc validé"),0)</f>
        <v>0</v>
      </c>
      <c r="J108" s="14">
        <f>IF(INDIRECT("'Réponses au formulaire 1'!J"&amp;ROW())&lt;&gt;"",1000/COUNTIF('Réponses au formulaire 1'!J:J,"Bloc validé"),0)</f>
        <v>0</v>
      </c>
      <c r="K108" s="14">
        <f>IF(INDIRECT("'Réponses au formulaire 1'!K"&amp;ROW())&lt;&gt;"",1000/COUNTIF('Réponses au formulaire 1'!K:K,"Bloc validé"),0)</f>
        <v>0</v>
      </c>
      <c r="L108" s="14">
        <f>IF(INDIRECT("'Réponses au formulaire 1'!L"&amp;ROW())&lt;&gt;"",1000/COUNTIF('Réponses au formulaire 1'!L:L,"Bloc validé"),0)</f>
        <v>0</v>
      </c>
      <c r="M108" s="14">
        <f>IF(INDIRECT("'Réponses au formulaire 1'!M"&amp;ROW())&lt;&gt;"",1000/COUNTIF('Réponses au formulaire 1'!M:M,"Bloc validé"),0)</f>
        <v>0</v>
      </c>
      <c r="N108" s="14">
        <f>IF(INDIRECT("'Réponses au formulaire 1'!N"&amp;ROW())&lt;&gt;"",1000/COUNTIF('Réponses au formulaire 1'!N:N,"Bloc validé"),0)</f>
        <v>0</v>
      </c>
      <c r="O108" s="14">
        <f>IF(INDIRECT("'Réponses au formulaire 1'!O"&amp;ROW())&lt;&gt;"",1000/COUNTIF('Réponses au formulaire 1'!O:O,"Bloc validé"),0)</f>
        <v>0</v>
      </c>
      <c r="P108" s="14">
        <f>IF(INDIRECT("'Réponses au formulaire 1'!P"&amp;ROW())&lt;&gt;"",1000/COUNTIF('Réponses au formulaire 1'!P:P,"Bloc validé"),0)</f>
        <v>0</v>
      </c>
      <c r="Q108" s="14">
        <f>IF(INDIRECT("'Réponses au formulaire 1'!Q"&amp;ROW())&lt;&gt;"",1000/COUNTIF('Réponses au formulaire 1'!Q:Q,"Bloc validé"),0)</f>
        <v>0</v>
      </c>
      <c r="R108" s="14">
        <f>IF(INDIRECT("'Réponses au formulaire 1'!R"&amp;ROW())&lt;&gt;"",1000/COUNTIF('Réponses au formulaire 1'!R:R,"Bloc validé"),0)</f>
        <v>0</v>
      </c>
      <c r="S108" s="40">
        <f t="shared" si="4"/>
        <v>0</v>
      </c>
      <c r="U108" s="14" t="str">
        <f t="shared" si="5"/>
        <v/>
      </c>
    </row>
    <row r="109">
      <c r="A109" s="16" t="str">
        <f t="shared" si="1"/>
        <v/>
      </c>
      <c r="B109" s="16" t="str">
        <f t="shared" si="2"/>
        <v/>
      </c>
      <c r="C109" s="16" t="str">
        <f t="shared" si="3"/>
        <v/>
      </c>
      <c r="D109" s="14">
        <f>IF(INDIRECT("'Réponses au formulaire 1'!D"&amp;ROW())&lt;&gt;"",1000/COUNTIF('Réponses au formulaire 1'!D:D,"Bloc validé"),0)</f>
        <v>0</v>
      </c>
      <c r="E109" s="14">
        <f>IF(INDIRECT("'Réponses au formulaire 1'!E"&amp;ROW())&lt;&gt;"",1000/COUNTIF('Réponses au formulaire 1'!E:E,"Bloc validé"),0)</f>
        <v>0</v>
      </c>
      <c r="F109" s="14">
        <f>IF(INDIRECT("'Réponses au formulaire 1'!F"&amp;ROW())&lt;&gt;"",1000/COUNTIF('Réponses au formulaire 1'!F:F,"Bloc validé"),0)</f>
        <v>0</v>
      </c>
      <c r="G109" s="14">
        <f>IF(INDIRECT("'Réponses au formulaire 1'!G"&amp;ROW())&lt;&gt;"",1000/COUNTIF('Réponses au formulaire 1'!G:G,"Bloc validé"),0)</f>
        <v>0</v>
      </c>
      <c r="H109" s="14">
        <f>IF(INDIRECT("'Réponses au formulaire 1'!H"&amp;ROW())&lt;&gt;"",1000/COUNTIF('Réponses au formulaire 1'!H:H,"Bloc validé"),0)</f>
        <v>0</v>
      </c>
      <c r="I109" s="14">
        <f>IF(INDIRECT("'Réponses au formulaire 1'!I"&amp;ROW())&lt;&gt;"",1000/COUNTIF('Réponses au formulaire 1'!I:I,"Bloc validé"),0)</f>
        <v>0</v>
      </c>
      <c r="J109" s="14">
        <f>IF(INDIRECT("'Réponses au formulaire 1'!J"&amp;ROW())&lt;&gt;"",1000/COUNTIF('Réponses au formulaire 1'!J:J,"Bloc validé"),0)</f>
        <v>0</v>
      </c>
      <c r="K109" s="14">
        <f>IF(INDIRECT("'Réponses au formulaire 1'!K"&amp;ROW())&lt;&gt;"",1000/COUNTIF('Réponses au formulaire 1'!K:K,"Bloc validé"),0)</f>
        <v>0</v>
      </c>
      <c r="L109" s="14">
        <f>IF(INDIRECT("'Réponses au formulaire 1'!L"&amp;ROW())&lt;&gt;"",1000/COUNTIF('Réponses au formulaire 1'!L:L,"Bloc validé"),0)</f>
        <v>0</v>
      </c>
      <c r="M109" s="14">
        <f>IF(INDIRECT("'Réponses au formulaire 1'!M"&amp;ROW())&lt;&gt;"",1000/COUNTIF('Réponses au formulaire 1'!M:M,"Bloc validé"),0)</f>
        <v>0</v>
      </c>
      <c r="N109" s="14">
        <f>IF(INDIRECT("'Réponses au formulaire 1'!N"&amp;ROW())&lt;&gt;"",1000/COUNTIF('Réponses au formulaire 1'!N:N,"Bloc validé"),0)</f>
        <v>0</v>
      </c>
      <c r="O109" s="14">
        <f>IF(INDIRECT("'Réponses au formulaire 1'!O"&amp;ROW())&lt;&gt;"",1000/COUNTIF('Réponses au formulaire 1'!O:O,"Bloc validé"),0)</f>
        <v>0</v>
      </c>
      <c r="P109" s="14">
        <f>IF(INDIRECT("'Réponses au formulaire 1'!P"&amp;ROW())&lt;&gt;"",1000/COUNTIF('Réponses au formulaire 1'!P:P,"Bloc validé"),0)</f>
        <v>0</v>
      </c>
      <c r="Q109" s="14">
        <f>IF(INDIRECT("'Réponses au formulaire 1'!Q"&amp;ROW())&lt;&gt;"",1000/COUNTIF('Réponses au formulaire 1'!Q:Q,"Bloc validé"),0)</f>
        <v>0</v>
      </c>
      <c r="R109" s="14">
        <f>IF(INDIRECT("'Réponses au formulaire 1'!R"&amp;ROW())&lt;&gt;"",1000/COUNTIF('Réponses au formulaire 1'!R:R,"Bloc validé"),0)</f>
        <v>0</v>
      </c>
      <c r="S109" s="40">
        <f t="shared" si="4"/>
        <v>0</v>
      </c>
      <c r="U109" s="14" t="str">
        <f t="shared" si="5"/>
        <v/>
      </c>
    </row>
    <row r="110">
      <c r="A110" s="16" t="str">
        <f t="shared" si="1"/>
        <v/>
      </c>
      <c r="B110" s="16" t="str">
        <f t="shared" si="2"/>
        <v/>
      </c>
      <c r="C110" s="16" t="str">
        <f t="shared" si="3"/>
        <v/>
      </c>
      <c r="D110" s="14">
        <f>IF(INDIRECT("'Réponses au formulaire 1'!D"&amp;ROW())&lt;&gt;"",1000/COUNTIF('Réponses au formulaire 1'!D:D,"Bloc validé"),0)</f>
        <v>0</v>
      </c>
      <c r="E110" s="14">
        <f>IF(INDIRECT("'Réponses au formulaire 1'!E"&amp;ROW())&lt;&gt;"",1000/COUNTIF('Réponses au formulaire 1'!E:E,"Bloc validé"),0)</f>
        <v>0</v>
      </c>
      <c r="F110" s="14">
        <f>IF(INDIRECT("'Réponses au formulaire 1'!F"&amp;ROW())&lt;&gt;"",1000/COUNTIF('Réponses au formulaire 1'!F:F,"Bloc validé"),0)</f>
        <v>0</v>
      </c>
      <c r="G110" s="14">
        <f>IF(INDIRECT("'Réponses au formulaire 1'!G"&amp;ROW())&lt;&gt;"",1000/COUNTIF('Réponses au formulaire 1'!G:G,"Bloc validé"),0)</f>
        <v>0</v>
      </c>
      <c r="H110" s="14">
        <f>IF(INDIRECT("'Réponses au formulaire 1'!H"&amp;ROW())&lt;&gt;"",1000/COUNTIF('Réponses au formulaire 1'!H:H,"Bloc validé"),0)</f>
        <v>0</v>
      </c>
      <c r="I110" s="14">
        <f>IF(INDIRECT("'Réponses au formulaire 1'!I"&amp;ROW())&lt;&gt;"",1000/COUNTIF('Réponses au formulaire 1'!I:I,"Bloc validé"),0)</f>
        <v>0</v>
      </c>
      <c r="J110" s="14">
        <f>IF(INDIRECT("'Réponses au formulaire 1'!J"&amp;ROW())&lt;&gt;"",1000/COUNTIF('Réponses au formulaire 1'!J:J,"Bloc validé"),0)</f>
        <v>0</v>
      </c>
      <c r="K110" s="14">
        <f>IF(INDIRECT("'Réponses au formulaire 1'!K"&amp;ROW())&lt;&gt;"",1000/COUNTIF('Réponses au formulaire 1'!K:K,"Bloc validé"),0)</f>
        <v>0</v>
      </c>
      <c r="L110" s="14">
        <f>IF(INDIRECT("'Réponses au formulaire 1'!L"&amp;ROW())&lt;&gt;"",1000/COUNTIF('Réponses au formulaire 1'!L:L,"Bloc validé"),0)</f>
        <v>0</v>
      </c>
      <c r="M110" s="14">
        <f>IF(INDIRECT("'Réponses au formulaire 1'!M"&amp;ROW())&lt;&gt;"",1000/COUNTIF('Réponses au formulaire 1'!M:M,"Bloc validé"),0)</f>
        <v>0</v>
      </c>
      <c r="N110" s="14">
        <f>IF(INDIRECT("'Réponses au formulaire 1'!N"&amp;ROW())&lt;&gt;"",1000/COUNTIF('Réponses au formulaire 1'!N:N,"Bloc validé"),0)</f>
        <v>0</v>
      </c>
      <c r="O110" s="14">
        <f>IF(INDIRECT("'Réponses au formulaire 1'!O"&amp;ROW())&lt;&gt;"",1000/COUNTIF('Réponses au formulaire 1'!O:O,"Bloc validé"),0)</f>
        <v>0</v>
      </c>
      <c r="P110" s="14">
        <f>IF(INDIRECT("'Réponses au formulaire 1'!P"&amp;ROW())&lt;&gt;"",1000/COUNTIF('Réponses au formulaire 1'!P:P,"Bloc validé"),0)</f>
        <v>0</v>
      </c>
      <c r="Q110" s="14">
        <f>IF(INDIRECT("'Réponses au formulaire 1'!Q"&amp;ROW())&lt;&gt;"",1000/COUNTIF('Réponses au formulaire 1'!Q:Q,"Bloc validé"),0)</f>
        <v>0</v>
      </c>
      <c r="R110" s="14">
        <f>IF(INDIRECT("'Réponses au formulaire 1'!R"&amp;ROW())&lt;&gt;"",1000/COUNTIF('Réponses au formulaire 1'!R:R,"Bloc validé"),0)</f>
        <v>0</v>
      </c>
      <c r="S110" s="40">
        <f t="shared" si="4"/>
        <v>0</v>
      </c>
      <c r="U110" s="14" t="str">
        <f t="shared" si="5"/>
        <v/>
      </c>
    </row>
    <row r="111">
      <c r="A111" s="16" t="str">
        <f t="shared" si="1"/>
        <v/>
      </c>
      <c r="B111" s="16" t="str">
        <f t="shared" si="2"/>
        <v/>
      </c>
      <c r="C111" s="16" t="str">
        <f t="shared" si="3"/>
        <v/>
      </c>
      <c r="D111" s="14">
        <f>IF(INDIRECT("'Réponses au formulaire 1'!D"&amp;ROW())&lt;&gt;"",1000/COUNTIF('Réponses au formulaire 1'!D:D,"Bloc validé"),0)</f>
        <v>0</v>
      </c>
      <c r="E111" s="14">
        <f>IF(INDIRECT("'Réponses au formulaire 1'!E"&amp;ROW())&lt;&gt;"",1000/COUNTIF('Réponses au formulaire 1'!E:E,"Bloc validé"),0)</f>
        <v>0</v>
      </c>
      <c r="F111" s="14">
        <f>IF(INDIRECT("'Réponses au formulaire 1'!F"&amp;ROW())&lt;&gt;"",1000/COUNTIF('Réponses au formulaire 1'!F:F,"Bloc validé"),0)</f>
        <v>0</v>
      </c>
      <c r="G111" s="14">
        <f>IF(INDIRECT("'Réponses au formulaire 1'!G"&amp;ROW())&lt;&gt;"",1000/COUNTIF('Réponses au formulaire 1'!G:G,"Bloc validé"),0)</f>
        <v>0</v>
      </c>
      <c r="H111" s="14">
        <f>IF(INDIRECT("'Réponses au formulaire 1'!H"&amp;ROW())&lt;&gt;"",1000/COUNTIF('Réponses au formulaire 1'!H:H,"Bloc validé"),0)</f>
        <v>0</v>
      </c>
      <c r="I111" s="14">
        <f>IF(INDIRECT("'Réponses au formulaire 1'!I"&amp;ROW())&lt;&gt;"",1000/COUNTIF('Réponses au formulaire 1'!I:I,"Bloc validé"),0)</f>
        <v>0</v>
      </c>
      <c r="J111" s="14">
        <f>IF(INDIRECT("'Réponses au formulaire 1'!J"&amp;ROW())&lt;&gt;"",1000/COUNTIF('Réponses au formulaire 1'!J:J,"Bloc validé"),0)</f>
        <v>0</v>
      </c>
      <c r="K111" s="14">
        <f>IF(INDIRECT("'Réponses au formulaire 1'!K"&amp;ROW())&lt;&gt;"",1000/COUNTIF('Réponses au formulaire 1'!K:K,"Bloc validé"),0)</f>
        <v>0</v>
      </c>
      <c r="L111" s="14">
        <f>IF(INDIRECT("'Réponses au formulaire 1'!L"&amp;ROW())&lt;&gt;"",1000/COUNTIF('Réponses au formulaire 1'!L:L,"Bloc validé"),0)</f>
        <v>0</v>
      </c>
      <c r="M111" s="14">
        <f>IF(INDIRECT("'Réponses au formulaire 1'!M"&amp;ROW())&lt;&gt;"",1000/COUNTIF('Réponses au formulaire 1'!M:M,"Bloc validé"),0)</f>
        <v>0</v>
      </c>
      <c r="N111" s="14">
        <f>IF(INDIRECT("'Réponses au formulaire 1'!N"&amp;ROW())&lt;&gt;"",1000/COUNTIF('Réponses au formulaire 1'!N:N,"Bloc validé"),0)</f>
        <v>0</v>
      </c>
      <c r="O111" s="14">
        <f>IF(INDIRECT("'Réponses au formulaire 1'!O"&amp;ROW())&lt;&gt;"",1000/COUNTIF('Réponses au formulaire 1'!O:O,"Bloc validé"),0)</f>
        <v>0</v>
      </c>
      <c r="P111" s="14">
        <f>IF(INDIRECT("'Réponses au formulaire 1'!P"&amp;ROW())&lt;&gt;"",1000/COUNTIF('Réponses au formulaire 1'!P:P,"Bloc validé"),0)</f>
        <v>0</v>
      </c>
      <c r="Q111" s="14">
        <f>IF(INDIRECT("'Réponses au formulaire 1'!Q"&amp;ROW())&lt;&gt;"",1000/COUNTIF('Réponses au formulaire 1'!Q:Q,"Bloc validé"),0)</f>
        <v>0</v>
      </c>
      <c r="R111" s="14">
        <f>IF(INDIRECT("'Réponses au formulaire 1'!R"&amp;ROW())&lt;&gt;"",1000/COUNTIF('Réponses au formulaire 1'!R:R,"Bloc validé"),0)</f>
        <v>0</v>
      </c>
      <c r="S111" s="40">
        <f t="shared" si="4"/>
        <v>0</v>
      </c>
      <c r="U111" s="14" t="str">
        <f t="shared" si="5"/>
        <v/>
      </c>
    </row>
    <row r="112">
      <c r="A112" s="16" t="str">
        <f t="shared" si="1"/>
        <v/>
      </c>
      <c r="B112" s="16" t="str">
        <f t="shared" si="2"/>
        <v/>
      </c>
      <c r="C112" s="16" t="str">
        <f t="shared" si="3"/>
        <v/>
      </c>
      <c r="D112" s="14">
        <f>IF(INDIRECT("'Réponses au formulaire 1'!D"&amp;ROW())&lt;&gt;"",1000/COUNTIF('Réponses au formulaire 1'!D:D,"Bloc validé"),0)</f>
        <v>0</v>
      </c>
      <c r="E112" s="14">
        <f>IF(INDIRECT("'Réponses au formulaire 1'!E"&amp;ROW())&lt;&gt;"",1000/COUNTIF('Réponses au formulaire 1'!E:E,"Bloc validé"),0)</f>
        <v>0</v>
      </c>
      <c r="F112" s="14">
        <f>IF(INDIRECT("'Réponses au formulaire 1'!F"&amp;ROW())&lt;&gt;"",1000/COUNTIF('Réponses au formulaire 1'!F:F,"Bloc validé"),0)</f>
        <v>0</v>
      </c>
      <c r="G112" s="14">
        <f>IF(INDIRECT("'Réponses au formulaire 1'!G"&amp;ROW())&lt;&gt;"",1000/COUNTIF('Réponses au formulaire 1'!G:G,"Bloc validé"),0)</f>
        <v>0</v>
      </c>
      <c r="H112" s="14">
        <f>IF(INDIRECT("'Réponses au formulaire 1'!H"&amp;ROW())&lt;&gt;"",1000/COUNTIF('Réponses au formulaire 1'!H:H,"Bloc validé"),0)</f>
        <v>0</v>
      </c>
      <c r="I112" s="14">
        <f>IF(INDIRECT("'Réponses au formulaire 1'!I"&amp;ROW())&lt;&gt;"",1000/COUNTIF('Réponses au formulaire 1'!I:I,"Bloc validé"),0)</f>
        <v>0</v>
      </c>
      <c r="J112" s="14">
        <f>IF(INDIRECT("'Réponses au formulaire 1'!J"&amp;ROW())&lt;&gt;"",1000/COUNTIF('Réponses au formulaire 1'!J:J,"Bloc validé"),0)</f>
        <v>0</v>
      </c>
      <c r="K112" s="14">
        <f>IF(INDIRECT("'Réponses au formulaire 1'!K"&amp;ROW())&lt;&gt;"",1000/COUNTIF('Réponses au formulaire 1'!K:K,"Bloc validé"),0)</f>
        <v>0</v>
      </c>
      <c r="L112" s="14">
        <f>IF(INDIRECT("'Réponses au formulaire 1'!L"&amp;ROW())&lt;&gt;"",1000/COUNTIF('Réponses au formulaire 1'!L:L,"Bloc validé"),0)</f>
        <v>0</v>
      </c>
      <c r="M112" s="14">
        <f>IF(INDIRECT("'Réponses au formulaire 1'!M"&amp;ROW())&lt;&gt;"",1000/COUNTIF('Réponses au formulaire 1'!M:M,"Bloc validé"),0)</f>
        <v>0</v>
      </c>
      <c r="N112" s="14">
        <f>IF(INDIRECT("'Réponses au formulaire 1'!N"&amp;ROW())&lt;&gt;"",1000/COUNTIF('Réponses au formulaire 1'!N:N,"Bloc validé"),0)</f>
        <v>0</v>
      </c>
      <c r="O112" s="14">
        <f>IF(INDIRECT("'Réponses au formulaire 1'!O"&amp;ROW())&lt;&gt;"",1000/COUNTIF('Réponses au formulaire 1'!O:O,"Bloc validé"),0)</f>
        <v>0</v>
      </c>
      <c r="P112" s="14">
        <f>IF(INDIRECT("'Réponses au formulaire 1'!P"&amp;ROW())&lt;&gt;"",1000/COUNTIF('Réponses au formulaire 1'!P:P,"Bloc validé"),0)</f>
        <v>0</v>
      </c>
      <c r="Q112" s="14">
        <f>IF(INDIRECT("'Réponses au formulaire 1'!Q"&amp;ROW())&lt;&gt;"",1000/COUNTIF('Réponses au formulaire 1'!Q:Q,"Bloc validé"),0)</f>
        <v>0</v>
      </c>
      <c r="R112" s="14">
        <f>IF(INDIRECT("'Réponses au formulaire 1'!R"&amp;ROW())&lt;&gt;"",1000/COUNTIF('Réponses au formulaire 1'!R:R,"Bloc validé"),0)</f>
        <v>0</v>
      </c>
      <c r="S112" s="40">
        <f t="shared" si="4"/>
        <v>0</v>
      </c>
      <c r="U112" s="14" t="str">
        <f t="shared" si="5"/>
        <v/>
      </c>
    </row>
    <row r="113">
      <c r="A113" s="16" t="str">
        <f t="shared" si="1"/>
        <v/>
      </c>
      <c r="B113" s="16" t="str">
        <f t="shared" si="2"/>
        <v/>
      </c>
      <c r="C113" s="16" t="str">
        <f t="shared" si="3"/>
        <v/>
      </c>
      <c r="D113" s="14">
        <f>IF(INDIRECT("'Réponses au formulaire 1'!D"&amp;ROW())&lt;&gt;"",1000/COUNTIF('Réponses au formulaire 1'!D:D,"Bloc validé"),0)</f>
        <v>0</v>
      </c>
      <c r="E113" s="14">
        <f>IF(INDIRECT("'Réponses au formulaire 1'!E"&amp;ROW())&lt;&gt;"",1000/COUNTIF('Réponses au formulaire 1'!E:E,"Bloc validé"),0)</f>
        <v>0</v>
      </c>
      <c r="F113" s="14">
        <f>IF(INDIRECT("'Réponses au formulaire 1'!F"&amp;ROW())&lt;&gt;"",1000/COUNTIF('Réponses au formulaire 1'!F:F,"Bloc validé"),0)</f>
        <v>0</v>
      </c>
      <c r="G113" s="14">
        <f>IF(INDIRECT("'Réponses au formulaire 1'!G"&amp;ROW())&lt;&gt;"",1000/COUNTIF('Réponses au formulaire 1'!G:G,"Bloc validé"),0)</f>
        <v>0</v>
      </c>
      <c r="H113" s="14">
        <f>IF(INDIRECT("'Réponses au formulaire 1'!H"&amp;ROW())&lt;&gt;"",1000/COUNTIF('Réponses au formulaire 1'!H:H,"Bloc validé"),0)</f>
        <v>0</v>
      </c>
      <c r="I113" s="14">
        <f>IF(INDIRECT("'Réponses au formulaire 1'!I"&amp;ROW())&lt;&gt;"",1000/COUNTIF('Réponses au formulaire 1'!I:I,"Bloc validé"),0)</f>
        <v>0</v>
      </c>
      <c r="J113" s="14">
        <f>IF(INDIRECT("'Réponses au formulaire 1'!J"&amp;ROW())&lt;&gt;"",1000/COUNTIF('Réponses au formulaire 1'!J:J,"Bloc validé"),0)</f>
        <v>0</v>
      </c>
      <c r="K113" s="14">
        <f>IF(INDIRECT("'Réponses au formulaire 1'!K"&amp;ROW())&lt;&gt;"",1000/COUNTIF('Réponses au formulaire 1'!K:K,"Bloc validé"),0)</f>
        <v>0</v>
      </c>
      <c r="L113" s="14">
        <f>IF(INDIRECT("'Réponses au formulaire 1'!L"&amp;ROW())&lt;&gt;"",1000/COUNTIF('Réponses au formulaire 1'!L:L,"Bloc validé"),0)</f>
        <v>0</v>
      </c>
      <c r="M113" s="14">
        <f>IF(INDIRECT("'Réponses au formulaire 1'!M"&amp;ROW())&lt;&gt;"",1000/COUNTIF('Réponses au formulaire 1'!M:M,"Bloc validé"),0)</f>
        <v>0</v>
      </c>
      <c r="N113" s="14">
        <f>IF(INDIRECT("'Réponses au formulaire 1'!N"&amp;ROW())&lt;&gt;"",1000/COUNTIF('Réponses au formulaire 1'!N:N,"Bloc validé"),0)</f>
        <v>0</v>
      </c>
      <c r="O113" s="14">
        <f>IF(INDIRECT("'Réponses au formulaire 1'!O"&amp;ROW())&lt;&gt;"",1000/COUNTIF('Réponses au formulaire 1'!O:O,"Bloc validé"),0)</f>
        <v>0</v>
      </c>
      <c r="P113" s="14">
        <f>IF(INDIRECT("'Réponses au formulaire 1'!P"&amp;ROW())&lt;&gt;"",1000/COUNTIF('Réponses au formulaire 1'!P:P,"Bloc validé"),0)</f>
        <v>0</v>
      </c>
      <c r="Q113" s="14">
        <f>IF(INDIRECT("'Réponses au formulaire 1'!Q"&amp;ROW())&lt;&gt;"",1000/COUNTIF('Réponses au formulaire 1'!Q:Q,"Bloc validé"),0)</f>
        <v>0</v>
      </c>
      <c r="R113" s="14">
        <f>IF(INDIRECT("'Réponses au formulaire 1'!R"&amp;ROW())&lt;&gt;"",1000/COUNTIF('Réponses au formulaire 1'!R:R,"Bloc validé"),0)</f>
        <v>0</v>
      </c>
      <c r="S113" s="40">
        <f t="shared" si="4"/>
        <v>0</v>
      </c>
      <c r="U113" s="14" t="str">
        <f t="shared" si="5"/>
        <v/>
      </c>
    </row>
    <row r="114">
      <c r="A114" s="16" t="str">
        <f t="shared" si="1"/>
        <v/>
      </c>
      <c r="B114" s="16" t="str">
        <f t="shared" si="2"/>
        <v/>
      </c>
      <c r="C114" s="16" t="str">
        <f t="shared" si="3"/>
        <v/>
      </c>
      <c r="D114" s="14">
        <f>IF(INDIRECT("'Réponses au formulaire 1'!D"&amp;ROW())&lt;&gt;"",1000/COUNTIF('Réponses au formulaire 1'!D:D,"Bloc validé"),0)</f>
        <v>0</v>
      </c>
      <c r="E114" s="14">
        <f>IF(INDIRECT("'Réponses au formulaire 1'!E"&amp;ROW())&lt;&gt;"",1000/COUNTIF('Réponses au formulaire 1'!E:E,"Bloc validé"),0)</f>
        <v>0</v>
      </c>
      <c r="F114" s="14">
        <f>IF(INDIRECT("'Réponses au formulaire 1'!F"&amp;ROW())&lt;&gt;"",1000/COUNTIF('Réponses au formulaire 1'!F:F,"Bloc validé"),0)</f>
        <v>0</v>
      </c>
      <c r="G114" s="14">
        <f>IF(INDIRECT("'Réponses au formulaire 1'!G"&amp;ROW())&lt;&gt;"",1000/COUNTIF('Réponses au formulaire 1'!G:G,"Bloc validé"),0)</f>
        <v>0</v>
      </c>
      <c r="H114" s="14">
        <f>IF(INDIRECT("'Réponses au formulaire 1'!H"&amp;ROW())&lt;&gt;"",1000/COUNTIF('Réponses au formulaire 1'!H:H,"Bloc validé"),0)</f>
        <v>0</v>
      </c>
      <c r="I114" s="14">
        <f>IF(INDIRECT("'Réponses au formulaire 1'!I"&amp;ROW())&lt;&gt;"",1000/COUNTIF('Réponses au formulaire 1'!I:I,"Bloc validé"),0)</f>
        <v>0</v>
      </c>
      <c r="J114" s="14">
        <f>IF(INDIRECT("'Réponses au formulaire 1'!J"&amp;ROW())&lt;&gt;"",1000/COUNTIF('Réponses au formulaire 1'!J:J,"Bloc validé"),0)</f>
        <v>0</v>
      </c>
      <c r="K114" s="14">
        <f>IF(INDIRECT("'Réponses au formulaire 1'!K"&amp;ROW())&lt;&gt;"",1000/COUNTIF('Réponses au formulaire 1'!K:K,"Bloc validé"),0)</f>
        <v>0</v>
      </c>
      <c r="L114" s="14">
        <f>IF(INDIRECT("'Réponses au formulaire 1'!L"&amp;ROW())&lt;&gt;"",1000/COUNTIF('Réponses au formulaire 1'!L:L,"Bloc validé"),0)</f>
        <v>0</v>
      </c>
      <c r="M114" s="14">
        <f>IF(INDIRECT("'Réponses au formulaire 1'!M"&amp;ROW())&lt;&gt;"",1000/COUNTIF('Réponses au formulaire 1'!M:M,"Bloc validé"),0)</f>
        <v>0</v>
      </c>
      <c r="N114" s="14">
        <f>IF(INDIRECT("'Réponses au formulaire 1'!N"&amp;ROW())&lt;&gt;"",1000/COUNTIF('Réponses au formulaire 1'!N:N,"Bloc validé"),0)</f>
        <v>0</v>
      </c>
      <c r="O114" s="14">
        <f>IF(INDIRECT("'Réponses au formulaire 1'!O"&amp;ROW())&lt;&gt;"",1000/COUNTIF('Réponses au formulaire 1'!O:O,"Bloc validé"),0)</f>
        <v>0</v>
      </c>
      <c r="P114" s="14">
        <f>IF(INDIRECT("'Réponses au formulaire 1'!P"&amp;ROW())&lt;&gt;"",1000/COUNTIF('Réponses au formulaire 1'!P:P,"Bloc validé"),0)</f>
        <v>0</v>
      </c>
      <c r="Q114" s="14">
        <f>IF(INDIRECT("'Réponses au formulaire 1'!Q"&amp;ROW())&lt;&gt;"",1000/COUNTIF('Réponses au formulaire 1'!Q:Q,"Bloc validé"),0)</f>
        <v>0</v>
      </c>
      <c r="R114" s="14">
        <f>IF(INDIRECT("'Réponses au formulaire 1'!R"&amp;ROW())&lt;&gt;"",1000/COUNTIF('Réponses au formulaire 1'!R:R,"Bloc validé"),0)</f>
        <v>0</v>
      </c>
      <c r="S114" s="40">
        <f t="shared" si="4"/>
        <v>0</v>
      </c>
      <c r="U114" s="14" t="str">
        <f t="shared" si="5"/>
        <v/>
      </c>
    </row>
    <row r="115">
      <c r="A115" s="16" t="str">
        <f t="shared" si="1"/>
        <v/>
      </c>
      <c r="B115" s="16" t="str">
        <f t="shared" si="2"/>
        <v/>
      </c>
      <c r="C115" s="16" t="str">
        <f t="shared" si="3"/>
        <v/>
      </c>
      <c r="D115" s="14">
        <f>IF(INDIRECT("'Réponses au formulaire 1'!D"&amp;ROW())&lt;&gt;"",1000/COUNTIF('Réponses au formulaire 1'!D:D,"Bloc validé"),0)</f>
        <v>0</v>
      </c>
      <c r="E115" s="14">
        <f>IF(INDIRECT("'Réponses au formulaire 1'!E"&amp;ROW())&lt;&gt;"",1000/COUNTIF('Réponses au formulaire 1'!E:E,"Bloc validé"),0)</f>
        <v>0</v>
      </c>
      <c r="F115" s="14">
        <f>IF(INDIRECT("'Réponses au formulaire 1'!F"&amp;ROW())&lt;&gt;"",1000/COUNTIF('Réponses au formulaire 1'!F:F,"Bloc validé"),0)</f>
        <v>0</v>
      </c>
      <c r="G115" s="14">
        <f>IF(INDIRECT("'Réponses au formulaire 1'!G"&amp;ROW())&lt;&gt;"",1000/COUNTIF('Réponses au formulaire 1'!G:G,"Bloc validé"),0)</f>
        <v>0</v>
      </c>
      <c r="H115" s="14">
        <f>IF(INDIRECT("'Réponses au formulaire 1'!H"&amp;ROW())&lt;&gt;"",1000/COUNTIF('Réponses au formulaire 1'!H:H,"Bloc validé"),0)</f>
        <v>0</v>
      </c>
      <c r="I115" s="14">
        <f>IF(INDIRECT("'Réponses au formulaire 1'!I"&amp;ROW())&lt;&gt;"",1000/COUNTIF('Réponses au formulaire 1'!I:I,"Bloc validé"),0)</f>
        <v>0</v>
      </c>
      <c r="J115" s="14">
        <f>IF(INDIRECT("'Réponses au formulaire 1'!J"&amp;ROW())&lt;&gt;"",1000/COUNTIF('Réponses au formulaire 1'!J:J,"Bloc validé"),0)</f>
        <v>0</v>
      </c>
      <c r="K115" s="14">
        <f>IF(INDIRECT("'Réponses au formulaire 1'!K"&amp;ROW())&lt;&gt;"",1000/COUNTIF('Réponses au formulaire 1'!K:K,"Bloc validé"),0)</f>
        <v>0</v>
      </c>
      <c r="L115" s="14">
        <f>IF(INDIRECT("'Réponses au formulaire 1'!L"&amp;ROW())&lt;&gt;"",1000/COUNTIF('Réponses au formulaire 1'!L:L,"Bloc validé"),0)</f>
        <v>0</v>
      </c>
      <c r="M115" s="14">
        <f>IF(INDIRECT("'Réponses au formulaire 1'!M"&amp;ROW())&lt;&gt;"",1000/COUNTIF('Réponses au formulaire 1'!M:M,"Bloc validé"),0)</f>
        <v>0</v>
      </c>
      <c r="N115" s="14">
        <f>IF(INDIRECT("'Réponses au formulaire 1'!N"&amp;ROW())&lt;&gt;"",1000/COUNTIF('Réponses au formulaire 1'!N:N,"Bloc validé"),0)</f>
        <v>0</v>
      </c>
      <c r="O115" s="14">
        <f>IF(INDIRECT("'Réponses au formulaire 1'!O"&amp;ROW())&lt;&gt;"",1000/COUNTIF('Réponses au formulaire 1'!O:O,"Bloc validé"),0)</f>
        <v>0</v>
      </c>
      <c r="P115" s="14">
        <f>IF(INDIRECT("'Réponses au formulaire 1'!P"&amp;ROW())&lt;&gt;"",1000/COUNTIF('Réponses au formulaire 1'!P:P,"Bloc validé"),0)</f>
        <v>0</v>
      </c>
      <c r="Q115" s="14">
        <f>IF(INDIRECT("'Réponses au formulaire 1'!Q"&amp;ROW())&lt;&gt;"",1000/COUNTIF('Réponses au formulaire 1'!Q:Q,"Bloc validé"),0)</f>
        <v>0</v>
      </c>
      <c r="R115" s="14">
        <f>IF(INDIRECT("'Réponses au formulaire 1'!R"&amp;ROW())&lt;&gt;"",1000/COUNTIF('Réponses au formulaire 1'!R:R,"Bloc validé"),0)</f>
        <v>0</v>
      </c>
      <c r="S115" s="40">
        <f t="shared" si="4"/>
        <v>0</v>
      </c>
      <c r="U115" s="14" t="str">
        <f t="shared" si="5"/>
        <v/>
      </c>
    </row>
    <row r="116">
      <c r="A116" s="16" t="str">
        <f t="shared" si="1"/>
        <v/>
      </c>
      <c r="B116" s="16" t="str">
        <f t="shared" si="2"/>
        <v/>
      </c>
      <c r="C116" s="16" t="str">
        <f t="shared" si="3"/>
        <v/>
      </c>
      <c r="D116" s="14">
        <f>IF(INDIRECT("'Réponses au formulaire 1'!D"&amp;ROW())&lt;&gt;"",1000/COUNTIF('Réponses au formulaire 1'!D:D,"Bloc validé"),0)</f>
        <v>0</v>
      </c>
      <c r="E116" s="14">
        <f>IF(INDIRECT("'Réponses au formulaire 1'!E"&amp;ROW())&lt;&gt;"",1000/COUNTIF('Réponses au formulaire 1'!E:E,"Bloc validé"),0)</f>
        <v>0</v>
      </c>
      <c r="F116" s="14">
        <f>IF(INDIRECT("'Réponses au formulaire 1'!F"&amp;ROW())&lt;&gt;"",1000/COUNTIF('Réponses au formulaire 1'!F:F,"Bloc validé"),0)</f>
        <v>0</v>
      </c>
      <c r="G116" s="14">
        <f>IF(INDIRECT("'Réponses au formulaire 1'!G"&amp;ROW())&lt;&gt;"",1000/COUNTIF('Réponses au formulaire 1'!G:G,"Bloc validé"),0)</f>
        <v>0</v>
      </c>
      <c r="H116" s="14">
        <f>IF(INDIRECT("'Réponses au formulaire 1'!H"&amp;ROW())&lt;&gt;"",1000/COUNTIF('Réponses au formulaire 1'!H:H,"Bloc validé"),0)</f>
        <v>0</v>
      </c>
      <c r="I116" s="14">
        <f>IF(INDIRECT("'Réponses au formulaire 1'!I"&amp;ROW())&lt;&gt;"",1000/COUNTIF('Réponses au formulaire 1'!I:I,"Bloc validé"),0)</f>
        <v>0</v>
      </c>
      <c r="J116" s="14">
        <f>IF(INDIRECT("'Réponses au formulaire 1'!J"&amp;ROW())&lt;&gt;"",1000/COUNTIF('Réponses au formulaire 1'!J:J,"Bloc validé"),0)</f>
        <v>0</v>
      </c>
      <c r="K116" s="14">
        <f>IF(INDIRECT("'Réponses au formulaire 1'!K"&amp;ROW())&lt;&gt;"",1000/COUNTIF('Réponses au formulaire 1'!K:K,"Bloc validé"),0)</f>
        <v>0</v>
      </c>
      <c r="L116" s="14">
        <f>IF(INDIRECT("'Réponses au formulaire 1'!L"&amp;ROW())&lt;&gt;"",1000/COUNTIF('Réponses au formulaire 1'!L:L,"Bloc validé"),0)</f>
        <v>0</v>
      </c>
      <c r="M116" s="14">
        <f>IF(INDIRECT("'Réponses au formulaire 1'!M"&amp;ROW())&lt;&gt;"",1000/COUNTIF('Réponses au formulaire 1'!M:M,"Bloc validé"),0)</f>
        <v>0</v>
      </c>
      <c r="N116" s="14">
        <f>IF(INDIRECT("'Réponses au formulaire 1'!N"&amp;ROW())&lt;&gt;"",1000/COUNTIF('Réponses au formulaire 1'!N:N,"Bloc validé"),0)</f>
        <v>0</v>
      </c>
      <c r="O116" s="14">
        <f>IF(INDIRECT("'Réponses au formulaire 1'!O"&amp;ROW())&lt;&gt;"",1000/COUNTIF('Réponses au formulaire 1'!O:O,"Bloc validé"),0)</f>
        <v>0</v>
      </c>
      <c r="P116" s="14">
        <f>IF(INDIRECT("'Réponses au formulaire 1'!P"&amp;ROW())&lt;&gt;"",1000/COUNTIF('Réponses au formulaire 1'!P:P,"Bloc validé"),0)</f>
        <v>0</v>
      </c>
      <c r="Q116" s="14">
        <f>IF(INDIRECT("'Réponses au formulaire 1'!Q"&amp;ROW())&lt;&gt;"",1000/COUNTIF('Réponses au formulaire 1'!Q:Q,"Bloc validé"),0)</f>
        <v>0</v>
      </c>
      <c r="R116" s="14">
        <f>IF(INDIRECT("'Réponses au formulaire 1'!R"&amp;ROW())&lt;&gt;"",1000/COUNTIF('Réponses au formulaire 1'!R:R,"Bloc validé"),0)</f>
        <v>0</v>
      </c>
      <c r="S116" s="40">
        <f t="shared" si="4"/>
        <v>0</v>
      </c>
      <c r="U116" s="14" t="str">
        <f t="shared" si="5"/>
        <v/>
      </c>
    </row>
    <row r="117">
      <c r="A117" s="16" t="str">
        <f t="shared" si="1"/>
        <v/>
      </c>
      <c r="B117" s="16" t="str">
        <f t="shared" si="2"/>
        <v/>
      </c>
      <c r="C117" s="16" t="str">
        <f t="shared" si="3"/>
        <v/>
      </c>
      <c r="D117" s="14">
        <f>IF(INDIRECT("'Réponses au formulaire 1'!D"&amp;ROW())&lt;&gt;"",1000/COUNTIF('Réponses au formulaire 1'!D:D,"Bloc validé"),0)</f>
        <v>0</v>
      </c>
      <c r="E117" s="14">
        <f>IF(INDIRECT("'Réponses au formulaire 1'!E"&amp;ROW())&lt;&gt;"",1000/COUNTIF('Réponses au formulaire 1'!E:E,"Bloc validé"),0)</f>
        <v>0</v>
      </c>
      <c r="F117" s="14">
        <f>IF(INDIRECT("'Réponses au formulaire 1'!F"&amp;ROW())&lt;&gt;"",1000/COUNTIF('Réponses au formulaire 1'!F:F,"Bloc validé"),0)</f>
        <v>0</v>
      </c>
      <c r="G117" s="14">
        <f>IF(INDIRECT("'Réponses au formulaire 1'!G"&amp;ROW())&lt;&gt;"",1000/COUNTIF('Réponses au formulaire 1'!G:G,"Bloc validé"),0)</f>
        <v>0</v>
      </c>
      <c r="H117" s="14">
        <f>IF(INDIRECT("'Réponses au formulaire 1'!H"&amp;ROW())&lt;&gt;"",1000/COUNTIF('Réponses au formulaire 1'!H:H,"Bloc validé"),0)</f>
        <v>0</v>
      </c>
      <c r="I117" s="14">
        <f>IF(INDIRECT("'Réponses au formulaire 1'!I"&amp;ROW())&lt;&gt;"",1000/COUNTIF('Réponses au formulaire 1'!I:I,"Bloc validé"),0)</f>
        <v>0</v>
      </c>
      <c r="J117" s="14">
        <f>IF(INDIRECT("'Réponses au formulaire 1'!J"&amp;ROW())&lt;&gt;"",1000/COUNTIF('Réponses au formulaire 1'!J:J,"Bloc validé"),0)</f>
        <v>0</v>
      </c>
      <c r="K117" s="14">
        <f>IF(INDIRECT("'Réponses au formulaire 1'!K"&amp;ROW())&lt;&gt;"",1000/COUNTIF('Réponses au formulaire 1'!K:K,"Bloc validé"),0)</f>
        <v>0</v>
      </c>
      <c r="L117" s="14">
        <f>IF(INDIRECT("'Réponses au formulaire 1'!L"&amp;ROW())&lt;&gt;"",1000/COUNTIF('Réponses au formulaire 1'!L:L,"Bloc validé"),0)</f>
        <v>0</v>
      </c>
      <c r="M117" s="14">
        <f>IF(INDIRECT("'Réponses au formulaire 1'!M"&amp;ROW())&lt;&gt;"",1000/COUNTIF('Réponses au formulaire 1'!M:M,"Bloc validé"),0)</f>
        <v>0</v>
      </c>
      <c r="N117" s="14">
        <f>IF(INDIRECT("'Réponses au formulaire 1'!N"&amp;ROW())&lt;&gt;"",1000/COUNTIF('Réponses au formulaire 1'!N:N,"Bloc validé"),0)</f>
        <v>0</v>
      </c>
      <c r="O117" s="14">
        <f>IF(INDIRECT("'Réponses au formulaire 1'!O"&amp;ROW())&lt;&gt;"",1000/COUNTIF('Réponses au formulaire 1'!O:O,"Bloc validé"),0)</f>
        <v>0</v>
      </c>
      <c r="P117" s="14">
        <f>IF(INDIRECT("'Réponses au formulaire 1'!P"&amp;ROW())&lt;&gt;"",1000/COUNTIF('Réponses au formulaire 1'!P:P,"Bloc validé"),0)</f>
        <v>0</v>
      </c>
      <c r="Q117" s="14">
        <f>IF(INDIRECT("'Réponses au formulaire 1'!Q"&amp;ROW())&lt;&gt;"",1000/COUNTIF('Réponses au formulaire 1'!Q:Q,"Bloc validé"),0)</f>
        <v>0</v>
      </c>
      <c r="R117" s="14">
        <f>IF(INDIRECT("'Réponses au formulaire 1'!R"&amp;ROW())&lt;&gt;"",1000/COUNTIF('Réponses au formulaire 1'!R:R,"Bloc validé"),0)</f>
        <v>0</v>
      </c>
      <c r="S117" s="40">
        <f t="shared" si="4"/>
        <v>0</v>
      </c>
      <c r="U117" s="14" t="str">
        <f t="shared" si="5"/>
        <v/>
      </c>
    </row>
    <row r="118">
      <c r="A118" s="16" t="str">
        <f t="shared" si="1"/>
        <v/>
      </c>
      <c r="B118" s="16" t="str">
        <f t="shared" si="2"/>
        <v/>
      </c>
      <c r="C118" s="16" t="str">
        <f t="shared" si="3"/>
        <v/>
      </c>
      <c r="D118" s="14">
        <f>IF(INDIRECT("'Réponses au formulaire 1'!D"&amp;ROW())&lt;&gt;"",1000/COUNTIF('Réponses au formulaire 1'!D:D,"Bloc validé"),0)</f>
        <v>0</v>
      </c>
      <c r="E118" s="14">
        <f>IF(INDIRECT("'Réponses au formulaire 1'!E"&amp;ROW())&lt;&gt;"",1000/COUNTIF('Réponses au formulaire 1'!E:E,"Bloc validé"),0)</f>
        <v>0</v>
      </c>
      <c r="F118" s="14">
        <f>IF(INDIRECT("'Réponses au formulaire 1'!F"&amp;ROW())&lt;&gt;"",1000/COUNTIF('Réponses au formulaire 1'!F:F,"Bloc validé"),0)</f>
        <v>0</v>
      </c>
      <c r="G118" s="14">
        <f>IF(INDIRECT("'Réponses au formulaire 1'!G"&amp;ROW())&lt;&gt;"",1000/COUNTIF('Réponses au formulaire 1'!G:G,"Bloc validé"),0)</f>
        <v>0</v>
      </c>
      <c r="H118" s="14">
        <f>IF(INDIRECT("'Réponses au formulaire 1'!H"&amp;ROW())&lt;&gt;"",1000/COUNTIF('Réponses au formulaire 1'!H:H,"Bloc validé"),0)</f>
        <v>0</v>
      </c>
      <c r="I118" s="14">
        <f>IF(INDIRECT("'Réponses au formulaire 1'!I"&amp;ROW())&lt;&gt;"",1000/COUNTIF('Réponses au formulaire 1'!I:I,"Bloc validé"),0)</f>
        <v>0</v>
      </c>
      <c r="J118" s="14">
        <f>IF(INDIRECT("'Réponses au formulaire 1'!J"&amp;ROW())&lt;&gt;"",1000/COUNTIF('Réponses au formulaire 1'!J:J,"Bloc validé"),0)</f>
        <v>0</v>
      </c>
      <c r="K118" s="14">
        <f>IF(INDIRECT("'Réponses au formulaire 1'!K"&amp;ROW())&lt;&gt;"",1000/COUNTIF('Réponses au formulaire 1'!K:K,"Bloc validé"),0)</f>
        <v>0</v>
      </c>
      <c r="L118" s="14">
        <f>IF(INDIRECT("'Réponses au formulaire 1'!L"&amp;ROW())&lt;&gt;"",1000/COUNTIF('Réponses au formulaire 1'!L:L,"Bloc validé"),0)</f>
        <v>0</v>
      </c>
      <c r="M118" s="14">
        <f>IF(INDIRECT("'Réponses au formulaire 1'!M"&amp;ROW())&lt;&gt;"",1000/COUNTIF('Réponses au formulaire 1'!M:M,"Bloc validé"),0)</f>
        <v>0</v>
      </c>
      <c r="N118" s="14">
        <f>IF(INDIRECT("'Réponses au formulaire 1'!N"&amp;ROW())&lt;&gt;"",1000/COUNTIF('Réponses au formulaire 1'!N:N,"Bloc validé"),0)</f>
        <v>0</v>
      </c>
      <c r="O118" s="14">
        <f>IF(INDIRECT("'Réponses au formulaire 1'!O"&amp;ROW())&lt;&gt;"",1000/COUNTIF('Réponses au formulaire 1'!O:O,"Bloc validé"),0)</f>
        <v>0</v>
      </c>
      <c r="P118" s="14">
        <f>IF(INDIRECT("'Réponses au formulaire 1'!P"&amp;ROW())&lt;&gt;"",1000/COUNTIF('Réponses au formulaire 1'!P:P,"Bloc validé"),0)</f>
        <v>0</v>
      </c>
      <c r="Q118" s="14">
        <f>IF(INDIRECT("'Réponses au formulaire 1'!Q"&amp;ROW())&lt;&gt;"",1000/COUNTIF('Réponses au formulaire 1'!Q:Q,"Bloc validé"),0)</f>
        <v>0</v>
      </c>
      <c r="R118" s="14">
        <f>IF(INDIRECT("'Réponses au formulaire 1'!R"&amp;ROW())&lt;&gt;"",1000/COUNTIF('Réponses au formulaire 1'!R:R,"Bloc validé"),0)</f>
        <v>0</v>
      </c>
      <c r="S118" s="40">
        <f t="shared" si="4"/>
        <v>0</v>
      </c>
      <c r="U118" s="14" t="str">
        <f t="shared" si="5"/>
        <v/>
      </c>
    </row>
    <row r="119">
      <c r="A119" s="16" t="str">
        <f t="shared" si="1"/>
        <v/>
      </c>
      <c r="B119" s="16" t="str">
        <f t="shared" si="2"/>
        <v/>
      </c>
      <c r="C119" s="16" t="str">
        <f t="shared" si="3"/>
        <v/>
      </c>
      <c r="D119" s="14">
        <f>IF(INDIRECT("'Réponses au formulaire 1'!D"&amp;ROW())&lt;&gt;"",1000/COUNTIF('Réponses au formulaire 1'!D:D,"Bloc validé"),0)</f>
        <v>0</v>
      </c>
      <c r="E119" s="14">
        <f>IF(INDIRECT("'Réponses au formulaire 1'!E"&amp;ROW())&lt;&gt;"",1000/COUNTIF('Réponses au formulaire 1'!E:E,"Bloc validé"),0)</f>
        <v>0</v>
      </c>
      <c r="F119" s="14">
        <f>IF(INDIRECT("'Réponses au formulaire 1'!F"&amp;ROW())&lt;&gt;"",1000/COUNTIF('Réponses au formulaire 1'!F:F,"Bloc validé"),0)</f>
        <v>0</v>
      </c>
      <c r="G119" s="14">
        <f>IF(INDIRECT("'Réponses au formulaire 1'!G"&amp;ROW())&lt;&gt;"",1000/COUNTIF('Réponses au formulaire 1'!G:G,"Bloc validé"),0)</f>
        <v>0</v>
      </c>
      <c r="H119" s="14">
        <f>IF(INDIRECT("'Réponses au formulaire 1'!H"&amp;ROW())&lt;&gt;"",1000/COUNTIF('Réponses au formulaire 1'!H:H,"Bloc validé"),0)</f>
        <v>0</v>
      </c>
      <c r="I119" s="14">
        <f>IF(INDIRECT("'Réponses au formulaire 1'!I"&amp;ROW())&lt;&gt;"",1000/COUNTIF('Réponses au formulaire 1'!I:I,"Bloc validé"),0)</f>
        <v>0</v>
      </c>
      <c r="J119" s="14">
        <f>IF(INDIRECT("'Réponses au formulaire 1'!J"&amp;ROW())&lt;&gt;"",1000/COUNTIF('Réponses au formulaire 1'!J:J,"Bloc validé"),0)</f>
        <v>0</v>
      </c>
      <c r="K119" s="14">
        <f>IF(INDIRECT("'Réponses au formulaire 1'!K"&amp;ROW())&lt;&gt;"",1000/COUNTIF('Réponses au formulaire 1'!K:K,"Bloc validé"),0)</f>
        <v>0</v>
      </c>
      <c r="L119" s="14">
        <f>IF(INDIRECT("'Réponses au formulaire 1'!L"&amp;ROW())&lt;&gt;"",1000/COUNTIF('Réponses au formulaire 1'!L:L,"Bloc validé"),0)</f>
        <v>0</v>
      </c>
      <c r="M119" s="14">
        <f>IF(INDIRECT("'Réponses au formulaire 1'!M"&amp;ROW())&lt;&gt;"",1000/COUNTIF('Réponses au formulaire 1'!M:M,"Bloc validé"),0)</f>
        <v>0</v>
      </c>
      <c r="N119" s="14">
        <f>IF(INDIRECT("'Réponses au formulaire 1'!N"&amp;ROW())&lt;&gt;"",1000/COUNTIF('Réponses au formulaire 1'!N:N,"Bloc validé"),0)</f>
        <v>0</v>
      </c>
      <c r="O119" s="14">
        <f>IF(INDIRECT("'Réponses au formulaire 1'!O"&amp;ROW())&lt;&gt;"",1000/COUNTIF('Réponses au formulaire 1'!O:O,"Bloc validé"),0)</f>
        <v>0</v>
      </c>
      <c r="P119" s="14">
        <f>IF(INDIRECT("'Réponses au formulaire 1'!P"&amp;ROW())&lt;&gt;"",1000/COUNTIF('Réponses au formulaire 1'!P:P,"Bloc validé"),0)</f>
        <v>0</v>
      </c>
      <c r="Q119" s="14">
        <f>IF(INDIRECT("'Réponses au formulaire 1'!Q"&amp;ROW())&lt;&gt;"",1000/COUNTIF('Réponses au formulaire 1'!Q:Q,"Bloc validé"),0)</f>
        <v>0</v>
      </c>
      <c r="R119" s="14">
        <f>IF(INDIRECT("'Réponses au formulaire 1'!R"&amp;ROW())&lt;&gt;"",1000/COUNTIF('Réponses au formulaire 1'!R:R,"Bloc validé"),0)</f>
        <v>0</v>
      </c>
      <c r="S119" s="40">
        <f t="shared" si="4"/>
        <v>0</v>
      </c>
      <c r="U119" s="14" t="str">
        <f t="shared" si="5"/>
        <v/>
      </c>
    </row>
    <row r="120">
      <c r="A120" s="16" t="str">
        <f t="shared" si="1"/>
        <v/>
      </c>
      <c r="B120" s="16" t="str">
        <f t="shared" si="2"/>
        <v/>
      </c>
      <c r="C120" s="16" t="str">
        <f t="shared" si="3"/>
        <v/>
      </c>
      <c r="D120" s="14">
        <f>IF(INDIRECT("'Réponses au formulaire 1'!D"&amp;ROW())&lt;&gt;"",1000/COUNTIF('Réponses au formulaire 1'!D:D,"Bloc validé"),0)</f>
        <v>0</v>
      </c>
      <c r="E120" s="14">
        <f>IF(INDIRECT("'Réponses au formulaire 1'!E"&amp;ROW())&lt;&gt;"",1000/COUNTIF('Réponses au formulaire 1'!E:E,"Bloc validé"),0)</f>
        <v>0</v>
      </c>
      <c r="F120" s="14">
        <f>IF(INDIRECT("'Réponses au formulaire 1'!F"&amp;ROW())&lt;&gt;"",1000/COUNTIF('Réponses au formulaire 1'!F:F,"Bloc validé"),0)</f>
        <v>0</v>
      </c>
      <c r="G120" s="14">
        <f>IF(INDIRECT("'Réponses au formulaire 1'!G"&amp;ROW())&lt;&gt;"",1000/COUNTIF('Réponses au formulaire 1'!G:G,"Bloc validé"),0)</f>
        <v>0</v>
      </c>
      <c r="H120" s="14">
        <f>IF(INDIRECT("'Réponses au formulaire 1'!H"&amp;ROW())&lt;&gt;"",1000/COUNTIF('Réponses au formulaire 1'!H:H,"Bloc validé"),0)</f>
        <v>0</v>
      </c>
      <c r="I120" s="14">
        <f>IF(INDIRECT("'Réponses au formulaire 1'!I"&amp;ROW())&lt;&gt;"",1000/COUNTIF('Réponses au formulaire 1'!I:I,"Bloc validé"),0)</f>
        <v>0</v>
      </c>
      <c r="J120" s="14">
        <f>IF(INDIRECT("'Réponses au formulaire 1'!J"&amp;ROW())&lt;&gt;"",1000/COUNTIF('Réponses au formulaire 1'!J:J,"Bloc validé"),0)</f>
        <v>0</v>
      </c>
      <c r="K120" s="14">
        <f>IF(INDIRECT("'Réponses au formulaire 1'!K"&amp;ROW())&lt;&gt;"",1000/COUNTIF('Réponses au formulaire 1'!K:K,"Bloc validé"),0)</f>
        <v>0</v>
      </c>
      <c r="L120" s="14">
        <f>IF(INDIRECT("'Réponses au formulaire 1'!L"&amp;ROW())&lt;&gt;"",1000/COUNTIF('Réponses au formulaire 1'!L:L,"Bloc validé"),0)</f>
        <v>0</v>
      </c>
      <c r="M120" s="14">
        <f>IF(INDIRECT("'Réponses au formulaire 1'!M"&amp;ROW())&lt;&gt;"",1000/COUNTIF('Réponses au formulaire 1'!M:M,"Bloc validé"),0)</f>
        <v>0</v>
      </c>
      <c r="N120" s="14">
        <f>IF(INDIRECT("'Réponses au formulaire 1'!N"&amp;ROW())&lt;&gt;"",1000/COUNTIF('Réponses au formulaire 1'!N:N,"Bloc validé"),0)</f>
        <v>0</v>
      </c>
      <c r="O120" s="14">
        <f>IF(INDIRECT("'Réponses au formulaire 1'!O"&amp;ROW())&lt;&gt;"",1000/COUNTIF('Réponses au formulaire 1'!O:O,"Bloc validé"),0)</f>
        <v>0</v>
      </c>
      <c r="P120" s="14">
        <f>IF(INDIRECT("'Réponses au formulaire 1'!P"&amp;ROW())&lt;&gt;"",1000/COUNTIF('Réponses au formulaire 1'!P:P,"Bloc validé"),0)</f>
        <v>0</v>
      </c>
      <c r="Q120" s="14">
        <f>IF(INDIRECT("'Réponses au formulaire 1'!Q"&amp;ROW())&lt;&gt;"",1000/COUNTIF('Réponses au formulaire 1'!Q:Q,"Bloc validé"),0)</f>
        <v>0</v>
      </c>
      <c r="R120" s="14">
        <f>IF(INDIRECT("'Réponses au formulaire 1'!R"&amp;ROW())&lt;&gt;"",1000/COUNTIF('Réponses au formulaire 1'!R:R,"Bloc validé"),0)</f>
        <v>0</v>
      </c>
      <c r="S120" s="40">
        <f t="shared" si="4"/>
        <v>0</v>
      </c>
      <c r="U120" s="14" t="str">
        <f t="shared" si="5"/>
        <v/>
      </c>
    </row>
    <row r="121">
      <c r="A121" s="16" t="str">
        <f t="shared" si="1"/>
        <v/>
      </c>
      <c r="B121" s="16" t="str">
        <f t="shared" si="2"/>
        <v/>
      </c>
      <c r="C121" s="16" t="str">
        <f t="shared" si="3"/>
        <v/>
      </c>
      <c r="D121" s="14">
        <f>IF(INDIRECT("'Réponses au formulaire 1'!D"&amp;ROW())&lt;&gt;"",1000/COUNTIF('Réponses au formulaire 1'!D:D,"Bloc validé"),0)</f>
        <v>0</v>
      </c>
      <c r="E121" s="14">
        <f>IF(INDIRECT("'Réponses au formulaire 1'!E"&amp;ROW())&lt;&gt;"",1000/COUNTIF('Réponses au formulaire 1'!E:E,"Bloc validé"),0)</f>
        <v>0</v>
      </c>
      <c r="F121" s="14">
        <f>IF(INDIRECT("'Réponses au formulaire 1'!F"&amp;ROW())&lt;&gt;"",1000/COUNTIF('Réponses au formulaire 1'!F:F,"Bloc validé"),0)</f>
        <v>0</v>
      </c>
      <c r="G121" s="14">
        <f>IF(INDIRECT("'Réponses au formulaire 1'!G"&amp;ROW())&lt;&gt;"",1000/COUNTIF('Réponses au formulaire 1'!G:G,"Bloc validé"),0)</f>
        <v>0</v>
      </c>
      <c r="H121" s="14">
        <f>IF(INDIRECT("'Réponses au formulaire 1'!H"&amp;ROW())&lt;&gt;"",1000/COUNTIF('Réponses au formulaire 1'!H:H,"Bloc validé"),0)</f>
        <v>0</v>
      </c>
      <c r="I121" s="14">
        <f>IF(INDIRECT("'Réponses au formulaire 1'!I"&amp;ROW())&lt;&gt;"",1000/COUNTIF('Réponses au formulaire 1'!I:I,"Bloc validé"),0)</f>
        <v>0</v>
      </c>
      <c r="J121" s="14">
        <f>IF(INDIRECT("'Réponses au formulaire 1'!J"&amp;ROW())&lt;&gt;"",1000/COUNTIF('Réponses au formulaire 1'!J:J,"Bloc validé"),0)</f>
        <v>0</v>
      </c>
      <c r="K121" s="14">
        <f>IF(INDIRECT("'Réponses au formulaire 1'!K"&amp;ROW())&lt;&gt;"",1000/COUNTIF('Réponses au formulaire 1'!K:K,"Bloc validé"),0)</f>
        <v>0</v>
      </c>
      <c r="L121" s="14">
        <f>IF(INDIRECT("'Réponses au formulaire 1'!L"&amp;ROW())&lt;&gt;"",1000/COUNTIF('Réponses au formulaire 1'!L:L,"Bloc validé"),0)</f>
        <v>0</v>
      </c>
      <c r="M121" s="14">
        <f>IF(INDIRECT("'Réponses au formulaire 1'!M"&amp;ROW())&lt;&gt;"",1000/COUNTIF('Réponses au formulaire 1'!M:M,"Bloc validé"),0)</f>
        <v>0</v>
      </c>
      <c r="N121" s="14">
        <f>IF(INDIRECT("'Réponses au formulaire 1'!N"&amp;ROW())&lt;&gt;"",1000/COUNTIF('Réponses au formulaire 1'!N:N,"Bloc validé"),0)</f>
        <v>0</v>
      </c>
      <c r="O121" s="14">
        <f>IF(INDIRECT("'Réponses au formulaire 1'!O"&amp;ROW())&lt;&gt;"",1000/COUNTIF('Réponses au formulaire 1'!O:O,"Bloc validé"),0)</f>
        <v>0</v>
      </c>
      <c r="P121" s="14">
        <f>IF(INDIRECT("'Réponses au formulaire 1'!P"&amp;ROW())&lt;&gt;"",1000/COUNTIF('Réponses au formulaire 1'!P:P,"Bloc validé"),0)</f>
        <v>0</v>
      </c>
      <c r="Q121" s="14">
        <f>IF(INDIRECT("'Réponses au formulaire 1'!Q"&amp;ROW())&lt;&gt;"",1000/COUNTIF('Réponses au formulaire 1'!Q:Q,"Bloc validé"),0)</f>
        <v>0</v>
      </c>
      <c r="R121" s="14">
        <f>IF(INDIRECT("'Réponses au formulaire 1'!R"&amp;ROW())&lt;&gt;"",1000/COUNTIF('Réponses au formulaire 1'!R:R,"Bloc validé"),0)</f>
        <v>0</v>
      </c>
      <c r="S121" s="40">
        <f t="shared" si="4"/>
        <v>0</v>
      </c>
      <c r="U121" s="14" t="str">
        <f t="shared" si="5"/>
        <v/>
      </c>
    </row>
    <row r="122">
      <c r="A122" s="16" t="str">
        <f t="shared" si="1"/>
        <v/>
      </c>
      <c r="B122" s="16" t="str">
        <f t="shared" si="2"/>
        <v/>
      </c>
      <c r="C122" s="16" t="str">
        <f t="shared" si="3"/>
        <v/>
      </c>
      <c r="D122" s="14">
        <f>IF(INDIRECT("'Réponses au formulaire 1'!D"&amp;ROW())&lt;&gt;"",1000/COUNTIF('Réponses au formulaire 1'!D:D,"Bloc validé"),0)</f>
        <v>0</v>
      </c>
      <c r="E122" s="14">
        <f>IF(INDIRECT("'Réponses au formulaire 1'!E"&amp;ROW())&lt;&gt;"",1000/COUNTIF('Réponses au formulaire 1'!E:E,"Bloc validé"),0)</f>
        <v>0</v>
      </c>
      <c r="F122" s="14">
        <f>IF(INDIRECT("'Réponses au formulaire 1'!F"&amp;ROW())&lt;&gt;"",1000/COUNTIF('Réponses au formulaire 1'!F:F,"Bloc validé"),0)</f>
        <v>0</v>
      </c>
      <c r="G122" s="14">
        <f>IF(INDIRECT("'Réponses au formulaire 1'!G"&amp;ROW())&lt;&gt;"",1000/COUNTIF('Réponses au formulaire 1'!G:G,"Bloc validé"),0)</f>
        <v>0</v>
      </c>
      <c r="H122" s="14">
        <f>IF(INDIRECT("'Réponses au formulaire 1'!H"&amp;ROW())&lt;&gt;"",1000/COUNTIF('Réponses au formulaire 1'!H:H,"Bloc validé"),0)</f>
        <v>0</v>
      </c>
      <c r="I122" s="14">
        <f>IF(INDIRECT("'Réponses au formulaire 1'!I"&amp;ROW())&lt;&gt;"",1000/COUNTIF('Réponses au formulaire 1'!I:I,"Bloc validé"),0)</f>
        <v>0</v>
      </c>
      <c r="J122" s="14">
        <f>IF(INDIRECT("'Réponses au formulaire 1'!J"&amp;ROW())&lt;&gt;"",1000/COUNTIF('Réponses au formulaire 1'!J:J,"Bloc validé"),0)</f>
        <v>0</v>
      </c>
      <c r="K122" s="14">
        <f>IF(INDIRECT("'Réponses au formulaire 1'!K"&amp;ROW())&lt;&gt;"",1000/COUNTIF('Réponses au formulaire 1'!K:K,"Bloc validé"),0)</f>
        <v>0</v>
      </c>
      <c r="L122" s="14">
        <f>IF(INDIRECT("'Réponses au formulaire 1'!L"&amp;ROW())&lt;&gt;"",1000/COUNTIF('Réponses au formulaire 1'!L:L,"Bloc validé"),0)</f>
        <v>0</v>
      </c>
      <c r="M122" s="14">
        <f>IF(INDIRECT("'Réponses au formulaire 1'!M"&amp;ROW())&lt;&gt;"",1000/COUNTIF('Réponses au formulaire 1'!M:M,"Bloc validé"),0)</f>
        <v>0</v>
      </c>
      <c r="N122" s="14">
        <f>IF(INDIRECT("'Réponses au formulaire 1'!N"&amp;ROW())&lt;&gt;"",1000/COUNTIF('Réponses au formulaire 1'!N:N,"Bloc validé"),0)</f>
        <v>0</v>
      </c>
      <c r="O122" s="14">
        <f>IF(INDIRECT("'Réponses au formulaire 1'!O"&amp;ROW())&lt;&gt;"",1000/COUNTIF('Réponses au formulaire 1'!O:O,"Bloc validé"),0)</f>
        <v>0</v>
      </c>
      <c r="P122" s="14">
        <f>IF(INDIRECT("'Réponses au formulaire 1'!P"&amp;ROW())&lt;&gt;"",1000/COUNTIF('Réponses au formulaire 1'!P:P,"Bloc validé"),0)</f>
        <v>0</v>
      </c>
      <c r="Q122" s="14">
        <f>IF(INDIRECT("'Réponses au formulaire 1'!Q"&amp;ROW())&lt;&gt;"",1000/COUNTIF('Réponses au formulaire 1'!Q:Q,"Bloc validé"),0)</f>
        <v>0</v>
      </c>
      <c r="R122" s="14">
        <f>IF(INDIRECT("'Réponses au formulaire 1'!R"&amp;ROW())&lt;&gt;"",1000/COUNTIF('Réponses au formulaire 1'!R:R,"Bloc validé"),0)</f>
        <v>0</v>
      </c>
      <c r="S122" s="40">
        <f t="shared" si="4"/>
        <v>0</v>
      </c>
      <c r="U122" s="14" t="str">
        <f t="shared" si="5"/>
        <v/>
      </c>
    </row>
    <row r="123">
      <c r="A123" s="16" t="str">
        <f t="shared" si="1"/>
        <v/>
      </c>
      <c r="B123" s="16" t="str">
        <f t="shared" si="2"/>
        <v/>
      </c>
      <c r="C123" s="16" t="str">
        <f t="shared" si="3"/>
        <v/>
      </c>
      <c r="D123" s="14">
        <f>IF(INDIRECT("'Réponses au formulaire 1'!D"&amp;ROW())&lt;&gt;"",1000/COUNTIF('Réponses au formulaire 1'!D:D,"Bloc validé"),0)</f>
        <v>0</v>
      </c>
      <c r="E123" s="14">
        <f>IF(INDIRECT("'Réponses au formulaire 1'!E"&amp;ROW())&lt;&gt;"",1000/COUNTIF('Réponses au formulaire 1'!E:E,"Bloc validé"),0)</f>
        <v>0</v>
      </c>
      <c r="F123" s="14">
        <f>IF(INDIRECT("'Réponses au formulaire 1'!F"&amp;ROW())&lt;&gt;"",1000/COUNTIF('Réponses au formulaire 1'!F:F,"Bloc validé"),0)</f>
        <v>0</v>
      </c>
      <c r="G123" s="14">
        <f>IF(INDIRECT("'Réponses au formulaire 1'!G"&amp;ROW())&lt;&gt;"",1000/COUNTIF('Réponses au formulaire 1'!G:G,"Bloc validé"),0)</f>
        <v>0</v>
      </c>
      <c r="H123" s="14">
        <f>IF(INDIRECT("'Réponses au formulaire 1'!H"&amp;ROW())&lt;&gt;"",1000/COUNTIF('Réponses au formulaire 1'!H:H,"Bloc validé"),0)</f>
        <v>0</v>
      </c>
      <c r="I123" s="14">
        <f>IF(INDIRECT("'Réponses au formulaire 1'!I"&amp;ROW())&lt;&gt;"",1000/COUNTIF('Réponses au formulaire 1'!I:I,"Bloc validé"),0)</f>
        <v>0</v>
      </c>
      <c r="J123" s="14">
        <f>IF(INDIRECT("'Réponses au formulaire 1'!J"&amp;ROW())&lt;&gt;"",1000/COUNTIF('Réponses au formulaire 1'!J:J,"Bloc validé"),0)</f>
        <v>0</v>
      </c>
      <c r="K123" s="14">
        <f>IF(INDIRECT("'Réponses au formulaire 1'!K"&amp;ROW())&lt;&gt;"",1000/COUNTIF('Réponses au formulaire 1'!K:K,"Bloc validé"),0)</f>
        <v>0</v>
      </c>
      <c r="L123" s="14">
        <f>IF(INDIRECT("'Réponses au formulaire 1'!L"&amp;ROW())&lt;&gt;"",1000/COUNTIF('Réponses au formulaire 1'!L:L,"Bloc validé"),0)</f>
        <v>0</v>
      </c>
      <c r="M123" s="14">
        <f>IF(INDIRECT("'Réponses au formulaire 1'!M"&amp;ROW())&lt;&gt;"",1000/COUNTIF('Réponses au formulaire 1'!M:M,"Bloc validé"),0)</f>
        <v>0</v>
      </c>
      <c r="N123" s="14">
        <f>IF(INDIRECT("'Réponses au formulaire 1'!N"&amp;ROW())&lt;&gt;"",1000/COUNTIF('Réponses au formulaire 1'!N:N,"Bloc validé"),0)</f>
        <v>0</v>
      </c>
      <c r="O123" s="14">
        <f>IF(INDIRECT("'Réponses au formulaire 1'!O"&amp;ROW())&lt;&gt;"",1000/COUNTIF('Réponses au formulaire 1'!O:O,"Bloc validé"),0)</f>
        <v>0</v>
      </c>
      <c r="P123" s="14">
        <f>IF(INDIRECT("'Réponses au formulaire 1'!P"&amp;ROW())&lt;&gt;"",1000/COUNTIF('Réponses au formulaire 1'!P:P,"Bloc validé"),0)</f>
        <v>0</v>
      </c>
      <c r="Q123" s="14">
        <f>IF(INDIRECT("'Réponses au formulaire 1'!Q"&amp;ROW())&lt;&gt;"",1000/COUNTIF('Réponses au formulaire 1'!Q:Q,"Bloc validé"),0)</f>
        <v>0</v>
      </c>
      <c r="R123" s="14">
        <f>IF(INDIRECT("'Réponses au formulaire 1'!R"&amp;ROW())&lt;&gt;"",1000/COUNTIF('Réponses au formulaire 1'!R:R,"Bloc validé"),0)</f>
        <v>0</v>
      </c>
      <c r="S123" s="40">
        <f t="shared" si="4"/>
        <v>0</v>
      </c>
      <c r="U123" s="14" t="str">
        <f t="shared" si="5"/>
        <v/>
      </c>
    </row>
    <row r="124">
      <c r="A124" s="16" t="str">
        <f t="shared" si="1"/>
        <v/>
      </c>
      <c r="B124" s="16" t="str">
        <f t="shared" si="2"/>
        <v/>
      </c>
      <c r="C124" s="16" t="str">
        <f t="shared" si="3"/>
        <v/>
      </c>
      <c r="D124" s="14">
        <f>IF(INDIRECT("'Réponses au formulaire 1'!D"&amp;ROW())&lt;&gt;"",1000/COUNTIF('Réponses au formulaire 1'!D:D,"Bloc validé"),0)</f>
        <v>0</v>
      </c>
      <c r="E124" s="14">
        <f>IF(INDIRECT("'Réponses au formulaire 1'!E"&amp;ROW())&lt;&gt;"",1000/COUNTIF('Réponses au formulaire 1'!E:E,"Bloc validé"),0)</f>
        <v>0</v>
      </c>
      <c r="F124" s="14">
        <f>IF(INDIRECT("'Réponses au formulaire 1'!F"&amp;ROW())&lt;&gt;"",1000/COUNTIF('Réponses au formulaire 1'!F:F,"Bloc validé"),0)</f>
        <v>0</v>
      </c>
      <c r="G124" s="14">
        <f>IF(INDIRECT("'Réponses au formulaire 1'!G"&amp;ROW())&lt;&gt;"",1000/COUNTIF('Réponses au formulaire 1'!G:G,"Bloc validé"),0)</f>
        <v>0</v>
      </c>
      <c r="H124" s="14">
        <f>IF(INDIRECT("'Réponses au formulaire 1'!H"&amp;ROW())&lt;&gt;"",1000/COUNTIF('Réponses au formulaire 1'!H:H,"Bloc validé"),0)</f>
        <v>0</v>
      </c>
      <c r="I124" s="14">
        <f>IF(INDIRECT("'Réponses au formulaire 1'!I"&amp;ROW())&lt;&gt;"",1000/COUNTIF('Réponses au formulaire 1'!I:I,"Bloc validé"),0)</f>
        <v>0</v>
      </c>
      <c r="J124" s="14">
        <f>IF(INDIRECT("'Réponses au formulaire 1'!J"&amp;ROW())&lt;&gt;"",1000/COUNTIF('Réponses au formulaire 1'!J:J,"Bloc validé"),0)</f>
        <v>0</v>
      </c>
      <c r="K124" s="14">
        <f>IF(INDIRECT("'Réponses au formulaire 1'!K"&amp;ROW())&lt;&gt;"",1000/COUNTIF('Réponses au formulaire 1'!K:K,"Bloc validé"),0)</f>
        <v>0</v>
      </c>
      <c r="L124" s="14">
        <f>IF(INDIRECT("'Réponses au formulaire 1'!L"&amp;ROW())&lt;&gt;"",1000/COUNTIF('Réponses au formulaire 1'!L:L,"Bloc validé"),0)</f>
        <v>0</v>
      </c>
      <c r="M124" s="14">
        <f>IF(INDIRECT("'Réponses au formulaire 1'!M"&amp;ROW())&lt;&gt;"",1000/COUNTIF('Réponses au formulaire 1'!M:M,"Bloc validé"),0)</f>
        <v>0</v>
      </c>
      <c r="N124" s="14">
        <f>IF(INDIRECT("'Réponses au formulaire 1'!N"&amp;ROW())&lt;&gt;"",1000/COUNTIF('Réponses au formulaire 1'!N:N,"Bloc validé"),0)</f>
        <v>0</v>
      </c>
      <c r="O124" s="14">
        <f>IF(INDIRECT("'Réponses au formulaire 1'!O"&amp;ROW())&lt;&gt;"",1000/COUNTIF('Réponses au formulaire 1'!O:O,"Bloc validé"),0)</f>
        <v>0</v>
      </c>
      <c r="P124" s="14">
        <f>IF(INDIRECT("'Réponses au formulaire 1'!P"&amp;ROW())&lt;&gt;"",1000/COUNTIF('Réponses au formulaire 1'!P:P,"Bloc validé"),0)</f>
        <v>0</v>
      </c>
      <c r="Q124" s="14">
        <f>IF(INDIRECT("'Réponses au formulaire 1'!Q"&amp;ROW())&lt;&gt;"",1000/COUNTIF('Réponses au formulaire 1'!Q:Q,"Bloc validé"),0)</f>
        <v>0</v>
      </c>
      <c r="R124" s="14">
        <f>IF(INDIRECT("'Réponses au formulaire 1'!R"&amp;ROW())&lt;&gt;"",1000/COUNTIF('Réponses au formulaire 1'!R:R,"Bloc validé"),0)</f>
        <v>0</v>
      </c>
      <c r="S124" s="40">
        <f t="shared" si="4"/>
        <v>0</v>
      </c>
      <c r="U124" s="14" t="str">
        <f t="shared" si="5"/>
        <v/>
      </c>
    </row>
    <row r="125">
      <c r="A125" s="16" t="str">
        <f t="shared" si="1"/>
        <v/>
      </c>
      <c r="B125" s="16" t="str">
        <f t="shared" si="2"/>
        <v/>
      </c>
      <c r="C125" s="16" t="str">
        <f t="shared" si="3"/>
        <v/>
      </c>
      <c r="D125" s="14">
        <f>IF(INDIRECT("'Réponses au formulaire 1'!D"&amp;ROW())&lt;&gt;"",1000/COUNTIF('Réponses au formulaire 1'!D:D,"Bloc validé"),0)</f>
        <v>0</v>
      </c>
      <c r="E125" s="14">
        <f>IF(INDIRECT("'Réponses au formulaire 1'!E"&amp;ROW())&lt;&gt;"",1000/COUNTIF('Réponses au formulaire 1'!E:E,"Bloc validé"),0)</f>
        <v>0</v>
      </c>
      <c r="F125" s="14">
        <f>IF(INDIRECT("'Réponses au formulaire 1'!F"&amp;ROW())&lt;&gt;"",1000/COUNTIF('Réponses au formulaire 1'!F:F,"Bloc validé"),0)</f>
        <v>0</v>
      </c>
      <c r="G125" s="14">
        <f>IF(INDIRECT("'Réponses au formulaire 1'!G"&amp;ROW())&lt;&gt;"",1000/COUNTIF('Réponses au formulaire 1'!G:G,"Bloc validé"),0)</f>
        <v>0</v>
      </c>
      <c r="H125" s="14">
        <f>IF(INDIRECT("'Réponses au formulaire 1'!H"&amp;ROW())&lt;&gt;"",1000/COUNTIF('Réponses au formulaire 1'!H:H,"Bloc validé"),0)</f>
        <v>0</v>
      </c>
      <c r="I125" s="14">
        <f>IF(INDIRECT("'Réponses au formulaire 1'!I"&amp;ROW())&lt;&gt;"",1000/COUNTIF('Réponses au formulaire 1'!I:I,"Bloc validé"),0)</f>
        <v>0</v>
      </c>
      <c r="J125" s="14">
        <f>IF(INDIRECT("'Réponses au formulaire 1'!J"&amp;ROW())&lt;&gt;"",1000/COUNTIF('Réponses au formulaire 1'!J:J,"Bloc validé"),0)</f>
        <v>0</v>
      </c>
      <c r="K125" s="14">
        <f>IF(INDIRECT("'Réponses au formulaire 1'!K"&amp;ROW())&lt;&gt;"",1000/COUNTIF('Réponses au formulaire 1'!K:K,"Bloc validé"),0)</f>
        <v>0</v>
      </c>
      <c r="L125" s="14">
        <f>IF(INDIRECT("'Réponses au formulaire 1'!L"&amp;ROW())&lt;&gt;"",1000/COUNTIF('Réponses au formulaire 1'!L:L,"Bloc validé"),0)</f>
        <v>0</v>
      </c>
      <c r="M125" s="14">
        <f>IF(INDIRECT("'Réponses au formulaire 1'!M"&amp;ROW())&lt;&gt;"",1000/COUNTIF('Réponses au formulaire 1'!M:M,"Bloc validé"),0)</f>
        <v>0</v>
      </c>
      <c r="N125" s="14">
        <f>IF(INDIRECT("'Réponses au formulaire 1'!N"&amp;ROW())&lt;&gt;"",1000/COUNTIF('Réponses au formulaire 1'!N:N,"Bloc validé"),0)</f>
        <v>0</v>
      </c>
      <c r="O125" s="14">
        <f>IF(INDIRECT("'Réponses au formulaire 1'!O"&amp;ROW())&lt;&gt;"",1000/COUNTIF('Réponses au formulaire 1'!O:O,"Bloc validé"),0)</f>
        <v>0</v>
      </c>
      <c r="P125" s="14">
        <f>IF(INDIRECT("'Réponses au formulaire 1'!P"&amp;ROW())&lt;&gt;"",1000/COUNTIF('Réponses au formulaire 1'!P:P,"Bloc validé"),0)</f>
        <v>0</v>
      </c>
      <c r="Q125" s="14">
        <f>IF(INDIRECT("'Réponses au formulaire 1'!Q"&amp;ROW())&lt;&gt;"",1000/COUNTIF('Réponses au formulaire 1'!Q:Q,"Bloc validé"),0)</f>
        <v>0</v>
      </c>
      <c r="R125" s="14">
        <f>IF(INDIRECT("'Réponses au formulaire 1'!R"&amp;ROW())&lt;&gt;"",1000/COUNTIF('Réponses au formulaire 1'!R:R,"Bloc validé"),0)</f>
        <v>0</v>
      </c>
      <c r="S125" s="40">
        <f t="shared" si="4"/>
        <v>0</v>
      </c>
      <c r="U125" s="14" t="str">
        <f t="shared" si="5"/>
        <v/>
      </c>
    </row>
    <row r="126">
      <c r="A126" s="16" t="str">
        <f t="shared" si="1"/>
        <v/>
      </c>
      <c r="B126" s="16" t="str">
        <f t="shared" si="2"/>
        <v/>
      </c>
      <c r="C126" s="16" t="str">
        <f t="shared" si="3"/>
        <v/>
      </c>
      <c r="D126" s="14">
        <f>IF(INDIRECT("'Réponses au formulaire 1'!D"&amp;ROW())&lt;&gt;"",1000/COUNTIF('Réponses au formulaire 1'!D:D,"Bloc validé"),0)</f>
        <v>0</v>
      </c>
      <c r="E126" s="14">
        <f>IF(INDIRECT("'Réponses au formulaire 1'!E"&amp;ROW())&lt;&gt;"",1000/COUNTIF('Réponses au formulaire 1'!E:E,"Bloc validé"),0)</f>
        <v>0</v>
      </c>
      <c r="F126" s="14">
        <f>IF(INDIRECT("'Réponses au formulaire 1'!F"&amp;ROW())&lt;&gt;"",1000/COUNTIF('Réponses au formulaire 1'!F:F,"Bloc validé"),0)</f>
        <v>0</v>
      </c>
      <c r="G126" s="14">
        <f>IF(INDIRECT("'Réponses au formulaire 1'!G"&amp;ROW())&lt;&gt;"",1000/COUNTIF('Réponses au formulaire 1'!G:G,"Bloc validé"),0)</f>
        <v>0</v>
      </c>
      <c r="H126" s="14">
        <f>IF(INDIRECT("'Réponses au formulaire 1'!H"&amp;ROW())&lt;&gt;"",1000/COUNTIF('Réponses au formulaire 1'!H:H,"Bloc validé"),0)</f>
        <v>0</v>
      </c>
      <c r="I126" s="14">
        <f>IF(INDIRECT("'Réponses au formulaire 1'!I"&amp;ROW())&lt;&gt;"",1000/COUNTIF('Réponses au formulaire 1'!I:I,"Bloc validé"),0)</f>
        <v>0</v>
      </c>
      <c r="J126" s="14">
        <f>IF(INDIRECT("'Réponses au formulaire 1'!J"&amp;ROW())&lt;&gt;"",1000/COUNTIF('Réponses au formulaire 1'!J:J,"Bloc validé"),0)</f>
        <v>0</v>
      </c>
      <c r="K126" s="14">
        <f>IF(INDIRECT("'Réponses au formulaire 1'!K"&amp;ROW())&lt;&gt;"",1000/COUNTIF('Réponses au formulaire 1'!K:K,"Bloc validé"),0)</f>
        <v>0</v>
      </c>
      <c r="L126" s="14">
        <f>IF(INDIRECT("'Réponses au formulaire 1'!L"&amp;ROW())&lt;&gt;"",1000/COUNTIF('Réponses au formulaire 1'!L:L,"Bloc validé"),0)</f>
        <v>0</v>
      </c>
      <c r="M126" s="14">
        <f>IF(INDIRECT("'Réponses au formulaire 1'!M"&amp;ROW())&lt;&gt;"",1000/COUNTIF('Réponses au formulaire 1'!M:M,"Bloc validé"),0)</f>
        <v>0</v>
      </c>
      <c r="N126" s="14">
        <f>IF(INDIRECT("'Réponses au formulaire 1'!N"&amp;ROW())&lt;&gt;"",1000/COUNTIF('Réponses au formulaire 1'!N:N,"Bloc validé"),0)</f>
        <v>0</v>
      </c>
      <c r="O126" s="14">
        <f>IF(INDIRECT("'Réponses au formulaire 1'!O"&amp;ROW())&lt;&gt;"",1000/COUNTIF('Réponses au formulaire 1'!O:O,"Bloc validé"),0)</f>
        <v>0</v>
      </c>
      <c r="P126" s="14">
        <f>IF(INDIRECT("'Réponses au formulaire 1'!P"&amp;ROW())&lt;&gt;"",1000/COUNTIF('Réponses au formulaire 1'!P:P,"Bloc validé"),0)</f>
        <v>0</v>
      </c>
      <c r="Q126" s="14">
        <f>IF(INDIRECT("'Réponses au formulaire 1'!Q"&amp;ROW())&lt;&gt;"",1000/COUNTIF('Réponses au formulaire 1'!Q:Q,"Bloc validé"),0)</f>
        <v>0</v>
      </c>
      <c r="R126" s="14">
        <f>IF(INDIRECT("'Réponses au formulaire 1'!R"&amp;ROW())&lt;&gt;"",1000/COUNTIF('Réponses au formulaire 1'!R:R,"Bloc validé"),0)</f>
        <v>0</v>
      </c>
      <c r="S126" s="40">
        <f t="shared" si="4"/>
        <v>0</v>
      </c>
      <c r="U126" s="14" t="str">
        <f t="shared" si="5"/>
        <v/>
      </c>
    </row>
    <row r="127">
      <c r="A127" s="16" t="str">
        <f t="shared" si="1"/>
        <v/>
      </c>
      <c r="B127" s="16" t="str">
        <f t="shared" si="2"/>
        <v/>
      </c>
      <c r="C127" s="16" t="str">
        <f t="shared" si="3"/>
        <v/>
      </c>
      <c r="D127" s="14">
        <f>IF(INDIRECT("'Réponses au formulaire 1'!D"&amp;ROW())&lt;&gt;"",1000/COUNTIF('Réponses au formulaire 1'!D:D,"Bloc validé"),0)</f>
        <v>0</v>
      </c>
      <c r="E127" s="14">
        <f>IF(INDIRECT("'Réponses au formulaire 1'!E"&amp;ROW())&lt;&gt;"",1000/COUNTIF('Réponses au formulaire 1'!E:E,"Bloc validé"),0)</f>
        <v>0</v>
      </c>
      <c r="F127" s="14">
        <f>IF(INDIRECT("'Réponses au formulaire 1'!F"&amp;ROW())&lt;&gt;"",1000/COUNTIF('Réponses au formulaire 1'!F:F,"Bloc validé"),0)</f>
        <v>0</v>
      </c>
      <c r="G127" s="14">
        <f>IF(INDIRECT("'Réponses au formulaire 1'!G"&amp;ROW())&lt;&gt;"",1000/COUNTIF('Réponses au formulaire 1'!G:G,"Bloc validé"),0)</f>
        <v>0</v>
      </c>
      <c r="H127" s="14">
        <f>IF(INDIRECT("'Réponses au formulaire 1'!H"&amp;ROW())&lt;&gt;"",1000/COUNTIF('Réponses au formulaire 1'!H:H,"Bloc validé"),0)</f>
        <v>0</v>
      </c>
      <c r="I127" s="14">
        <f>IF(INDIRECT("'Réponses au formulaire 1'!I"&amp;ROW())&lt;&gt;"",1000/COUNTIF('Réponses au formulaire 1'!I:I,"Bloc validé"),0)</f>
        <v>0</v>
      </c>
      <c r="J127" s="14">
        <f>IF(INDIRECT("'Réponses au formulaire 1'!J"&amp;ROW())&lt;&gt;"",1000/COUNTIF('Réponses au formulaire 1'!J:J,"Bloc validé"),0)</f>
        <v>0</v>
      </c>
      <c r="K127" s="14">
        <f>IF(INDIRECT("'Réponses au formulaire 1'!K"&amp;ROW())&lt;&gt;"",1000/COUNTIF('Réponses au formulaire 1'!K:K,"Bloc validé"),0)</f>
        <v>0</v>
      </c>
      <c r="L127" s="14">
        <f>IF(INDIRECT("'Réponses au formulaire 1'!L"&amp;ROW())&lt;&gt;"",1000/COUNTIF('Réponses au formulaire 1'!L:L,"Bloc validé"),0)</f>
        <v>0</v>
      </c>
      <c r="M127" s="14">
        <f>IF(INDIRECT("'Réponses au formulaire 1'!M"&amp;ROW())&lt;&gt;"",1000/COUNTIF('Réponses au formulaire 1'!M:M,"Bloc validé"),0)</f>
        <v>0</v>
      </c>
      <c r="N127" s="14">
        <f>IF(INDIRECT("'Réponses au formulaire 1'!N"&amp;ROW())&lt;&gt;"",1000/COUNTIF('Réponses au formulaire 1'!N:N,"Bloc validé"),0)</f>
        <v>0</v>
      </c>
      <c r="O127" s="14">
        <f>IF(INDIRECT("'Réponses au formulaire 1'!O"&amp;ROW())&lt;&gt;"",1000/COUNTIF('Réponses au formulaire 1'!O:O,"Bloc validé"),0)</f>
        <v>0</v>
      </c>
      <c r="P127" s="14">
        <f>IF(INDIRECT("'Réponses au formulaire 1'!P"&amp;ROW())&lt;&gt;"",1000/COUNTIF('Réponses au formulaire 1'!P:P,"Bloc validé"),0)</f>
        <v>0</v>
      </c>
      <c r="Q127" s="14">
        <f>IF(INDIRECT("'Réponses au formulaire 1'!Q"&amp;ROW())&lt;&gt;"",1000/COUNTIF('Réponses au formulaire 1'!Q:Q,"Bloc validé"),0)</f>
        <v>0</v>
      </c>
      <c r="R127" s="14">
        <f>IF(INDIRECT("'Réponses au formulaire 1'!R"&amp;ROW())&lt;&gt;"",1000/COUNTIF('Réponses au formulaire 1'!R:R,"Bloc validé"),0)</f>
        <v>0</v>
      </c>
      <c r="S127" s="40">
        <f t="shared" si="4"/>
        <v>0</v>
      </c>
      <c r="U127" s="14" t="str">
        <f t="shared" si="5"/>
        <v/>
      </c>
    </row>
    <row r="128">
      <c r="A128" s="16" t="str">
        <f t="shared" si="1"/>
        <v/>
      </c>
      <c r="B128" s="16" t="str">
        <f t="shared" si="2"/>
        <v/>
      </c>
      <c r="C128" s="16" t="str">
        <f t="shared" si="3"/>
        <v/>
      </c>
      <c r="D128" s="14">
        <f>IF(INDIRECT("'Réponses au formulaire 1'!D"&amp;ROW())&lt;&gt;"",1000/COUNTIF('Réponses au formulaire 1'!D:D,"Bloc validé"),0)</f>
        <v>0</v>
      </c>
      <c r="E128" s="14">
        <f>IF(INDIRECT("'Réponses au formulaire 1'!E"&amp;ROW())&lt;&gt;"",1000/COUNTIF('Réponses au formulaire 1'!E:E,"Bloc validé"),0)</f>
        <v>0</v>
      </c>
      <c r="F128" s="14">
        <f>IF(INDIRECT("'Réponses au formulaire 1'!F"&amp;ROW())&lt;&gt;"",1000/COUNTIF('Réponses au formulaire 1'!F:F,"Bloc validé"),0)</f>
        <v>0</v>
      </c>
      <c r="G128" s="14">
        <f>IF(INDIRECT("'Réponses au formulaire 1'!G"&amp;ROW())&lt;&gt;"",1000/COUNTIF('Réponses au formulaire 1'!G:G,"Bloc validé"),0)</f>
        <v>0</v>
      </c>
      <c r="H128" s="14">
        <f>IF(INDIRECT("'Réponses au formulaire 1'!H"&amp;ROW())&lt;&gt;"",1000/COUNTIF('Réponses au formulaire 1'!H:H,"Bloc validé"),0)</f>
        <v>0</v>
      </c>
      <c r="I128" s="14">
        <f>IF(INDIRECT("'Réponses au formulaire 1'!I"&amp;ROW())&lt;&gt;"",1000/COUNTIF('Réponses au formulaire 1'!I:I,"Bloc validé"),0)</f>
        <v>0</v>
      </c>
      <c r="J128" s="14">
        <f>IF(INDIRECT("'Réponses au formulaire 1'!J"&amp;ROW())&lt;&gt;"",1000/COUNTIF('Réponses au formulaire 1'!J:J,"Bloc validé"),0)</f>
        <v>0</v>
      </c>
      <c r="K128" s="14">
        <f>IF(INDIRECT("'Réponses au formulaire 1'!K"&amp;ROW())&lt;&gt;"",1000/COUNTIF('Réponses au formulaire 1'!K:K,"Bloc validé"),0)</f>
        <v>0</v>
      </c>
      <c r="L128" s="14">
        <f>IF(INDIRECT("'Réponses au formulaire 1'!L"&amp;ROW())&lt;&gt;"",1000/COUNTIF('Réponses au formulaire 1'!L:L,"Bloc validé"),0)</f>
        <v>0</v>
      </c>
      <c r="M128" s="14">
        <f>IF(INDIRECT("'Réponses au formulaire 1'!M"&amp;ROW())&lt;&gt;"",1000/COUNTIF('Réponses au formulaire 1'!M:M,"Bloc validé"),0)</f>
        <v>0</v>
      </c>
      <c r="N128" s="14">
        <f>IF(INDIRECT("'Réponses au formulaire 1'!N"&amp;ROW())&lt;&gt;"",1000/COUNTIF('Réponses au formulaire 1'!N:N,"Bloc validé"),0)</f>
        <v>0</v>
      </c>
      <c r="O128" s="14">
        <f>IF(INDIRECT("'Réponses au formulaire 1'!O"&amp;ROW())&lt;&gt;"",1000/COUNTIF('Réponses au formulaire 1'!O:O,"Bloc validé"),0)</f>
        <v>0</v>
      </c>
      <c r="P128" s="14">
        <f>IF(INDIRECT("'Réponses au formulaire 1'!P"&amp;ROW())&lt;&gt;"",1000/COUNTIF('Réponses au formulaire 1'!P:P,"Bloc validé"),0)</f>
        <v>0</v>
      </c>
      <c r="Q128" s="14">
        <f>IF(INDIRECT("'Réponses au formulaire 1'!Q"&amp;ROW())&lt;&gt;"",1000/COUNTIF('Réponses au formulaire 1'!Q:Q,"Bloc validé"),0)</f>
        <v>0</v>
      </c>
      <c r="R128" s="14">
        <f>IF(INDIRECT("'Réponses au formulaire 1'!R"&amp;ROW())&lt;&gt;"",1000/COUNTIF('Réponses au formulaire 1'!R:R,"Bloc validé"),0)</f>
        <v>0</v>
      </c>
      <c r="S128" s="40">
        <f t="shared" si="4"/>
        <v>0</v>
      </c>
      <c r="U128" s="14" t="str">
        <f t="shared" si="5"/>
        <v/>
      </c>
    </row>
    <row r="129">
      <c r="A129" s="16" t="str">
        <f t="shared" si="1"/>
        <v/>
      </c>
      <c r="B129" s="16" t="str">
        <f t="shared" si="2"/>
        <v/>
      </c>
      <c r="C129" s="16" t="str">
        <f t="shared" si="3"/>
        <v/>
      </c>
      <c r="D129" s="14">
        <f>IF(INDIRECT("'Réponses au formulaire 1'!D"&amp;ROW())&lt;&gt;"",1000/COUNTIF('Réponses au formulaire 1'!D:D,"Bloc validé"),0)</f>
        <v>0</v>
      </c>
      <c r="E129" s="14">
        <f>IF(INDIRECT("'Réponses au formulaire 1'!E"&amp;ROW())&lt;&gt;"",1000/COUNTIF('Réponses au formulaire 1'!E:E,"Bloc validé"),0)</f>
        <v>0</v>
      </c>
      <c r="F129" s="14">
        <f>IF(INDIRECT("'Réponses au formulaire 1'!F"&amp;ROW())&lt;&gt;"",1000/COUNTIF('Réponses au formulaire 1'!F:F,"Bloc validé"),0)</f>
        <v>0</v>
      </c>
      <c r="G129" s="14">
        <f>IF(INDIRECT("'Réponses au formulaire 1'!G"&amp;ROW())&lt;&gt;"",1000/COUNTIF('Réponses au formulaire 1'!G:G,"Bloc validé"),0)</f>
        <v>0</v>
      </c>
      <c r="H129" s="14">
        <f>IF(INDIRECT("'Réponses au formulaire 1'!H"&amp;ROW())&lt;&gt;"",1000/COUNTIF('Réponses au formulaire 1'!H:H,"Bloc validé"),0)</f>
        <v>0</v>
      </c>
      <c r="I129" s="14">
        <f>IF(INDIRECT("'Réponses au formulaire 1'!I"&amp;ROW())&lt;&gt;"",1000/COUNTIF('Réponses au formulaire 1'!I:I,"Bloc validé"),0)</f>
        <v>0</v>
      </c>
      <c r="J129" s="14">
        <f>IF(INDIRECT("'Réponses au formulaire 1'!J"&amp;ROW())&lt;&gt;"",1000/COUNTIF('Réponses au formulaire 1'!J:J,"Bloc validé"),0)</f>
        <v>0</v>
      </c>
      <c r="K129" s="14">
        <f>IF(INDIRECT("'Réponses au formulaire 1'!K"&amp;ROW())&lt;&gt;"",1000/COUNTIF('Réponses au formulaire 1'!K:K,"Bloc validé"),0)</f>
        <v>0</v>
      </c>
      <c r="L129" s="14">
        <f>IF(INDIRECT("'Réponses au formulaire 1'!L"&amp;ROW())&lt;&gt;"",1000/COUNTIF('Réponses au formulaire 1'!L:L,"Bloc validé"),0)</f>
        <v>0</v>
      </c>
      <c r="M129" s="14">
        <f>IF(INDIRECT("'Réponses au formulaire 1'!M"&amp;ROW())&lt;&gt;"",1000/COUNTIF('Réponses au formulaire 1'!M:M,"Bloc validé"),0)</f>
        <v>0</v>
      </c>
      <c r="N129" s="14">
        <f>IF(INDIRECT("'Réponses au formulaire 1'!N"&amp;ROW())&lt;&gt;"",1000/COUNTIF('Réponses au formulaire 1'!N:N,"Bloc validé"),0)</f>
        <v>0</v>
      </c>
      <c r="O129" s="14">
        <f>IF(INDIRECT("'Réponses au formulaire 1'!O"&amp;ROW())&lt;&gt;"",1000/COUNTIF('Réponses au formulaire 1'!O:O,"Bloc validé"),0)</f>
        <v>0</v>
      </c>
      <c r="P129" s="14">
        <f>IF(INDIRECT("'Réponses au formulaire 1'!P"&amp;ROW())&lt;&gt;"",1000/COUNTIF('Réponses au formulaire 1'!P:P,"Bloc validé"),0)</f>
        <v>0</v>
      </c>
      <c r="Q129" s="14">
        <f>IF(INDIRECT("'Réponses au formulaire 1'!Q"&amp;ROW())&lt;&gt;"",1000/COUNTIF('Réponses au formulaire 1'!Q:Q,"Bloc validé"),0)</f>
        <v>0</v>
      </c>
      <c r="R129" s="14">
        <f>IF(INDIRECT("'Réponses au formulaire 1'!R"&amp;ROW())&lt;&gt;"",1000/COUNTIF('Réponses au formulaire 1'!R:R,"Bloc validé"),0)</f>
        <v>0</v>
      </c>
      <c r="S129" s="40">
        <f t="shared" si="4"/>
        <v>0</v>
      </c>
      <c r="U129" s="14" t="str">
        <f t="shared" si="5"/>
        <v/>
      </c>
    </row>
    <row r="130">
      <c r="A130" s="16" t="str">
        <f t="shared" si="1"/>
        <v/>
      </c>
      <c r="B130" s="16" t="str">
        <f t="shared" si="2"/>
        <v/>
      </c>
      <c r="C130" s="16" t="str">
        <f t="shared" si="3"/>
        <v/>
      </c>
      <c r="D130" s="14">
        <f>IF(INDIRECT("'Réponses au formulaire 1'!D"&amp;ROW())&lt;&gt;"",1000/COUNTIF('Réponses au formulaire 1'!D:D,"Bloc validé"),0)</f>
        <v>0</v>
      </c>
      <c r="E130" s="14">
        <f>IF(INDIRECT("'Réponses au formulaire 1'!E"&amp;ROW())&lt;&gt;"",1000/COUNTIF('Réponses au formulaire 1'!E:E,"Bloc validé"),0)</f>
        <v>0</v>
      </c>
      <c r="F130" s="14">
        <f>IF(INDIRECT("'Réponses au formulaire 1'!F"&amp;ROW())&lt;&gt;"",1000/COUNTIF('Réponses au formulaire 1'!F:F,"Bloc validé"),0)</f>
        <v>0</v>
      </c>
      <c r="G130" s="14">
        <f>IF(INDIRECT("'Réponses au formulaire 1'!G"&amp;ROW())&lt;&gt;"",1000/COUNTIF('Réponses au formulaire 1'!G:G,"Bloc validé"),0)</f>
        <v>0</v>
      </c>
      <c r="H130" s="14">
        <f>IF(INDIRECT("'Réponses au formulaire 1'!H"&amp;ROW())&lt;&gt;"",1000/COUNTIF('Réponses au formulaire 1'!H:H,"Bloc validé"),0)</f>
        <v>0</v>
      </c>
      <c r="I130" s="14">
        <f>IF(INDIRECT("'Réponses au formulaire 1'!I"&amp;ROW())&lt;&gt;"",1000/COUNTIF('Réponses au formulaire 1'!I:I,"Bloc validé"),0)</f>
        <v>0</v>
      </c>
      <c r="J130" s="14">
        <f>IF(INDIRECT("'Réponses au formulaire 1'!J"&amp;ROW())&lt;&gt;"",1000/COUNTIF('Réponses au formulaire 1'!J:J,"Bloc validé"),0)</f>
        <v>0</v>
      </c>
      <c r="K130" s="14">
        <f>IF(INDIRECT("'Réponses au formulaire 1'!K"&amp;ROW())&lt;&gt;"",1000/COUNTIF('Réponses au formulaire 1'!K:K,"Bloc validé"),0)</f>
        <v>0</v>
      </c>
      <c r="L130" s="14">
        <f>IF(INDIRECT("'Réponses au formulaire 1'!L"&amp;ROW())&lt;&gt;"",1000/COUNTIF('Réponses au formulaire 1'!L:L,"Bloc validé"),0)</f>
        <v>0</v>
      </c>
      <c r="M130" s="14">
        <f>IF(INDIRECT("'Réponses au formulaire 1'!M"&amp;ROW())&lt;&gt;"",1000/COUNTIF('Réponses au formulaire 1'!M:M,"Bloc validé"),0)</f>
        <v>0</v>
      </c>
      <c r="N130" s="14">
        <f>IF(INDIRECT("'Réponses au formulaire 1'!N"&amp;ROW())&lt;&gt;"",1000/COUNTIF('Réponses au formulaire 1'!N:N,"Bloc validé"),0)</f>
        <v>0</v>
      </c>
      <c r="O130" s="14">
        <f>IF(INDIRECT("'Réponses au formulaire 1'!O"&amp;ROW())&lt;&gt;"",1000/COUNTIF('Réponses au formulaire 1'!O:O,"Bloc validé"),0)</f>
        <v>0</v>
      </c>
      <c r="P130" s="14">
        <f>IF(INDIRECT("'Réponses au formulaire 1'!P"&amp;ROW())&lt;&gt;"",1000/COUNTIF('Réponses au formulaire 1'!P:P,"Bloc validé"),0)</f>
        <v>0</v>
      </c>
      <c r="Q130" s="14">
        <f>IF(INDIRECT("'Réponses au formulaire 1'!Q"&amp;ROW())&lt;&gt;"",1000/COUNTIF('Réponses au formulaire 1'!Q:Q,"Bloc validé"),0)</f>
        <v>0</v>
      </c>
      <c r="R130" s="14">
        <f>IF(INDIRECT("'Réponses au formulaire 1'!R"&amp;ROW())&lt;&gt;"",1000/COUNTIF('Réponses au formulaire 1'!R:R,"Bloc validé"),0)</f>
        <v>0</v>
      </c>
      <c r="S130" s="40">
        <f t="shared" si="4"/>
        <v>0</v>
      </c>
      <c r="U130" s="14" t="str">
        <f t="shared" si="5"/>
        <v/>
      </c>
    </row>
    <row r="131">
      <c r="A131" s="16" t="str">
        <f t="shared" si="1"/>
        <v/>
      </c>
      <c r="B131" s="16" t="str">
        <f t="shared" si="2"/>
        <v/>
      </c>
      <c r="C131" s="16" t="str">
        <f t="shared" si="3"/>
        <v/>
      </c>
      <c r="D131" s="14">
        <f>IF(INDIRECT("'Réponses au formulaire 1'!D"&amp;ROW())&lt;&gt;"",1000/COUNTIF('Réponses au formulaire 1'!D:D,"Bloc validé"),0)</f>
        <v>0</v>
      </c>
      <c r="E131" s="14">
        <f>IF(INDIRECT("'Réponses au formulaire 1'!E"&amp;ROW())&lt;&gt;"",1000/COUNTIF('Réponses au formulaire 1'!E:E,"Bloc validé"),0)</f>
        <v>0</v>
      </c>
      <c r="F131" s="14">
        <f>IF(INDIRECT("'Réponses au formulaire 1'!F"&amp;ROW())&lt;&gt;"",1000/COUNTIF('Réponses au formulaire 1'!F:F,"Bloc validé"),0)</f>
        <v>0</v>
      </c>
      <c r="G131" s="14">
        <f>IF(INDIRECT("'Réponses au formulaire 1'!G"&amp;ROW())&lt;&gt;"",1000/COUNTIF('Réponses au formulaire 1'!G:G,"Bloc validé"),0)</f>
        <v>0</v>
      </c>
      <c r="H131" s="14">
        <f>IF(INDIRECT("'Réponses au formulaire 1'!H"&amp;ROW())&lt;&gt;"",1000/COUNTIF('Réponses au formulaire 1'!H:H,"Bloc validé"),0)</f>
        <v>0</v>
      </c>
      <c r="I131" s="14">
        <f>IF(INDIRECT("'Réponses au formulaire 1'!I"&amp;ROW())&lt;&gt;"",1000/COUNTIF('Réponses au formulaire 1'!I:I,"Bloc validé"),0)</f>
        <v>0</v>
      </c>
      <c r="J131" s="14">
        <f>IF(INDIRECT("'Réponses au formulaire 1'!J"&amp;ROW())&lt;&gt;"",1000/COUNTIF('Réponses au formulaire 1'!J:J,"Bloc validé"),0)</f>
        <v>0</v>
      </c>
      <c r="K131" s="14">
        <f>IF(INDIRECT("'Réponses au formulaire 1'!K"&amp;ROW())&lt;&gt;"",1000/COUNTIF('Réponses au formulaire 1'!K:K,"Bloc validé"),0)</f>
        <v>0</v>
      </c>
      <c r="L131" s="14">
        <f>IF(INDIRECT("'Réponses au formulaire 1'!L"&amp;ROW())&lt;&gt;"",1000/COUNTIF('Réponses au formulaire 1'!L:L,"Bloc validé"),0)</f>
        <v>0</v>
      </c>
      <c r="M131" s="14">
        <f>IF(INDIRECT("'Réponses au formulaire 1'!M"&amp;ROW())&lt;&gt;"",1000/COUNTIF('Réponses au formulaire 1'!M:M,"Bloc validé"),0)</f>
        <v>0</v>
      </c>
      <c r="N131" s="14">
        <f>IF(INDIRECT("'Réponses au formulaire 1'!N"&amp;ROW())&lt;&gt;"",1000/COUNTIF('Réponses au formulaire 1'!N:N,"Bloc validé"),0)</f>
        <v>0</v>
      </c>
      <c r="O131" s="14">
        <f>IF(INDIRECT("'Réponses au formulaire 1'!O"&amp;ROW())&lt;&gt;"",1000/COUNTIF('Réponses au formulaire 1'!O:O,"Bloc validé"),0)</f>
        <v>0</v>
      </c>
      <c r="P131" s="14">
        <f>IF(INDIRECT("'Réponses au formulaire 1'!P"&amp;ROW())&lt;&gt;"",1000/COUNTIF('Réponses au formulaire 1'!P:P,"Bloc validé"),0)</f>
        <v>0</v>
      </c>
      <c r="Q131" s="14">
        <f>IF(INDIRECT("'Réponses au formulaire 1'!Q"&amp;ROW())&lt;&gt;"",1000/COUNTIF('Réponses au formulaire 1'!Q:Q,"Bloc validé"),0)</f>
        <v>0</v>
      </c>
      <c r="R131" s="14">
        <f>IF(INDIRECT("'Réponses au formulaire 1'!R"&amp;ROW())&lt;&gt;"",1000/COUNTIF('Réponses au formulaire 1'!R:R,"Bloc validé"),0)</f>
        <v>0</v>
      </c>
      <c r="S131" s="40">
        <f t="shared" si="4"/>
        <v>0</v>
      </c>
      <c r="U131" s="14" t="str">
        <f t="shared" si="5"/>
        <v/>
      </c>
    </row>
    <row r="132">
      <c r="A132" s="16" t="str">
        <f t="shared" si="1"/>
        <v/>
      </c>
      <c r="B132" s="16" t="str">
        <f t="shared" si="2"/>
        <v/>
      </c>
      <c r="C132" s="16" t="str">
        <f t="shared" si="3"/>
        <v/>
      </c>
      <c r="D132" s="14">
        <f>IF(INDIRECT("'Réponses au formulaire 1'!D"&amp;ROW())&lt;&gt;"",1000/COUNTIF('Réponses au formulaire 1'!D:D,"Bloc validé"),0)</f>
        <v>0</v>
      </c>
      <c r="E132" s="14">
        <f>IF(INDIRECT("'Réponses au formulaire 1'!E"&amp;ROW())&lt;&gt;"",1000/COUNTIF('Réponses au formulaire 1'!E:E,"Bloc validé"),0)</f>
        <v>0</v>
      </c>
      <c r="F132" s="14">
        <f>IF(INDIRECT("'Réponses au formulaire 1'!F"&amp;ROW())&lt;&gt;"",1000/COUNTIF('Réponses au formulaire 1'!F:F,"Bloc validé"),0)</f>
        <v>0</v>
      </c>
      <c r="G132" s="14">
        <f>IF(INDIRECT("'Réponses au formulaire 1'!G"&amp;ROW())&lt;&gt;"",1000/COUNTIF('Réponses au formulaire 1'!G:G,"Bloc validé"),0)</f>
        <v>0</v>
      </c>
      <c r="H132" s="14">
        <f>IF(INDIRECT("'Réponses au formulaire 1'!H"&amp;ROW())&lt;&gt;"",1000/COUNTIF('Réponses au formulaire 1'!H:H,"Bloc validé"),0)</f>
        <v>0</v>
      </c>
      <c r="I132" s="14">
        <f>IF(INDIRECT("'Réponses au formulaire 1'!I"&amp;ROW())&lt;&gt;"",1000/COUNTIF('Réponses au formulaire 1'!I:I,"Bloc validé"),0)</f>
        <v>0</v>
      </c>
      <c r="J132" s="14">
        <f>IF(INDIRECT("'Réponses au formulaire 1'!J"&amp;ROW())&lt;&gt;"",1000/COUNTIF('Réponses au formulaire 1'!J:J,"Bloc validé"),0)</f>
        <v>0</v>
      </c>
      <c r="K132" s="14">
        <f>IF(INDIRECT("'Réponses au formulaire 1'!K"&amp;ROW())&lt;&gt;"",1000/COUNTIF('Réponses au formulaire 1'!K:K,"Bloc validé"),0)</f>
        <v>0</v>
      </c>
      <c r="L132" s="14">
        <f>IF(INDIRECT("'Réponses au formulaire 1'!L"&amp;ROW())&lt;&gt;"",1000/COUNTIF('Réponses au formulaire 1'!L:L,"Bloc validé"),0)</f>
        <v>0</v>
      </c>
      <c r="M132" s="14">
        <f>IF(INDIRECT("'Réponses au formulaire 1'!M"&amp;ROW())&lt;&gt;"",1000/COUNTIF('Réponses au formulaire 1'!M:M,"Bloc validé"),0)</f>
        <v>0</v>
      </c>
      <c r="N132" s="14">
        <f>IF(INDIRECT("'Réponses au formulaire 1'!N"&amp;ROW())&lt;&gt;"",1000/COUNTIF('Réponses au formulaire 1'!N:N,"Bloc validé"),0)</f>
        <v>0</v>
      </c>
      <c r="O132" s="14">
        <f>IF(INDIRECT("'Réponses au formulaire 1'!O"&amp;ROW())&lt;&gt;"",1000/COUNTIF('Réponses au formulaire 1'!O:O,"Bloc validé"),0)</f>
        <v>0</v>
      </c>
      <c r="P132" s="14">
        <f>IF(INDIRECT("'Réponses au formulaire 1'!P"&amp;ROW())&lt;&gt;"",1000/COUNTIF('Réponses au formulaire 1'!P:P,"Bloc validé"),0)</f>
        <v>0</v>
      </c>
      <c r="Q132" s="14">
        <f>IF(INDIRECT("'Réponses au formulaire 1'!Q"&amp;ROW())&lt;&gt;"",1000/COUNTIF('Réponses au formulaire 1'!Q:Q,"Bloc validé"),0)</f>
        <v>0</v>
      </c>
      <c r="R132" s="14">
        <f>IF(INDIRECT("'Réponses au formulaire 1'!R"&amp;ROW())&lt;&gt;"",1000/COUNTIF('Réponses au formulaire 1'!R:R,"Bloc validé"),0)</f>
        <v>0</v>
      </c>
      <c r="S132" s="40">
        <f t="shared" si="4"/>
        <v>0</v>
      </c>
      <c r="U132" s="14" t="str">
        <f t="shared" si="5"/>
        <v/>
      </c>
    </row>
    <row r="133">
      <c r="A133" s="16" t="str">
        <f t="shared" si="1"/>
        <v/>
      </c>
      <c r="B133" s="16" t="str">
        <f t="shared" si="2"/>
        <v/>
      </c>
      <c r="C133" s="16" t="str">
        <f t="shared" si="3"/>
        <v/>
      </c>
      <c r="D133" s="14">
        <f>IF(INDIRECT("'Réponses au formulaire 1'!D"&amp;ROW())&lt;&gt;"",1000/COUNTIF('Réponses au formulaire 1'!D:D,"Bloc validé"),0)</f>
        <v>0</v>
      </c>
      <c r="E133" s="14">
        <f>IF(INDIRECT("'Réponses au formulaire 1'!E"&amp;ROW())&lt;&gt;"",1000/COUNTIF('Réponses au formulaire 1'!E:E,"Bloc validé"),0)</f>
        <v>0</v>
      </c>
      <c r="F133" s="14">
        <f>IF(INDIRECT("'Réponses au formulaire 1'!F"&amp;ROW())&lt;&gt;"",1000/COUNTIF('Réponses au formulaire 1'!F:F,"Bloc validé"),0)</f>
        <v>0</v>
      </c>
      <c r="G133" s="14">
        <f>IF(INDIRECT("'Réponses au formulaire 1'!G"&amp;ROW())&lt;&gt;"",1000/COUNTIF('Réponses au formulaire 1'!G:G,"Bloc validé"),0)</f>
        <v>0</v>
      </c>
      <c r="H133" s="14">
        <f>IF(INDIRECT("'Réponses au formulaire 1'!H"&amp;ROW())&lt;&gt;"",1000/COUNTIF('Réponses au formulaire 1'!H:H,"Bloc validé"),0)</f>
        <v>0</v>
      </c>
      <c r="I133" s="14">
        <f>IF(INDIRECT("'Réponses au formulaire 1'!I"&amp;ROW())&lt;&gt;"",1000/COUNTIF('Réponses au formulaire 1'!I:I,"Bloc validé"),0)</f>
        <v>0</v>
      </c>
      <c r="J133" s="14">
        <f>IF(INDIRECT("'Réponses au formulaire 1'!J"&amp;ROW())&lt;&gt;"",1000/COUNTIF('Réponses au formulaire 1'!J:J,"Bloc validé"),0)</f>
        <v>0</v>
      </c>
      <c r="K133" s="14">
        <f>IF(INDIRECT("'Réponses au formulaire 1'!K"&amp;ROW())&lt;&gt;"",1000/COUNTIF('Réponses au formulaire 1'!K:K,"Bloc validé"),0)</f>
        <v>0</v>
      </c>
      <c r="L133" s="14">
        <f>IF(INDIRECT("'Réponses au formulaire 1'!L"&amp;ROW())&lt;&gt;"",1000/COUNTIF('Réponses au formulaire 1'!L:L,"Bloc validé"),0)</f>
        <v>0</v>
      </c>
      <c r="M133" s="14">
        <f>IF(INDIRECT("'Réponses au formulaire 1'!M"&amp;ROW())&lt;&gt;"",1000/COUNTIF('Réponses au formulaire 1'!M:M,"Bloc validé"),0)</f>
        <v>0</v>
      </c>
      <c r="N133" s="14">
        <f>IF(INDIRECT("'Réponses au formulaire 1'!N"&amp;ROW())&lt;&gt;"",1000/COUNTIF('Réponses au formulaire 1'!N:N,"Bloc validé"),0)</f>
        <v>0</v>
      </c>
      <c r="O133" s="14">
        <f>IF(INDIRECT("'Réponses au formulaire 1'!O"&amp;ROW())&lt;&gt;"",1000/COUNTIF('Réponses au formulaire 1'!O:O,"Bloc validé"),0)</f>
        <v>0</v>
      </c>
      <c r="P133" s="14">
        <f>IF(INDIRECT("'Réponses au formulaire 1'!P"&amp;ROW())&lt;&gt;"",1000/COUNTIF('Réponses au formulaire 1'!P:P,"Bloc validé"),0)</f>
        <v>0</v>
      </c>
      <c r="Q133" s="14">
        <f>IF(INDIRECT("'Réponses au formulaire 1'!Q"&amp;ROW())&lt;&gt;"",1000/COUNTIF('Réponses au formulaire 1'!Q:Q,"Bloc validé"),0)</f>
        <v>0</v>
      </c>
      <c r="R133" s="14">
        <f>IF(INDIRECT("'Réponses au formulaire 1'!R"&amp;ROW())&lt;&gt;"",1000/COUNTIF('Réponses au formulaire 1'!R:R,"Bloc validé"),0)</f>
        <v>0</v>
      </c>
      <c r="S133" s="40">
        <f t="shared" si="4"/>
        <v>0</v>
      </c>
      <c r="U133" s="14" t="str">
        <f t="shared" si="5"/>
        <v/>
      </c>
    </row>
    <row r="134">
      <c r="A134" s="16" t="str">
        <f t="shared" si="1"/>
        <v/>
      </c>
      <c r="B134" s="16" t="str">
        <f t="shared" si="2"/>
        <v/>
      </c>
      <c r="C134" s="16" t="str">
        <f t="shared" si="3"/>
        <v/>
      </c>
      <c r="D134" s="14">
        <f>IF(INDIRECT("'Réponses au formulaire 1'!D"&amp;ROW())&lt;&gt;"",1000/COUNTIF('Réponses au formulaire 1'!D:D,"Bloc validé"),0)</f>
        <v>0</v>
      </c>
      <c r="E134" s="14">
        <f>IF(INDIRECT("'Réponses au formulaire 1'!E"&amp;ROW())&lt;&gt;"",1000/COUNTIF('Réponses au formulaire 1'!E:E,"Bloc validé"),0)</f>
        <v>0</v>
      </c>
      <c r="F134" s="14">
        <f>IF(INDIRECT("'Réponses au formulaire 1'!F"&amp;ROW())&lt;&gt;"",1000/COUNTIF('Réponses au formulaire 1'!F:F,"Bloc validé"),0)</f>
        <v>0</v>
      </c>
      <c r="G134" s="14">
        <f>IF(INDIRECT("'Réponses au formulaire 1'!G"&amp;ROW())&lt;&gt;"",1000/COUNTIF('Réponses au formulaire 1'!G:G,"Bloc validé"),0)</f>
        <v>0</v>
      </c>
      <c r="H134" s="14">
        <f>IF(INDIRECT("'Réponses au formulaire 1'!H"&amp;ROW())&lt;&gt;"",1000/COUNTIF('Réponses au formulaire 1'!H:H,"Bloc validé"),0)</f>
        <v>0</v>
      </c>
      <c r="I134" s="14">
        <f>IF(INDIRECT("'Réponses au formulaire 1'!I"&amp;ROW())&lt;&gt;"",1000/COUNTIF('Réponses au formulaire 1'!I:I,"Bloc validé"),0)</f>
        <v>0</v>
      </c>
      <c r="J134" s="14">
        <f>IF(INDIRECT("'Réponses au formulaire 1'!J"&amp;ROW())&lt;&gt;"",1000/COUNTIF('Réponses au formulaire 1'!J:J,"Bloc validé"),0)</f>
        <v>0</v>
      </c>
      <c r="K134" s="14">
        <f>IF(INDIRECT("'Réponses au formulaire 1'!K"&amp;ROW())&lt;&gt;"",1000/COUNTIF('Réponses au formulaire 1'!K:K,"Bloc validé"),0)</f>
        <v>0</v>
      </c>
      <c r="L134" s="14">
        <f>IF(INDIRECT("'Réponses au formulaire 1'!L"&amp;ROW())&lt;&gt;"",1000/COUNTIF('Réponses au formulaire 1'!L:L,"Bloc validé"),0)</f>
        <v>0</v>
      </c>
      <c r="M134" s="14">
        <f>IF(INDIRECT("'Réponses au formulaire 1'!M"&amp;ROW())&lt;&gt;"",1000/COUNTIF('Réponses au formulaire 1'!M:M,"Bloc validé"),0)</f>
        <v>0</v>
      </c>
      <c r="N134" s="14">
        <f>IF(INDIRECT("'Réponses au formulaire 1'!N"&amp;ROW())&lt;&gt;"",1000/COUNTIF('Réponses au formulaire 1'!N:N,"Bloc validé"),0)</f>
        <v>0</v>
      </c>
      <c r="O134" s="14">
        <f>IF(INDIRECT("'Réponses au formulaire 1'!O"&amp;ROW())&lt;&gt;"",1000/COUNTIF('Réponses au formulaire 1'!O:O,"Bloc validé"),0)</f>
        <v>0</v>
      </c>
      <c r="P134" s="14">
        <f>IF(INDIRECT("'Réponses au formulaire 1'!P"&amp;ROW())&lt;&gt;"",1000/COUNTIF('Réponses au formulaire 1'!P:P,"Bloc validé"),0)</f>
        <v>0</v>
      </c>
      <c r="Q134" s="14">
        <f>IF(INDIRECT("'Réponses au formulaire 1'!Q"&amp;ROW())&lt;&gt;"",1000/COUNTIF('Réponses au formulaire 1'!Q:Q,"Bloc validé"),0)</f>
        <v>0</v>
      </c>
      <c r="R134" s="14">
        <f>IF(INDIRECT("'Réponses au formulaire 1'!R"&amp;ROW())&lt;&gt;"",1000/COUNTIF('Réponses au formulaire 1'!R:R,"Bloc validé"),0)</f>
        <v>0</v>
      </c>
      <c r="S134" s="40">
        <f t="shared" si="4"/>
        <v>0</v>
      </c>
      <c r="U134" s="14" t="str">
        <f t="shared" si="5"/>
        <v/>
      </c>
    </row>
    <row r="135">
      <c r="A135" s="16" t="str">
        <f t="shared" si="1"/>
        <v/>
      </c>
      <c r="B135" s="16" t="str">
        <f t="shared" si="2"/>
        <v/>
      </c>
      <c r="C135" s="16" t="str">
        <f t="shared" si="3"/>
        <v/>
      </c>
      <c r="D135" s="14">
        <f>IF(INDIRECT("'Réponses au formulaire 1'!D"&amp;ROW())&lt;&gt;"",1000/COUNTIF('Réponses au formulaire 1'!D:D,"Bloc validé"),0)</f>
        <v>0</v>
      </c>
      <c r="E135" s="14">
        <f>IF(INDIRECT("'Réponses au formulaire 1'!E"&amp;ROW())&lt;&gt;"",1000/COUNTIF('Réponses au formulaire 1'!E:E,"Bloc validé"),0)</f>
        <v>0</v>
      </c>
      <c r="F135" s="14">
        <f>IF(INDIRECT("'Réponses au formulaire 1'!F"&amp;ROW())&lt;&gt;"",1000/COUNTIF('Réponses au formulaire 1'!F:F,"Bloc validé"),0)</f>
        <v>0</v>
      </c>
      <c r="G135" s="14">
        <f>IF(INDIRECT("'Réponses au formulaire 1'!G"&amp;ROW())&lt;&gt;"",1000/COUNTIF('Réponses au formulaire 1'!G:G,"Bloc validé"),0)</f>
        <v>0</v>
      </c>
      <c r="H135" s="14">
        <f>IF(INDIRECT("'Réponses au formulaire 1'!H"&amp;ROW())&lt;&gt;"",1000/COUNTIF('Réponses au formulaire 1'!H:H,"Bloc validé"),0)</f>
        <v>0</v>
      </c>
      <c r="I135" s="14">
        <f>IF(INDIRECT("'Réponses au formulaire 1'!I"&amp;ROW())&lt;&gt;"",1000/COUNTIF('Réponses au formulaire 1'!I:I,"Bloc validé"),0)</f>
        <v>0</v>
      </c>
      <c r="J135" s="14">
        <f>IF(INDIRECT("'Réponses au formulaire 1'!J"&amp;ROW())&lt;&gt;"",1000/COUNTIF('Réponses au formulaire 1'!J:J,"Bloc validé"),0)</f>
        <v>0</v>
      </c>
      <c r="K135" s="14">
        <f>IF(INDIRECT("'Réponses au formulaire 1'!K"&amp;ROW())&lt;&gt;"",1000/COUNTIF('Réponses au formulaire 1'!K:K,"Bloc validé"),0)</f>
        <v>0</v>
      </c>
      <c r="L135" s="14">
        <f>IF(INDIRECT("'Réponses au formulaire 1'!L"&amp;ROW())&lt;&gt;"",1000/COUNTIF('Réponses au formulaire 1'!L:L,"Bloc validé"),0)</f>
        <v>0</v>
      </c>
      <c r="M135" s="14">
        <f>IF(INDIRECT("'Réponses au formulaire 1'!M"&amp;ROW())&lt;&gt;"",1000/COUNTIF('Réponses au formulaire 1'!M:M,"Bloc validé"),0)</f>
        <v>0</v>
      </c>
      <c r="N135" s="14">
        <f>IF(INDIRECT("'Réponses au formulaire 1'!N"&amp;ROW())&lt;&gt;"",1000/COUNTIF('Réponses au formulaire 1'!N:N,"Bloc validé"),0)</f>
        <v>0</v>
      </c>
      <c r="O135" s="14">
        <f>IF(INDIRECT("'Réponses au formulaire 1'!O"&amp;ROW())&lt;&gt;"",1000/COUNTIF('Réponses au formulaire 1'!O:O,"Bloc validé"),0)</f>
        <v>0</v>
      </c>
      <c r="P135" s="14">
        <f>IF(INDIRECT("'Réponses au formulaire 1'!P"&amp;ROW())&lt;&gt;"",1000/COUNTIF('Réponses au formulaire 1'!P:P,"Bloc validé"),0)</f>
        <v>0</v>
      </c>
      <c r="Q135" s="14">
        <f>IF(INDIRECT("'Réponses au formulaire 1'!Q"&amp;ROW())&lt;&gt;"",1000/COUNTIF('Réponses au formulaire 1'!Q:Q,"Bloc validé"),0)</f>
        <v>0</v>
      </c>
      <c r="R135" s="14">
        <f>IF(INDIRECT("'Réponses au formulaire 1'!R"&amp;ROW())&lt;&gt;"",1000/COUNTIF('Réponses au formulaire 1'!R:R,"Bloc validé"),0)</f>
        <v>0</v>
      </c>
      <c r="S135" s="40">
        <f t="shared" si="4"/>
        <v>0</v>
      </c>
      <c r="U135" s="14" t="str">
        <f t="shared" si="5"/>
        <v/>
      </c>
    </row>
    <row r="136">
      <c r="A136" s="16" t="str">
        <f t="shared" si="1"/>
        <v/>
      </c>
      <c r="B136" s="16" t="str">
        <f t="shared" si="2"/>
        <v/>
      </c>
      <c r="C136" s="16" t="str">
        <f t="shared" si="3"/>
        <v/>
      </c>
      <c r="D136" s="14">
        <f>IF(INDIRECT("'Réponses au formulaire 1'!D"&amp;ROW())&lt;&gt;"",1000/COUNTIF('Réponses au formulaire 1'!D:D,"Bloc validé"),0)</f>
        <v>0</v>
      </c>
      <c r="E136" s="14">
        <f>IF(INDIRECT("'Réponses au formulaire 1'!E"&amp;ROW())&lt;&gt;"",1000/COUNTIF('Réponses au formulaire 1'!E:E,"Bloc validé"),0)</f>
        <v>0</v>
      </c>
      <c r="F136" s="14">
        <f>IF(INDIRECT("'Réponses au formulaire 1'!F"&amp;ROW())&lt;&gt;"",1000/COUNTIF('Réponses au formulaire 1'!F:F,"Bloc validé"),0)</f>
        <v>0</v>
      </c>
      <c r="G136" s="14">
        <f>IF(INDIRECT("'Réponses au formulaire 1'!G"&amp;ROW())&lt;&gt;"",1000/COUNTIF('Réponses au formulaire 1'!G:G,"Bloc validé"),0)</f>
        <v>0</v>
      </c>
      <c r="H136" s="14">
        <f>IF(INDIRECT("'Réponses au formulaire 1'!H"&amp;ROW())&lt;&gt;"",1000/COUNTIF('Réponses au formulaire 1'!H:H,"Bloc validé"),0)</f>
        <v>0</v>
      </c>
      <c r="I136" s="14">
        <f>IF(INDIRECT("'Réponses au formulaire 1'!I"&amp;ROW())&lt;&gt;"",1000/COUNTIF('Réponses au formulaire 1'!I:I,"Bloc validé"),0)</f>
        <v>0</v>
      </c>
      <c r="J136" s="14">
        <f>IF(INDIRECT("'Réponses au formulaire 1'!J"&amp;ROW())&lt;&gt;"",1000/COUNTIF('Réponses au formulaire 1'!J:J,"Bloc validé"),0)</f>
        <v>0</v>
      </c>
      <c r="K136" s="14">
        <f>IF(INDIRECT("'Réponses au formulaire 1'!K"&amp;ROW())&lt;&gt;"",1000/COUNTIF('Réponses au formulaire 1'!K:K,"Bloc validé"),0)</f>
        <v>0</v>
      </c>
      <c r="L136" s="14">
        <f>IF(INDIRECT("'Réponses au formulaire 1'!L"&amp;ROW())&lt;&gt;"",1000/COUNTIF('Réponses au formulaire 1'!L:L,"Bloc validé"),0)</f>
        <v>0</v>
      </c>
      <c r="M136" s="14">
        <f>IF(INDIRECT("'Réponses au formulaire 1'!M"&amp;ROW())&lt;&gt;"",1000/COUNTIF('Réponses au formulaire 1'!M:M,"Bloc validé"),0)</f>
        <v>0</v>
      </c>
      <c r="N136" s="14">
        <f>IF(INDIRECT("'Réponses au formulaire 1'!N"&amp;ROW())&lt;&gt;"",1000/COUNTIF('Réponses au formulaire 1'!N:N,"Bloc validé"),0)</f>
        <v>0</v>
      </c>
      <c r="O136" s="14">
        <f>IF(INDIRECT("'Réponses au formulaire 1'!O"&amp;ROW())&lt;&gt;"",1000/COUNTIF('Réponses au formulaire 1'!O:O,"Bloc validé"),0)</f>
        <v>0</v>
      </c>
      <c r="P136" s="14">
        <f>IF(INDIRECT("'Réponses au formulaire 1'!P"&amp;ROW())&lt;&gt;"",1000/COUNTIF('Réponses au formulaire 1'!P:P,"Bloc validé"),0)</f>
        <v>0</v>
      </c>
      <c r="Q136" s="14">
        <f>IF(INDIRECT("'Réponses au formulaire 1'!Q"&amp;ROW())&lt;&gt;"",1000/COUNTIF('Réponses au formulaire 1'!Q:Q,"Bloc validé"),0)</f>
        <v>0</v>
      </c>
      <c r="R136" s="14">
        <f>IF(INDIRECT("'Réponses au formulaire 1'!R"&amp;ROW())&lt;&gt;"",1000/COUNTIF('Réponses au formulaire 1'!R:R,"Bloc validé"),0)</f>
        <v>0</v>
      </c>
      <c r="S136" s="40">
        <f t="shared" si="4"/>
        <v>0</v>
      </c>
      <c r="U136" s="14" t="str">
        <f t="shared" si="5"/>
        <v/>
      </c>
    </row>
    <row r="137">
      <c r="A137" s="16" t="str">
        <f t="shared" si="1"/>
        <v/>
      </c>
      <c r="B137" s="16" t="str">
        <f t="shared" si="2"/>
        <v/>
      </c>
      <c r="C137" s="16" t="str">
        <f t="shared" si="3"/>
        <v/>
      </c>
      <c r="D137" s="14">
        <f>IF(INDIRECT("'Réponses au formulaire 1'!D"&amp;ROW())&lt;&gt;"",1000/COUNTIF('Réponses au formulaire 1'!D:D,"Bloc validé"),0)</f>
        <v>0</v>
      </c>
      <c r="E137" s="14">
        <f>IF(INDIRECT("'Réponses au formulaire 1'!E"&amp;ROW())&lt;&gt;"",1000/COUNTIF('Réponses au formulaire 1'!E:E,"Bloc validé"),0)</f>
        <v>0</v>
      </c>
      <c r="F137" s="14">
        <f>IF(INDIRECT("'Réponses au formulaire 1'!F"&amp;ROW())&lt;&gt;"",1000/COUNTIF('Réponses au formulaire 1'!F:F,"Bloc validé"),0)</f>
        <v>0</v>
      </c>
      <c r="G137" s="14">
        <f>IF(INDIRECT("'Réponses au formulaire 1'!G"&amp;ROW())&lt;&gt;"",1000/COUNTIF('Réponses au formulaire 1'!G:G,"Bloc validé"),0)</f>
        <v>0</v>
      </c>
      <c r="H137" s="14">
        <f>IF(INDIRECT("'Réponses au formulaire 1'!H"&amp;ROW())&lt;&gt;"",1000/COUNTIF('Réponses au formulaire 1'!H:H,"Bloc validé"),0)</f>
        <v>0</v>
      </c>
      <c r="I137" s="14">
        <f>IF(INDIRECT("'Réponses au formulaire 1'!I"&amp;ROW())&lt;&gt;"",1000/COUNTIF('Réponses au formulaire 1'!I:I,"Bloc validé"),0)</f>
        <v>0</v>
      </c>
      <c r="J137" s="14">
        <f>IF(INDIRECT("'Réponses au formulaire 1'!J"&amp;ROW())&lt;&gt;"",1000/COUNTIF('Réponses au formulaire 1'!J:J,"Bloc validé"),0)</f>
        <v>0</v>
      </c>
      <c r="K137" s="14">
        <f>IF(INDIRECT("'Réponses au formulaire 1'!K"&amp;ROW())&lt;&gt;"",1000/COUNTIF('Réponses au formulaire 1'!K:K,"Bloc validé"),0)</f>
        <v>0</v>
      </c>
      <c r="L137" s="14">
        <f>IF(INDIRECT("'Réponses au formulaire 1'!L"&amp;ROW())&lt;&gt;"",1000/COUNTIF('Réponses au formulaire 1'!L:L,"Bloc validé"),0)</f>
        <v>0</v>
      </c>
      <c r="M137" s="14">
        <f>IF(INDIRECT("'Réponses au formulaire 1'!M"&amp;ROW())&lt;&gt;"",1000/COUNTIF('Réponses au formulaire 1'!M:M,"Bloc validé"),0)</f>
        <v>0</v>
      </c>
      <c r="N137" s="14">
        <f>IF(INDIRECT("'Réponses au formulaire 1'!N"&amp;ROW())&lt;&gt;"",1000/COUNTIF('Réponses au formulaire 1'!N:N,"Bloc validé"),0)</f>
        <v>0</v>
      </c>
      <c r="O137" s="14">
        <f>IF(INDIRECT("'Réponses au formulaire 1'!O"&amp;ROW())&lt;&gt;"",1000/COUNTIF('Réponses au formulaire 1'!O:O,"Bloc validé"),0)</f>
        <v>0</v>
      </c>
      <c r="P137" s="14">
        <f>IF(INDIRECT("'Réponses au formulaire 1'!P"&amp;ROW())&lt;&gt;"",1000/COUNTIF('Réponses au formulaire 1'!P:P,"Bloc validé"),0)</f>
        <v>0</v>
      </c>
      <c r="Q137" s="14">
        <f>IF(INDIRECT("'Réponses au formulaire 1'!Q"&amp;ROW())&lt;&gt;"",1000/COUNTIF('Réponses au formulaire 1'!Q:Q,"Bloc validé"),0)</f>
        <v>0</v>
      </c>
      <c r="R137" s="14">
        <f>IF(INDIRECT("'Réponses au formulaire 1'!R"&amp;ROW())&lt;&gt;"",1000/COUNTIF('Réponses au formulaire 1'!R:R,"Bloc validé"),0)</f>
        <v>0</v>
      </c>
      <c r="S137" s="40">
        <f t="shared" si="4"/>
        <v>0</v>
      </c>
      <c r="U137" s="14" t="str">
        <f t="shared" si="5"/>
        <v/>
      </c>
    </row>
    <row r="138">
      <c r="A138" s="16" t="str">
        <f t="shared" si="1"/>
        <v/>
      </c>
      <c r="B138" s="16" t="str">
        <f t="shared" si="2"/>
        <v/>
      </c>
      <c r="C138" s="16" t="str">
        <f t="shared" si="3"/>
        <v/>
      </c>
      <c r="D138" s="14">
        <f>IF(INDIRECT("'Réponses au formulaire 1'!D"&amp;ROW())&lt;&gt;"",1000/COUNTIF('Réponses au formulaire 1'!D:D,"Bloc validé"),0)</f>
        <v>0</v>
      </c>
      <c r="E138" s="14">
        <f>IF(INDIRECT("'Réponses au formulaire 1'!E"&amp;ROW())&lt;&gt;"",1000/COUNTIF('Réponses au formulaire 1'!E:E,"Bloc validé"),0)</f>
        <v>0</v>
      </c>
      <c r="F138" s="14">
        <f>IF(INDIRECT("'Réponses au formulaire 1'!F"&amp;ROW())&lt;&gt;"",1000/COUNTIF('Réponses au formulaire 1'!F:F,"Bloc validé"),0)</f>
        <v>0</v>
      </c>
      <c r="G138" s="14">
        <f>IF(INDIRECT("'Réponses au formulaire 1'!G"&amp;ROW())&lt;&gt;"",1000/COUNTIF('Réponses au formulaire 1'!G:G,"Bloc validé"),0)</f>
        <v>0</v>
      </c>
      <c r="H138" s="14">
        <f>IF(INDIRECT("'Réponses au formulaire 1'!H"&amp;ROW())&lt;&gt;"",1000/COUNTIF('Réponses au formulaire 1'!H:H,"Bloc validé"),0)</f>
        <v>0</v>
      </c>
      <c r="I138" s="14">
        <f>IF(INDIRECT("'Réponses au formulaire 1'!I"&amp;ROW())&lt;&gt;"",1000/COUNTIF('Réponses au formulaire 1'!I:I,"Bloc validé"),0)</f>
        <v>0</v>
      </c>
      <c r="J138" s="14">
        <f>IF(INDIRECT("'Réponses au formulaire 1'!J"&amp;ROW())&lt;&gt;"",1000/COUNTIF('Réponses au formulaire 1'!J:J,"Bloc validé"),0)</f>
        <v>0</v>
      </c>
      <c r="K138" s="14">
        <f>IF(INDIRECT("'Réponses au formulaire 1'!K"&amp;ROW())&lt;&gt;"",1000/COUNTIF('Réponses au formulaire 1'!K:K,"Bloc validé"),0)</f>
        <v>0</v>
      </c>
      <c r="L138" s="14">
        <f>IF(INDIRECT("'Réponses au formulaire 1'!L"&amp;ROW())&lt;&gt;"",1000/COUNTIF('Réponses au formulaire 1'!L:L,"Bloc validé"),0)</f>
        <v>0</v>
      </c>
      <c r="M138" s="14">
        <f>IF(INDIRECT("'Réponses au formulaire 1'!M"&amp;ROW())&lt;&gt;"",1000/COUNTIF('Réponses au formulaire 1'!M:M,"Bloc validé"),0)</f>
        <v>0</v>
      </c>
      <c r="N138" s="14">
        <f>IF(INDIRECT("'Réponses au formulaire 1'!N"&amp;ROW())&lt;&gt;"",1000/COUNTIF('Réponses au formulaire 1'!N:N,"Bloc validé"),0)</f>
        <v>0</v>
      </c>
      <c r="O138" s="14">
        <f>IF(INDIRECT("'Réponses au formulaire 1'!O"&amp;ROW())&lt;&gt;"",1000/COUNTIF('Réponses au formulaire 1'!O:O,"Bloc validé"),0)</f>
        <v>0</v>
      </c>
      <c r="P138" s="14">
        <f>IF(INDIRECT("'Réponses au formulaire 1'!P"&amp;ROW())&lt;&gt;"",1000/COUNTIF('Réponses au formulaire 1'!P:P,"Bloc validé"),0)</f>
        <v>0</v>
      </c>
      <c r="Q138" s="14">
        <f>IF(INDIRECT("'Réponses au formulaire 1'!Q"&amp;ROW())&lt;&gt;"",1000/COUNTIF('Réponses au formulaire 1'!Q:Q,"Bloc validé"),0)</f>
        <v>0</v>
      </c>
      <c r="R138" s="14">
        <f>IF(INDIRECT("'Réponses au formulaire 1'!R"&amp;ROW())&lt;&gt;"",1000/COUNTIF('Réponses au formulaire 1'!R:R,"Bloc validé"),0)</f>
        <v>0</v>
      </c>
      <c r="S138" s="40">
        <f t="shared" si="4"/>
        <v>0</v>
      </c>
      <c r="U138" s="14" t="str">
        <f t="shared" si="5"/>
        <v/>
      </c>
    </row>
    <row r="139">
      <c r="A139" s="16" t="str">
        <f t="shared" si="1"/>
        <v/>
      </c>
      <c r="B139" s="16" t="str">
        <f t="shared" si="2"/>
        <v/>
      </c>
      <c r="C139" s="16" t="str">
        <f t="shared" si="3"/>
        <v/>
      </c>
      <c r="D139" s="14">
        <f>IF(INDIRECT("'Réponses au formulaire 1'!D"&amp;ROW())&lt;&gt;"",1000/COUNTIF('Réponses au formulaire 1'!D:D,"Bloc validé"),0)</f>
        <v>0</v>
      </c>
      <c r="E139" s="14">
        <f>IF(INDIRECT("'Réponses au formulaire 1'!E"&amp;ROW())&lt;&gt;"",1000/COUNTIF('Réponses au formulaire 1'!E:E,"Bloc validé"),0)</f>
        <v>0</v>
      </c>
      <c r="F139" s="14">
        <f>IF(INDIRECT("'Réponses au formulaire 1'!F"&amp;ROW())&lt;&gt;"",1000/COUNTIF('Réponses au formulaire 1'!F:F,"Bloc validé"),0)</f>
        <v>0</v>
      </c>
      <c r="G139" s="14">
        <f>IF(INDIRECT("'Réponses au formulaire 1'!G"&amp;ROW())&lt;&gt;"",1000/COUNTIF('Réponses au formulaire 1'!G:G,"Bloc validé"),0)</f>
        <v>0</v>
      </c>
      <c r="H139" s="14">
        <f>IF(INDIRECT("'Réponses au formulaire 1'!H"&amp;ROW())&lt;&gt;"",1000/COUNTIF('Réponses au formulaire 1'!H:H,"Bloc validé"),0)</f>
        <v>0</v>
      </c>
      <c r="I139" s="14">
        <f>IF(INDIRECT("'Réponses au formulaire 1'!I"&amp;ROW())&lt;&gt;"",1000/COUNTIF('Réponses au formulaire 1'!I:I,"Bloc validé"),0)</f>
        <v>0</v>
      </c>
      <c r="J139" s="14">
        <f>IF(INDIRECT("'Réponses au formulaire 1'!J"&amp;ROW())&lt;&gt;"",1000/COUNTIF('Réponses au formulaire 1'!J:J,"Bloc validé"),0)</f>
        <v>0</v>
      </c>
      <c r="K139" s="14">
        <f>IF(INDIRECT("'Réponses au formulaire 1'!K"&amp;ROW())&lt;&gt;"",1000/COUNTIF('Réponses au formulaire 1'!K:K,"Bloc validé"),0)</f>
        <v>0</v>
      </c>
      <c r="L139" s="14">
        <f>IF(INDIRECT("'Réponses au formulaire 1'!L"&amp;ROW())&lt;&gt;"",1000/COUNTIF('Réponses au formulaire 1'!L:L,"Bloc validé"),0)</f>
        <v>0</v>
      </c>
      <c r="M139" s="14">
        <f>IF(INDIRECT("'Réponses au formulaire 1'!M"&amp;ROW())&lt;&gt;"",1000/COUNTIF('Réponses au formulaire 1'!M:M,"Bloc validé"),0)</f>
        <v>0</v>
      </c>
      <c r="N139" s="14">
        <f>IF(INDIRECT("'Réponses au formulaire 1'!N"&amp;ROW())&lt;&gt;"",1000/COUNTIF('Réponses au formulaire 1'!N:N,"Bloc validé"),0)</f>
        <v>0</v>
      </c>
      <c r="O139" s="14">
        <f>IF(INDIRECT("'Réponses au formulaire 1'!O"&amp;ROW())&lt;&gt;"",1000/COUNTIF('Réponses au formulaire 1'!O:O,"Bloc validé"),0)</f>
        <v>0</v>
      </c>
      <c r="P139" s="14">
        <f>IF(INDIRECT("'Réponses au formulaire 1'!P"&amp;ROW())&lt;&gt;"",1000/COUNTIF('Réponses au formulaire 1'!P:P,"Bloc validé"),0)</f>
        <v>0</v>
      </c>
      <c r="Q139" s="14">
        <f>IF(INDIRECT("'Réponses au formulaire 1'!Q"&amp;ROW())&lt;&gt;"",1000/COUNTIF('Réponses au formulaire 1'!Q:Q,"Bloc validé"),0)</f>
        <v>0</v>
      </c>
      <c r="R139" s="14">
        <f>IF(INDIRECT("'Réponses au formulaire 1'!R"&amp;ROW())&lt;&gt;"",1000/COUNTIF('Réponses au formulaire 1'!R:R,"Bloc validé"),0)</f>
        <v>0</v>
      </c>
      <c r="S139" s="40">
        <f t="shared" si="4"/>
        <v>0</v>
      </c>
      <c r="U139" s="14" t="str">
        <f t="shared" si="5"/>
        <v/>
      </c>
    </row>
    <row r="140">
      <c r="A140" s="16" t="str">
        <f t="shared" si="1"/>
        <v/>
      </c>
      <c r="B140" s="16" t="str">
        <f t="shared" si="2"/>
        <v/>
      </c>
      <c r="C140" s="16" t="str">
        <f t="shared" si="3"/>
        <v/>
      </c>
      <c r="D140" s="14">
        <f>IF(INDIRECT("'Réponses au formulaire 1'!D"&amp;ROW())&lt;&gt;"",1000/COUNTIF('Réponses au formulaire 1'!D:D,"Bloc validé"),0)</f>
        <v>0</v>
      </c>
      <c r="E140" s="14">
        <f>IF(INDIRECT("'Réponses au formulaire 1'!E"&amp;ROW())&lt;&gt;"",1000/COUNTIF('Réponses au formulaire 1'!E:E,"Bloc validé"),0)</f>
        <v>0</v>
      </c>
      <c r="F140" s="14">
        <f>IF(INDIRECT("'Réponses au formulaire 1'!F"&amp;ROW())&lt;&gt;"",1000/COUNTIF('Réponses au formulaire 1'!F:F,"Bloc validé"),0)</f>
        <v>0</v>
      </c>
      <c r="G140" s="14">
        <f>IF(INDIRECT("'Réponses au formulaire 1'!G"&amp;ROW())&lt;&gt;"",1000/COUNTIF('Réponses au formulaire 1'!G:G,"Bloc validé"),0)</f>
        <v>0</v>
      </c>
      <c r="H140" s="14">
        <f>IF(INDIRECT("'Réponses au formulaire 1'!H"&amp;ROW())&lt;&gt;"",1000/COUNTIF('Réponses au formulaire 1'!H:H,"Bloc validé"),0)</f>
        <v>0</v>
      </c>
      <c r="I140" s="14">
        <f>IF(INDIRECT("'Réponses au formulaire 1'!I"&amp;ROW())&lt;&gt;"",1000/COUNTIF('Réponses au formulaire 1'!I:I,"Bloc validé"),0)</f>
        <v>0</v>
      </c>
      <c r="J140" s="14">
        <f>IF(INDIRECT("'Réponses au formulaire 1'!J"&amp;ROW())&lt;&gt;"",1000/COUNTIF('Réponses au formulaire 1'!J:J,"Bloc validé"),0)</f>
        <v>0</v>
      </c>
      <c r="K140" s="14">
        <f>IF(INDIRECT("'Réponses au formulaire 1'!K"&amp;ROW())&lt;&gt;"",1000/COUNTIF('Réponses au formulaire 1'!K:K,"Bloc validé"),0)</f>
        <v>0</v>
      </c>
      <c r="L140" s="14">
        <f>IF(INDIRECT("'Réponses au formulaire 1'!L"&amp;ROW())&lt;&gt;"",1000/COUNTIF('Réponses au formulaire 1'!L:L,"Bloc validé"),0)</f>
        <v>0</v>
      </c>
      <c r="M140" s="14">
        <f>IF(INDIRECT("'Réponses au formulaire 1'!M"&amp;ROW())&lt;&gt;"",1000/COUNTIF('Réponses au formulaire 1'!M:M,"Bloc validé"),0)</f>
        <v>0</v>
      </c>
      <c r="N140" s="14">
        <f>IF(INDIRECT("'Réponses au formulaire 1'!N"&amp;ROW())&lt;&gt;"",1000/COUNTIF('Réponses au formulaire 1'!N:N,"Bloc validé"),0)</f>
        <v>0</v>
      </c>
      <c r="O140" s="14">
        <f>IF(INDIRECT("'Réponses au formulaire 1'!O"&amp;ROW())&lt;&gt;"",1000/COUNTIF('Réponses au formulaire 1'!O:O,"Bloc validé"),0)</f>
        <v>0</v>
      </c>
      <c r="P140" s="14">
        <f>IF(INDIRECT("'Réponses au formulaire 1'!P"&amp;ROW())&lt;&gt;"",1000/COUNTIF('Réponses au formulaire 1'!P:P,"Bloc validé"),0)</f>
        <v>0</v>
      </c>
      <c r="Q140" s="14">
        <f>IF(INDIRECT("'Réponses au formulaire 1'!Q"&amp;ROW())&lt;&gt;"",1000/COUNTIF('Réponses au formulaire 1'!Q:Q,"Bloc validé"),0)</f>
        <v>0</v>
      </c>
      <c r="R140" s="14">
        <f>IF(INDIRECT("'Réponses au formulaire 1'!R"&amp;ROW())&lt;&gt;"",1000/COUNTIF('Réponses au formulaire 1'!R:R,"Bloc validé"),0)</f>
        <v>0</v>
      </c>
      <c r="S140" s="40">
        <f t="shared" si="4"/>
        <v>0</v>
      </c>
      <c r="U140" s="14" t="str">
        <f t="shared" si="5"/>
        <v/>
      </c>
    </row>
    <row r="141">
      <c r="A141" s="16" t="str">
        <f t="shared" si="1"/>
        <v/>
      </c>
      <c r="B141" s="16" t="str">
        <f t="shared" si="2"/>
        <v/>
      </c>
      <c r="C141" s="16" t="str">
        <f t="shared" si="3"/>
        <v/>
      </c>
      <c r="D141" s="14">
        <f>IF(INDIRECT("'Réponses au formulaire 1'!D"&amp;ROW())&lt;&gt;"",1000/COUNTIF('Réponses au formulaire 1'!D:D,"Bloc validé"),0)</f>
        <v>0</v>
      </c>
      <c r="E141" s="14">
        <f>IF(INDIRECT("'Réponses au formulaire 1'!E"&amp;ROW())&lt;&gt;"",1000/COUNTIF('Réponses au formulaire 1'!E:E,"Bloc validé"),0)</f>
        <v>0</v>
      </c>
      <c r="F141" s="14">
        <f>IF(INDIRECT("'Réponses au formulaire 1'!F"&amp;ROW())&lt;&gt;"",1000/COUNTIF('Réponses au formulaire 1'!F:F,"Bloc validé"),0)</f>
        <v>0</v>
      </c>
      <c r="G141" s="14">
        <f>IF(INDIRECT("'Réponses au formulaire 1'!G"&amp;ROW())&lt;&gt;"",1000/COUNTIF('Réponses au formulaire 1'!G:G,"Bloc validé"),0)</f>
        <v>0</v>
      </c>
      <c r="H141" s="14">
        <f>IF(INDIRECT("'Réponses au formulaire 1'!H"&amp;ROW())&lt;&gt;"",1000/COUNTIF('Réponses au formulaire 1'!H:H,"Bloc validé"),0)</f>
        <v>0</v>
      </c>
      <c r="I141" s="14">
        <f>IF(INDIRECT("'Réponses au formulaire 1'!I"&amp;ROW())&lt;&gt;"",1000/COUNTIF('Réponses au formulaire 1'!I:I,"Bloc validé"),0)</f>
        <v>0</v>
      </c>
      <c r="J141" s="14">
        <f>IF(INDIRECT("'Réponses au formulaire 1'!J"&amp;ROW())&lt;&gt;"",1000/COUNTIF('Réponses au formulaire 1'!J:J,"Bloc validé"),0)</f>
        <v>0</v>
      </c>
      <c r="K141" s="14">
        <f>IF(INDIRECT("'Réponses au formulaire 1'!K"&amp;ROW())&lt;&gt;"",1000/COUNTIF('Réponses au formulaire 1'!K:K,"Bloc validé"),0)</f>
        <v>0</v>
      </c>
      <c r="L141" s="14">
        <f>IF(INDIRECT("'Réponses au formulaire 1'!L"&amp;ROW())&lt;&gt;"",1000/COUNTIF('Réponses au formulaire 1'!L:L,"Bloc validé"),0)</f>
        <v>0</v>
      </c>
      <c r="M141" s="14">
        <f>IF(INDIRECT("'Réponses au formulaire 1'!M"&amp;ROW())&lt;&gt;"",1000/COUNTIF('Réponses au formulaire 1'!M:M,"Bloc validé"),0)</f>
        <v>0</v>
      </c>
      <c r="N141" s="14">
        <f>IF(INDIRECT("'Réponses au formulaire 1'!N"&amp;ROW())&lt;&gt;"",1000/COUNTIF('Réponses au formulaire 1'!N:N,"Bloc validé"),0)</f>
        <v>0</v>
      </c>
      <c r="O141" s="14">
        <f>IF(INDIRECT("'Réponses au formulaire 1'!O"&amp;ROW())&lt;&gt;"",1000/COUNTIF('Réponses au formulaire 1'!O:O,"Bloc validé"),0)</f>
        <v>0</v>
      </c>
      <c r="P141" s="14">
        <f>IF(INDIRECT("'Réponses au formulaire 1'!P"&amp;ROW())&lt;&gt;"",1000/COUNTIF('Réponses au formulaire 1'!P:P,"Bloc validé"),0)</f>
        <v>0</v>
      </c>
      <c r="Q141" s="14">
        <f>IF(INDIRECT("'Réponses au formulaire 1'!Q"&amp;ROW())&lt;&gt;"",1000/COUNTIF('Réponses au formulaire 1'!Q:Q,"Bloc validé"),0)</f>
        <v>0</v>
      </c>
      <c r="R141" s="14">
        <f>IF(INDIRECT("'Réponses au formulaire 1'!R"&amp;ROW())&lt;&gt;"",1000/COUNTIF('Réponses au formulaire 1'!R:R,"Bloc validé"),0)</f>
        <v>0</v>
      </c>
      <c r="S141" s="40">
        <f t="shared" si="4"/>
        <v>0</v>
      </c>
      <c r="U141" s="14" t="str">
        <f t="shared" si="5"/>
        <v/>
      </c>
    </row>
    <row r="142">
      <c r="A142" s="16" t="str">
        <f t="shared" si="1"/>
        <v/>
      </c>
      <c r="B142" s="16" t="str">
        <f t="shared" si="2"/>
        <v/>
      </c>
      <c r="C142" s="16" t="str">
        <f t="shared" si="3"/>
        <v/>
      </c>
      <c r="D142" s="14">
        <f>IF(INDIRECT("'Réponses au formulaire 1'!D"&amp;ROW())&lt;&gt;"",1000/COUNTIF('Réponses au formulaire 1'!D:D,"Bloc validé"),0)</f>
        <v>0</v>
      </c>
      <c r="E142" s="14">
        <f>IF(INDIRECT("'Réponses au formulaire 1'!E"&amp;ROW())&lt;&gt;"",1000/COUNTIF('Réponses au formulaire 1'!E:E,"Bloc validé"),0)</f>
        <v>0</v>
      </c>
      <c r="F142" s="14">
        <f>IF(INDIRECT("'Réponses au formulaire 1'!F"&amp;ROW())&lt;&gt;"",1000/COUNTIF('Réponses au formulaire 1'!F:F,"Bloc validé"),0)</f>
        <v>0</v>
      </c>
      <c r="G142" s="14">
        <f>IF(INDIRECT("'Réponses au formulaire 1'!G"&amp;ROW())&lt;&gt;"",1000/COUNTIF('Réponses au formulaire 1'!G:G,"Bloc validé"),0)</f>
        <v>0</v>
      </c>
      <c r="H142" s="14">
        <f>IF(INDIRECT("'Réponses au formulaire 1'!H"&amp;ROW())&lt;&gt;"",1000/COUNTIF('Réponses au formulaire 1'!H:H,"Bloc validé"),0)</f>
        <v>0</v>
      </c>
      <c r="I142" s="14">
        <f>IF(INDIRECT("'Réponses au formulaire 1'!I"&amp;ROW())&lt;&gt;"",1000/COUNTIF('Réponses au formulaire 1'!I:I,"Bloc validé"),0)</f>
        <v>0</v>
      </c>
      <c r="J142" s="14">
        <f>IF(INDIRECT("'Réponses au formulaire 1'!J"&amp;ROW())&lt;&gt;"",1000/COUNTIF('Réponses au formulaire 1'!J:J,"Bloc validé"),0)</f>
        <v>0</v>
      </c>
      <c r="K142" s="14">
        <f>IF(INDIRECT("'Réponses au formulaire 1'!K"&amp;ROW())&lt;&gt;"",1000/COUNTIF('Réponses au formulaire 1'!K:K,"Bloc validé"),0)</f>
        <v>0</v>
      </c>
      <c r="L142" s="14">
        <f>IF(INDIRECT("'Réponses au formulaire 1'!L"&amp;ROW())&lt;&gt;"",1000/COUNTIF('Réponses au formulaire 1'!L:L,"Bloc validé"),0)</f>
        <v>0</v>
      </c>
      <c r="M142" s="14">
        <f>IF(INDIRECT("'Réponses au formulaire 1'!M"&amp;ROW())&lt;&gt;"",1000/COUNTIF('Réponses au formulaire 1'!M:M,"Bloc validé"),0)</f>
        <v>0</v>
      </c>
      <c r="N142" s="14">
        <f>IF(INDIRECT("'Réponses au formulaire 1'!N"&amp;ROW())&lt;&gt;"",1000/COUNTIF('Réponses au formulaire 1'!N:N,"Bloc validé"),0)</f>
        <v>0</v>
      </c>
      <c r="O142" s="14">
        <f>IF(INDIRECT("'Réponses au formulaire 1'!O"&amp;ROW())&lt;&gt;"",1000/COUNTIF('Réponses au formulaire 1'!O:O,"Bloc validé"),0)</f>
        <v>0</v>
      </c>
      <c r="P142" s="14">
        <f>IF(INDIRECT("'Réponses au formulaire 1'!P"&amp;ROW())&lt;&gt;"",1000/COUNTIF('Réponses au formulaire 1'!P:P,"Bloc validé"),0)</f>
        <v>0</v>
      </c>
      <c r="Q142" s="14">
        <f>IF(INDIRECT("'Réponses au formulaire 1'!Q"&amp;ROW())&lt;&gt;"",1000/COUNTIF('Réponses au formulaire 1'!Q:Q,"Bloc validé"),0)</f>
        <v>0</v>
      </c>
      <c r="R142" s="14">
        <f>IF(INDIRECT("'Réponses au formulaire 1'!R"&amp;ROW())&lt;&gt;"",1000/COUNTIF('Réponses au formulaire 1'!R:R,"Bloc validé"),0)</f>
        <v>0</v>
      </c>
      <c r="S142" s="40">
        <f t="shared" si="4"/>
        <v>0</v>
      </c>
      <c r="U142" s="14" t="str">
        <f t="shared" si="5"/>
        <v/>
      </c>
    </row>
    <row r="143">
      <c r="A143" s="16" t="str">
        <f t="shared" si="1"/>
        <v/>
      </c>
      <c r="B143" s="16" t="str">
        <f t="shared" si="2"/>
        <v/>
      </c>
      <c r="C143" s="16" t="str">
        <f t="shared" si="3"/>
        <v/>
      </c>
      <c r="D143" s="14">
        <f>IF(INDIRECT("'Réponses au formulaire 1'!D"&amp;ROW())&lt;&gt;"",1000/COUNTIF('Réponses au formulaire 1'!D:D,"Bloc validé"),0)</f>
        <v>0</v>
      </c>
      <c r="E143" s="14">
        <f>IF(INDIRECT("'Réponses au formulaire 1'!E"&amp;ROW())&lt;&gt;"",1000/COUNTIF('Réponses au formulaire 1'!E:E,"Bloc validé"),0)</f>
        <v>0</v>
      </c>
      <c r="F143" s="14">
        <f>IF(INDIRECT("'Réponses au formulaire 1'!F"&amp;ROW())&lt;&gt;"",1000/COUNTIF('Réponses au formulaire 1'!F:F,"Bloc validé"),0)</f>
        <v>0</v>
      </c>
      <c r="G143" s="14">
        <f>IF(INDIRECT("'Réponses au formulaire 1'!G"&amp;ROW())&lt;&gt;"",1000/COUNTIF('Réponses au formulaire 1'!G:G,"Bloc validé"),0)</f>
        <v>0</v>
      </c>
      <c r="H143" s="14">
        <f>IF(INDIRECT("'Réponses au formulaire 1'!H"&amp;ROW())&lt;&gt;"",1000/COUNTIF('Réponses au formulaire 1'!H:H,"Bloc validé"),0)</f>
        <v>0</v>
      </c>
      <c r="I143" s="14">
        <f>IF(INDIRECT("'Réponses au formulaire 1'!I"&amp;ROW())&lt;&gt;"",1000/COUNTIF('Réponses au formulaire 1'!I:I,"Bloc validé"),0)</f>
        <v>0</v>
      </c>
      <c r="J143" s="14">
        <f>IF(INDIRECT("'Réponses au formulaire 1'!J"&amp;ROW())&lt;&gt;"",1000/COUNTIF('Réponses au formulaire 1'!J:J,"Bloc validé"),0)</f>
        <v>0</v>
      </c>
      <c r="K143" s="14">
        <f>IF(INDIRECT("'Réponses au formulaire 1'!K"&amp;ROW())&lt;&gt;"",1000/COUNTIF('Réponses au formulaire 1'!K:K,"Bloc validé"),0)</f>
        <v>0</v>
      </c>
      <c r="L143" s="14">
        <f>IF(INDIRECT("'Réponses au formulaire 1'!L"&amp;ROW())&lt;&gt;"",1000/COUNTIF('Réponses au formulaire 1'!L:L,"Bloc validé"),0)</f>
        <v>0</v>
      </c>
      <c r="M143" s="14">
        <f>IF(INDIRECT("'Réponses au formulaire 1'!M"&amp;ROW())&lt;&gt;"",1000/COUNTIF('Réponses au formulaire 1'!M:M,"Bloc validé"),0)</f>
        <v>0</v>
      </c>
      <c r="N143" s="14">
        <f>IF(INDIRECT("'Réponses au formulaire 1'!N"&amp;ROW())&lt;&gt;"",1000/COUNTIF('Réponses au formulaire 1'!N:N,"Bloc validé"),0)</f>
        <v>0</v>
      </c>
      <c r="O143" s="14">
        <f>IF(INDIRECT("'Réponses au formulaire 1'!O"&amp;ROW())&lt;&gt;"",1000/COUNTIF('Réponses au formulaire 1'!O:O,"Bloc validé"),0)</f>
        <v>0</v>
      </c>
      <c r="P143" s="14">
        <f>IF(INDIRECT("'Réponses au formulaire 1'!P"&amp;ROW())&lt;&gt;"",1000/COUNTIF('Réponses au formulaire 1'!P:P,"Bloc validé"),0)</f>
        <v>0</v>
      </c>
      <c r="Q143" s="14">
        <f>IF(INDIRECT("'Réponses au formulaire 1'!Q"&amp;ROW())&lt;&gt;"",1000/COUNTIF('Réponses au formulaire 1'!Q:Q,"Bloc validé"),0)</f>
        <v>0</v>
      </c>
      <c r="R143" s="14">
        <f>IF(INDIRECT("'Réponses au formulaire 1'!R"&amp;ROW())&lt;&gt;"",1000/COUNTIF('Réponses au formulaire 1'!R:R,"Bloc validé"),0)</f>
        <v>0</v>
      </c>
      <c r="S143" s="40">
        <f t="shared" si="4"/>
        <v>0</v>
      </c>
      <c r="U143" s="14" t="str">
        <f t="shared" si="5"/>
        <v/>
      </c>
    </row>
    <row r="144">
      <c r="A144" s="16" t="str">
        <f t="shared" si="1"/>
        <v/>
      </c>
      <c r="B144" s="16" t="str">
        <f t="shared" si="2"/>
        <v/>
      </c>
      <c r="C144" s="16" t="str">
        <f t="shared" si="3"/>
        <v/>
      </c>
      <c r="D144" s="14">
        <f>IF(INDIRECT("'Réponses au formulaire 1'!D"&amp;ROW())&lt;&gt;"",1000/COUNTIF('Réponses au formulaire 1'!D:D,"Bloc validé"),0)</f>
        <v>0</v>
      </c>
      <c r="E144" s="14">
        <f>IF(INDIRECT("'Réponses au formulaire 1'!E"&amp;ROW())&lt;&gt;"",1000/COUNTIF('Réponses au formulaire 1'!E:E,"Bloc validé"),0)</f>
        <v>0</v>
      </c>
      <c r="F144" s="14">
        <f>IF(INDIRECT("'Réponses au formulaire 1'!F"&amp;ROW())&lt;&gt;"",1000/COUNTIF('Réponses au formulaire 1'!F:F,"Bloc validé"),0)</f>
        <v>0</v>
      </c>
      <c r="G144" s="14">
        <f>IF(INDIRECT("'Réponses au formulaire 1'!G"&amp;ROW())&lt;&gt;"",1000/COUNTIF('Réponses au formulaire 1'!G:G,"Bloc validé"),0)</f>
        <v>0</v>
      </c>
      <c r="H144" s="14">
        <f>IF(INDIRECT("'Réponses au formulaire 1'!H"&amp;ROW())&lt;&gt;"",1000/COUNTIF('Réponses au formulaire 1'!H:H,"Bloc validé"),0)</f>
        <v>0</v>
      </c>
      <c r="I144" s="14">
        <f>IF(INDIRECT("'Réponses au formulaire 1'!I"&amp;ROW())&lt;&gt;"",1000/COUNTIF('Réponses au formulaire 1'!I:I,"Bloc validé"),0)</f>
        <v>0</v>
      </c>
      <c r="J144" s="14">
        <f>IF(INDIRECT("'Réponses au formulaire 1'!J"&amp;ROW())&lt;&gt;"",1000/COUNTIF('Réponses au formulaire 1'!J:J,"Bloc validé"),0)</f>
        <v>0</v>
      </c>
      <c r="K144" s="14">
        <f>IF(INDIRECT("'Réponses au formulaire 1'!K"&amp;ROW())&lt;&gt;"",1000/COUNTIF('Réponses au formulaire 1'!K:K,"Bloc validé"),0)</f>
        <v>0</v>
      </c>
      <c r="L144" s="14">
        <f>IF(INDIRECT("'Réponses au formulaire 1'!L"&amp;ROW())&lt;&gt;"",1000/COUNTIF('Réponses au formulaire 1'!L:L,"Bloc validé"),0)</f>
        <v>0</v>
      </c>
      <c r="M144" s="14">
        <f>IF(INDIRECT("'Réponses au formulaire 1'!M"&amp;ROW())&lt;&gt;"",1000/COUNTIF('Réponses au formulaire 1'!M:M,"Bloc validé"),0)</f>
        <v>0</v>
      </c>
      <c r="N144" s="14">
        <f>IF(INDIRECT("'Réponses au formulaire 1'!N"&amp;ROW())&lt;&gt;"",1000/COUNTIF('Réponses au formulaire 1'!N:N,"Bloc validé"),0)</f>
        <v>0</v>
      </c>
      <c r="O144" s="14">
        <f>IF(INDIRECT("'Réponses au formulaire 1'!O"&amp;ROW())&lt;&gt;"",1000/COUNTIF('Réponses au formulaire 1'!O:O,"Bloc validé"),0)</f>
        <v>0</v>
      </c>
      <c r="P144" s="14">
        <f>IF(INDIRECT("'Réponses au formulaire 1'!P"&amp;ROW())&lt;&gt;"",1000/COUNTIF('Réponses au formulaire 1'!P:P,"Bloc validé"),0)</f>
        <v>0</v>
      </c>
      <c r="Q144" s="14">
        <f>IF(INDIRECT("'Réponses au formulaire 1'!Q"&amp;ROW())&lt;&gt;"",1000/COUNTIF('Réponses au formulaire 1'!Q:Q,"Bloc validé"),0)</f>
        <v>0</v>
      </c>
      <c r="R144" s="14">
        <f>IF(INDIRECT("'Réponses au formulaire 1'!R"&amp;ROW())&lt;&gt;"",1000/COUNTIF('Réponses au formulaire 1'!R:R,"Bloc validé"),0)</f>
        <v>0</v>
      </c>
      <c r="S144" s="40">
        <f t="shared" si="4"/>
        <v>0</v>
      </c>
      <c r="U144" s="14" t="str">
        <f t="shared" si="5"/>
        <v/>
      </c>
    </row>
    <row r="145">
      <c r="A145" s="16" t="str">
        <f t="shared" si="1"/>
        <v/>
      </c>
      <c r="B145" s="16" t="str">
        <f t="shared" si="2"/>
        <v/>
      </c>
      <c r="C145" s="16" t="str">
        <f t="shared" si="3"/>
        <v/>
      </c>
      <c r="D145" s="14">
        <f>IF(INDIRECT("'Réponses au formulaire 1'!D"&amp;ROW())&lt;&gt;"",1000/COUNTIF('Réponses au formulaire 1'!D:D,"Bloc validé"),0)</f>
        <v>0</v>
      </c>
      <c r="E145" s="14">
        <f>IF(INDIRECT("'Réponses au formulaire 1'!E"&amp;ROW())&lt;&gt;"",1000/COUNTIF('Réponses au formulaire 1'!E:E,"Bloc validé"),0)</f>
        <v>0</v>
      </c>
      <c r="F145" s="14">
        <f>IF(INDIRECT("'Réponses au formulaire 1'!F"&amp;ROW())&lt;&gt;"",1000/COUNTIF('Réponses au formulaire 1'!F:F,"Bloc validé"),0)</f>
        <v>0</v>
      </c>
      <c r="G145" s="14">
        <f>IF(INDIRECT("'Réponses au formulaire 1'!G"&amp;ROW())&lt;&gt;"",1000/COUNTIF('Réponses au formulaire 1'!G:G,"Bloc validé"),0)</f>
        <v>0</v>
      </c>
      <c r="H145" s="14">
        <f>IF(INDIRECT("'Réponses au formulaire 1'!H"&amp;ROW())&lt;&gt;"",1000/COUNTIF('Réponses au formulaire 1'!H:H,"Bloc validé"),0)</f>
        <v>0</v>
      </c>
      <c r="I145" s="14">
        <f>IF(INDIRECT("'Réponses au formulaire 1'!I"&amp;ROW())&lt;&gt;"",1000/COUNTIF('Réponses au formulaire 1'!I:I,"Bloc validé"),0)</f>
        <v>0</v>
      </c>
      <c r="J145" s="14">
        <f>IF(INDIRECT("'Réponses au formulaire 1'!J"&amp;ROW())&lt;&gt;"",1000/COUNTIF('Réponses au formulaire 1'!J:J,"Bloc validé"),0)</f>
        <v>0</v>
      </c>
      <c r="K145" s="14">
        <f>IF(INDIRECT("'Réponses au formulaire 1'!K"&amp;ROW())&lt;&gt;"",1000/COUNTIF('Réponses au formulaire 1'!K:K,"Bloc validé"),0)</f>
        <v>0</v>
      </c>
      <c r="L145" s="14">
        <f>IF(INDIRECT("'Réponses au formulaire 1'!L"&amp;ROW())&lt;&gt;"",1000/COUNTIF('Réponses au formulaire 1'!L:L,"Bloc validé"),0)</f>
        <v>0</v>
      </c>
      <c r="M145" s="14">
        <f>IF(INDIRECT("'Réponses au formulaire 1'!M"&amp;ROW())&lt;&gt;"",1000/COUNTIF('Réponses au formulaire 1'!M:M,"Bloc validé"),0)</f>
        <v>0</v>
      </c>
      <c r="N145" s="14">
        <f>IF(INDIRECT("'Réponses au formulaire 1'!N"&amp;ROW())&lt;&gt;"",1000/COUNTIF('Réponses au formulaire 1'!N:N,"Bloc validé"),0)</f>
        <v>0</v>
      </c>
      <c r="O145" s="14">
        <f>IF(INDIRECT("'Réponses au formulaire 1'!O"&amp;ROW())&lt;&gt;"",1000/COUNTIF('Réponses au formulaire 1'!O:O,"Bloc validé"),0)</f>
        <v>0</v>
      </c>
      <c r="P145" s="14">
        <f>IF(INDIRECT("'Réponses au formulaire 1'!P"&amp;ROW())&lt;&gt;"",1000/COUNTIF('Réponses au formulaire 1'!P:P,"Bloc validé"),0)</f>
        <v>0</v>
      </c>
      <c r="Q145" s="14">
        <f>IF(INDIRECT("'Réponses au formulaire 1'!Q"&amp;ROW())&lt;&gt;"",1000/COUNTIF('Réponses au formulaire 1'!Q:Q,"Bloc validé"),0)</f>
        <v>0</v>
      </c>
      <c r="R145" s="14">
        <f>IF(INDIRECT("'Réponses au formulaire 1'!R"&amp;ROW())&lt;&gt;"",1000/COUNTIF('Réponses au formulaire 1'!R:R,"Bloc validé"),0)</f>
        <v>0</v>
      </c>
      <c r="S145" s="40">
        <f t="shared" si="4"/>
        <v>0</v>
      </c>
      <c r="U145" s="14" t="str">
        <f t="shared" si="5"/>
        <v/>
      </c>
    </row>
    <row r="146">
      <c r="A146" s="16" t="str">
        <f t="shared" si="1"/>
        <v/>
      </c>
      <c r="B146" s="16" t="str">
        <f t="shared" si="2"/>
        <v/>
      </c>
      <c r="C146" s="16" t="str">
        <f t="shared" si="3"/>
        <v/>
      </c>
      <c r="D146" s="14">
        <f>IF(INDIRECT("'Réponses au formulaire 1'!D"&amp;ROW())&lt;&gt;"",1000/COUNTIF('Réponses au formulaire 1'!D:D,"Bloc validé"),0)</f>
        <v>0</v>
      </c>
      <c r="E146" s="14">
        <f>IF(INDIRECT("'Réponses au formulaire 1'!E"&amp;ROW())&lt;&gt;"",1000/COUNTIF('Réponses au formulaire 1'!E:E,"Bloc validé"),0)</f>
        <v>0</v>
      </c>
      <c r="F146" s="14">
        <f>IF(INDIRECT("'Réponses au formulaire 1'!F"&amp;ROW())&lt;&gt;"",1000/COUNTIF('Réponses au formulaire 1'!F:F,"Bloc validé"),0)</f>
        <v>0</v>
      </c>
      <c r="G146" s="14">
        <f>IF(INDIRECT("'Réponses au formulaire 1'!G"&amp;ROW())&lt;&gt;"",1000/COUNTIF('Réponses au formulaire 1'!G:G,"Bloc validé"),0)</f>
        <v>0</v>
      </c>
      <c r="H146" s="14">
        <f>IF(INDIRECT("'Réponses au formulaire 1'!H"&amp;ROW())&lt;&gt;"",1000/COUNTIF('Réponses au formulaire 1'!H:H,"Bloc validé"),0)</f>
        <v>0</v>
      </c>
      <c r="I146" s="14">
        <f>IF(INDIRECT("'Réponses au formulaire 1'!I"&amp;ROW())&lt;&gt;"",1000/COUNTIF('Réponses au formulaire 1'!I:I,"Bloc validé"),0)</f>
        <v>0</v>
      </c>
      <c r="J146" s="14">
        <f>IF(INDIRECT("'Réponses au formulaire 1'!J"&amp;ROW())&lt;&gt;"",1000/COUNTIF('Réponses au formulaire 1'!J:J,"Bloc validé"),0)</f>
        <v>0</v>
      </c>
      <c r="K146" s="14">
        <f>IF(INDIRECT("'Réponses au formulaire 1'!K"&amp;ROW())&lt;&gt;"",1000/COUNTIF('Réponses au formulaire 1'!K:K,"Bloc validé"),0)</f>
        <v>0</v>
      </c>
      <c r="L146" s="14">
        <f>IF(INDIRECT("'Réponses au formulaire 1'!L"&amp;ROW())&lt;&gt;"",1000/COUNTIF('Réponses au formulaire 1'!L:L,"Bloc validé"),0)</f>
        <v>0</v>
      </c>
      <c r="M146" s="14">
        <f>IF(INDIRECT("'Réponses au formulaire 1'!M"&amp;ROW())&lt;&gt;"",1000/COUNTIF('Réponses au formulaire 1'!M:M,"Bloc validé"),0)</f>
        <v>0</v>
      </c>
      <c r="N146" s="14">
        <f>IF(INDIRECT("'Réponses au formulaire 1'!N"&amp;ROW())&lt;&gt;"",1000/COUNTIF('Réponses au formulaire 1'!N:N,"Bloc validé"),0)</f>
        <v>0</v>
      </c>
      <c r="O146" s="14">
        <f>IF(INDIRECT("'Réponses au formulaire 1'!O"&amp;ROW())&lt;&gt;"",1000/COUNTIF('Réponses au formulaire 1'!O:O,"Bloc validé"),0)</f>
        <v>0</v>
      </c>
      <c r="P146" s="14">
        <f>IF(INDIRECT("'Réponses au formulaire 1'!P"&amp;ROW())&lt;&gt;"",1000/COUNTIF('Réponses au formulaire 1'!P:P,"Bloc validé"),0)</f>
        <v>0</v>
      </c>
      <c r="Q146" s="14">
        <f>IF(INDIRECT("'Réponses au formulaire 1'!Q"&amp;ROW())&lt;&gt;"",1000/COUNTIF('Réponses au formulaire 1'!Q:Q,"Bloc validé"),0)</f>
        <v>0</v>
      </c>
      <c r="R146" s="14">
        <f>IF(INDIRECT("'Réponses au formulaire 1'!R"&amp;ROW())&lt;&gt;"",1000/COUNTIF('Réponses au formulaire 1'!R:R,"Bloc validé"),0)</f>
        <v>0</v>
      </c>
      <c r="S146" s="40">
        <f t="shared" si="4"/>
        <v>0</v>
      </c>
      <c r="U146" s="14" t="str">
        <f t="shared" si="5"/>
        <v/>
      </c>
    </row>
    <row r="147">
      <c r="A147" s="16" t="str">
        <f t="shared" si="1"/>
        <v/>
      </c>
      <c r="B147" s="16" t="str">
        <f t="shared" si="2"/>
        <v/>
      </c>
      <c r="C147" s="16" t="str">
        <f t="shared" si="3"/>
        <v/>
      </c>
      <c r="D147" s="14">
        <f>IF(INDIRECT("'Réponses au formulaire 1'!D"&amp;ROW())&lt;&gt;"",1000/COUNTIF('Réponses au formulaire 1'!D:D,"Bloc validé"),0)</f>
        <v>0</v>
      </c>
      <c r="E147" s="14">
        <f>IF(INDIRECT("'Réponses au formulaire 1'!E"&amp;ROW())&lt;&gt;"",1000/COUNTIF('Réponses au formulaire 1'!E:E,"Bloc validé"),0)</f>
        <v>0</v>
      </c>
      <c r="F147" s="14">
        <f>IF(INDIRECT("'Réponses au formulaire 1'!F"&amp;ROW())&lt;&gt;"",1000/COUNTIF('Réponses au formulaire 1'!F:F,"Bloc validé"),0)</f>
        <v>0</v>
      </c>
      <c r="G147" s="14">
        <f>IF(INDIRECT("'Réponses au formulaire 1'!G"&amp;ROW())&lt;&gt;"",1000/COUNTIF('Réponses au formulaire 1'!G:G,"Bloc validé"),0)</f>
        <v>0</v>
      </c>
      <c r="H147" s="14">
        <f>IF(INDIRECT("'Réponses au formulaire 1'!H"&amp;ROW())&lt;&gt;"",1000/COUNTIF('Réponses au formulaire 1'!H:H,"Bloc validé"),0)</f>
        <v>0</v>
      </c>
      <c r="I147" s="14">
        <f>IF(INDIRECT("'Réponses au formulaire 1'!I"&amp;ROW())&lt;&gt;"",1000/COUNTIF('Réponses au formulaire 1'!I:I,"Bloc validé"),0)</f>
        <v>0</v>
      </c>
      <c r="J147" s="14">
        <f>IF(INDIRECT("'Réponses au formulaire 1'!J"&amp;ROW())&lt;&gt;"",1000/COUNTIF('Réponses au formulaire 1'!J:J,"Bloc validé"),0)</f>
        <v>0</v>
      </c>
      <c r="K147" s="14">
        <f>IF(INDIRECT("'Réponses au formulaire 1'!K"&amp;ROW())&lt;&gt;"",1000/COUNTIF('Réponses au formulaire 1'!K:K,"Bloc validé"),0)</f>
        <v>0</v>
      </c>
      <c r="L147" s="14">
        <f>IF(INDIRECT("'Réponses au formulaire 1'!L"&amp;ROW())&lt;&gt;"",1000/COUNTIF('Réponses au formulaire 1'!L:L,"Bloc validé"),0)</f>
        <v>0</v>
      </c>
      <c r="M147" s="14">
        <f>IF(INDIRECT("'Réponses au formulaire 1'!M"&amp;ROW())&lt;&gt;"",1000/COUNTIF('Réponses au formulaire 1'!M:M,"Bloc validé"),0)</f>
        <v>0</v>
      </c>
      <c r="N147" s="14">
        <f>IF(INDIRECT("'Réponses au formulaire 1'!N"&amp;ROW())&lt;&gt;"",1000/COUNTIF('Réponses au formulaire 1'!N:N,"Bloc validé"),0)</f>
        <v>0</v>
      </c>
      <c r="O147" s="14">
        <f>IF(INDIRECT("'Réponses au formulaire 1'!O"&amp;ROW())&lt;&gt;"",1000/COUNTIF('Réponses au formulaire 1'!O:O,"Bloc validé"),0)</f>
        <v>0</v>
      </c>
      <c r="P147" s="14">
        <f>IF(INDIRECT("'Réponses au formulaire 1'!P"&amp;ROW())&lt;&gt;"",1000/COUNTIF('Réponses au formulaire 1'!P:P,"Bloc validé"),0)</f>
        <v>0</v>
      </c>
      <c r="Q147" s="14">
        <f>IF(INDIRECT("'Réponses au formulaire 1'!Q"&amp;ROW())&lt;&gt;"",1000/COUNTIF('Réponses au formulaire 1'!Q:Q,"Bloc validé"),0)</f>
        <v>0</v>
      </c>
      <c r="R147" s="14">
        <f>IF(INDIRECT("'Réponses au formulaire 1'!R"&amp;ROW())&lt;&gt;"",1000/COUNTIF('Réponses au formulaire 1'!R:R,"Bloc validé"),0)</f>
        <v>0</v>
      </c>
      <c r="S147" s="40">
        <f t="shared" si="4"/>
        <v>0</v>
      </c>
      <c r="U147" s="14" t="str">
        <f t="shared" si="5"/>
        <v/>
      </c>
    </row>
    <row r="148">
      <c r="A148" s="16" t="str">
        <f t="shared" si="1"/>
        <v/>
      </c>
      <c r="B148" s="16" t="str">
        <f t="shared" si="2"/>
        <v/>
      </c>
      <c r="C148" s="16" t="str">
        <f t="shared" si="3"/>
        <v/>
      </c>
      <c r="D148" s="14">
        <f>IF(INDIRECT("'Réponses au formulaire 1'!D"&amp;ROW())&lt;&gt;"",1000/COUNTIF('Réponses au formulaire 1'!D:D,"Bloc validé"),0)</f>
        <v>0</v>
      </c>
      <c r="E148" s="14">
        <f>IF(INDIRECT("'Réponses au formulaire 1'!E"&amp;ROW())&lt;&gt;"",1000/COUNTIF('Réponses au formulaire 1'!E:E,"Bloc validé"),0)</f>
        <v>0</v>
      </c>
      <c r="F148" s="14">
        <f>IF(INDIRECT("'Réponses au formulaire 1'!F"&amp;ROW())&lt;&gt;"",1000/COUNTIF('Réponses au formulaire 1'!F:F,"Bloc validé"),0)</f>
        <v>0</v>
      </c>
      <c r="G148" s="14">
        <f>IF(INDIRECT("'Réponses au formulaire 1'!G"&amp;ROW())&lt;&gt;"",1000/COUNTIF('Réponses au formulaire 1'!G:G,"Bloc validé"),0)</f>
        <v>0</v>
      </c>
      <c r="H148" s="14">
        <f>IF(INDIRECT("'Réponses au formulaire 1'!H"&amp;ROW())&lt;&gt;"",1000/COUNTIF('Réponses au formulaire 1'!H:H,"Bloc validé"),0)</f>
        <v>0</v>
      </c>
      <c r="I148" s="14">
        <f>IF(INDIRECT("'Réponses au formulaire 1'!I"&amp;ROW())&lt;&gt;"",1000/COUNTIF('Réponses au formulaire 1'!I:I,"Bloc validé"),0)</f>
        <v>0</v>
      </c>
      <c r="J148" s="14">
        <f>IF(INDIRECT("'Réponses au formulaire 1'!J"&amp;ROW())&lt;&gt;"",1000/COUNTIF('Réponses au formulaire 1'!J:J,"Bloc validé"),0)</f>
        <v>0</v>
      </c>
      <c r="K148" s="14">
        <f>IF(INDIRECT("'Réponses au formulaire 1'!K"&amp;ROW())&lt;&gt;"",1000/COUNTIF('Réponses au formulaire 1'!K:K,"Bloc validé"),0)</f>
        <v>0</v>
      </c>
      <c r="L148" s="14">
        <f>IF(INDIRECT("'Réponses au formulaire 1'!L"&amp;ROW())&lt;&gt;"",1000/COUNTIF('Réponses au formulaire 1'!L:L,"Bloc validé"),0)</f>
        <v>0</v>
      </c>
      <c r="M148" s="14">
        <f>IF(INDIRECT("'Réponses au formulaire 1'!M"&amp;ROW())&lt;&gt;"",1000/COUNTIF('Réponses au formulaire 1'!M:M,"Bloc validé"),0)</f>
        <v>0</v>
      </c>
      <c r="N148" s="14">
        <f>IF(INDIRECT("'Réponses au formulaire 1'!N"&amp;ROW())&lt;&gt;"",1000/COUNTIF('Réponses au formulaire 1'!N:N,"Bloc validé"),0)</f>
        <v>0</v>
      </c>
      <c r="O148" s="14">
        <f>IF(INDIRECT("'Réponses au formulaire 1'!O"&amp;ROW())&lt;&gt;"",1000/COUNTIF('Réponses au formulaire 1'!O:O,"Bloc validé"),0)</f>
        <v>0</v>
      </c>
      <c r="P148" s="14">
        <f>IF(INDIRECT("'Réponses au formulaire 1'!P"&amp;ROW())&lt;&gt;"",1000/COUNTIF('Réponses au formulaire 1'!P:P,"Bloc validé"),0)</f>
        <v>0</v>
      </c>
      <c r="Q148" s="14">
        <f>IF(INDIRECT("'Réponses au formulaire 1'!Q"&amp;ROW())&lt;&gt;"",1000/COUNTIF('Réponses au formulaire 1'!Q:Q,"Bloc validé"),0)</f>
        <v>0</v>
      </c>
      <c r="R148" s="14">
        <f>IF(INDIRECT("'Réponses au formulaire 1'!R"&amp;ROW())&lt;&gt;"",1000/COUNTIF('Réponses au formulaire 1'!R:R,"Bloc validé"),0)</f>
        <v>0</v>
      </c>
      <c r="S148" s="40">
        <f t="shared" si="4"/>
        <v>0</v>
      </c>
      <c r="U148" s="14" t="str">
        <f t="shared" si="5"/>
        <v/>
      </c>
    </row>
    <row r="149">
      <c r="A149" s="16" t="str">
        <f t="shared" si="1"/>
        <v/>
      </c>
      <c r="B149" s="16" t="str">
        <f t="shared" si="2"/>
        <v/>
      </c>
      <c r="C149" s="16" t="str">
        <f t="shared" si="3"/>
        <v/>
      </c>
      <c r="D149" s="14">
        <f>IF(INDIRECT("'Réponses au formulaire 1'!D"&amp;ROW())&lt;&gt;"",1000/COUNTIF('Réponses au formulaire 1'!D:D,"Bloc validé"),0)</f>
        <v>0</v>
      </c>
      <c r="E149" s="14">
        <f>IF(INDIRECT("'Réponses au formulaire 1'!E"&amp;ROW())&lt;&gt;"",1000/COUNTIF('Réponses au formulaire 1'!E:E,"Bloc validé"),0)</f>
        <v>0</v>
      </c>
      <c r="F149" s="14">
        <f>IF(INDIRECT("'Réponses au formulaire 1'!F"&amp;ROW())&lt;&gt;"",1000/COUNTIF('Réponses au formulaire 1'!F:F,"Bloc validé"),0)</f>
        <v>0</v>
      </c>
      <c r="G149" s="14">
        <f>IF(INDIRECT("'Réponses au formulaire 1'!G"&amp;ROW())&lt;&gt;"",1000/COUNTIF('Réponses au formulaire 1'!G:G,"Bloc validé"),0)</f>
        <v>0</v>
      </c>
      <c r="H149" s="14">
        <f>IF(INDIRECT("'Réponses au formulaire 1'!H"&amp;ROW())&lt;&gt;"",1000/COUNTIF('Réponses au formulaire 1'!H:H,"Bloc validé"),0)</f>
        <v>0</v>
      </c>
      <c r="I149" s="14">
        <f>IF(INDIRECT("'Réponses au formulaire 1'!I"&amp;ROW())&lt;&gt;"",1000/COUNTIF('Réponses au formulaire 1'!I:I,"Bloc validé"),0)</f>
        <v>0</v>
      </c>
      <c r="J149" s="14">
        <f>IF(INDIRECT("'Réponses au formulaire 1'!J"&amp;ROW())&lt;&gt;"",1000/COUNTIF('Réponses au formulaire 1'!J:J,"Bloc validé"),0)</f>
        <v>0</v>
      </c>
      <c r="K149" s="14">
        <f>IF(INDIRECT("'Réponses au formulaire 1'!K"&amp;ROW())&lt;&gt;"",1000/COUNTIF('Réponses au formulaire 1'!K:K,"Bloc validé"),0)</f>
        <v>0</v>
      </c>
      <c r="L149" s="14">
        <f>IF(INDIRECT("'Réponses au formulaire 1'!L"&amp;ROW())&lt;&gt;"",1000/COUNTIF('Réponses au formulaire 1'!L:L,"Bloc validé"),0)</f>
        <v>0</v>
      </c>
      <c r="M149" s="14">
        <f>IF(INDIRECT("'Réponses au formulaire 1'!M"&amp;ROW())&lt;&gt;"",1000/COUNTIF('Réponses au formulaire 1'!M:M,"Bloc validé"),0)</f>
        <v>0</v>
      </c>
      <c r="N149" s="14">
        <f>IF(INDIRECT("'Réponses au formulaire 1'!N"&amp;ROW())&lt;&gt;"",1000/COUNTIF('Réponses au formulaire 1'!N:N,"Bloc validé"),0)</f>
        <v>0</v>
      </c>
      <c r="O149" s="14">
        <f>IF(INDIRECT("'Réponses au formulaire 1'!O"&amp;ROW())&lt;&gt;"",1000/COUNTIF('Réponses au formulaire 1'!O:O,"Bloc validé"),0)</f>
        <v>0</v>
      </c>
      <c r="P149" s="14">
        <f>IF(INDIRECT("'Réponses au formulaire 1'!P"&amp;ROW())&lt;&gt;"",1000/COUNTIF('Réponses au formulaire 1'!P:P,"Bloc validé"),0)</f>
        <v>0</v>
      </c>
      <c r="Q149" s="14">
        <f>IF(INDIRECT("'Réponses au formulaire 1'!Q"&amp;ROW())&lt;&gt;"",1000/COUNTIF('Réponses au formulaire 1'!Q:Q,"Bloc validé"),0)</f>
        <v>0</v>
      </c>
      <c r="R149" s="14">
        <f>IF(INDIRECT("'Réponses au formulaire 1'!R"&amp;ROW())&lt;&gt;"",1000/COUNTIF('Réponses au formulaire 1'!R:R,"Bloc validé"),0)</f>
        <v>0</v>
      </c>
      <c r="S149" s="40">
        <f t="shared" si="4"/>
        <v>0</v>
      </c>
      <c r="U149" s="14" t="str">
        <f t="shared" si="5"/>
        <v/>
      </c>
    </row>
    <row r="150">
      <c r="A150" s="16" t="str">
        <f t="shared" si="1"/>
        <v/>
      </c>
      <c r="B150" s="16" t="str">
        <f t="shared" si="2"/>
        <v/>
      </c>
      <c r="C150" s="16" t="str">
        <f t="shared" si="3"/>
        <v/>
      </c>
      <c r="D150" s="14">
        <f>IF(INDIRECT("'Réponses au formulaire 1'!D"&amp;ROW())&lt;&gt;"",1000/COUNTIF('Réponses au formulaire 1'!D:D,"Bloc validé"),0)</f>
        <v>0</v>
      </c>
      <c r="E150" s="14">
        <f>IF(INDIRECT("'Réponses au formulaire 1'!E"&amp;ROW())&lt;&gt;"",1000/COUNTIF('Réponses au formulaire 1'!E:E,"Bloc validé"),0)</f>
        <v>0</v>
      </c>
      <c r="F150" s="14">
        <f>IF(INDIRECT("'Réponses au formulaire 1'!F"&amp;ROW())&lt;&gt;"",1000/COUNTIF('Réponses au formulaire 1'!F:F,"Bloc validé"),0)</f>
        <v>0</v>
      </c>
      <c r="G150" s="14">
        <f>IF(INDIRECT("'Réponses au formulaire 1'!G"&amp;ROW())&lt;&gt;"",1000/COUNTIF('Réponses au formulaire 1'!G:G,"Bloc validé"),0)</f>
        <v>0</v>
      </c>
      <c r="H150" s="14">
        <f>IF(INDIRECT("'Réponses au formulaire 1'!H"&amp;ROW())&lt;&gt;"",1000/COUNTIF('Réponses au formulaire 1'!H:H,"Bloc validé"),0)</f>
        <v>0</v>
      </c>
      <c r="I150" s="14">
        <f>IF(INDIRECT("'Réponses au formulaire 1'!I"&amp;ROW())&lt;&gt;"",1000/COUNTIF('Réponses au formulaire 1'!I:I,"Bloc validé"),0)</f>
        <v>0</v>
      </c>
      <c r="J150" s="14">
        <f>IF(INDIRECT("'Réponses au formulaire 1'!J"&amp;ROW())&lt;&gt;"",1000/COUNTIF('Réponses au formulaire 1'!J:J,"Bloc validé"),0)</f>
        <v>0</v>
      </c>
      <c r="K150" s="14">
        <f>IF(INDIRECT("'Réponses au formulaire 1'!K"&amp;ROW())&lt;&gt;"",1000/COUNTIF('Réponses au formulaire 1'!K:K,"Bloc validé"),0)</f>
        <v>0</v>
      </c>
      <c r="L150" s="14">
        <f>IF(INDIRECT("'Réponses au formulaire 1'!L"&amp;ROW())&lt;&gt;"",1000/COUNTIF('Réponses au formulaire 1'!L:L,"Bloc validé"),0)</f>
        <v>0</v>
      </c>
      <c r="M150" s="14">
        <f>IF(INDIRECT("'Réponses au formulaire 1'!M"&amp;ROW())&lt;&gt;"",1000/COUNTIF('Réponses au formulaire 1'!M:M,"Bloc validé"),0)</f>
        <v>0</v>
      </c>
      <c r="N150" s="14">
        <f>IF(INDIRECT("'Réponses au formulaire 1'!N"&amp;ROW())&lt;&gt;"",1000/COUNTIF('Réponses au formulaire 1'!N:N,"Bloc validé"),0)</f>
        <v>0</v>
      </c>
      <c r="O150" s="14">
        <f>IF(INDIRECT("'Réponses au formulaire 1'!O"&amp;ROW())&lt;&gt;"",1000/COUNTIF('Réponses au formulaire 1'!O:O,"Bloc validé"),0)</f>
        <v>0</v>
      </c>
      <c r="P150" s="14">
        <f>IF(INDIRECT("'Réponses au formulaire 1'!P"&amp;ROW())&lt;&gt;"",1000/COUNTIF('Réponses au formulaire 1'!P:P,"Bloc validé"),0)</f>
        <v>0</v>
      </c>
      <c r="Q150" s="14">
        <f>IF(INDIRECT("'Réponses au formulaire 1'!Q"&amp;ROW())&lt;&gt;"",1000/COUNTIF('Réponses au formulaire 1'!Q:Q,"Bloc validé"),0)</f>
        <v>0</v>
      </c>
      <c r="R150" s="14">
        <f>IF(INDIRECT("'Réponses au formulaire 1'!R"&amp;ROW())&lt;&gt;"",1000/COUNTIF('Réponses au formulaire 1'!R:R,"Bloc validé"),0)</f>
        <v>0</v>
      </c>
      <c r="S150" s="40">
        <f t="shared" si="4"/>
        <v>0</v>
      </c>
      <c r="U150" s="14" t="str">
        <f t="shared" si="5"/>
        <v/>
      </c>
    </row>
    <row r="151">
      <c r="A151" s="16" t="str">
        <f t="shared" si="1"/>
        <v/>
      </c>
      <c r="B151" s="16" t="str">
        <f t="shared" si="2"/>
        <v/>
      </c>
      <c r="C151" s="16" t="str">
        <f t="shared" si="3"/>
        <v/>
      </c>
      <c r="D151" s="14">
        <f>IF(INDIRECT("'Réponses au formulaire 1'!D"&amp;ROW())&lt;&gt;"",1000/COUNTIF('Réponses au formulaire 1'!D:D,"Bloc validé"),0)</f>
        <v>0</v>
      </c>
      <c r="E151" s="14">
        <f>IF(INDIRECT("'Réponses au formulaire 1'!E"&amp;ROW())&lt;&gt;"",1000/COUNTIF('Réponses au formulaire 1'!E:E,"Bloc validé"),0)</f>
        <v>0</v>
      </c>
      <c r="F151" s="14">
        <f>IF(INDIRECT("'Réponses au formulaire 1'!F"&amp;ROW())&lt;&gt;"",1000/COUNTIF('Réponses au formulaire 1'!F:F,"Bloc validé"),0)</f>
        <v>0</v>
      </c>
      <c r="G151" s="14">
        <f>IF(INDIRECT("'Réponses au formulaire 1'!G"&amp;ROW())&lt;&gt;"",1000/COUNTIF('Réponses au formulaire 1'!G:G,"Bloc validé"),0)</f>
        <v>0</v>
      </c>
      <c r="H151" s="14">
        <f>IF(INDIRECT("'Réponses au formulaire 1'!H"&amp;ROW())&lt;&gt;"",1000/COUNTIF('Réponses au formulaire 1'!H:H,"Bloc validé"),0)</f>
        <v>0</v>
      </c>
      <c r="I151" s="14">
        <f>IF(INDIRECT("'Réponses au formulaire 1'!I"&amp;ROW())&lt;&gt;"",1000/COUNTIF('Réponses au formulaire 1'!I:I,"Bloc validé"),0)</f>
        <v>0</v>
      </c>
      <c r="J151" s="14">
        <f>IF(INDIRECT("'Réponses au formulaire 1'!J"&amp;ROW())&lt;&gt;"",1000/COUNTIF('Réponses au formulaire 1'!J:J,"Bloc validé"),0)</f>
        <v>0</v>
      </c>
      <c r="K151" s="14">
        <f>IF(INDIRECT("'Réponses au formulaire 1'!K"&amp;ROW())&lt;&gt;"",1000/COUNTIF('Réponses au formulaire 1'!K:K,"Bloc validé"),0)</f>
        <v>0</v>
      </c>
      <c r="L151" s="14">
        <f>IF(INDIRECT("'Réponses au formulaire 1'!L"&amp;ROW())&lt;&gt;"",1000/COUNTIF('Réponses au formulaire 1'!L:L,"Bloc validé"),0)</f>
        <v>0</v>
      </c>
      <c r="M151" s="14">
        <f>IF(INDIRECT("'Réponses au formulaire 1'!M"&amp;ROW())&lt;&gt;"",1000/COUNTIF('Réponses au formulaire 1'!M:M,"Bloc validé"),0)</f>
        <v>0</v>
      </c>
      <c r="N151" s="14">
        <f>IF(INDIRECT("'Réponses au formulaire 1'!N"&amp;ROW())&lt;&gt;"",1000/COUNTIF('Réponses au formulaire 1'!N:N,"Bloc validé"),0)</f>
        <v>0</v>
      </c>
      <c r="O151" s="14">
        <f>IF(INDIRECT("'Réponses au formulaire 1'!O"&amp;ROW())&lt;&gt;"",1000/COUNTIF('Réponses au formulaire 1'!O:O,"Bloc validé"),0)</f>
        <v>0</v>
      </c>
      <c r="P151" s="14">
        <f>IF(INDIRECT("'Réponses au formulaire 1'!P"&amp;ROW())&lt;&gt;"",1000/COUNTIF('Réponses au formulaire 1'!P:P,"Bloc validé"),0)</f>
        <v>0</v>
      </c>
      <c r="Q151" s="14">
        <f>IF(INDIRECT("'Réponses au formulaire 1'!Q"&amp;ROW())&lt;&gt;"",1000/COUNTIF('Réponses au formulaire 1'!Q:Q,"Bloc validé"),0)</f>
        <v>0</v>
      </c>
      <c r="R151" s="14">
        <f>IF(INDIRECT("'Réponses au formulaire 1'!R"&amp;ROW())&lt;&gt;"",1000/COUNTIF('Réponses au formulaire 1'!R:R,"Bloc validé"),0)</f>
        <v>0</v>
      </c>
      <c r="S151" s="40">
        <f t="shared" si="4"/>
        <v>0</v>
      </c>
      <c r="U151" s="14" t="str">
        <f t="shared" si="5"/>
        <v/>
      </c>
    </row>
    <row r="152">
      <c r="A152" s="16" t="str">
        <f t="shared" si="1"/>
        <v/>
      </c>
      <c r="B152" s="16" t="str">
        <f t="shared" si="2"/>
        <v/>
      </c>
      <c r="C152" s="16" t="str">
        <f t="shared" si="3"/>
        <v/>
      </c>
      <c r="D152" s="14">
        <f>IF(INDIRECT("'Réponses au formulaire 1'!D"&amp;ROW())&lt;&gt;"",1000/COUNTIF('Réponses au formulaire 1'!D:D,"Bloc validé"),0)</f>
        <v>0</v>
      </c>
      <c r="E152" s="14">
        <f>IF(INDIRECT("'Réponses au formulaire 1'!E"&amp;ROW())&lt;&gt;"",1000/COUNTIF('Réponses au formulaire 1'!E:E,"Bloc validé"),0)</f>
        <v>0</v>
      </c>
      <c r="F152" s="14">
        <f>IF(INDIRECT("'Réponses au formulaire 1'!F"&amp;ROW())&lt;&gt;"",1000/COUNTIF('Réponses au formulaire 1'!F:F,"Bloc validé"),0)</f>
        <v>0</v>
      </c>
      <c r="G152" s="14">
        <f>IF(INDIRECT("'Réponses au formulaire 1'!G"&amp;ROW())&lt;&gt;"",1000/COUNTIF('Réponses au formulaire 1'!G:G,"Bloc validé"),0)</f>
        <v>0</v>
      </c>
      <c r="H152" s="14">
        <f>IF(INDIRECT("'Réponses au formulaire 1'!H"&amp;ROW())&lt;&gt;"",1000/COUNTIF('Réponses au formulaire 1'!H:H,"Bloc validé"),0)</f>
        <v>0</v>
      </c>
      <c r="I152" s="14">
        <f>IF(INDIRECT("'Réponses au formulaire 1'!I"&amp;ROW())&lt;&gt;"",1000/COUNTIF('Réponses au formulaire 1'!I:I,"Bloc validé"),0)</f>
        <v>0</v>
      </c>
      <c r="J152" s="14">
        <f>IF(INDIRECT("'Réponses au formulaire 1'!J"&amp;ROW())&lt;&gt;"",1000/COUNTIF('Réponses au formulaire 1'!J:J,"Bloc validé"),0)</f>
        <v>0</v>
      </c>
      <c r="K152" s="14">
        <f>IF(INDIRECT("'Réponses au formulaire 1'!K"&amp;ROW())&lt;&gt;"",1000/COUNTIF('Réponses au formulaire 1'!K:K,"Bloc validé"),0)</f>
        <v>0</v>
      </c>
      <c r="L152" s="14">
        <f>IF(INDIRECT("'Réponses au formulaire 1'!L"&amp;ROW())&lt;&gt;"",1000/COUNTIF('Réponses au formulaire 1'!L:L,"Bloc validé"),0)</f>
        <v>0</v>
      </c>
      <c r="M152" s="14">
        <f>IF(INDIRECT("'Réponses au formulaire 1'!M"&amp;ROW())&lt;&gt;"",1000/COUNTIF('Réponses au formulaire 1'!M:M,"Bloc validé"),0)</f>
        <v>0</v>
      </c>
      <c r="N152" s="14">
        <f>IF(INDIRECT("'Réponses au formulaire 1'!N"&amp;ROW())&lt;&gt;"",1000/COUNTIF('Réponses au formulaire 1'!N:N,"Bloc validé"),0)</f>
        <v>0</v>
      </c>
      <c r="O152" s="14">
        <f>IF(INDIRECT("'Réponses au formulaire 1'!O"&amp;ROW())&lt;&gt;"",1000/COUNTIF('Réponses au formulaire 1'!O:O,"Bloc validé"),0)</f>
        <v>0</v>
      </c>
      <c r="P152" s="14">
        <f>IF(INDIRECT("'Réponses au formulaire 1'!P"&amp;ROW())&lt;&gt;"",1000/COUNTIF('Réponses au formulaire 1'!P:P,"Bloc validé"),0)</f>
        <v>0</v>
      </c>
      <c r="Q152" s="14">
        <f>IF(INDIRECT("'Réponses au formulaire 1'!Q"&amp;ROW())&lt;&gt;"",1000/COUNTIF('Réponses au formulaire 1'!Q:Q,"Bloc validé"),0)</f>
        <v>0</v>
      </c>
      <c r="R152" s="14">
        <f>IF(INDIRECT("'Réponses au formulaire 1'!R"&amp;ROW())&lt;&gt;"",1000/COUNTIF('Réponses au formulaire 1'!R:R,"Bloc validé"),0)</f>
        <v>0</v>
      </c>
      <c r="S152" s="40">
        <f t="shared" si="4"/>
        <v>0</v>
      </c>
      <c r="U152" s="14" t="str">
        <f t="shared" si="5"/>
        <v/>
      </c>
    </row>
    <row r="153">
      <c r="A153" s="16" t="str">
        <f t="shared" si="1"/>
        <v/>
      </c>
      <c r="B153" s="16" t="str">
        <f t="shared" si="2"/>
        <v/>
      </c>
      <c r="C153" s="16" t="str">
        <f t="shared" si="3"/>
        <v/>
      </c>
      <c r="D153" s="14">
        <f>IF(INDIRECT("'Réponses au formulaire 1'!D"&amp;ROW())&lt;&gt;"",1000/COUNTIF('Réponses au formulaire 1'!D:D,"Bloc validé"),0)</f>
        <v>0</v>
      </c>
      <c r="E153" s="14">
        <f>IF(INDIRECT("'Réponses au formulaire 1'!E"&amp;ROW())&lt;&gt;"",1000/COUNTIF('Réponses au formulaire 1'!E:E,"Bloc validé"),0)</f>
        <v>0</v>
      </c>
      <c r="F153" s="14">
        <f>IF(INDIRECT("'Réponses au formulaire 1'!F"&amp;ROW())&lt;&gt;"",1000/COUNTIF('Réponses au formulaire 1'!F:F,"Bloc validé"),0)</f>
        <v>0</v>
      </c>
      <c r="G153" s="14">
        <f>IF(INDIRECT("'Réponses au formulaire 1'!G"&amp;ROW())&lt;&gt;"",1000/COUNTIF('Réponses au formulaire 1'!G:G,"Bloc validé"),0)</f>
        <v>0</v>
      </c>
      <c r="H153" s="14">
        <f>IF(INDIRECT("'Réponses au formulaire 1'!H"&amp;ROW())&lt;&gt;"",1000/COUNTIF('Réponses au formulaire 1'!H:H,"Bloc validé"),0)</f>
        <v>0</v>
      </c>
      <c r="I153" s="14">
        <f>IF(INDIRECT("'Réponses au formulaire 1'!I"&amp;ROW())&lt;&gt;"",1000/COUNTIF('Réponses au formulaire 1'!I:I,"Bloc validé"),0)</f>
        <v>0</v>
      </c>
      <c r="J153" s="14">
        <f>IF(INDIRECT("'Réponses au formulaire 1'!J"&amp;ROW())&lt;&gt;"",1000/COUNTIF('Réponses au formulaire 1'!J:J,"Bloc validé"),0)</f>
        <v>0</v>
      </c>
      <c r="K153" s="14">
        <f>IF(INDIRECT("'Réponses au formulaire 1'!K"&amp;ROW())&lt;&gt;"",1000/COUNTIF('Réponses au formulaire 1'!K:K,"Bloc validé"),0)</f>
        <v>0</v>
      </c>
      <c r="L153" s="14">
        <f>IF(INDIRECT("'Réponses au formulaire 1'!L"&amp;ROW())&lt;&gt;"",1000/COUNTIF('Réponses au formulaire 1'!L:L,"Bloc validé"),0)</f>
        <v>0</v>
      </c>
      <c r="M153" s="14">
        <f>IF(INDIRECT("'Réponses au formulaire 1'!M"&amp;ROW())&lt;&gt;"",1000/COUNTIF('Réponses au formulaire 1'!M:M,"Bloc validé"),0)</f>
        <v>0</v>
      </c>
      <c r="N153" s="14">
        <f>IF(INDIRECT("'Réponses au formulaire 1'!N"&amp;ROW())&lt;&gt;"",1000/COUNTIF('Réponses au formulaire 1'!N:N,"Bloc validé"),0)</f>
        <v>0</v>
      </c>
      <c r="O153" s="14">
        <f>IF(INDIRECT("'Réponses au formulaire 1'!O"&amp;ROW())&lt;&gt;"",1000/COUNTIF('Réponses au formulaire 1'!O:O,"Bloc validé"),0)</f>
        <v>0</v>
      </c>
      <c r="P153" s="14">
        <f>IF(INDIRECT("'Réponses au formulaire 1'!P"&amp;ROW())&lt;&gt;"",1000/COUNTIF('Réponses au formulaire 1'!P:P,"Bloc validé"),0)</f>
        <v>0</v>
      </c>
      <c r="Q153" s="14">
        <f>IF(INDIRECT("'Réponses au formulaire 1'!Q"&amp;ROW())&lt;&gt;"",1000/COUNTIF('Réponses au formulaire 1'!Q:Q,"Bloc validé"),0)</f>
        <v>0</v>
      </c>
      <c r="R153" s="14">
        <f>IF(INDIRECT("'Réponses au formulaire 1'!R"&amp;ROW())&lt;&gt;"",1000/COUNTIF('Réponses au formulaire 1'!R:R,"Bloc validé"),0)</f>
        <v>0</v>
      </c>
      <c r="S153" s="40">
        <f t="shared" si="4"/>
        <v>0</v>
      </c>
      <c r="U153" s="14" t="str">
        <f t="shared" si="5"/>
        <v/>
      </c>
    </row>
    <row r="154">
      <c r="A154" s="16" t="str">
        <f t="shared" si="1"/>
        <v/>
      </c>
      <c r="B154" s="16" t="str">
        <f t="shared" si="2"/>
        <v/>
      </c>
      <c r="C154" s="16" t="str">
        <f t="shared" si="3"/>
        <v/>
      </c>
      <c r="D154" s="14">
        <f>IF(INDIRECT("'Réponses au formulaire 1'!D"&amp;ROW())&lt;&gt;"",1000/COUNTIF('Réponses au formulaire 1'!D:D,"Bloc validé"),0)</f>
        <v>0</v>
      </c>
      <c r="E154" s="14">
        <f>IF(INDIRECT("'Réponses au formulaire 1'!E"&amp;ROW())&lt;&gt;"",1000/COUNTIF('Réponses au formulaire 1'!E:E,"Bloc validé"),0)</f>
        <v>0</v>
      </c>
      <c r="F154" s="14">
        <f>IF(INDIRECT("'Réponses au formulaire 1'!F"&amp;ROW())&lt;&gt;"",1000/COUNTIF('Réponses au formulaire 1'!F:F,"Bloc validé"),0)</f>
        <v>0</v>
      </c>
      <c r="G154" s="14">
        <f>IF(INDIRECT("'Réponses au formulaire 1'!G"&amp;ROW())&lt;&gt;"",1000/COUNTIF('Réponses au formulaire 1'!G:G,"Bloc validé"),0)</f>
        <v>0</v>
      </c>
      <c r="H154" s="14">
        <f>IF(INDIRECT("'Réponses au formulaire 1'!H"&amp;ROW())&lt;&gt;"",1000/COUNTIF('Réponses au formulaire 1'!H:H,"Bloc validé"),0)</f>
        <v>0</v>
      </c>
      <c r="I154" s="14">
        <f>IF(INDIRECT("'Réponses au formulaire 1'!I"&amp;ROW())&lt;&gt;"",1000/COUNTIF('Réponses au formulaire 1'!I:I,"Bloc validé"),0)</f>
        <v>0</v>
      </c>
      <c r="J154" s="14">
        <f>IF(INDIRECT("'Réponses au formulaire 1'!J"&amp;ROW())&lt;&gt;"",1000/COUNTIF('Réponses au formulaire 1'!J:J,"Bloc validé"),0)</f>
        <v>0</v>
      </c>
      <c r="K154" s="14">
        <f>IF(INDIRECT("'Réponses au formulaire 1'!K"&amp;ROW())&lt;&gt;"",1000/COUNTIF('Réponses au formulaire 1'!K:K,"Bloc validé"),0)</f>
        <v>0</v>
      </c>
      <c r="L154" s="14">
        <f>IF(INDIRECT("'Réponses au formulaire 1'!L"&amp;ROW())&lt;&gt;"",1000/COUNTIF('Réponses au formulaire 1'!L:L,"Bloc validé"),0)</f>
        <v>0</v>
      </c>
      <c r="M154" s="14">
        <f>IF(INDIRECT("'Réponses au formulaire 1'!M"&amp;ROW())&lt;&gt;"",1000/COUNTIF('Réponses au formulaire 1'!M:M,"Bloc validé"),0)</f>
        <v>0</v>
      </c>
      <c r="N154" s="14">
        <f>IF(INDIRECT("'Réponses au formulaire 1'!N"&amp;ROW())&lt;&gt;"",1000/COUNTIF('Réponses au formulaire 1'!N:N,"Bloc validé"),0)</f>
        <v>0</v>
      </c>
      <c r="O154" s="14">
        <f>IF(INDIRECT("'Réponses au formulaire 1'!O"&amp;ROW())&lt;&gt;"",1000/COUNTIF('Réponses au formulaire 1'!O:O,"Bloc validé"),0)</f>
        <v>0</v>
      </c>
      <c r="P154" s="14">
        <f>IF(INDIRECT("'Réponses au formulaire 1'!P"&amp;ROW())&lt;&gt;"",1000/COUNTIF('Réponses au formulaire 1'!P:P,"Bloc validé"),0)</f>
        <v>0</v>
      </c>
      <c r="Q154" s="14">
        <f>IF(INDIRECT("'Réponses au formulaire 1'!Q"&amp;ROW())&lt;&gt;"",1000/COUNTIF('Réponses au formulaire 1'!Q:Q,"Bloc validé"),0)</f>
        <v>0</v>
      </c>
      <c r="R154" s="14">
        <f>IF(INDIRECT("'Réponses au formulaire 1'!R"&amp;ROW())&lt;&gt;"",1000/COUNTIF('Réponses au formulaire 1'!R:R,"Bloc validé"),0)</f>
        <v>0</v>
      </c>
      <c r="S154" s="40">
        <f t="shared" si="4"/>
        <v>0</v>
      </c>
      <c r="U154" s="14" t="str">
        <f t="shared" si="5"/>
        <v/>
      </c>
    </row>
    <row r="155">
      <c r="A155" s="16" t="str">
        <f t="shared" si="1"/>
        <v/>
      </c>
      <c r="B155" s="16" t="str">
        <f t="shared" si="2"/>
        <v/>
      </c>
      <c r="C155" s="16" t="str">
        <f t="shared" si="3"/>
        <v/>
      </c>
      <c r="D155" s="14">
        <f>IF(INDIRECT("'Réponses au formulaire 1'!D"&amp;ROW())&lt;&gt;"",1000/COUNTIF('Réponses au formulaire 1'!D:D,"Bloc validé"),0)</f>
        <v>0</v>
      </c>
      <c r="E155" s="14">
        <f>IF(INDIRECT("'Réponses au formulaire 1'!E"&amp;ROW())&lt;&gt;"",1000/COUNTIF('Réponses au formulaire 1'!E:E,"Bloc validé"),0)</f>
        <v>0</v>
      </c>
      <c r="F155" s="14">
        <f>IF(INDIRECT("'Réponses au formulaire 1'!F"&amp;ROW())&lt;&gt;"",1000/COUNTIF('Réponses au formulaire 1'!F:F,"Bloc validé"),0)</f>
        <v>0</v>
      </c>
      <c r="G155" s="14">
        <f>IF(INDIRECT("'Réponses au formulaire 1'!G"&amp;ROW())&lt;&gt;"",1000/COUNTIF('Réponses au formulaire 1'!G:G,"Bloc validé"),0)</f>
        <v>0</v>
      </c>
      <c r="H155" s="14">
        <f>IF(INDIRECT("'Réponses au formulaire 1'!H"&amp;ROW())&lt;&gt;"",1000/COUNTIF('Réponses au formulaire 1'!H:H,"Bloc validé"),0)</f>
        <v>0</v>
      </c>
      <c r="I155" s="14">
        <f>IF(INDIRECT("'Réponses au formulaire 1'!I"&amp;ROW())&lt;&gt;"",1000/COUNTIF('Réponses au formulaire 1'!I:I,"Bloc validé"),0)</f>
        <v>0</v>
      </c>
      <c r="J155" s="14">
        <f>IF(INDIRECT("'Réponses au formulaire 1'!J"&amp;ROW())&lt;&gt;"",1000/COUNTIF('Réponses au formulaire 1'!J:J,"Bloc validé"),0)</f>
        <v>0</v>
      </c>
      <c r="K155" s="14">
        <f>IF(INDIRECT("'Réponses au formulaire 1'!K"&amp;ROW())&lt;&gt;"",1000/COUNTIF('Réponses au formulaire 1'!K:K,"Bloc validé"),0)</f>
        <v>0</v>
      </c>
      <c r="L155" s="14">
        <f>IF(INDIRECT("'Réponses au formulaire 1'!L"&amp;ROW())&lt;&gt;"",1000/COUNTIF('Réponses au formulaire 1'!L:L,"Bloc validé"),0)</f>
        <v>0</v>
      </c>
      <c r="M155" s="14">
        <f>IF(INDIRECT("'Réponses au formulaire 1'!M"&amp;ROW())&lt;&gt;"",1000/COUNTIF('Réponses au formulaire 1'!M:M,"Bloc validé"),0)</f>
        <v>0</v>
      </c>
      <c r="N155" s="14">
        <f>IF(INDIRECT("'Réponses au formulaire 1'!N"&amp;ROW())&lt;&gt;"",1000/COUNTIF('Réponses au formulaire 1'!N:N,"Bloc validé"),0)</f>
        <v>0</v>
      </c>
      <c r="O155" s="14">
        <f>IF(INDIRECT("'Réponses au formulaire 1'!O"&amp;ROW())&lt;&gt;"",1000/COUNTIF('Réponses au formulaire 1'!O:O,"Bloc validé"),0)</f>
        <v>0</v>
      </c>
      <c r="P155" s="14">
        <f>IF(INDIRECT("'Réponses au formulaire 1'!P"&amp;ROW())&lt;&gt;"",1000/COUNTIF('Réponses au formulaire 1'!P:P,"Bloc validé"),0)</f>
        <v>0</v>
      </c>
      <c r="Q155" s="14">
        <f>IF(INDIRECT("'Réponses au formulaire 1'!Q"&amp;ROW())&lt;&gt;"",1000/COUNTIF('Réponses au formulaire 1'!Q:Q,"Bloc validé"),0)</f>
        <v>0</v>
      </c>
      <c r="R155" s="14">
        <f>IF(INDIRECT("'Réponses au formulaire 1'!R"&amp;ROW())&lt;&gt;"",1000/COUNTIF('Réponses au formulaire 1'!R:R,"Bloc validé"),0)</f>
        <v>0</v>
      </c>
      <c r="S155" s="40">
        <f t="shared" si="4"/>
        <v>0</v>
      </c>
      <c r="U155" s="14" t="str">
        <f t="shared" si="5"/>
        <v/>
      </c>
    </row>
    <row r="156">
      <c r="A156" s="16" t="str">
        <f t="shared" si="1"/>
        <v/>
      </c>
      <c r="B156" s="16" t="str">
        <f t="shared" si="2"/>
        <v/>
      </c>
      <c r="C156" s="16" t="str">
        <f t="shared" si="3"/>
        <v/>
      </c>
      <c r="D156" s="14">
        <f>IF(INDIRECT("'Réponses au formulaire 1'!D"&amp;ROW())&lt;&gt;"",1000/COUNTIF('Réponses au formulaire 1'!D:D,"Bloc validé"),0)</f>
        <v>0</v>
      </c>
      <c r="E156" s="14">
        <f>IF(INDIRECT("'Réponses au formulaire 1'!E"&amp;ROW())&lt;&gt;"",1000/COUNTIF('Réponses au formulaire 1'!E:E,"Bloc validé"),0)</f>
        <v>0</v>
      </c>
      <c r="F156" s="14">
        <f>IF(INDIRECT("'Réponses au formulaire 1'!F"&amp;ROW())&lt;&gt;"",1000/COUNTIF('Réponses au formulaire 1'!F:F,"Bloc validé"),0)</f>
        <v>0</v>
      </c>
      <c r="G156" s="14">
        <f>IF(INDIRECT("'Réponses au formulaire 1'!G"&amp;ROW())&lt;&gt;"",1000/COUNTIF('Réponses au formulaire 1'!G:G,"Bloc validé"),0)</f>
        <v>0</v>
      </c>
      <c r="H156" s="14">
        <f>IF(INDIRECT("'Réponses au formulaire 1'!H"&amp;ROW())&lt;&gt;"",1000/COUNTIF('Réponses au formulaire 1'!H:H,"Bloc validé"),0)</f>
        <v>0</v>
      </c>
      <c r="I156" s="14">
        <f>IF(INDIRECT("'Réponses au formulaire 1'!I"&amp;ROW())&lt;&gt;"",1000/COUNTIF('Réponses au formulaire 1'!I:I,"Bloc validé"),0)</f>
        <v>0</v>
      </c>
      <c r="J156" s="14">
        <f>IF(INDIRECT("'Réponses au formulaire 1'!J"&amp;ROW())&lt;&gt;"",1000/COUNTIF('Réponses au formulaire 1'!J:J,"Bloc validé"),0)</f>
        <v>0</v>
      </c>
      <c r="K156" s="14">
        <f>IF(INDIRECT("'Réponses au formulaire 1'!K"&amp;ROW())&lt;&gt;"",1000/COUNTIF('Réponses au formulaire 1'!K:K,"Bloc validé"),0)</f>
        <v>0</v>
      </c>
      <c r="L156" s="14">
        <f>IF(INDIRECT("'Réponses au formulaire 1'!L"&amp;ROW())&lt;&gt;"",1000/COUNTIF('Réponses au formulaire 1'!L:L,"Bloc validé"),0)</f>
        <v>0</v>
      </c>
      <c r="M156" s="14">
        <f>IF(INDIRECT("'Réponses au formulaire 1'!M"&amp;ROW())&lt;&gt;"",1000/COUNTIF('Réponses au formulaire 1'!M:M,"Bloc validé"),0)</f>
        <v>0</v>
      </c>
      <c r="N156" s="14">
        <f>IF(INDIRECT("'Réponses au formulaire 1'!N"&amp;ROW())&lt;&gt;"",1000/COUNTIF('Réponses au formulaire 1'!N:N,"Bloc validé"),0)</f>
        <v>0</v>
      </c>
      <c r="O156" s="14">
        <f>IF(INDIRECT("'Réponses au formulaire 1'!O"&amp;ROW())&lt;&gt;"",1000/COUNTIF('Réponses au formulaire 1'!O:O,"Bloc validé"),0)</f>
        <v>0</v>
      </c>
      <c r="P156" s="14">
        <f>IF(INDIRECT("'Réponses au formulaire 1'!P"&amp;ROW())&lt;&gt;"",1000/COUNTIF('Réponses au formulaire 1'!P:P,"Bloc validé"),0)</f>
        <v>0</v>
      </c>
      <c r="Q156" s="14">
        <f>IF(INDIRECT("'Réponses au formulaire 1'!Q"&amp;ROW())&lt;&gt;"",1000/COUNTIF('Réponses au formulaire 1'!Q:Q,"Bloc validé"),0)</f>
        <v>0</v>
      </c>
      <c r="R156" s="14">
        <f>IF(INDIRECT("'Réponses au formulaire 1'!R"&amp;ROW())&lt;&gt;"",1000/COUNTIF('Réponses au formulaire 1'!R:R,"Bloc validé"),0)</f>
        <v>0</v>
      </c>
      <c r="S156" s="40">
        <f t="shared" si="4"/>
        <v>0</v>
      </c>
      <c r="U156" s="14" t="str">
        <f t="shared" si="5"/>
        <v/>
      </c>
    </row>
    <row r="157">
      <c r="A157" s="16" t="str">
        <f t="shared" si="1"/>
        <v/>
      </c>
      <c r="B157" s="16" t="str">
        <f t="shared" si="2"/>
        <v/>
      </c>
      <c r="C157" s="16" t="str">
        <f t="shared" si="3"/>
        <v/>
      </c>
      <c r="D157" s="14">
        <f>IF(INDIRECT("'Réponses au formulaire 1'!D"&amp;ROW())&lt;&gt;"",1000/COUNTIF('Réponses au formulaire 1'!D:D,"Bloc validé"),0)</f>
        <v>0</v>
      </c>
      <c r="E157" s="14">
        <f>IF(INDIRECT("'Réponses au formulaire 1'!E"&amp;ROW())&lt;&gt;"",1000/COUNTIF('Réponses au formulaire 1'!E:E,"Bloc validé"),0)</f>
        <v>0</v>
      </c>
      <c r="F157" s="14">
        <f>IF(INDIRECT("'Réponses au formulaire 1'!F"&amp;ROW())&lt;&gt;"",1000/COUNTIF('Réponses au formulaire 1'!F:F,"Bloc validé"),0)</f>
        <v>0</v>
      </c>
      <c r="G157" s="14">
        <f>IF(INDIRECT("'Réponses au formulaire 1'!G"&amp;ROW())&lt;&gt;"",1000/COUNTIF('Réponses au formulaire 1'!G:G,"Bloc validé"),0)</f>
        <v>0</v>
      </c>
      <c r="H157" s="14">
        <f>IF(INDIRECT("'Réponses au formulaire 1'!H"&amp;ROW())&lt;&gt;"",1000/COUNTIF('Réponses au formulaire 1'!H:H,"Bloc validé"),0)</f>
        <v>0</v>
      </c>
      <c r="I157" s="14">
        <f>IF(INDIRECT("'Réponses au formulaire 1'!I"&amp;ROW())&lt;&gt;"",1000/COUNTIF('Réponses au formulaire 1'!I:I,"Bloc validé"),0)</f>
        <v>0</v>
      </c>
      <c r="J157" s="14">
        <f>IF(INDIRECT("'Réponses au formulaire 1'!J"&amp;ROW())&lt;&gt;"",1000/COUNTIF('Réponses au formulaire 1'!J:J,"Bloc validé"),0)</f>
        <v>0</v>
      </c>
      <c r="K157" s="14">
        <f>IF(INDIRECT("'Réponses au formulaire 1'!K"&amp;ROW())&lt;&gt;"",1000/COUNTIF('Réponses au formulaire 1'!K:K,"Bloc validé"),0)</f>
        <v>0</v>
      </c>
      <c r="L157" s="14">
        <f>IF(INDIRECT("'Réponses au formulaire 1'!L"&amp;ROW())&lt;&gt;"",1000/COUNTIF('Réponses au formulaire 1'!L:L,"Bloc validé"),0)</f>
        <v>0</v>
      </c>
      <c r="M157" s="14">
        <f>IF(INDIRECT("'Réponses au formulaire 1'!M"&amp;ROW())&lt;&gt;"",1000/COUNTIF('Réponses au formulaire 1'!M:M,"Bloc validé"),0)</f>
        <v>0</v>
      </c>
      <c r="N157" s="14">
        <f>IF(INDIRECT("'Réponses au formulaire 1'!N"&amp;ROW())&lt;&gt;"",1000/COUNTIF('Réponses au formulaire 1'!N:N,"Bloc validé"),0)</f>
        <v>0</v>
      </c>
      <c r="O157" s="14">
        <f>IF(INDIRECT("'Réponses au formulaire 1'!O"&amp;ROW())&lt;&gt;"",1000/COUNTIF('Réponses au formulaire 1'!O:O,"Bloc validé"),0)</f>
        <v>0</v>
      </c>
      <c r="P157" s="14">
        <f>IF(INDIRECT("'Réponses au formulaire 1'!P"&amp;ROW())&lt;&gt;"",1000/COUNTIF('Réponses au formulaire 1'!P:P,"Bloc validé"),0)</f>
        <v>0</v>
      </c>
      <c r="Q157" s="14">
        <f>IF(INDIRECT("'Réponses au formulaire 1'!Q"&amp;ROW())&lt;&gt;"",1000/COUNTIF('Réponses au formulaire 1'!Q:Q,"Bloc validé"),0)</f>
        <v>0</v>
      </c>
      <c r="R157" s="14">
        <f>IF(INDIRECT("'Réponses au formulaire 1'!R"&amp;ROW())&lt;&gt;"",1000/COUNTIF('Réponses au formulaire 1'!R:R,"Bloc validé"),0)</f>
        <v>0</v>
      </c>
      <c r="S157" s="40">
        <f t="shared" si="4"/>
        <v>0</v>
      </c>
      <c r="U157" s="14" t="str">
        <f t="shared" si="5"/>
        <v/>
      </c>
    </row>
    <row r="158">
      <c r="A158" s="16" t="str">
        <f t="shared" si="1"/>
        <v/>
      </c>
      <c r="B158" s="16" t="str">
        <f t="shared" si="2"/>
        <v/>
      </c>
      <c r="C158" s="16" t="str">
        <f t="shared" si="3"/>
        <v/>
      </c>
      <c r="D158" s="14">
        <f>IF(INDIRECT("'Réponses au formulaire 1'!D"&amp;ROW())&lt;&gt;"",1000/COUNTIF('Réponses au formulaire 1'!D:D,"Bloc validé"),0)</f>
        <v>0</v>
      </c>
      <c r="E158" s="14">
        <f>IF(INDIRECT("'Réponses au formulaire 1'!E"&amp;ROW())&lt;&gt;"",1000/COUNTIF('Réponses au formulaire 1'!E:E,"Bloc validé"),0)</f>
        <v>0</v>
      </c>
      <c r="F158" s="14">
        <f>IF(INDIRECT("'Réponses au formulaire 1'!F"&amp;ROW())&lt;&gt;"",1000/COUNTIF('Réponses au formulaire 1'!F:F,"Bloc validé"),0)</f>
        <v>0</v>
      </c>
      <c r="G158" s="14">
        <f>IF(INDIRECT("'Réponses au formulaire 1'!G"&amp;ROW())&lt;&gt;"",1000/COUNTIF('Réponses au formulaire 1'!G:G,"Bloc validé"),0)</f>
        <v>0</v>
      </c>
      <c r="H158" s="14">
        <f>IF(INDIRECT("'Réponses au formulaire 1'!H"&amp;ROW())&lt;&gt;"",1000/COUNTIF('Réponses au formulaire 1'!H:H,"Bloc validé"),0)</f>
        <v>0</v>
      </c>
      <c r="I158" s="14">
        <f>IF(INDIRECT("'Réponses au formulaire 1'!I"&amp;ROW())&lt;&gt;"",1000/COUNTIF('Réponses au formulaire 1'!I:I,"Bloc validé"),0)</f>
        <v>0</v>
      </c>
      <c r="J158" s="14">
        <f>IF(INDIRECT("'Réponses au formulaire 1'!J"&amp;ROW())&lt;&gt;"",1000/COUNTIF('Réponses au formulaire 1'!J:J,"Bloc validé"),0)</f>
        <v>0</v>
      </c>
      <c r="K158" s="14">
        <f>IF(INDIRECT("'Réponses au formulaire 1'!K"&amp;ROW())&lt;&gt;"",1000/COUNTIF('Réponses au formulaire 1'!K:K,"Bloc validé"),0)</f>
        <v>0</v>
      </c>
      <c r="L158" s="14">
        <f>IF(INDIRECT("'Réponses au formulaire 1'!L"&amp;ROW())&lt;&gt;"",1000/COUNTIF('Réponses au formulaire 1'!L:L,"Bloc validé"),0)</f>
        <v>0</v>
      </c>
      <c r="M158" s="14">
        <f>IF(INDIRECT("'Réponses au formulaire 1'!M"&amp;ROW())&lt;&gt;"",1000/COUNTIF('Réponses au formulaire 1'!M:M,"Bloc validé"),0)</f>
        <v>0</v>
      </c>
      <c r="N158" s="14">
        <f>IF(INDIRECT("'Réponses au formulaire 1'!N"&amp;ROW())&lt;&gt;"",1000/COUNTIF('Réponses au formulaire 1'!N:N,"Bloc validé"),0)</f>
        <v>0</v>
      </c>
      <c r="O158" s="14">
        <f>IF(INDIRECT("'Réponses au formulaire 1'!O"&amp;ROW())&lt;&gt;"",1000/COUNTIF('Réponses au formulaire 1'!O:O,"Bloc validé"),0)</f>
        <v>0</v>
      </c>
      <c r="P158" s="14">
        <f>IF(INDIRECT("'Réponses au formulaire 1'!P"&amp;ROW())&lt;&gt;"",1000/COUNTIF('Réponses au formulaire 1'!P:P,"Bloc validé"),0)</f>
        <v>0</v>
      </c>
      <c r="Q158" s="14">
        <f>IF(INDIRECT("'Réponses au formulaire 1'!Q"&amp;ROW())&lt;&gt;"",1000/COUNTIF('Réponses au formulaire 1'!Q:Q,"Bloc validé"),0)</f>
        <v>0</v>
      </c>
      <c r="R158" s="14">
        <f>IF(INDIRECT("'Réponses au formulaire 1'!R"&amp;ROW())&lt;&gt;"",1000/COUNTIF('Réponses au formulaire 1'!R:R,"Bloc validé"),0)</f>
        <v>0</v>
      </c>
      <c r="S158" s="40">
        <f t="shared" si="4"/>
        <v>0</v>
      </c>
      <c r="U158" s="14" t="str">
        <f t="shared" si="5"/>
        <v/>
      </c>
    </row>
    <row r="159">
      <c r="A159" s="16" t="str">
        <f t="shared" si="1"/>
        <v/>
      </c>
      <c r="B159" s="16" t="str">
        <f t="shared" si="2"/>
        <v/>
      </c>
      <c r="C159" s="16" t="str">
        <f t="shared" si="3"/>
        <v/>
      </c>
      <c r="D159" s="14">
        <f>IF(INDIRECT("'Réponses au formulaire 1'!D"&amp;ROW())&lt;&gt;"",1000/COUNTIF('Réponses au formulaire 1'!D:D,"Bloc validé"),0)</f>
        <v>0</v>
      </c>
      <c r="E159" s="14">
        <f>IF(INDIRECT("'Réponses au formulaire 1'!E"&amp;ROW())&lt;&gt;"",1000/COUNTIF('Réponses au formulaire 1'!E:E,"Bloc validé"),0)</f>
        <v>0</v>
      </c>
      <c r="F159" s="14">
        <f>IF(INDIRECT("'Réponses au formulaire 1'!F"&amp;ROW())&lt;&gt;"",1000/COUNTIF('Réponses au formulaire 1'!F:F,"Bloc validé"),0)</f>
        <v>0</v>
      </c>
      <c r="G159" s="14">
        <f>IF(INDIRECT("'Réponses au formulaire 1'!G"&amp;ROW())&lt;&gt;"",1000/COUNTIF('Réponses au formulaire 1'!G:G,"Bloc validé"),0)</f>
        <v>0</v>
      </c>
      <c r="H159" s="14">
        <f>IF(INDIRECT("'Réponses au formulaire 1'!H"&amp;ROW())&lt;&gt;"",1000/COUNTIF('Réponses au formulaire 1'!H:H,"Bloc validé"),0)</f>
        <v>0</v>
      </c>
      <c r="I159" s="14">
        <f>IF(INDIRECT("'Réponses au formulaire 1'!I"&amp;ROW())&lt;&gt;"",1000/COUNTIF('Réponses au formulaire 1'!I:I,"Bloc validé"),0)</f>
        <v>0</v>
      </c>
      <c r="J159" s="14">
        <f>IF(INDIRECT("'Réponses au formulaire 1'!J"&amp;ROW())&lt;&gt;"",1000/COUNTIF('Réponses au formulaire 1'!J:J,"Bloc validé"),0)</f>
        <v>0</v>
      </c>
      <c r="K159" s="14">
        <f>IF(INDIRECT("'Réponses au formulaire 1'!K"&amp;ROW())&lt;&gt;"",1000/COUNTIF('Réponses au formulaire 1'!K:K,"Bloc validé"),0)</f>
        <v>0</v>
      </c>
      <c r="L159" s="14">
        <f>IF(INDIRECT("'Réponses au formulaire 1'!L"&amp;ROW())&lt;&gt;"",1000/COUNTIF('Réponses au formulaire 1'!L:L,"Bloc validé"),0)</f>
        <v>0</v>
      </c>
      <c r="M159" s="14">
        <f>IF(INDIRECT("'Réponses au formulaire 1'!M"&amp;ROW())&lt;&gt;"",1000/COUNTIF('Réponses au formulaire 1'!M:M,"Bloc validé"),0)</f>
        <v>0</v>
      </c>
      <c r="N159" s="14">
        <f>IF(INDIRECT("'Réponses au formulaire 1'!N"&amp;ROW())&lt;&gt;"",1000/COUNTIF('Réponses au formulaire 1'!N:N,"Bloc validé"),0)</f>
        <v>0</v>
      </c>
      <c r="O159" s="14">
        <f>IF(INDIRECT("'Réponses au formulaire 1'!O"&amp;ROW())&lt;&gt;"",1000/COUNTIF('Réponses au formulaire 1'!O:O,"Bloc validé"),0)</f>
        <v>0</v>
      </c>
      <c r="P159" s="14">
        <f>IF(INDIRECT("'Réponses au formulaire 1'!P"&amp;ROW())&lt;&gt;"",1000/COUNTIF('Réponses au formulaire 1'!P:P,"Bloc validé"),0)</f>
        <v>0</v>
      </c>
      <c r="Q159" s="14">
        <f>IF(INDIRECT("'Réponses au formulaire 1'!Q"&amp;ROW())&lt;&gt;"",1000/COUNTIF('Réponses au formulaire 1'!Q:Q,"Bloc validé"),0)</f>
        <v>0</v>
      </c>
      <c r="R159" s="14">
        <f>IF(INDIRECT("'Réponses au formulaire 1'!R"&amp;ROW())&lt;&gt;"",1000/COUNTIF('Réponses au formulaire 1'!R:R,"Bloc validé"),0)</f>
        <v>0</v>
      </c>
      <c r="S159" s="40">
        <f t="shared" si="4"/>
        <v>0</v>
      </c>
      <c r="U159" s="14" t="str">
        <f t="shared" si="5"/>
        <v/>
      </c>
    </row>
    <row r="160">
      <c r="A160" s="16" t="str">
        <f t="shared" si="1"/>
        <v/>
      </c>
      <c r="B160" s="16" t="str">
        <f t="shared" si="2"/>
        <v/>
      </c>
      <c r="C160" s="16" t="str">
        <f t="shared" si="3"/>
        <v/>
      </c>
      <c r="D160" s="14">
        <f>IF(INDIRECT("'Réponses au formulaire 1'!D"&amp;ROW())&lt;&gt;"",1000/COUNTIF('Réponses au formulaire 1'!D:D,"Bloc validé"),0)</f>
        <v>0</v>
      </c>
      <c r="E160" s="14">
        <f>IF(INDIRECT("'Réponses au formulaire 1'!E"&amp;ROW())&lt;&gt;"",1000/COUNTIF('Réponses au formulaire 1'!E:E,"Bloc validé"),0)</f>
        <v>0</v>
      </c>
      <c r="F160" s="14">
        <f>IF(INDIRECT("'Réponses au formulaire 1'!F"&amp;ROW())&lt;&gt;"",1000/COUNTIF('Réponses au formulaire 1'!F:F,"Bloc validé"),0)</f>
        <v>0</v>
      </c>
      <c r="G160" s="14">
        <f>IF(INDIRECT("'Réponses au formulaire 1'!G"&amp;ROW())&lt;&gt;"",1000/COUNTIF('Réponses au formulaire 1'!G:G,"Bloc validé"),0)</f>
        <v>0</v>
      </c>
      <c r="H160" s="14">
        <f>IF(INDIRECT("'Réponses au formulaire 1'!H"&amp;ROW())&lt;&gt;"",1000/COUNTIF('Réponses au formulaire 1'!H:H,"Bloc validé"),0)</f>
        <v>0</v>
      </c>
      <c r="I160" s="14">
        <f>IF(INDIRECT("'Réponses au formulaire 1'!I"&amp;ROW())&lt;&gt;"",1000/COUNTIF('Réponses au formulaire 1'!I:I,"Bloc validé"),0)</f>
        <v>0</v>
      </c>
      <c r="J160" s="14">
        <f>IF(INDIRECT("'Réponses au formulaire 1'!J"&amp;ROW())&lt;&gt;"",1000/COUNTIF('Réponses au formulaire 1'!J:J,"Bloc validé"),0)</f>
        <v>0</v>
      </c>
      <c r="K160" s="14">
        <f>IF(INDIRECT("'Réponses au formulaire 1'!K"&amp;ROW())&lt;&gt;"",1000/COUNTIF('Réponses au formulaire 1'!K:K,"Bloc validé"),0)</f>
        <v>0</v>
      </c>
      <c r="L160" s="14">
        <f>IF(INDIRECT("'Réponses au formulaire 1'!L"&amp;ROW())&lt;&gt;"",1000/COUNTIF('Réponses au formulaire 1'!L:L,"Bloc validé"),0)</f>
        <v>0</v>
      </c>
      <c r="M160" s="14">
        <f>IF(INDIRECT("'Réponses au formulaire 1'!M"&amp;ROW())&lt;&gt;"",1000/COUNTIF('Réponses au formulaire 1'!M:M,"Bloc validé"),0)</f>
        <v>0</v>
      </c>
      <c r="N160" s="14">
        <f>IF(INDIRECT("'Réponses au formulaire 1'!N"&amp;ROW())&lt;&gt;"",1000/COUNTIF('Réponses au formulaire 1'!N:N,"Bloc validé"),0)</f>
        <v>0</v>
      </c>
      <c r="O160" s="14">
        <f>IF(INDIRECT("'Réponses au formulaire 1'!O"&amp;ROW())&lt;&gt;"",1000/COUNTIF('Réponses au formulaire 1'!O:O,"Bloc validé"),0)</f>
        <v>0</v>
      </c>
      <c r="P160" s="14">
        <f>IF(INDIRECT("'Réponses au formulaire 1'!P"&amp;ROW())&lt;&gt;"",1000/COUNTIF('Réponses au formulaire 1'!P:P,"Bloc validé"),0)</f>
        <v>0</v>
      </c>
      <c r="Q160" s="14">
        <f>IF(INDIRECT("'Réponses au formulaire 1'!Q"&amp;ROW())&lt;&gt;"",1000/COUNTIF('Réponses au formulaire 1'!Q:Q,"Bloc validé"),0)</f>
        <v>0</v>
      </c>
      <c r="R160" s="14">
        <f>IF(INDIRECT("'Réponses au formulaire 1'!R"&amp;ROW())&lt;&gt;"",1000/COUNTIF('Réponses au formulaire 1'!R:R,"Bloc validé"),0)</f>
        <v>0</v>
      </c>
      <c r="S160" s="40">
        <f t="shared" si="4"/>
        <v>0</v>
      </c>
      <c r="U160" s="14" t="str">
        <f t="shared" si="5"/>
        <v/>
      </c>
    </row>
    <row r="161">
      <c r="A161" s="16" t="str">
        <f t="shared" si="1"/>
        <v/>
      </c>
      <c r="B161" s="16" t="str">
        <f t="shared" si="2"/>
        <v/>
      </c>
      <c r="C161" s="16" t="str">
        <f t="shared" si="3"/>
        <v/>
      </c>
      <c r="D161" s="14">
        <f>IF(INDIRECT("'Réponses au formulaire 1'!D"&amp;ROW())&lt;&gt;"",1000/COUNTIF('Réponses au formulaire 1'!D:D,"Bloc validé"),0)</f>
        <v>0</v>
      </c>
      <c r="E161" s="14">
        <f>IF(INDIRECT("'Réponses au formulaire 1'!E"&amp;ROW())&lt;&gt;"",1000/COUNTIF('Réponses au formulaire 1'!E:E,"Bloc validé"),0)</f>
        <v>0</v>
      </c>
      <c r="F161" s="14">
        <f>IF(INDIRECT("'Réponses au formulaire 1'!F"&amp;ROW())&lt;&gt;"",1000/COUNTIF('Réponses au formulaire 1'!F:F,"Bloc validé"),0)</f>
        <v>0</v>
      </c>
      <c r="G161" s="14">
        <f>IF(INDIRECT("'Réponses au formulaire 1'!G"&amp;ROW())&lt;&gt;"",1000/COUNTIF('Réponses au formulaire 1'!G:G,"Bloc validé"),0)</f>
        <v>0</v>
      </c>
      <c r="H161" s="14">
        <f>IF(INDIRECT("'Réponses au formulaire 1'!H"&amp;ROW())&lt;&gt;"",1000/COUNTIF('Réponses au formulaire 1'!H:H,"Bloc validé"),0)</f>
        <v>0</v>
      </c>
      <c r="I161" s="14">
        <f>IF(INDIRECT("'Réponses au formulaire 1'!I"&amp;ROW())&lt;&gt;"",1000/COUNTIF('Réponses au formulaire 1'!I:I,"Bloc validé"),0)</f>
        <v>0</v>
      </c>
      <c r="J161" s="14">
        <f>IF(INDIRECT("'Réponses au formulaire 1'!J"&amp;ROW())&lt;&gt;"",1000/COUNTIF('Réponses au formulaire 1'!J:J,"Bloc validé"),0)</f>
        <v>0</v>
      </c>
      <c r="K161" s="14">
        <f>IF(INDIRECT("'Réponses au formulaire 1'!K"&amp;ROW())&lt;&gt;"",1000/COUNTIF('Réponses au formulaire 1'!K:K,"Bloc validé"),0)</f>
        <v>0</v>
      </c>
      <c r="L161" s="14">
        <f>IF(INDIRECT("'Réponses au formulaire 1'!L"&amp;ROW())&lt;&gt;"",1000/COUNTIF('Réponses au formulaire 1'!L:L,"Bloc validé"),0)</f>
        <v>0</v>
      </c>
      <c r="M161" s="14">
        <f>IF(INDIRECT("'Réponses au formulaire 1'!M"&amp;ROW())&lt;&gt;"",1000/COUNTIF('Réponses au formulaire 1'!M:M,"Bloc validé"),0)</f>
        <v>0</v>
      </c>
      <c r="N161" s="14">
        <f>IF(INDIRECT("'Réponses au formulaire 1'!N"&amp;ROW())&lt;&gt;"",1000/COUNTIF('Réponses au formulaire 1'!N:N,"Bloc validé"),0)</f>
        <v>0</v>
      </c>
      <c r="O161" s="14">
        <f>IF(INDIRECT("'Réponses au formulaire 1'!O"&amp;ROW())&lt;&gt;"",1000/COUNTIF('Réponses au formulaire 1'!O:O,"Bloc validé"),0)</f>
        <v>0</v>
      </c>
      <c r="P161" s="14">
        <f>IF(INDIRECT("'Réponses au formulaire 1'!P"&amp;ROW())&lt;&gt;"",1000/COUNTIF('Réponses au formulaire 1'!P:P,"Bloc validé"),0)</f>
        <v>0</v>
      </c>
      <c r="Q161" s="14">
        <f>IF(INDIRECT("'Réponses au formulaire 1'!Q"&amp;ROW())&lt;&gt;"",1000/COUNTIF('Réponses au formulaire 1'!Q:Q,"Bloc validé"),0)</f>
        <v>0</v>
      </c>
      <c r="R161" s="14">
        <f>IF(INDIRECT("'Réponses au formulaire 1'!R"&amp;ROW())&lt;&gt;"",1000/COUNTIF('Réponses au formulaire 1'!R:R,"Bloc validé"),0)</f>
        <v>0</v>
      </c>
      <c r="S161" s="40">
        <f t="shared" si="4"/>
        <v>0</v>
      </c>
      <c r="U161" s="14" t="str">
        <f t="shared" si="5"/>
        <v/>
      </c>
    </row>
    <row r="162">
      <c r="A162" s="16" t="str">
        <f t="shared" si="1"/>
        <v/>
      </c>
      <c r="B162" s="16" t="str">
        <f t="shared" si="2"/>
        <v/>
      </c>
      <c r="C162" s="16" t="str">
        <f t="shared" si="3"/>
        <v/>
      </c>
      <c r="D162" s="14">
        <f>IF(INDIRECT("'Réponses au formulaire 1'!D"&amp;ROW())&lt;&gt;"",1000/COUNTIF('Réponses au formulaire 1'!D:D,"Bloc validé"),0)</f>
        <v>0</v>
      </c>
      <c r="E162" s="14">
        <f>IF(INDIRECT("'Réponses au formulaire 1'!E"&amp;ROW())&lt;&gt;"",1000/COUNTIF('Réponses au formulaire 1'!E:E,"Bloc validé"),0)</f>
        <v>0</v>
      </c>
      <c r="F162" s="14">
        <f>IF(INDIRECT("'Réponses au formulaire 1'!F"&amp;ROW())&lt;&gt;"",1000/COUNTIF('Réponses au formulaire 1'!F:F,"Bloc validé"),0)</f>
        <v>0</v>
      </c>
      <c r="G162" s="14">
        <f>IF(INDIRECT("'Réponses au formulaire 1'!G"&amp;ROW())&lt;&gt;"",1000/COUNTIF('Réponses au formulaire 1'!G:G,"Bloc validé"),0)</f>
        <v>0</v>
      </c>
      <c r="H162" s="14">
        <f>IF(INDIRECT("'Réponses au formulaire 1'!H"&amp;ROW())&lt;&gt;"",1000/COUNTIF('Réponses au formulaire 1'!H:H,"Bloc validé"),0)</f>
        <v>0</v>
      </c>
      <c r="I162" s="14">
        <f>IF(INDIRECT("'Réponses au formulaire 1'!I"&amp;ROW())&lt;&gt;"",1000/COUNTIF('Réponses au formulaire 1'!I:I,"Bloc validé"),0)</f>
        <v>0</v>
      </c>
      <c r="J162" s="14">
        <f>IF(INDIRECT("'Réponses au formulaire 1'!J"&amp;ROW())&lt;&gt;"",1000/COUNTIF('Réponses au formulaire 1'!J:J,"Bloc validé"),0)</f>
        <v>0</v>
      </c>
      <c r="K162" s="14">
        <f>IF(INDIRECT("'Réponses au formulaire 1'!K"&amp;ROW())&lt;&gt;"",1000/COUNTIF('Réponses au formulaire 1'!K:K,"Bloc validé"),0)</f>
        <v>0</v>
      </c>
      <c r="L162" s="14">
        <f>IF(INDIRECT("'Réponses au formulaire 1'!L"&amp;ROW())&lt;&gt;"",1000/COUNTIF('Réponses au formulaire 1'!L:L,"Bloc validé"),0)</f>
        <v>0</v>
      </c>
      <c r="M162" s="14">
        <f>IF(INDIRECT("'Réponses au formulaire 1'!M"&amp;ROW())&lt;&gt;"",1000/COUNTIF('Réponses au formulaire 1'!M:M,"Bloc validé"),0)</f>
        <v>0</v>
      </c>
      <c r="N162" s="14">
        <f>IF(INDIRECT("'Réponses au formulaire 1'!N"&amp;ROW())&lt;&gt;"",1000/COUNTIF('Réponses au formulaire 1'!N:N,"Bloc validé"),0)</f>
        <v>0</v>
      </c>
      <c r="O162" s="14">
        <f>IF(INDIRECT("'Réponses au formulaire 1'!O"&amp;ROW())&lt;&gt;"",1000/COUNTIF('Réponses au formulaire 1'!O:O,"Bloc validé"),0)</f>
        <v>0</v>
      </c>
      <c r="P162" s="14">
        <f>IF(INDIRECT("'Réponses au formulaire 1'!P"&amp;ROW())&lt;&gt;"",1000/COUNTIF('Réponses au formulaire 1'!P:P,"Bloc validé"),0)</f>
        <v>0</v>
      </c>
      <c r="Q162" s="14">
        <f>IF(INDIRECT("'Réponses au formulaire 1'!Q"&amp;ROW())&lt;&gt;"",1000/COUNTIF('Réponses au formulaire 1'!Q:Q,"Bloc validé"),0)</f>
        <v>0</v>
      </c>
      <c r="R162" s="14">
        <f>IF(INDIRECT("'Réponses au formulaire 1'!R"&amp;ROW())&lt;&gt;"",1000/COUNTIF('Réponses au formulaire 1'!R:R,"Bloc validé"),0)</f>
        <v>0</v>
      </c>
      <c r="S162" s="40">
        <f t="shared" si="4"/>
        <v>0</v>
      </c>
      <c r="U162" s="14" t="str">
        <f t="shared" si="5"/>
        <v/>
      </c>
    </row>
    <row r="163">
      <c r="A163" s="16" t="str">
        <f t="shared" si="1"/>
        <v/>
      </c>
      <c r="B163" s="16" t="str">
        <f t="shared" si="2"/>
        <v/>
      </c>
      <c r="C163" s="16" t="str">
        <f t="shared" si="3"/>
        <v/>
      </c>
      <c r="D163" s="14">
        <f>IF(INDIRECT("'Réponses au formulaire 1'!D"&amp;ROW())&lt;&gt;"",1000/COUNTIF('Réponses au formulaire 1'!D:D,"Bloc validé"),0)</f>
        <v>0</v>
      </c>
      <c r="E163" s="14">
        <f>IF(INDIRECT("'Réponses au formulaire 1'!E"&amp;ROW())&lt;&gt;"",1000/COUNTIF('Réponses au formulaire 1'!E:E,"Bloc validé"),0)</f>
        <v>0</v>
      </c>
      <c r="F163" s="14">
        <f>IF(INDIRECT("'Réponses au formulaire 1'!F"&amp;ROW())&lt;&gt;"",1000/COUNTIF('Réponses au formulaire 1'!F:F,"Bloc validé"),0)</f>
        <v>0</v>
      </c>
      <c r="G163" s="14">
        <f>IF(INDIRECT("'Réponses au formulaire 1'!G"&amp;ROW())&lt;&gt;"",1000/COUNTIF('Réponses au formulaire 1'!G:G,"Bloc validé"),0)</f>
        <v>0</v>
      </c>
      <c r="H163" s="14">
        <f>IF(INDIRECT("'Réponses au formulaire 1'!H"&amp;ROW())&lt;&gt;"",1000/COUNTIF('Réponses au formulaire 1'!H:H,"Bloc validé"),0)</f>
        <v>0</v>
      </c>
      <c r="I163" s="14">
        <f>IF(INDIRECT("'Réponses au formulaire 1'!I"&amp;ROW())&lt;&gt;"",1000/COUNTIF('Réponses au formulaire 1'!I:I,"Bloc validé"),0)</f>
        <v>0</v>
      </c>
      <c r="J163" s="14">
        <f>IF(INDIRECT("'Réponses au formulaire 1'!J"&amp;ROW())&lt;&gt;"",1000/COUNTIF('Réponses au formulaire 1'!J:J,"Bloc validé"),0)</f>
        <v>0</v>
      </c>
      <c r="K163" s="14">
        <f>IF(INDIRECT("'Réponses au formulaire 1'!K"&amp;ROW())&lt;&gt;"",1000/COUNTIF('Réponses au formulaire 1'!K:K,"Bloc validé"),0)</f>
        <v>0</v>
      </c>
      <c r="L163" s="14">
        <f>IF(INDIRECT("'Réponses au formulaire 1'!L"&amp;ROW())&lt;&gt;"",1000/COUNTIF('Réponses au formulaire 1'!L:L,"Bloc validé"),0)</f>
        <v>0</v>
      </c>
      <c r="M163" s="14">
        <f>IF(INDIRECT("'Réponses au formulaire 1'!M"&amp;ROW())&lt;&gt;"",1000/COUNTIF('Réponses au formulaire 1'!M:M,"Bloc validé"),0)</f>
        <v>0</v>
      </c>
      <c r="N163" s="14">
        <f>IF(INDIRECT("'Réponses au formulaire 1'!N"&amp;ROW())&lt;&gt;"",1000/COUNTIF('Réponses au formulaire 1'!N:N,"Bloc validé"),0)</f>
        <v>0</v>
      </c>
      <c r="O163" s="14">
        <f>IF(INDIRECT("'Réponses au formulaire 1'!O"&amp;ROW())&lt;&gt;"",1000/COUNTIF('Réponses au formulaire 1'!O:O,"Bloc validé"),0)</f>
        <v>0</v>
      </c>
      <c r="P163" s="14">
        <f>IF(INDIRECT("'Réponses au formulaire 1'!P"&amp;ROW())&lt;&gt;"",1000/COUNTIF('Réponses au formulaire 1'!P:P,"Bloc validé"),0)</f>
        <v>0</v>
      </c>
      <c r="Q163" s="14">
        <f>IF(INDIRECT("'Réponses au formulaire 1'!Q"&amp;ROW())&lt;&gt;"",1000/COUNTIF('Réponses au formulaire 1'!Q:Q,"Bloc validé"),0)</f>
        <v>0</v>
      </c>
      <c r="R163" s="14">
        <f>IF(INDIRECT("'Réponses au formulaire 1'!R"&amp;ROW())&lt;&gt;"",1000/COUNTIF('Réponses au formulaire 1'!R:R,"Bloc validé"),0)</f>
        <v>0</v>
      </c>
      <c r="S163" s="40">
        <f t="shared" si="4"/>
        <v>0</v>
      </c>
      <c r="U163" s="14" t="str">
        <f t="shared" si="5"/>
        <v/>
      </c>
    </row>
    <row r="164">
      <c r="A164" s="16" t="str">
        <f t="shared" si="1"/>
        <v/>
      </c>
      <c r="B164" s="16" t="str">
        <f t="shared" si="2"/>
        <v/>
      </c>
      <c r="C164" s="16" t="str">
        <f t="shared" si="3"/>
        <v/>
      </c>
      <c r="D164" s="14">
        <f>IF(INDIRECT("'Réponses au formulaire 1'!D"&amp;ROW())&lt;&gt;"",1000/COUNTIF('Réponses au formulaire 1'!D:D,"Bloc validé"),0)</f>
        <v>0</v>
      </c>
      <c r="E164" s="14">
        <f>IF(INDIRECT("'Réponses au formulaire 1'!E"&amp;ROW())&lt;&gt;"",1000/COUNTIF('Réponses au formulaire 1'!E:E,"Bloc validé"),0)</f>
        <v>0</v>
      </c>
      <c r="F164" s="14">
        <f>IF(INDIRECT("'Réponses au formulaire 1'!F"&amp;ROW())&lt;&gt;"",1000/COUNTIF('Réponses au formulaire 1'!F:F,"Bloc validé"),0)</f>
        <v>0</v>
      </c>
      <c r="G164" s="14">
        <f>IF(INDIRECT("'Réponses au formulaire 1'!G"&amp;ROW())&lt;&gt;"",1000/COUNTIF('Réponses au formulaire 1'!G:G,"Bloc validé"),0)</f>
        <v>0</v>
      </c>
      <c r="H164" s="14">
        <f>IF(INDIRECT("'Réponses au formulaire 1'!H"&amp;ROW())&lt;&gt;"",1000/COUNTIF('Réponses au formulaire 1'!H:H,"Bloc validé"),0)</f>
        <v>0</v>
      </c>
      <c r="I164" s="14">
        <f>IF(INDIRECT("'Réponses au formulaire 1'!I"&amp;ROW())&lt;&gt;"",1000/COUNTIF('Réponses au formulaire 1'!I:I,"Bloc validé"),0)</f>
        <v>0</v>
      </c>
      <c r="J164" s="14">
        <f>IF(INDIRECT("'Réponses au formulaire 1'!J"&amp;ROW())&lt;&gt;"",1000/COUNTIF('Réponses au formulaire 1'!J:J,"Bloc validé"),0)</f>
        <v>0</v>
      </c>
      <c r="K164" s="14">
        <f>IF(INDIRECT("'Réponses au formulaire 1'!K"&amp;ROW())&lt;&gt;"",1000/COUNTIF('Réponses au formulaire 1'!K:K,"Bloc validé"),0)</f>
        <v>0</v>
      </c>
      <c r="L164" s="14">
        <f>IF(INDIRECT("'Réponses au formulaire 1'!L"&amp;ROW())&lt;&gt;"",1000/COUNTIF('Réponses au formulaire 1'!L:L,"Bloc validé"),0)</f>
        <v>0</v>
      </c>
      <c r="M164" s="14">
        <f>IF(INDIRECT("'Réponses au formulaire 1'!M"&amp;ROW())&lt;&gt;"",1000/COUNTIF('Réponses au formulaire 1'!M:M,"Bloc validé"),0)</f>
        <v>0</v>
      </c>
      <c r="N164" s="14">
        <f>IF(INDIRECT("'Réponses au formulaire 1'!N"&amp;ROW())&lt;&gt;"",1000/COUNTIF('Réponses au formulaire 1'!N:N,"Bloc validé"),0)</f>
        <v>0</v>
      </c>
      <c r="O164" s="14">
        <f>IF(INDIRECT("'Réponses au formulaire 1'!O"&amp;ROW())&lt;&gt;"",1000/COUNTIF('Réponses au formulaire 1'!O:O,"Bloc validé"),0)</f>
        <v>0</v>
      </c>
      <c r="P164" s="14">
        <f>IF(INDIRECT("'Réponses au formulaire 1'!P"&amp;ROW())&lt;&gt;"",1000/COUNTIF('Réponses au formulaire 1'!P:P,"Bloc validé"),0)</f>
        <v>0</v>
      </c>
      <c r="Q164" s="14">
        <f>IF(INDIRECT("'Réponses au formulaire 1'!Q"&amp;ROW())&lt;&gt;"",1000/COUNTIF('Réponses au formulaire 1'!Q:Q,"Bloc validé"),0)</f>
        <v>0</v>
      </c>
      <c r="R164" s="14">
        <f>IF(INDIRECT("'Réponses au formulaire 1'!R"&amp;ROW())&lt;&gt;"",1000/COUNTIF('Réponses au formulaire 1'!R:R,"Bloc validé"),0)</f>
        <v>0</v>
      </c>
      <c r="S164" s="40">
        <f t="shared" si="4"/>
        <v>0</v>
      </c>
      <c r="U164" s="14" t="str">
        <f t="shared" si="5"/>
        <v/>
      </c>
    </row>
    <row r="165">
      <c r="A165" s="16" t="str">
        <f t="shared" si="1"/>
        <v/>
      </c>
      <c r="B165" s="16" t="str">
        <f t="shared" si="2"/>
        <v/>
      </c>
      <c r="C165" s="16" t="str">
        <f t="shared" si="3"/>
        <v/>
      </c>
      <c r="D165" s="14">
        <f>IF(INDIRECT("'Réponses au formulaire 1'!D"&amp;ROW())&lt;&gt;"",1000/COUNTIF('Réponses au formulaire 1'!D:D,"Bloc validé"),0)</f>
        <v>0</v>
      </c>
      <c r="E165" s="14">
        <f>IF(INDIRECT("'Réponses au formulaire 1'!E"&amp;ROW())&lt;&gt;"",1000/COUNTIF('Réponses au formulaire 1'!E:E,"Bloc validé"),0)</f>
        <v>0</v>
      </c>
      <c r="F165" s="14">
        <f>IF(INDIRECT("'Réponses au formulaire 1'!F"&amp;ROW())&lt;&gt;"",1000/COUNTIF('Réponses au formulaire 1'!F:F,"Bloc validé"),0)</f>
        <v>0</v>
      </c>
      <c r="G165" s="14">
        <f>IF(INDIRECT("'Réponses au formulaire 1'!G"&amp;ROW())&lt;&gt;"",1000/COUNTIF('Réponses au formulaire 1'!G:G,"Bloc validé"),0)</f>
        <v>0</v>
      </c>
      <c r="H165" s="14">
        <f>IF(INDIRECT("'Réponses au formulaire 1'!H"&amp;ROW())&lt;&gt;"",1000/COUNTIF('Réponses au formulaire 1'!H:H,"Bloc validé"),0)</f>
        <v>0</v>
      </c>
      <c r="I165" s="14">
        <f>IF(INDIRECT("'Réponses au formulaire 1'!I"&amp;ROW())&lt;&gt;"",1000/COUNTIF('Réponses au formulaire 1'!I:I,"Bloc validé"),0)</f>
        <v>0</v>
      </c>
      <c r="J165" s="14">
        <f>IF(INDIRECT("'Réponses au formulaire 1'!J"&amp;ROW())&lt;&gt;"",1000/COUNTIF('Réponses au formulaire 1'!J:J,"Bloc validé"),0)</f>
        <v>0</v>
      </c>
      <c r="K165" s="14">
        <f>IF(INDIRECT("'Réponses au formulaire 1'!K"&amp;ROW())&lt;&gt;"",1000/COUNTIF('Réponses au formulaire 1'!K:K,"Bloc validé"),0)</f>
        <v>0</v>
      </c>
      <c r="L165" s="14">
        <f>IF(INDIRECT("'Réponses au formulaire 1'!L"&amp;ROW())&lt;&gt;"",1000/COUNTIF('Réponses au formulaire 1'!L:L,"Bloc validé"),0)</f>
        <v>0</v>
      </c>
      <c r="M165" s="14">
        <f>IF(INDIRECT("'Réponses au formulaire 1'!M"&amp;ROW())&lt;&gt;"",1000/COUNTIF('Réponses au formulaire 1'!M:M,"Bloc validé"),0)</f>
        <v>0</v>
      </c>
      <c r="N165" s="14">
        <f>IF(INDIRECT("'Réponses au formulaire 1'!N"&amp;ROW())&lt;&gt;"",1000/COUNTIF('Réponses au formulaire 1'!N:N,"Bloc validé"),0)</f>
        <v>0</v>
      </c>
      <c r="O165" s="14">
        <f>IF(INDIRECT("'Réponses au formulaire 1'!O"&amp;ROW())&lt;&gt;"",1000/COUNTIF('Réponses au formulaire 1'!O:O,"Bloc validé"),0)</f>
        <v>0</v>
      </c>
      <c r="P165" s="14">
        <f>IF(INDIRECT("'Réponses au formulaire 1'!P"&amp;ROW())&lt;&gt;"",1000/COUNTIF('Réponses au formulaire 1'!P:P,"Bloc validé"),0)</f>
        <v>0</v>
      </c>
      <c r="Q165" s="14">
        <f>IF(INDIRECT("'Réponses au formulaire 1'!Q"&amp;ROW())&lt;&gt;"",1000/COUNTIF('Réponses au formulaire 1'!Q:Q,"Bloc validé"),0)</f>
        <v>0</v>
      </c>
      <c r="R165" s="14">
        <f>IF(INDIRECT("'Réponses au formulaire 1'!R"&amp;ROW())&lt;&gt;"",1000/COUNTIF('Réponses au formulaire 1'!R:R,"Bloc validé"),0)</f>
        <v>0</v>
      </c>
      <c r="S165" s="40">
        <f t="shared" si="4"/>
        <v>0</v>
      </c>
      <c r="U165" s="14" t="str">
        <f t="shared" si="5"/>
        <v/>
      </c>
    </row>
    <row r="166">
      <c r="A166" s="16" t="str">
        <f t="shared" si="1"/>
        <v/>
      </c>
      <c r="B166" s="16" t="str">
        <f t="shared" si="2"/>
        <v/>
      </c>
      <c r="C166" s="16" t="str">
        <f t="shared" si="3"/>
        <v/>
      </c>
      <c r="D166" s="14">
        <f>IF(INDIRECT("'Réponses au formulaire 1'!D"&amp;ROW())&lt;&gt;"",1000/COUNTIF('Réponses au formulaire 1'!D:D,"Bloc validé"),0)</f>
        <v>0</v>
      </c>
      <c r="E166" s="14">
        <f>IF(INDIRECT("'Réponses au formulaire 1'!E"&amp;ROW())&lt;&gt;"",1000/COUNTIF('Réponses au formulaire 1'!E:E,"Bloc validé"),0)</f>
        <v>0</v>
      </c>
      <c r="F166" s="14">
        <f>IF(INDIRECT("'Réponses au formulaire 1'!F"&amp;ROW())&lt;&gt;"",1000/COUNTIF('Réponses au formulaire 1'!F:F,"Bloc validé"),0)</f>
        <v>0</v>
      </c>
      <c r="G166" s="14">
        <f>IF(INDIRECT("'Réponses au formulaire 1'!G"&amp;ROW())&lt;&gt;"",1000/COUNTIF('Réponses au formulaire 1'!G:G,"Bloc validé"),0)</f>
        <v>0</v>
      </c>
      <c r="H166" s="14">
        <f>IF(INDIRECT("'Réponses au formulaire 1'!H"&amp;ROW())&lt;&gt;"",1000/COUNTIF('Réponses au formulaire 1'!H:H,"Bloc validé"),0)</f>
        <v>0</v>
      </c>
      <c r="I166" s="14">
        <f>IF(INDIRECT("'Réponses au formulaire 1'!I"&amp;ROW())&lt;&gt;"",1000/COUNTIF('Réponses au formulaire 1'!I:I,"Bloc validé"),0)</f>
        <v>0</v>
      </c>
      <c r="J166" s="14">
        <f>IF(INDIRECT("'Réponses au formulaire 1'!J"&amp;ROW())&lt;&gt;"",1000/COUNTIF('Réponses au formulaire 1'!J:J,"Bloc validé"),0)</f>
        <v>0</v>
      </c>
      <c r="K166" s="14">
        <f>IF(INDIRECT("'Réponses au formulaire 1'!K"&amp;ROW())&lt;&gt;"",1000/COUNTIF('Réponses au formulaire 1'!K:K,"Bloc validé"),0)</f>
        <v>0</v>
      </c>
      <c r="L166" s="14">
        <f>IF(INDIRECT("'Réponses au formulaire 1'!L"&amp;ROW())&lt;&gt;"",1000/COUNTIF('Réponses au formulaire 1'!L:L,"Bloc validé"),0)</f>
        <v>0</v>
      </c>
      <c r="M166" s="14">
        <f>IF(INDIRECT("'Réponses au formulaire 1'!M"&amp;ROW())&lt;&gt;"",1000/COUNTIF('Réponses au formulaire 1'!M:M,"Bloc validé"),0)</f>
        <v>0</v>
      </c>
      <c r="N166" s="14">
        <f>IF(INDIRECT("'Réponses au formulaire 1'!N"&amp;ROW())&lt;&gt;"",1000/COUNTIF('Réponses au formulaire 1'!N:N,"Bloc validé"),0)</f>
        <v>0</v>
      </c>
      <c r="O166" s="14">
        <f>IF(INDIRECT("'Réponses au formulaire 1'!O"&amp;ROW())&lt;&gt;"",1000/COUNTIF('Réponses au formulaire 1'!O:O,"Bloc validé"),0)</f>
        <v>0</v>
      </c>
      <c r="P166" s="14">
        <f>IF(INDIRECT("'Réponses au formulaire 1'!P"&amp;ROW())&lt;&gt;"",1000/COUNTIF('Réponses au formulaire 1'!P:P,"Bloc validé"),0)</f>
        <v>0</v>
      </c>
      <c r="Q166" s="14">
        <f>IF(INDIRECT("'Réponses au formulaire 1'!Q"&amp;ROW())&lt;&gt;"",1000/COUNTIF('Réponses au formulaire 1'!Q:Q,"Bloc validé"),0)</f>
        <v>0</v>
      </c>
      <c r="R166" s="14">
        <f>IF(INDIRECT("'Réponses au formulaire 1'!R"&amp;ROW())&lt;&gt;"",1000/COUNTIF('Réponses au formulaire 1'!R:R,"Bloc validé"),0)</f>
        <v>0</v>
      </c>
      <c r="S166" s="40">
        <f t="shared" si="4"/>
        <v>0</v>
      </c>
      <c r="U166" s="14" t="str">
        <f t="shared" si="5"/>
        <v/>
      </c>
    </row>
    <row r="167">
      <c r="A167" s="16" t="str">
        <f t="shared" si="1"/>
        <v/>
      </c>
      <c r="B167" s="16" t="str">
        <f t="shared" si="2"/>
        <v/>
      </c>
      <c r="C167" s="16" t="str">
        <f t="shared" si="3"/>
        <v/>
      </c>
      <c r="D167" s="14">
        <f>IF(INDIRECT("'Réponses au formulaire 1'!D"&amp;ROW())&lt;&gt;"",1000/COUNTIF('Réponses au formulaire 1'!D:D,"Bloc validé"),0)</f>
        <v>0</v>
      </c>
      <c r="E167" s="14">
        <f>IF(INDIRECT("'Réponses au formulaire 1'!E"&amp;ROW())&lt;&gt;"",1000/COUNTIF('Réponses au formulaire 1'!E:E,"Bloc validé"),0)</f>
        <v>0</v>
      </c>
      <c r="F167" s="14">
        <f>IF(INDIRECT("'Réponses au formulaire 1'!F"&amp;ROW())&lt;&gt;"",1000/COUNTIF('Réponses au formulaire 1'!F:F,"Bloc validé"),0)</f>
        <v>0</v>
      </c>
      <c r="G167" s="14">
        <f>IF(INDIRECT("'Réponses au formulaire 1'!G"&amp;ROW())&lt;&gt;"",1000/COUNTIF('Réponses au formulaire 1'!G:G,"Bloc validé"),0)</f>
        <v>0</v>
      </c>
      <c r="H167" s="14">
        <f>IF(INDIRECT("'Réponses au formulaire 1'!H"&amp;ROW())&lt;&gt;"",1000/COUNTIF('Réponses au formulaire 1'!H:H,"Bloc validé"),0)</f>
        <v>0</v>
      </c>
      <c r="I167" s="14">
        <f>IF(INDIRECT("'Réponses au formulaire 1'!I"&amp;ROW())&lt;&gt;"",1000/COUNTIF('Réponses au formulaire 1'!I:I,"Bloc validé"),0)</f>
        <v>0</v>
      </c>
      <c r="J167" s="14">
        <f>IF(INDIRECT("'Réponses au formulaire 1'!J"&amp;ROW())&lt;&gt;"",1000/COUNTIF('Réponses au formulaire 1'!J:J,"Bloc validé"),0)</f>
        <v>0</v>
      </c>
      <c r="K167" s="14">
        <f>IF(INDIRECT("'Réponses au formulaire 1'!K"&amp;ROW())&lt;&gt;"",1000/COUNTIF('Réponses au formulaire 1'!K:K,"Bloc validé"),0)</f>
        <v>0</v>
      </c>
      <c r="L167" s="14">
        <f>IF(INDIRECT("'Réponses au formulaire 1'!L"&amp;ROW())&lt;&gt;"",1000/COUNTIF('Réponses au formulaire 1'!L:L,"Bloc validé"),0)</f>
        <v>0</v>
      </c>
      <c r="M167" s="14">
        <f>IF(INDIRECT("'Réponses au formulaire 1'!M"&amp;ROW())&lt;&gt;"",1000/COUNTIF('Réponses au formulaire 1'!M:M,"Bloc validé"),0)</f>
        <v>0</v>
      </c>
      <c r="N167" s="14">
        <f>IF(INDIRECT("'Réponses au formulaire 1'!N"&amp;ROW())&lt;&gt;"",1000/COUNTIF('Réponses au formulaire 1'!N:N,"Bloc validé"),0)</f>
        <v>0</v>
      </c>
      <c r="O167" s="14">
        <f>IF(INDIRECT("'Réponses au formulaire 1'!O"&amp;ROW())&lt;&gt;"",1000/COUNTIF('Réponses au formulaire 1'!O:O,"Bloc validé"),0)</f>
        <v>0</v>
      </c>
      <c r="P167" s="14">
        <f>IF(INDIRECT("'Réponses au formulaire 1'!P"&amp;ROW())&lt;&gt;"",1000/COUNTIF('Réponses au formulaire 1'!P:P,"Bloc validé"),0)</f>
        <v>0</v>
      </c>
      <c r="Q167" s="14">
        <f>IF(INDIRECT("'Réponses au formulaire 1'!Q"&amp;ROW())&lt;&gt;"",1000/COUNTIF('Réponses au formulaire 1'!Q:Q,"Bloc validé"),0)</f>
        <v>0</v>
      </c>
      <c r="R167" s="14">
        <f>IF(INDIRECT("'Réponses au formulaire 1'!R"&amp;ROW())&lt;&gt;"",1000/COUNTIF('Réponses au formulaire 1'!R:R,"Bloc validé"),0)</f>
        <v>0</v>
      </c>
      <c r="S167" s="40">
        <f t="shared" si="4"/>
        <v>0</v>
      </c>
      <c r="U167" s="14" t="str">
        <f t="shared" si="5"/>
        <v/>
      </c>
    </row>
    <row r="168">
      <c r="A168" s="16" t="str">
        <f t="shared" si="1"/>
        <v/>
      </c>
      <c r="B168" s="16" t="str">
        <f t="shared" si="2"/>
        <v/>
      </c>
      <c r="C168" s="16" t="str">
        <f t="shared" si="3"/>
        <v/>
      </c>
      <c r="D168" s="14">
        <f>IF(INDIRECT("'Réponses au formulaire 1'!D"&amp;ROW())&lt;&gt;"",1000/COUNTIF('Réponses au formulaire 1'!D:D,"Bloc validé"),0)</f>
        <v>0</v>
      </c>
      <c r="E168" s="14">
        <f>IF(INDIRECT("'Réponses au formulaire 1'!E"&amp;ROW())&lt;&gt;"",1000/COUNTIF('Réponses au formulaire 1'!E:E,"Bloc validé"),0)</f>
        <v>0</v>
      </c>
      <c r="F168" s="14">
        <f>IF(INDIRECT("'Réponses au formulaire 1'!F"&amp;ROW())&lt;&gt;"",1000/COUNTIF('Réponses au formulaire 1'!F:F,"Bloc validé"),0)</f>
        <v>0</v>
      </c>
      <c r="G168" s="14">
        <f>IF(INDIRECT("'Réponses au formulaire 1'!G"&amp;ROW())&lt;&gt;"",1000/COUNTIF('Réponses au formulaire 1'!G:G,"Bloc validé"),0)</f>
        <v>0</v>
      </c>
      <c r="H168" s="14">
        <f>IF(INDIRECT("'Réponses au formulaire 1'!H"&amp;ROW())&lt;&gt;"",1000/COUNTIF('Réponses au formulaire 1'!H:H,"Bloc validé"),0)</f>
        <v>0</v>
      </c>
      <c r="I168" s="14">
        <f>IF(INDIRECT("'Réponses au formulaire 1'!I"&amp;ROW())&lt;&gt;"",1000/COUNTIF('Réponses au formulaire 1'!I:I,"Bloc validé"),0)</f>
        <v>0</v>
      </c>
      <c r="J168" s="14">
        <f>IF(INDIRECT("'Réponses au formulaire 1'!J"&amp;ROW())&lt;&gt;"",1000/COUNTIF('Réponses au formulaire 1'!J:J,"Bloc validé"),0)</f>
        <v>0</v>
      </c>
      <c r="K168" s="14">
        <f>IF(INDIRECT("'Réponses au formulaire 1'!K"&amp;ROW())&lt;&gt;"",1000/COUNTIF('Réponses au formulaire 1'!K:K,"Bloc validé"),0)</f>
        <v>0</v>
      </c>
      <c r="L168" s="14">
        <f>IF(INDIRECT("'Réponses au formulaire 1'!L"&amp;ROW())&lt;&gt;"",1000/COUNTIF('Réponses au formulaire 1'!L:L,"Bloc validé"),0)</f>
        <v>0</v>
      </c>
      <c r="M168" s="14">
        <f>IF(INDIRECT("'Réponses au formulaire 1'!M"&amp;ROW())&lt;&gt;"",1000/COUNTIF('Réponses au formulaire 1'!M:M,"Bloc validé"),0)</f>
        <v>0</v>
      </c>
      <c r="N168" s="14">
        <f>IF(INDIRECT("'Réponses au formulaire 1'!N"&amp;ROW())&lt;&gt;"",1000/COUNTIF('Réponses au formulaire 1'!N:N,"Bloc validé"),0)</f>
        <v>0</v>
      </c>
      <c r="O168" s="14">
        <f>IF(INDIRECT("'Réponses au formulaire 1'!O"&amp;ROW())&lt;&gt;"",1000/COUNTIF('Réponses au formulaire 1'!O:O,"Bloc validé"),0)</f>
        <v>0</v>
      </c>
      <c r="P168" s="14">
        <f>IF(INDIRECT("'Réponses au formulaire 1'!P"&amp;ROW())&lt;&gt;"",1000/COUNTIF('Réponses au formulaire 1'!P:P,"Bloc validé"),0)</f>
        <v>0</v>
      </c>
      <c r="Q168" s="14">
        <f>IF(INDIRECT("'Réponses au formulaire 1'!Q"&amp;ROW())&lt;&gt;"",1000/COUNTIF('Réponses au formulaire 1'!Q:Q,"Bloc validé"),0)</f>
        <v>0</v>
      </c>
      <c r="R168" s="14">
        <f>IF(INDIRECT("'Réponses au formulaire 1'!R"&amp;ROW())&lt;&gt;"",1000/COUNTIF('Réponses au formulaire 1'!R:R,"Bloc validé"),0)</f>
        <v>0</v>
      </c>
      <c r="S168" s="40">
        <f t="shared" si="4"/>
        <v>0</v>
      </c>
      <c r="U168" s="14" t="str">
        <f t="shared" si="5"/>
        <v/>
      </c>
    </row>
    <row r="169">
      <c r="A169" s="16" t="str">
        <f t="shared" si="1"/>
        <v/>
      </c>
      <c r="B169" s="16" t="str">
        <f t="shared" si="2"/>
        <v/>
      </c>
      <c r="C169" s="16" t="str">
        <f t="shared" si="3"/>
        <v/>
      </c>
      <c r="D169" s="14">
        <f>IF(INDIRECT("'Réponses au formulaire 1'!D"&amp;ROW())&lt;&gt;"",1000/COUNTIF('Réponses au formulaire 1'!D:D,"Bloc validé"),0)</f>
        <v>0</v>
      </c>
      <c r="E169" s="14">
        <f>IF(INDIRECT("'Réponses au formulaire 1'!E"&amp;ROW())&lt;&gt;"",1000/COUNTIF('Réponses au formulaire 1'!E:E,"Bloc validé"),0)</f>
        <v>0</v>
      </c>
      <c r="F169" s="14">
        <f>IF(INDIRECT("'Réponses au formulaire 1'!F"&amp;ROW())&lt;&gt;"",1000/COUNTIF('Réponses au formulaire 1'!F:F,"Bloc validé"),0)</f>
        <v>0</v>
      </c>
      <c r="G169" s="14">
        <f>IF(INDIRECT("'Réponses au formulaire 1'!G"&amp;ROW())&lt;&gt;"",1000/COUNTIF('Réponses au formulaire 1'!G:G,"Bloc validé"),0)</f>
        <v>0</v>
      </c>
      <c r="H169" s="14">
        <f>IF(INDIRECT("'Réponses au formulaire 1'!H"&amp;ROW())&lt;&gt;"",1000/COUNTIF('Réponses au formulaire 1'!H:H,"Bloc validé"),0)</f>
        <v>0</v>
      </c>
      <c r="I169" s="14">
        <f>IF(INDIRECT("'Réponses au formulaire 1'!I"&amp;ROW())&lt;&gt;"",1000/COUNTIF('Réponses au formulaire 1'!I:I,"Bloc validé"),0)</f>
        <v>0</v>
      </c>
      <c r="J169" s="14">
        <f>IF(INDIRECT("'Réponses au formulaire 1'!J"&amp;ROW())&lt;&gt;"",1000/COUNTIF('Réponses au formulaire 1'!J:J,"Bloc validé"),0)</f>
        <v>0</v>
      </c>
      <c r="K169" s="14">
        <f>IF(INDIRECT("'Réponses au formulaire 1'!K"&amp;ROW())&lt;&gt;"",1000/COUNTIF('Réponses au formulaire 1'!K:K,"Bloc validé"),0)</f>
        <v>0</v>
      </c>
      <c r="L169" s="14">
        <f>IF(INDIRECT("'Réponses au formulaire 1'!L"&amp;ROW())&lt;&gt;"",1000/COUNTIF('Réponses au formulaire 1'!L:L,"Bloc validé"),0)</f>
        <v>0</v>
      </c>
      <c r="M169" s="14">
        <f>IF(INDIRECT("'Réponses au formulaire 1'!M"&amp;ROW())&lt;&gt;"",1000/COUNTIF('Réponses au formulaire 1'!M:M,"Bloc validé"),0)</f>
        <v>0</v>
      </c>
      <c r="N169" s="14">
        <f>IF(INDIRECT("'Réponses au formulaire 1'!N"&amp;ROW())&lt;&gt;"",1000/COUNTIF('Réponses au formulaire 1'!N:N,"Bloc validé"),0)</f>
        <v>0</v>
      </c>
      <c r="O169" s="14">
        <f>IF(INDIRECT("'Réponses au formulaire 1'!O"&amp;ROW())&lt;&gt;"",1000/COUNTIF('Réponses au formulaire 1'!O:O,"Bloc validé"),0)</f>
        <v>0</v>
      </c>
      <c r="P169" s="14">
        <f>IF(INDIRECT("'Réponses au formulaire 1'!P"&amp;ROW())&lt;&gt;"",1000/COUNTIF('Réponses au formulaire 1'!P:P,"Bloc validé"),0)</f>
        <v>0</v>
      </c>
      <c r="Q169" s="14">
        <f>IF(INDIRECT("'Réponses au formulaire 1'!Q"&amp;ROW())&lt;&gt;"",1000/COUNTIF('Réponses au formulaire 1'!Q:Q,"Bloc validé"),0)</f>
        <v>0</v>
      </c>
      <c r="R169" s="14">
        <f>IF(INDIRECT("'Réponses au formulaire 1'!R"&amp;ROW())&lt;&gt;"",1000/COUNTIF('Réponses au formulaire 1'!R:R,"Bloc validé"),0)</f>
        <v>0</v>
      </c>
      <c r="S169" s="40">
        <f t="shared" si="4"/>
        <v>0</v>
      </c>
      <c r="U169" s="14" t="str">
        <f t="shared" si="5"/>
        <v/>
      </c>
    </row>
    <row r="170">
      <c r="A170" s="16" t="str">
        <f t="shared" si="1"/>
        <v/>
      </c>
      <c r="B170" s="16" t="str">
        <f t="shared" si="2"/>
        <v/>
      </c>
      <c r="C170" s="16" t="str">
        <f t="shared" si="3"/>
        <v/>
      </c>
      <c r="D170" s="14">
        <f>IF(INDIRECT("'Réponses au formulaire 1'!D"&amp;ROW())&lt;&gt;"",1000/COUNTIF('Réponses au formulaire 1'!D:D,"Bloc validé"),0)</f>
        <v>0</v>
      </c>
      <c r="E170" s="14">
        <f>IF(INDIRECT("'Réponses au formulaire 1'!E"&amp;ROW())&lt;&gt;"",1000/COUNTIF('Réponses au formulaire 1'!E:E,"Bloc validé"),0)</f>
        <v>0</v>
      </c>
      <c r="F170" s="14">
        <f>IF(INDIRECT("'Réponses au formulaire 1'!F"&amp;ROW())&lt;&gt;"",1000/COUNTIF('Réponses au formulaire 1'!F:F,"Bloc validé"),0)</f>
        <v>0</v>
      </c>
      <c r="G170" s="14">
        <f>IF(INDIRECT("'Réponses au formulaire 1'!G"&amp;ROW())&lt;&gt;"",1000/COUNTIF('Réponses au formulaire 1'!G:G,"Bloc validé"),0)</f>
        <v>0</v>
      </c>
      <c r="H170" s="14">
        <f>IF(INDIRECT("'Réponses au formulaire 1'!H"&amp;ROW())&lt;&gt;"",1000/COUNTIF('Réponses au formulaire 1'!H:H,"Bloc validé"),0)</f>
        <v>0</v>
      </c>
      <c r="I170" s="14">
        <f>IF(INDIRECT("'Réponses au formulaire 1'!I"&amp;ROW())&lt;&gt;"",1000/COUNTIF('Réponses au formulaire 1'!I:I,"Bloc validé"),0)</f>
        <v>0</v>
      </c>
      <c r="J170" s="14">
        <f>IF(INDIRECT("'Réponses au formulaire 1'!J"&amp;ROW())&lt;&gt;"",1000/COUNTIF('Réponses au formulaire 1'!J:J,"Bloc validé"),0)</f>
        <v>0</v>
      </c>
      <c r="K170" s="14">
        <f>IF(INDIRECT("'Réponses au formulaire 1'!K"&amp;ROW())&lt;&gt;"",1000/COUNTIF('Réponses au formulaire 1'!K:K,"Bloc validé"),0)</f>
        <v>0</v>
      </c>
      <c r="L170" s="14">
        <f>IF(INDIRECT("'Réponses au formulaire 1'!L"&amp;ROW())&lt;&gt;"",1000/COUNTIF('Réponses au formulaire 1'!L:L,"Bloc validé"),0)</f>
        <v>0</v>
      </c>
      <c r="M170" s="14">
        <f>IF(INDIRECT("'Réponses au formulaire 1'!M"&amp;ROW())&lt;&gt;"",1000/COUNTIF('Réponses au formulaire 1'!M:M,"Bloc validé"),0)</f>
        <v>0</v>
      </c>
      <c r="N170" s="14">
        <f>IF(INDIRECT("'Réponses au formulaire 1'!N"&amp;ROW())&lt;&gt;"",1000/COUNTIF('Réponses au formulaire 1'!N:N,"Bloc validé"),0)</f>
        <v>0</v>
      </c>
      <c r="O170" s="14">
        <f>IF(INDIRECT("'Réponses au formulaire 1'!O"&amp;ROW())&lt;&gt;"",1000/COUNTIF('Réponses au formulaire 1'!O:O,"Bloc validé"),0)</f>
        <v>0</v>
      </c>
      <c r="P170" s="14">
        <f>IF(INDIRECT("'Réponses au formulaire 1'!P"&amp;ROW())&lt;&gt;"",1000/COUNTIF('Réponses au formulaire 1'!P:P,"Bloc validé"),0)</f>
        <v>0</v>
      </c>
      <c r="Q170" s="14">
        <f>IF(INDIRECT("'Réponses au formulaire 1'!Q"&amp;ROW())&lt;&gt;"",1000/COUNTIF('Réponses au formulaire 1'!Q:Q,"Bloc validé"),0)</f>
        <v>0</v>
      </c>
      <c r="R170" s="14">
        <f>IF(INDIRECT("'Réponses au formulaire 1'!R"&amp;ROW())&lt;&gt;"",1000/COUNTIF('Réponses au formulaire 1'!R:R,"Bloc validé"),0)</f>
        <v>0</v>
      </c>
      <c r="S170" s="40">
        <f t="shared" si="4"/>
        <v>0</v>
      </c>
      <c r="U170" s="14" t="str">
        <f t="shared" si="5"/>
        <v/>
      </c>
    </row>
    <row r="171">
      <c r="A171" s="16" t="str">
        <f t="shared" si="1"/>
        <v/>
      </c>
      <c r="B171" s="16" t="str">
        <f t="shared" si="2"/>
        <v/>
      </c>
      <c r="C171" s="16" t="str">
        <f t="shared" si="3"/>
        <v/>
      </c>
      <c r="D171" s="14">
        <f>IF(INDIRECT("'Réponses au formulaire 1'!D"&amp;ROW())&lt;&gt;"",1000/COUNTIF('Réponses au formulaire 1'!D:D,"Bloc validé"),0)</f>
        <v>0</v>
      </c>
      <c r="E171" s="14">
        <f>IF(INDIRECT("'Réponses au formulaire 1'!E"&amp;ROW())&lt;&gt;"",1000/COUNTIF('Réponses au formulaire 1'!E:E,"Bloc validé"),0)</f>
        <v>0</v>
      </c>
      <c r="F171" s="14">
        <f>IF(INDIRECT("'Réponses au formulaire 1'!F"&amp;ROW())&lt;&gt;"",1000/COUNTIF('Réponses au formulaire 1'!F:F,"Bloc validé"),0)</f>
        <v>0</v>
      </c>
      <c r="G171" s="14">
        <f>IF(INDIRECT("'Réponses au formulaire 1'!G"&amp;ROW())&lt;&gt;"",1000/COUNTIF('Réponses au formulaire 1'!G:G,"Bloc validé"),0)</f>
        <v>0</v>
      </c>
      <c r="H171" s="14">
        <f>IF(INDIRECT("'Réponses au formulaire 1'!H"&amp;ROW())&lt;&gt;"",1000/COUNTIF('Réponses au formulaire 1'!H:H,"Bloc validé"),0)</f>
        <v>0</v>
      </c>
      <c r="I171" s="14">
        <f>IF(INDIRECT("'Réponses au formulaire 1'!I"&amp;ROW())&lt;&gt;"",1000/COUNTIF('Réponses au formulaire 1'!I:I,"Bloc validé"),0)</f>
        <v>0</v>
      </c>
      <c r="J171" s="14">
        <f>IF(INDIRECT("'Réponses au formulaire 1'!J"&amp;ROW())&lt;&gt;"",1000/COUNTIF('Réponses au formulaire 1'!J:J,"Bloc validé"),0)</f>
        <v>0</v>
      </c>
      <c r="K171" s="14">
        <f>IF(INDIRECT("'Réponses au formulaire 1'!K"&amp;ROW())&lt;&gt;"",1000/COUNTIF('Réponses au formulaire 1'!K:K,"Bloc validé"),0)</f>
        <v>0</v>
      </c>
      <c r="L171" s="14">
        <f>IF(INDIRECT("'Réponses au formulaire 1'!L"&amp;ROW())&lt;&gt;"",1000/COUNTIF('Réponses au formulaire 1'!L:L,"Bloc validé"),0)</f>
        <v>0</v>
      </c>
      <c r="M171" s="14">
        <f>IF(INDIRECT("'Réponses au formulaire 1'!M"&amp;ROW())&lt;&gt;"",1000/COUNTIF('Réponses au formulaire 1'!M:M,"Bloc validé"),0)</f>
        <v>0</v>
      </c>
      <c r="N171" s="14">
        <f>IF(INDIRECT("'Réponses au formulaire 1'!N"&amp;ROW())&lt;&gt;"",1000/COUNTIF('Réponses au formulaire 1'!N:N,"Bloc validé"),0)</f>
        <v>0</v>
      </c>
      <c r="O171" s="14">
        <f>IF(INDIRECT("'Réponses au formulaire 1'!O"&amp;ROW())&lt;&gt;"",1000/COUNTIF('Réponses au formulaire 1'!O:O,"Bloc validé"),0)</f>
        <v>0</v>
      </c>
      <c r="P171" s="14">
        <f>IF(INDIRECT("'Réponses au formulaire 1'!P"&amp;ROW())&lt;&gt;"",1000/COUNTIF('Réponses au formulaire 1'!P:P,"Bloc validé"),0)</f>
        <v>0</v>
      </c>
      <c r="Q171" s="14">
        <f>IF(INDIRECT("'Réponses au formulaire 1'!Q"&amp;ROW())&lt;&gt;"",1000/COUNTIF('Réponses au formulaire 1'!Q:Q,"Bloc validé"),0)</f>
        <v>0</v>
      </c>
      <c r="R171" s="14">
        <f>IF(INDIRECT("'Réponses au formulaire 1'!R"&amp;ROW())&lt;&gt;"",1000/COUNTIF('Réponses au formulaire 1'!R:R,"Bloc validé"),0)</f>
        <v>0</v>
      </c>
      <c r="S171" s="40">
        <f t="shared" si="4"/>
        <v>0</v>
      </c>
      <c r="U171" s="14" t="str">
        <f t="shared" si="5"/>
        <v/>
      </c>
    </row>
    <row r="172">
      <c r="A172" s="16" t="str">
        <f t="shared" si="1"/>
        <v/>
      </c>
      <c r="B172" s="16" t="str">
        <f t="shared" si="2"/>
        <v/>
      </c>
      <c r="C172" s="16" t="str">
        <f t="shared" si="3"/>
        <v/>
      </c>
      <c r="D172" s="14">
        <f>IF(INDIRECT("'Réponses au formulaire 1'!D"&amp;ROW())&lt;&gt;"",1000/COUNTIF('Réponses au formulaire 1'!D:D,"Bloc validé"),0)</f>
        <v>0</v>
      </c>
      <c r="E172" s="14">
        <f>IF(INDIRECT("'Réponses au formulaire 1'!E"&amp;ROW())&lt;&gt;"",1000/COUNTIF('Réponses au formulaire 1'!E:E,"Bloc validé"),0)</f>
        <v>0</v>
      </c>
      <c r="F172" s="14">
        <f>IF(INDIRECT("'Réponses au formulaire 1'!F"&amp;ROW())&lt;&gt;"",1000/COUNTIF('Réponses au formulaire 1'!F:F,"Bloc validé"),0)</f>
        <v>0</v>
      </c>
      <c r="G172" s="14">
        <f>IF(INDIRECT("'Réponses au formulaire 1'!G"&amp;ROW())&lt;&gt;"",1000/COUNTIF('Réponses au formulaire 1'!G:G,"Bloc validé"),0)</f>
        <v>0</v>
      </c>
      <c r="H172" s="14">
        <f>IF(INDIRECT("'Réponses au formulaire 1'!H"&amp;ROW())&lt;&gt;"",1000/COUNTIF('Réponses au formulaire 1'!H:H,"Bloc validé"),0)</f>
        <v>0</v>
      </c>
      <c r="I172" s="14">
        <f>IF(INDIRECT("'Réponses au formulaire 1'!I"&amp;ROW())&lt;&gt;"",1000/COUNTIF('Réponses au formulaire 1'!I:I,"Bloc validé"),0)</f>
        <v>0</v>
      </c>
      <c r="J172" s="14">
        <f>IF(INDIRECT("'Réponses au formulaire 1'!J"&amp;ROW())&lt;&gt;"",1000/COUNTIF('Réponses au formulaire 1'!J:J,"Bloc validé"),0)</f>
        <v>0</v>
      </c>
      <c r="K172" s="14">
        <f>IF(INDIRECT("'Réponses au formulaire 1'!K"&amp;ROW())&lt;&gt;"",1000/COUNTIF('Réponses au formulaire 1'!K:K,"Bloc validé"),0)</f>
        <v>0</v>
      </c>
      <c r="L172" s="14">
        <f>IF(INDIRECT("'Réponses au formulaire 1'!L"&amp;ROW())&lt;&gt;"",1000/COUNTIF('Réponses au formulaire 1'!L:L,"Bloc validé"),0)</f>
        <v>0</v>
      </c>
      <c r="M172" s="14">
        <f>IF(INDIRECT("'Réponses au formulaire 1'!M"&amp;ROW())&lt;&gt;"",1000/COUNTIF('Réponses au formulaire 1'!M:M,"Bloc validé"),0)</f>
        <v>0</v>
      </c>
      <c r="N172" s="14">
        <f>IF(INDIRECT("'Réponses au formulaire 1'!N"&amp;ROW())&lt;&gt;"",1000/COUNTIF('Réponses au formulaire 1'!N:N,"Bloc validé"),0)</f>
        <v>0</v>
      </c>
      <c r="O172" s="14">
        <f>IF(INDIRECT("'Réponses au formulaire 1'!O"&amp;ROW())&lt;&gt;"",1000/COUNTIF('Réponses au formulaire 1'!O:O,"Bloc validé"),0)</f>
        <v>0</v>
      </c>
      <c r="P172" s="14">
        <f>IF(INDIRECT("'Réponses au formulaire 1'!P"&amp;ROW())&lt;&gt;"",1000/COUNTIF('Réponses au formulaire 1'!P:P,"Bloc validé"),0)</f>
        <v>0</v>
      </c>
      <c r="Q172" s="14">
        <f>IF(INDIRECT("'Réponses au formulaire 1'!Q"&amp;ROW())&lt;&gt;"",1000/COUNTIF('Réponses au formulaire 1'!Q:Q,"Bloc validé"),0)</f>
        <v>0</v>
      </c>
      <c r="R172" s="14">
        <f>IF(INDIRECT("'Réponses au formulaire 1'!R"&amp;ROW())&lt;&gt;"",1000/COUNTIF('Réponses au formulaire 1'!R:R,"Bloc validé"),0)</f>
        <v>0</v>
      </c>
      <c r="S172" s="40">
        <f t="shared" si="4"/>
        <v>0</v>
      </c>
      <c r="U172" s="14" t="str">
        <f t="shared" si="5"/>
        <v/>
      </c>
    </row>
    <row r="173">
      <c r="A173" s="16" t="str">
        <f t="shared" si="1"/>
        <v/>
      </c>
      <c r="B173" s="16" t="str">
        <f t="shared" si="2"/>
        <v/>
      </c>
      <c r="C173" s="16" t="str">
        <f t="shared" si="3"/>
        <v/>
      </c>
      <c r="D173" s="14">
        <f>IF(INDIRECT("'Réponses au formulaire 1'!D"&amp;ROW())&lt;&gt;"",1000/COUNTIF('Réponses au formulaire 1'!D:D,"Bloc validé"),0)</f>
        <v>0</v>
      </c>
      <c r="E173" s="14">
        <f>IF(INDIRECT("'Réponses au formulaire 1'!E"&amp;ROW())&lt;&gt;"",1000/COUNTIF('Réponses au formulaire 1'!E:E,"Bloc validé"),0)</f>
        <v>0</v>
      </c>
      <c r="F173" s="14">
        <f>IF(INDIRECT("'Réponses au formulaire 1'!F"&amp;ROW())&lt;&gt;"",1000/COUNTIF('Réponses au formulaire 1'!F:F,"Bloc validé"),0)</f>
        <v>0</v>
      </c>
      <c r="G173" s="14">
        <f>IF(INDIRECT("'Réponses au formulaire 1'!G"&amp;ROW())&lt;&gt;"",1000/COUNTIF('Réponses au formulaire 1'!G:G,"Bloc validé"),0)</f>
        <v>0</v>
      </c>
      <c r="H173" s="14">
        <f>IF(INDIRECT("'Réponses au formulaire 1'!H"&amp;ROW())&lt;&gt;"",1000/COUNTIF('Réponses au formulaire 1'!H:H,"Bloc validé"),0)</f>
        <v>0</v>
      </c>
      <c r="I173" s="14">
        <f>IF(INDIRECT("'Réponses au formulaire 1'!I"&amp;ROW())&lt;&gt;"",1000/COUNTIF('Réponses au formulaire 1'!I:I,"Bloc validé"),0)</f>
        <v>0</v>
      </c>
      <c r="J173" s="14">
        <f>IF(INDIRECT("'Réponses au formulaire 1'!J"&amp;ROW())&lt;&gt;"",1000/COUNTIF('Réponses au formulaire 1'!J:J,"Bloc validé"),0)</f>
        <v>0</v>
      </c>
      <c r="K173" s="14">
        <f>IF(INDIRECT("'Réponses au formulaire 1'!K"&amp;ROW())&lt;&gt;"",1000/COUNTIF('Réponses au formulaire 1'!K:K,"Bloc validé"),0)</f>
        <v>0</v>
      </c>
      <c r="L173" s="14">
        <f>IF(INDIRECT("'Réponses au formulaire 1'!L"&amp;ROW())&lt;&gt;"",1000/COUNTIF('Réponses au formulaire 1'!L:L,"Bloc validé"),0)</f>
        <v>0</v>
      </c>
      <c r="M173" s="14">
        <f>IF(INDIRECT("'Réponses au formulaire 1'!M"&amp;ROW())&lt;&gt;"",1000/COUNTIF('Réponses au formulaire 1'!M:M,"Bloc validé"),0)</f>
        <v>0</v>
      </c>
      <c r="N173" s="14">
        <f>IF(INDIRECT("'Réponses au formulaire 1'!N"&amp;ROW())&lt;&gt;"",1000/COUNTIF('Réponses au formulaire 1'!N:N,"Bloc validé"),0)</f>
        <v>0</v>
      </c>
      <c r="O173" s="14">
        <f>IF(INDIRECT("'Réponses au formulaire 1'!O"&amp;ROW())&lt;&gt;"",1000/COUNTIF('Réponses au formulaire 1'!O:O,"Bloc validé"),0)</f>
        <v>0</v>
      </c>
      <c r="P173" s="14">
        <f>IF(INDIRECT("'Réponses au formulaire 1'!P"&amp;ROW())&lt;&gt;"",1000/COUNTIF('Réponses au formulaire 1'!P:P,"Bloc validé"),0)</f>
        <v>0</v>
      </c>
      <c r="Q173" s="14">
        <f>IF(INDIRECT("'Réponses au formulaire 1'!Q"&amp;ROW())&lt;&gt;"",1000/COUNTIF('Réponses au formulaire 1'!Q:Q,"Bloc validé"),0)</f>
        <v>0</v>
      </c>
      <c r="R173" s="14">
        <f>IF(INDIRECT("'Réponses au formulaire 1'!R"&amp;ROW())&lt;&gt;"",1000/COUNTIF('Réponses au formulaire 1'!R:R,"Bloc validé"),0)</f>
        <v>0</v>
      </c>
      <c r="S173" s="40">
        <f t="shared" si="4"/>
        <v>0</v>
      </c>
      <c r="U173" s="14" t="str">
        <f t="shared" si="5"/>
        <v/>
      </c>
    </row>
    <row r="174">
      <c r="A174" s="16" t="str">
        <f t="shared" si="1"/>
        <v/>
      </c>
      <c r="B174" s="16" t="str">
        <f t="shared" si="2"/>
        <v/>
      </c>
      <c r="C174" s="16" t="str">
        <f t="shared" si="3"/>
        <v/>
      </c>
      <c r="D174" s="14">
        <f>IF(INDIRECT("'Réponses au formulaire 1'!D"&amp;ROW())&lt;&gt;"",1000/COUNTIF('Réponses au formulaire 1'!D:D,"Bloc validé"),0)</f>
        <v>0</v>
      </c>
      <c r="E174" s="14">
        <f>IF(INDIRECT("'Réponses au formulaire 1'!E"&amp;ROW())&lt;&gt;"",1000/COUNTIF('Réponses au formulaire 1'!E:E,"Bloc validé"),0)</f>
        <v>0</v>
      </c>
      <c r="F174" s="14">
        <f>IF(INDIRECT("'Réponses au formulaire 1'!F"&amp;ROW())&lt;&gt;"",1000/COUNTIF('Réponses au formulaire 1'!F:F,"Bloc validé"),0)</f>
        <v>0</v>
      </c>
      <c r="G174" s="14">
        <f>IF(INDIRECT("'Réponses au formulaire 1'!G"&amp;ROW())&lt;&gt;"",1000/COUNTIF('Réponses au formulaire 1'!G:G,"Bloc validé"),0)</f>
        <v>0</v>
      </c>
      <c r="H174" s="14">
        <f>IF(INDIRECT("'Réponses au formulaire 1'!H"&amp;ROW())&lt;&gt;"",1000/COUNTIF('Réponses au formulaire 1'!H:H,"Bloc validé"),0)</f>
        <v>0</v>
      </c>
      <c r="I174" s="14">
        <f>IF(INDIRECT("'Réponses au formulaire 1'!I"&amp;ROW())&lt;&gt;"",1000/COUNTIF('Réponses au formulaire 1'!I:I,"Bloc validé"),0)</f>
        <v>0</v>
      </c>
      <c r="J174" s="14">
        <f>IF(INDIRECT("'Réponses au formulaire 1'!J"&amp;ROW())&lt;&gt;"",1000/COUNTIF('Réponses au formulaire 1'!J:J,"Bloc validé"),0)</f>
        <v>0</v>
      </c>
      <c r="K174" s="14">
        <f>IF(INDIRECT("'Réponses au formulaire 1'!K"&amp;ROW())&lt;&gt;"",1000/COUNTIF('Réponses au formulaire 1'!K:K,"Bloc validé"),0)</f>
        <v>0</v>
      </c>
      <c r="L174" s="14">
        <f>IF(INDIRECT("'Réponses au formulaire 1'!L"&amp;ROW())&lt;&gt;"",1000/COUNTIF('Réponses au formulaire 1'!L:L,"Bloc validé"),0)</f>
        <v>0</v>
      </c>
      <c r="M174" s="14">
        <f>IF(INDIRECT("'Réponses au formulaire 1'!M"&amp;ROW())&lt;&gt;"",1000/COUNTIF('Réponses au formulaire 1'!M:M,"Bloc validé"),0)</f>
        <v>0</v>
      </c>
      <c r="N174" s="14">
        <f>IF(INDIRECT("'Réponses au formulaire 1'!N"&amp;ROW())&lt;&gt;"",1000/COUNTIF('Réponses au formulaire 1'!N:N,"Bloc validé"),0)</f>
        <v>0</v>
      </c>
      <c r="O174" s="14">
        <f>IF(INDIRECT("'Réponses au formulaire 1'!O"&amp;ROW())&lt;&gt;"",1000/COUNTIF('Réponses au formulaire 1'!O:O,"Bloc validé"),0)</f>
        <v>0</v>
      </c>
      <c r="P174" s="14">
        <f>IF(INDIRECT("'Réponses au formulaire 1'!P"&amp;ROW())&lt;&gt;"",1000/COUNTIF('Réponses au formulaire 1'!P:P,"Bloc validé"),0)</f>
        <v>0</v>
      </c>
      <c r="Q174" s="14">
        <f>IF(INDIRECT("'Réponses au formulaire 1'!Q"&amp;ROW())&lt;&gt;"",1000/COUNTIF('Réponses au formulaire 1'!Q:Q,"Bloc validé"),0)</f>
        <v>0</v>
      </c>
      <c r="R174" s="14">
        <f>IF(INDIRECT("'Réponses au formulaire 1'!R"&amp;ROW())&lt;&gt;"",1000/COUNTIF('Réponses au formulaire 1'!R:R,"Bloc validé"),0)</f>
        <v>0</v>
      </c>
      <c r="S174" s="40">
        <f t="shared" si="4"/>
        <v>0</v>
      </c>
      <c r="U174" s="14" t="str">
        <f t="shared" si="5"/>
        <v/>
      </c>
    </row>
    <row r="175">
      <c r="A175" s="16" t="str">
        <f t="shared" si="1"/>
        <v/>
      </c>
      <c r="B175" s="16" t="str">
        <f t="shared" si="2"/>
        <v/>
      </c>
      <c r="C175" s="16" t="str">
        <f t="shared" si="3"/>
        <v/>
      </c>
      <c r="D175" s="14">
        <f>IF(INDIRECT("'Réponses au formulaire 1'!D"&amp;ROW())&lt;&gt;"",1000/COUNTIF('Réponses au formulaire 1'!D:D,"Bloc validé"),0)</f>
        <v>0</v>
      </c>
      <c r="E175" s="14">
        <f>IF(INDIRECT("'Réponses au formulaire 1'!E"&amp;ROW())&lt;&gt;"",1000/COUNTIF('Réponses au formulaire 1'!E:E,"Bloc validé"),0)</f>
        <v>0</v>
      </c>
      <c r="F175" s="14">
        <f>IF(INDIRECT("'Réponses au formulaire 1'!F"&amp;ROW())&lt;&gt;"",1000/COUNTIF('Réponses au formulaire 1'!F:F,"Bloc validé"),0)</f>
        <v>0</v>
      </c>
      <c r="G175" s="14">
        <f>IF(INDIRECT("'Réponses au formulaire 1'!G"&amp;ROW())&lt;&gt;"",1000/COUNTIF('Réponses au formulaire 1'!G:G,"Bloc validé"),0)</f>
        <v>0</v>
      </c>
      <c r="H175" s="14">
        <f>IF(INDIRECT("'Réponses au formulaire 1'!H"&amp;ROW())&lt;&gt;"",1000/COUNTIF('Réponses au formulaire 1'!H:H,"Bloc validé"),0)</f>
        <v>0</v>
      </c>
      <c r="I175" s="14">
        <f>IF(INDIRECT("'Réponses au formulaire 1'!I"&amp;ROW())&lt;&gt;"",1000/COUNTIF('Réponses au formulaire 1'!I:I,"Bloc validé"),0)</f>
        <v>0</v>
      </c>
      <c r="J175" s="14">
        <f>IF(INDIRECT("'Réponses au formulaire 1'!J"&amp;ROW())&lt;&gt;"",1000/COUNTIF('Réponses au formulaire 1'!J:J,"Bloc validé"),0)</f>
        <v>0</v>
      </c>
      <c r="K175" s="14">
        <f>IF(INDIRECT("'Réponses au formulaire 1'!K"&amp;ROW())&lt;&gt;"",1000/COUNTIF('Réponses au formulaire 1'!K:K,"Bloc validé"),0)</f>
        <v>0</v>
      </c>
      <c r="L175" s="14">
        <f>IF(INDIRECT("'Réponses au formulaire 1'!L"&amp;ROW())&lt;&gt;"",1000/COUNTIF('Réponses au formulaire 1'!L:L,"Bloc validé"),0)</f>
        <v>0</v>
      </c>
      <c r="M175" s="14">
        <f>IF(INDIRECT("'Réponses au formulaire 1'!M"&amp;ROW())&lt;&gt;"",1000/COUNTIF('Réponses au formulaire 1'!M:M,"Bloc validé"),0)</f>
        <v>0</v>
      </c>
      <c r="N175" s="14">
        <f>IF(INDIRECT("'Réponses au formulaire 1'!N"&amp;ROW())&lt;&gt;"",1000/COUNTIF('Réponses au formulaire 1'!N:N,"Bloc validé"),0)</f>
        <v>0</v>
      </c>
      <c r="O175" s="14">
        <f>IF(INDIRECT("'Réponses au formulaire 1'!O"&amp;ROW())&lt;&gt;"",1000/COUNTIF('Réponses au formulaire 1'!O:O,"Bloc validé"),0)</f>
        <v>0</v>
      </c>
      <c r="P175" s="14">
        <f>IF(INDIRECT("'Réponses au formulaire 1'!P"&amp;ROW())&lt;&gt;"",1000/COUNTIF('Réponses au formulaire 1'!P:P,"Bloc validé"),0)</f>
        <v>0</v>
      </c>
      <c r="Q175" s="14">
        <f>IF(INDIRECT("'Réponses au formulaire 1'!Q"&amp;ROW())&lt;&gt;"",1000/COUNTIF('Réponses au formulaire 1'!Q:Q,"Bloc validé"),0)</f>
        <v>0</v>
      </c>
      <c r="R175" s="14">
        <f>IF(INDIRECT("'Réponses au formulaire 1'!R"&amp;ROW())&lt;&gt;"",1000/COUNTIF('Réponses au formulaire 1'!R:R,"Bloc validé"),0)</f>
        <v>0</v>
      </c>
      <c r="S175" s="40">
        <f t="shared" si="4"/>
        <v>0</v>
      </c>
      <c r="U175" s="14" t="str">
        <f t="shared" si="5"/>
        <v/>
      </c>
    </row>
    <row r="176">
      <c r="A176" s="16" t="str">
        <f t="shared" si="1"/>
        <v/>
      </c>
      <c r="B176" s="16" t="str">
        <f t="shared" si="2"/>
        <v/>
      </c>
      <c r="C176" s="16" t="str">
        <f t="shared" si="3"/>
        <v/>
      </c>
      <c r="D176" s="14">
        <f>IF(INDIRECT("'Réponses au formulaire 1'!D"&amp;ROW())&lt;&gt;"",1000/COUNTIF('Réponses au formulaire 1'!D:D,"Bloc validé"),0)</f>
        <v>0</v>
      </c>
      <c r="E176" s="14">
        <f>IF(INDIRECT("'Réponses au formulaire 1'!E"&amp;ROW())&lt;&gt;"",1000/COUNTIF('Réponses au formulaire 1'!E:E,"Bloc validé"),0)</f>
        <v>0</v>
      </c>
      <c r="F176" s="14">
        <f>IF(INDIRECT("'Réponses au formulaire 1'!F"&amp;ROW())&lt;&gt;"",1000/COUNTIF('Réponses au formulaire 1'!F:F,"Bloc validé"),0)</f>
        <v>0</v>
      </c>
      <c r="G176" s="14">
        <f>IF(INDIRECT("'Réponses au formulaire 1'!G"&amp;ROW())&lt;&gt;"",1000/COUNTIF('Réponses au formulaire 1'!G:G,"Bloc validé"),0)</f>
        <v>0</v>
      </c>
      <c r="H176" s="14">
        <f>IF(INDIRECT("'Réponses au formulaire 1'!H"&amp;ROW())&lt;&gt;"",1000/COUNTIF('Réponses au formulaire 1'!H:H,"Bloc validé"),0)</f>
        <v>0</v>
      </c>
      <c r="I176" s="14">
        <f>IF(INDIRECT("'Réponses au formulaire 1'!I"&amp;ROW())&lt;&gt;"",1000/COUNTIF('Réponses au formulaire 1'!I:I,"Bloc validé"),0)</f>
        <v>0</v>
      </c>
      <c r="J176" s="14">
        <f>IF(INDIRECT("'Réponses au formulaire 1'!J"&amp;ROW())&lt;&gt;"",1000/COUNTIF('Réponses au formulaire 1'!J:J,"Bloc validé"),0)</f>
        <v>0</v>
      </c>
      <c r="K176" s="14">
        <f>IF(INDIRECT("'Réponses au formulaire 1'!K"&amp;ROW())&lt;&gt;"",1000/COUNTIF('Réponses au formulaire 1'!K:K,"Bloc validé"),0)</f>
        <v>0</v>
      </c>
      <c r="L176" s="14">
        <f>IF(INDIRECT("'Réponses au formulaire 1'!L"&amp;ROW())&lt;&gt;"",1000/COUNTIF('Réponses au formulaire 1'!L:L,"Bloc validé"),0)</f>
        <v>0</v>
      </c>
      <c r="M176" s="14">
        <f>IF(INDIRECT("'Réponses au formulaire 1'!M"&amp;ROW())&lt;&gt;"",1000/COUNTIF('Réponses au formulaire 1'!M:M,"Bloc validé"),0)</f>
        <v>0</v>
      </c>
      <c r="N176" s="14">
        <f>IF(INDIRECT("'Réponses au formulaire 1'!N"&amp;ROW())&lt;&gt;"",1000/COUNTIF('Réponses au formulaire 1'!N:N,"Bloc validé"),0)</f>
        <v>0</v>
      </c>
      <c r="O176" s="14">
        <f>IF(INDIRECT("'Réponses au formulaire 1'!O"&amp;ROW())&lt;&gt;"",1000/COUNTIF('Réponses au formulaire 1'!O:O,"Bloc validé"),0)</f>
        <v>0</v>
      </c>
      <c r="P176" s="14">
        <f>IF(INDIRECT("'Réponses au formulaire 1'!P"&amp;ROW())&lt;&gt;"",1000/COUNTIF('Réponses au formulaire 1'!P:P,"Bloc validé"),0)</f>
        <v>0</v>
      </c>
      <c r="Q176" s="14">
        <f>IF(INDIRECT("'Réponses au formulaire 1'!Q"&amp;ROW())&lt;&gt;"",1000/COUNTIF('Réponses au formulaire 1'!Q:Q,"Bloc validé"),0)</f>
        <v>0</v>
      </c>
      <c r="R176" s="14">
        <f>IF(INDIRECT("'Réponses au formulaire 1'!R"&amp;ROW())&lt;&gt;"",1000/COUNTIF('Réponses au formulaire 1'!R:R,"Bloc validé"),0)</f>
        <v>0</v>
      </c>
      <c r="S176" s="40">
        <f t="shared" si="4"/>
        <v>0</v>
      </c>
      <c r="U176" s="14" t="str">
        <f t="shared" si="5"/>
        <v/>
      </c>
    </row>
    <row r="177">
      <c r="A177" s="16" t="str">
        <f t="shared" si="1"/>
        <v/>
      </c>
      <c r="B177" s="16" t="str">
        <f t="shared" si="2"/>
        <v/>
      </c>
      <c r="C177" s="16" t="str">
        <f t="shared" si="3"/>
        <v/>
      </c>
      <c r="D177" s="14">
        <f>IF(INDIRECT("'Réponses au formulaire 1'!D"&amp;ROW())&lt;&gt;"",1000/COUNTIF('Réponses au formulaire 1'!D:D,"Bloc validé"),0)</f>
        <v>0</v>
      </c>
      <c r="E177" s="14">
        <f>IF(INDIRECT("'Réponses au formulaire 1'!E"&amp;ROW())&lt;&gt;"",1000/COUNTIF('Réponses au formulaire 1'!E:E,"Bloc validé"),0)</f>
        <v>0</v>
      </c>
      <c r="F177" s="14">
        <f>IF(INDIRECT("'Réponses au formulaire 1'!F"&amp;ROW())&lt;&gt;"",1000/COUNTIF('Réponses au formulaire 1'!F:F,"Bloc validé"),0)</f>
        <v>0</v>
      </c>
      <c r="G177" s="14">
        <f>IF(INDIRECT("'Réponses au formulaire 1'!G"&amp;ROW())&lt;&gt;"",1000/COUNTIF('Réponses au formulaire 1'!G:G,"Bloc validé"),0)</f>
        <v>0</v>
      </c>
      <c r="H177" s="14">
        <f>IF(INDIRECT("'Réponses au formulaire 1'!H"&amp;ROW())&lt;&gt;"",1000/COUNTIF('Réponses au formulaire 1'!H:H,"Bloc validé"),0)</f>
        <v>0</v>
      </c>
      <c r="I177" s="14">
        <f>IF(INDIRECT("'Réponses au formulaire 1'!I"&amp;ROW())&lt;&gt;"",1000/COUNTIF('Réponses au formulaire 1'!I:I,"Bloc validé"),0)</f>
        <v>0</v>
      </c>
      <c r="J177" s="14">
        <f>IF(INDIRECT("'Réponses au formulaire 1'!J"&amp;ROW())&lt;&gt;"",1000/COUNTIF('Réponses au formulaire 1'!J:J,"Bloc validé"),0)</f>
        <v>0</v>
      </c>
      <c r="K177" s="14">
        <f>IF(INDIRECT("'Réponses au formulaire 1'!K"&amp;ROW())&lt;&gt;"",1000/COUNTIF('Réponses au formulaire 1'!K:K,"Bloc validé"),0)</f>
        <v>0</v>
      </c>
      <c r="L177" s="14">
        <f>IF(INDIRECT("'Réponses au formulaire 1'!L"&amp;ROW())&lt;&gt;"",1000/COUNTIF('Réponses au formulaire 1'!L:L,"Bloc validé"),0)</f>
        <v>0</v>
      </c>
      <c r="M177" s="14">
        <f>IF(INDIRECT("'Réponses au formulaire 1'!M"&amp;ROW())&lt;&gt;"",1000/COUNTIF('Réponses au formulaire 1'!M:M,"Bloc validé"),0)</f>
        <v>0</v>
      </c>
      <c r="N177" s="14">
        <f>IF(INDIRECT("'Réponses au formulaire 1'!N"&amp;ROW())&lt;&gt;"",1000/COUNTIF('Réponses au formulaire 1'!N:N,"Bloc validé"),0)</f>
        <v>0</v>
      </c>
      <c r="O177" s="14">
        <f>IF(INDIRECT("'Réponses au formulaire 1'!O"&amp;ROW())&lt;&gt;"",1000/COUNTIF('Réponses au formulaire 1'!O:O,"Bloc validé"),0)</f>
        <v>0</v>
      </c>
      <c r="P177" s="14">
        <f>IF(INDIRECT("'Réponses au formulaire 1'!P"&amp;ROW())&lt;&gt;"",1000/COUNTIF('Réponses au formulaire 1'!P:P,"Bloc validé"),0)</f>
        <v>0</v>
      </c>
      <c r="Q177" s="14">
        <f>IF(INDIRECT("'Réponses au formulaire 1'!Q"&amp;ROW())&lt;&gt;"",1000/COUNTIF('Réponses au formulaire 1'!Q:Q,"Bloc validé"),0)</f>
        <v>0</v>
      </c>
      <c r="R177" s="14">
        <f>IF(INDIRECT("'Réponses au formulaire 1'!R"&amp;ROW())&lt;&gt;"",1000/COUNTIF('Réponses au formulaire 1'!R:R,"Bloc validé"),0)</f>
        <v>0</v>
      </c>
      <c r="S177" s="40">
        <f t="shared" si="4"/>
        <v>0</v>
      </c>
      <c r="U177" s="14" t="str">
        <f t="shared" si="5"/>
        <v/>
      </c>
    </row>
    <row r="178">
      <c r="A178" s="16" t="str">
        <f t="shared" si="1"/>
        <v/>
      </c>
      <c r="B178" s="16" t="str">
        <f t="shared" si="2"/>
        <v/>
      </c>
      <c r="C178" s="16" t="str">
        <f t="shared" si="3"/>
        <v/>
      </c>
      <c r="D178" s="14">
        <f>IF(INDIRECT("'Réponses au formulaire 1'!D"&amp;ROW())&lt;&gt;"",1000/COUNTIF('Réponses au formulaire 1'!D:D,"Bloc validé"),0)</f>
        <v>0</v>
      </c>
      <c r="E178" s="14">
        <f>IF(INDIRECT("'Réponses au formulaire 1'!E"&amp;ROW())&lt;&gt;"",1000/COUNTIF('Réponses au formulaire 1'!E:E,"Bloc validé"),0)</f>
        <v>0</v>
      </c>
      <c r="F178" s="14">
        <f>IF(INDIRECT("'Réponses au formulaire 1'!F"&amp;ROW())&lt;&gt;"",1000/COUNTIF('Réponses au formulaire 1'!F:F,"Bloc validé"),0)</f>
        <v>0</v>
      </c>
      <c r="G178" s="14">
        <f>IF(INDIRECT("'Réponses au formulaire 1'!G"&amp;ROW())&lt;&gt;"",1000/COUNTIF('Réponses au formulaire 1'!G:G,"Bloc validé"),0)</f>
        <v>0</v>
      </c>
      <c r="H178" s="14">
        <f>IF(INDIRECT("'Réponses au formulaire 1'!H"&amp;ROW())&lt;&gt;"",1000/COUNTIF('Réponses au formulaire 1'!H:H,"Bloc validé"),0)</f>
        <v>0</v>
      </c>
      <c r="I178" s="14">
        <f>IF(INDIRECT("'Réponses au formulaire 1'!I"&amp;ROW())&lt;&gt;"",1000/COUNTIF('Réponses au formulaire 1'!I:I,"Bloc validé"),0)</f>
        <v>0</v>
      </c>
      <c r="J178" s="14">
        <f>IF(INDIRECT("'Réponses au formulaire 1'!J"&amp;ROW())&lt;&gt;"",1000/COUNTIF('Réponses au formulaire 1'!J:J,"Bloc validé"),0)</f>
        <v>0</v>
      </c>
      <c r="K178" s="14">
        <f>IF(INDIRECT("'Réponses au formulaire 1'!K"&amp;ROW())&lt;&gt;"",1000/COUNTIF('Réponses au formulaire 1'!K:K,"Bloc validé"),0)</f>
        <v>0</v>
      </c>
      <c r="L178" s="14">
        <f>IF(INDIRECT("'Réponses au formulaire 1'!L"&amp;ROW())&lt;&gt;"",1000/COUNTIF('Réponses au formulaire 1'!L:L,"Bloc validé"),0)</f>
        <v>0</v>
      </c>
      <c r="M178" s="14">
        <f>IF(INDIRECT("'Réponses au formulaire 1'!M"&amp;ROW())&lt;&gt;"",1000/COUNTIF('Réponses au formulaire 1'!M:M,"Bloc validé"),0)</f>
        <v>0</v>
      </c>
      <c r="N178" s="14">
        <f>IF(INDIRECT("'Réponses au formulaire 1'!N"&amp;ROW())&lt;&gt;"",1000/COUNTIF('Réponses au formulaire 1'!N:N,"Bloc validé"),0)</f>
        <v>0</v>
      </c>
      <c r="O178" s="14">
        <f>IF(INDIRECT("'Réponses au formulaire 1'!O"&amp;ROW())&lt;&gt;"",1000/COUNTIF('Réponses au formulaire 1'!O:O,"Bloc validé"),0)</f>
        <v>0</v>
      </c>
      <c r="P178" s="14">
        <f>IF(INDIRECT("'Réponses au formulaire 1'!P"&amp;ROW())&lt;&gt;"",1000/COUNTIF('Réponses au formulaire 1'!P:P,"Bloc validé"),0)</f>
        <v>0</v>
      </c>
      <c r="Q178" s="14">
        <f>IF(INDIRECT("'Réponses au formulaire 1'!Q"&amp;ROW())&lt;&gt;"",1000/COUNTIF('Réponses au formulaire 1'!Q:Q,"Bloc validé"),0)</f>
        <v>0</v>
      </c>
      <c r="R178" s="14">
        <f>IF(INDIRECT("'Réponses au formulaire 1'!R"&amp;ROW())&lt;&gt;"",1000/COUNTIF('Réponses au formulaire 1'!R:R,"Bloc validé"),0)</f>
        <v>0</v>
      </c>
      <c r="S178" s="40">
        <f t="shared" si="4"/>
        <v>0</v>
      </c>
      <c r="U178" s="14" t="str">
        <f t="shared" si="5"/>
        <v/>
      </c>
    </row>
    <row r="179">
      <c r="A179" s="16" t="str">
        <f t="shared" si="1"/>
        <v/>
      </c>
      <c r="B179" s="16" t="str">
        <f t="shared" si="2"/>
        <v/>
      </c>
      <c r="C179" s="16" t="str">
        <f t="shared" si="3"/>
        <v/>
      </c>
      <c r="D179" s="14">
        <f>IF(INDIRECT("'Réponses au formulaire 1'!D"&amp;ROW())&lt;&gt;"",1000/COUNTIF('Réponses au formulaire 1'!D:D,"Bloc validé"),0)</f>
        <v>0</v>
      </c>
      <c r="E179" s="14">
        <f>IF(INDIRECT("'Réponses au formulaire 1'!E"&amp;ROW())&lt;&gt;"",1000/COUNTIF('Réponses au formulaire 1'!E:E,"Bloc validé"),0)</f>
        <v>0</v>
      </c>
      <c r="F179" s="14">
        <f>IF(INDIRECT("'Réponses au formulaire 1'!F"&amp;ROW())&lt;&gt;"",1000/COUNTIF('Réponses au formulaire 1'!F:F,"Bloc validé"),0)</f>
        <v>0</v>
      </c>
      <c r="G179" s="14">
        <f>IF(INDIRECT("'Réponses au formulaire 1'!G"&amp;ROW())&lt;&gt;"",1000/COUNTIF('Réponses au formulaire 1'!G:G,"Bloc validé"),0)</f>
        <v>0</v>
      </c>
      <c r="H179" s="14">
        <f>IF(INDIRECT("'Réponses au formulaire 1'!H"&amp;ROW())&lt;&gt;"",1000/COUNTIF('Réponses au formulaire 1'!H:H,"Bloc validé"),0)</f>
        <v>0</v>
      </c>
      <c r="I179" s="14">
        <f>IF(INDIRECT("'Réponses au formulaire 1'!I"&amp;ROW())&lt;&gt;"",1000/COUNTIF('Réponses au formulaire 1'!I:I,"Bloc validé"),0)</f>
        <v>0</v>
      </c>
      <c r="J179" s="14">
        <f>IF(INDIRECT("'Réponses au formulaire 1'!J"&amp;ROW())&lt;&gt;"",1000/COUNTIF('Réponses au formulaire 1'!J:J,"Bloc validé"),0)</f>
        <v>0</v>
      </c>
      <c r="K179" s="14">
        <f>IF(INDIRECT("'Réponses au formulaire 1'!K"&amp;ROW())&lt;&gt;"",1000/COUNTIF('Réponses au formulaire 1'!K:K,"Bloc validé"),0)</f>
        <v>0</v>
      </c>
      <c r="L179" s="14">
        <f>IF(INDIRECT("'Réponses au formulaire 1'!L"&amp;ROW())&lt;&gt;"",1000/COUNTIF('Réponses au formulaire 1'!L:L,"Bloc validé"),0)</f>
        <v>0</v>
      </c>
      <c r="M179" s="14">
        <f>IF(INDIRECT("'Réponses au formulaire 1'!M"&amp;ROW())&lt;&gt;"",1000/COUNTIF('Réponses au formulaire 1'!M:M,"Bloc validé"),0)</f>
        <v>0</v>
      </c>
      <c r="N179" s="14">
        <f>IF(INDIRECT("'Réponses au formulaire 1'!N"&amp;ROW())&lt;&gt;"",1000/COUNTIF('Réponses au formulaire 1'!N:N,"Bloc validé"),0)</f>
        <v>0</v>
      </c>
      <c r="O179" s="14">
        <f>IF(INDIRECT("'Réponses au formulaire 1'!O"&amp;ROW())&lt;&gt;"",1000/COUNTIF('Réponses au formulaire 1'!O:O,"Bloc validé"),0)</f>
        <v>0</v>
      </c>
      <c r="P179" s="14">
        <f>IF(INDIRECT("'Réponses au formulaire 1'!P"&amp;ROW())&lt;&gt;"",1000/COUNTIF('Réponses au formulaire 1'!P:P,"Bloc validé"),0)</f>
        <v>0</v>
      </c>
      <c r="Q179" s="14">
        <f>IF(INDIRECT("'Réponses au formulaire 1'!Q"&amp;ROW())&lt;&gt;"",1000/COUNTIF('Réponses au formulaire 1'!Q:Q,"Bloc validé"),0)</f>
        <v>0</v>
      </c>
      <c r="R179" s="14">
        <f>IF(INDIRECT("'Réponses au formulaire 1'!R"&amp;ROW())&lt;&gt;"",1000/COUNTIF('Réponses au formulaire 1'!R:R,"Bloc validé"),0)</f>
        <v>0</v>
      </c>
      <c r="S179" s="40">
        <f t="shared" si="4"/>
        <v>0</v>
      </c>
      <c r="U179" s="14" t="str">
        <f t="shared" si="5"/>
        <v/>
      </c>
    </row>
    <row r="180">
      <c r="A180" s="16" t="str">
        <f t="shared" si="1"/>
        <v/>
      </c>
      <c r="B180" s="16" t="str">
        <f t="shared" si="2"/>
        <v/>
      </c>
      <c r="C180" s="16" t="str">
        <f t="shared" si="3"/>
        <v/>
      </c>
      <c r="D180" s="14">
        <f>IF(INDIRECT("'Réponses au formulaire 1'!D"&amp;ROW())&lt;&gt;"",1000/COUNTIF('Réponses au formulaire 1'!D:D,"Bloc validé"),0)</f>
        <v>0</v>
      </c>
      <c r="E180" s="14">
        <f>IF(INDIRECT("'Réponses au formulaire 1'!E"&amp;ROW())&lt;&gt;"",1000/COUNTIF('Réponses au formulaire 1'!E:E,"Bloc validé"),0)</f>
        <v>0</v>
      </c>
      <c r="F180" s="14">
        <f>IF(INDIRECT("'Réponses au formulaire 1'!F"&amp;ROW())&lt;&gt;"",1000/COUNTIF('Réponses au formulaire 1'!F:F,"Bloc validé"),0)</f>
        <v>0</v>
      </c>
      <c r="G180" s="14">
        <f>IF(INDIRECT("'Réponses au formulaire 1'!G"&amp;ROW())&lt;&gt;"",1000/COUNTIF('Réponses au formulaire 1'!G:G,"Bloc validé"),0)</f>
        <v>0</v>
      </c>
      <c r="H180" s="14">
        <f>IF(INDIRECT("'Réponses au formulaire 1'!H"&amp;ROW())&lt;&gt;"",1000/COUNTIF('Réponses au formulaire 1'!H:H,"Bloc validé"),0)</f>
        <v>0</v>
      </c>
      <c r="I180" s="14">
        <f>IF(INDIRECT("'Réponses au formulaire 1'!I"&amp;ROW())&lt;&gt;"",1000/COUNTIF('Réponses au formulaire 1'!I:I,"Bloc validé"),0)</f>
        <v>0</v>
      </c>
      <c r="J180" s="14">
        <f>IF(INDIRECT("'Réponses au formulaire 1'!J"&amp;ROW())&lt;&gt;"",1000/COUNTIF('Réponses au formulaire 1'!J:J,"Bloc validé"),0)</f>
        <v>0</v>
      </c>
      <c r="K180" s="14">
        <f>IF(INDIRECT("'Réponses au formulaire 1'!K"&amp;ROW())&lt;&gt;"",1000/COUNTIF('Réponses au formulaire 1'!K:K,"Bloc validé"),0)</f>
        <v>0</v>
      </c>
      <c r="L180" s="14">
        <f>IF(INDIRECT("'Réponses au formulaire 1'!L"&amp;ROW())&lt;&gt;"",1000/COUNTIF('Réponses au formulaire 1'!L:L,"Bloc validé"),0)</f>
        <v>0</v>
      </c>
      <c r="M180" s="14">
        <f>IF(INDIRECT("'Réponses au formulaire 1'!M"&amp;ROW())&lt;&gt;"",1000/COUNTIF('Réponses au formulaire 1'!M:M,"Bloc validé"),0)</f>
        <v>0</v>
      </c>
      <c r="N180" s="14">
        <f>IF(INDIRECT("'Réponses au formulaire 1'!N"&amp;ROW())&lt;&gt;"",1000/COUNTIF('Réponses au formulaire 1'!N:N,"Bloc validé"),0)</f>
        <v>0</v>
      </c>
      <c r="O180" s="14">
        <f>IF(INDIRECT("'Réponses au formulaire 1'!O"&amp;ROW())&lt;&gt;"",1000/COUNTIF('Réponses au formulaire 1'!O:O,"Bloc validé"),0)</f>
        <v>0</v>
      </c>
      <c r="P180" s="14">
        <f>IF(INDIRECT("'Réponses au formulaire 1'!P"&amp;ROW())&lt;&gt;"",1000/COUNTIF('Réponses au formulaire 1'!P:P,"Bloc validé"),0)</f>
        <v>0</v>
      </c>
      <c r="Q180" s="14">
        <f>IF(INDIRECT("'Réponses au formulaire 1'!Q"&amp;ROW())&lt;&gt;"",1000/COUNTIF('Réponses au formulaire 1'!Q:Q,"Bloc validé"),0)</f>
        <v>0</v>
      </c>
      <c r="R180" s="14">
        <f>IF(INDIRECT("'Réponses au formulaire 1'!R"&amp;ROW())&lt;&gt;"",1000/COUNTIF('Réponses au formulaire 1'!R:R,"Bloc validé"),0)</f>
        <v>0</v>
      </c>
      <c r="S180" s="40">
        <f t="shared" si="4"/>
        <v>0</v>
      </c>
      <c r="U180" s="14" t="str">
        <f t="shared" si="5"/>
        <v/>
      </c>
    </row>
    <row r="181">
      <c r="A181" s="16" t="str">
        <f t="shared" si="1"/>
        <v/>
      </c>
      <c r="B181" s="16" t="str">
        <f t="shared" si="2"/>
        <v/>
      </c>
      <c r="C181" s="16" t="str">
        <f t="shared" si="3"/>
        <v/>
      </c>
      <c r="D181" s="14">
        <f>IF(INDIRECT("'Réponses au formulaire 1'!D"&amp;ROW())&lt;&gt;"",1000/COUNTIF('Réponses au formulaire 1'!D:D,"Bloc validé"),0)</f>
        <v>0</v>
      </c>
      <c r="E181" s="14">
        <f>IF(INDIRECT("'Réponses au formulaire 1'!E"&amp;ROW())&lt;&gt;"",1000/COUNTIF('Réponses au formulaire 1'!E:E,"Bloc validé"),0)</f>
        <v>0</v>
      </c>
      <c r="F181" s="14">
        <f>IF(INDIRECT("'Réponses au formulaire 1'!F"&amp;ROW())&lt;&gt;"",1000/COUNTIF('Réponses au formulaire 1'!F:F,"Bloc validé"),0)</f>
        <v>0</v>
      </c>
      <c r="G181" s="14">
        <f>IF(INDIRECT("'Réponses au formulaire 1'!G"&amp;ROW())&lt;&gt;"",1000/COUNTIF('Réponses au formulaire 1'!G:G,"Bloc validé"),0)</f>
        <v>0</v>
      </c>
      <c r="H181" s="14">
        <f>IF(INDIRECT("'Réponses au formulaire 1'!H"&amp;ROW())&lt;&gt;"",1000/COUNTIF('Réponses au formulaire 1'!H:H,"Bloc validé"),0)</f>
        <v>0</v>
      </c>
      <c r="I181" s="14">
        <f>IF(INDIRECT("'Réponses au formulaire 1'!I"&amp;ROW())&lt;&gt;"",1000/COUNTIF('Réponses au formulaire 1'!I:I,"Bloc validé"),0)</f>
        <v>0</v>
      </c>
      <c r="J181" s="14">
        <f>IF(INDIRECT("'Réponses au formulaire 1'!J"&amp;ROW())&lt;&gt;"",1000/COUNTIF('Réponses au formulaire 1'!J:J,"Bloc validé"),0)</f>
        <v>0</v>
      </c>
      <c r="K181" s="14">
        <f>IF(INDIRECT("'Réponses au formulaire 1'!K"&amp;ROW())&lt;&gt;"",1000/COUNTIF('Réponses au formulaire 1'!K:K,"Bloc validé"),0)</f>
        <v>0</v>
      </c>
      <c r="L181" s="14">
        <f>IF(INDIRECT("'Réponses au formulaire 1'!L"&amp;ROW())&lt;&gt;"",1000/COUNTIF('Réponses au formulaire 1'!L:L,"Bloc validé"),0)</f>
        <v>0</v>
      </c>
      <c r="M181" s="14">
        <f>IF(INDIRECT("'Réponses au formulaire 1'!M"&amp;ROW())&lt;&gt;"",1000/COUNTIF('Réponses au formulaire 1'!M:M,"Bloc validé"),0)</f>
        <v>0</v>
      </c>
      <c r="N181" s="14">
        <f>IF(INDIRECT("'Réponses au formulaire 1'!N"&amp;ROW())&lt;&gt;"",1000/COUNTIF('Réponses au formulaire 1'!N:N,"Bloc validé"),0)</f>
        <v>0</v>
      </c>
      <c r="O181" s="14">
        <f>IF(INDIRECT("'Réponses au formulaire 1'!O"&amp;ROW())&lt;&gt;"",1000/COUNTIF('Réponses au formulaire 1'!O:O,"Bloc validé"),0)</f>
        <v>0</v>
      </c>
      <c r="P181" s="14">
        <f>IF(INDIRECT("'Réponses au formulaire 1'!P"&amp;ROW())&lt;&gt;"",1000/COUNTIF('Réponses au formulaire 1'!P:P,"Bloc validé"),0)</f>
        <v>0</v>
      </c>
      <c r="Q181" s="14">
        <f>IF(INDIRECT("'Réponses au formulaire 1'!Q"&amp;ROW())&lt;&gt;"",1000/COUNTIF('Réponses au formulaire 1'!Q:Q,"Bloc validé"),0)</f>
        <v>0</v>
      </c>
      <c r="R181" s="14">
        <f>IF(INDIRECT("'Réponses au formulaire 1'!R"&amp;ROW())&lt;&gt;"",1000/COUNTIF('Réponses au formulaire 1'!R:R,"Bloc validé"),0)</f>
        <v>0</v>
      </c>
      <c r="S181" s="40">
        <f t="shared" si="4"/>
        <v>0</v>
      </c>
      <c r="U181" s="14" t="str">
        <f t="shared" si="5"/>
        <v/>
      </c>
    </row>
    <row r="182">
      <c r="A182" s="16" t="str">
        <f t="shared" si="1"/>
        <v/>
      </c>
      <c r="B182" s="16" t="str">
        <f t="shared" si="2"/>
        <v/>
      </c>
      <c r="C182" s="16" t="str">
        <f t="shared" si="3"/>
        <v/>
      </c>
      <c r="D182" s="14">
        <f>IF(INDIRECT("'Réponses au formulaire 1'!D"&amp;ROW())&lt;&gt;"",1000/COUNTIF('Réponses au formulaire 1'!D:D,"Bloc validé"),0)</f>
        <v>0</v>
      </c>
      <c r="E182" s="14">
        <f>IF(INDIRECT("'Réponses au formulaire 1'!E"&amp;ROW())&lt;&gt;"",1000/COUNTIF('Réponses au formulaire 1'!E:E,"Bloc validé"),0)</f>
        <v>0</v>
      </c>
      <c r="F182" s="14">
        <f>IF(INDIRECT("'Réponses au formulaire 1'!F"&amp;ROW())&lt;&gt;"",1000/COUNTIF('Réponses au formulaire 1'!F:F,"Bloc validé"),0)</f>
        <v>0</v>
      </c>
      <c r="G182" s="14">
        <f>IF(INDIRECT("'Réponses au formulaire 1'!G"&amp;ROW())&lt;&gt;"",1000/COUNTIF('Réponses au formulaire 1'!G:G,"Bloc validé"),0)</f>
        <v>0</v>
      </c>
      <c r="H182" s="14">
        <f>IF(INDIRECT("'Réponses au formulaire 1'!H"&amp;ROW())&lt;&gt;"",1000/COUNTIF('Réponses au formulaire 1'!H:H,"Bloc validé"),0)</f>
        <v>0</v>
      </c>
      <c r="I182" s="14">
        <f>IF(INDIRECT("'Réponses au formulaire 1'!I"&amp;ROW())&lt;&gt;"",1000/COUNTIF('Réponses au formulaire 1'!I:I,"Bloc validé"),0)</f>
        <v>0</v>
      </c>
      <c r="J182" s="14">
        <f>IF(INDIRECT("'Réponses au formulaire 1'!J"&amp;ROW())&lt;&gt;"",1000/COUNTIF('Réponses au formulaire 1'!J:J,"Bloc validé"),0)</f>
        <v>0</v>
      </c>
      <c r="K182" s="14">
        <f>IF(INDIRECT("'Réponses au formulaire 1'!K"&amp;ROW())&lt;&gt;"",1000/COUNTIF('Réponses au formulaire 1'!K:K,"Bloc validé"),0)</f>
        <v>0</v>
      </c>
      <c r="L182" s="14">
        <f>IF(INDIRECT("'Réponses au formulaire 1'!L"&amp;ROW())&lt;&gt;"",1000/COUNTIF('Réponses au formulaire 1'!L:L,"Bloc validé"),0)</f>
        <v>0</v>
      </c>
      <c r="M182" s="14">
        <f>IF(INDIRECT("'Réponses au formulaire 1'!M"&amp;ROW())&lt;&gt;"",1000/COUNTIF('Réponses au formulaire 1'!M:M,"Bloc validé"),0)</f>
        <v>0</v>
      </c>
      <c r="N182" s="14">
        <f>IF(INDIRECT("'Réponses au formulaire 1'!N"&amp;ROW())&lt;&gt;"",1000/COUNTIF('Réponses au formulaire 1'!N:N,"Bloc validé"),0)</f>
        <v>0</v>
      </c>
      <c r="O182" s="14">
        <f>IF(INDIRECT("'Réponses au formulaire 1'!O"&amp;ROW())&lt;&gt;"",1000/COUNTIF('Réponses au formulaire 1'!O:O,"Bloc validé"),0)</f>
        <v>0</v>
      </c>
      <c r="P182" s="14">
        <f>IF(INDIRECT("'Réponses au formulaire 1'!P"&amp;ROW())&lt;&gt;"",1000/COUNTIF('Réponses au formulaire 1'!P:P,"Bloc validé"),0)</f>
        <v>0</v>
      </c>
      <c r="Q182" s="14">
        <f>IF(INDIRECT("'Réponses au formulaire 1'!Q"&amp;ROW())&lt;&gt;"",1000/COUNTIF('Réponses au formulaire 1'!Q:Q,"Bloc validé"),0)</f>
        <v>0</v>
      </c>
      <c r="R182" s="14">
        <f>IF(INDIRECT("'Réponses au formulaire 1'!R"&amp;ROW())&lt;&gt;"",1000/COUNTIF('Réponses au formulaire 1'!R:R,"Bloc validé"),0)</f>
        <v>0</v>
      </c>
      <c r="S182" s="40">
        <f t="shared" si="4"/>
        <v>0</v>
      </c>
      <c r="U182" s="14" t="str">
        <f t="shared" si="5"/>
        <v/>
      </c>
    </row>
    <row r="183">
      <c r="A183" s="16" t="str">
        <f t="shared" si="1"/>
        <v/>
      </c>
      <c r="B183" s="16" t="str">
        <f t="shared" si="2"/>
        <v/>
      </c>
      <c r="C183" s="16" t="str">
        <f t="shared" si="3"/>
        <v/>
      </c>
      <c r="D183" s="14">
        <f>IF(INDIRECT("'Réponses au formulaire 1'!D"&amp;ROW())&lt;&gt;"",1000/COUNTIF('Réponses au formulaire 1'!D:D,"Bloc validé"),0)</f>
        <v>0</v>
      </c>
      <c r="E183" s="14">
        <f>IF(INDIRECT("'Réponses au formulaire 1'!E"&amp;ROW())&lt;&gt;"",1000/COUNTIF('Réponses au formulaire 1'!E:E,"Bloc validé"),0)</f>
        <v>0</v>
      </c>
      <c r="F183" s="14">
        <f>IF(INDIRECT("'Réponses au formulaire 1'!F"&amp;ROW())&lt;&gt;"",1000/COUNTIF('Réponses au formulaire 1'!F:F,"Bloc validé"),0)</f>
        <v>0</v>
      </c>
      <c r="G183" s="14">
        <f>IF(INDIRECT("'Réponses au formulaire 1'!G"&amp;ROW())&lt;&gt;"",1000/COUNTIF('Réponses au formulaire 1'!G:G,"Bloc validé"),0)</f>
        <v>0</v>
      </c>
      <c r="H183" s="14">
        <f>IF(INDIRECT("'Réponses au formulaire 1'!H"&amp;ROW())&lt;&gt;"",1000/COUNTIF('Réponses au formulaire 1'!H:H,"Bloc validé"),0)</f>
        <v>0</v>
      </c>
      <c r="I183" s="14">
        <f>IF(INDIRECT("'Réponses au formulaire 1'!I"&amp;ROW())&lt;&gt;"",1000/COUNTIF('Réponses au formulaire 1'!I:I,"Bloc validé"),0)</f>
        <v>0</v>
      </c>
      <c r="J183" s="14">
        <f>IF(INDIRECT("'Réponses au formulaire 1'!J"&amp;ROW())&lt;&gt;"",1000/COUNTIF('Réponses au formulaire 1'!J:J,"Bloc validé"),0)</f>
        <v>0</v>
      </c>
      <c r="K183" s="14">
        <f>IF(INDIRECT("'Réponses au formulaire 1'!K"&amp;ROW())&lt;&gt;"",1000/COUNTIF('Réponses au formulaire 1'!K:K,"Bloc validé"),0)</f>
        <v>0</v>
      </c>
      <c r="L183" s="14">
        <f>IF(INDIRECT("'Réponses au formulaire 1'!L"&amp;ROW())&lt;&gt;"",1000/COUNTIF('Réponses au formulaire 1'!L:L,"Bloc validé"),0)</f>
        <v>0</v>
      </c>
      <c r="M183" s="14">
        <f>IF(INDIRECT("'Réponses au formulaire 1'!M"&amp;ROW())&lt;&gt;"",1000/COUNTIF('Réponses au formulaire 1'!M:M,"Bloc validé"),0)</f>
        <v>0</v>
      </c>
      <c r="N183" s="14">
        <f>IF(INDIRECT("'Réponses au formulaire 1'!N"&amp;ROW())&lt;&gt;"",1000/COUNTIF('Réponses au formulaire 1'!N:N,"Bloc validé"),0)</f>
        <v>0</v>
      </c>
      <c r="O183" s="14">
        <f>IF(INDIRECT("'Réponses au formulaire 1'!O"&amp;ROW())&lt;&gt;"",1000/COUNTIF('Réponses au formulaire 1'!O:O,"Bloc validé"),0)</f>
        <v>0</v>
      </c>
      <c r="P183" s="14">
        <f>IF(INDIRECT("'Réponses au formulaire 1'!P"&amp;ROW())&lt;&gt;"",1000/COUNTIF('Réponses au formulaire 1'!P:P,"Bloc validé"),0)</f>
        <v>0</v>
      </c>
      <c r="Q183" s="14">
        <f>IF(INDIRECT("'Réponses au formulaire 1'!Q"&amp;ROW())&lt;&gt;"",1000/COUNTIF('Réponses au formulaire 1'!Q:Q,"Bloc validé"),0)</f>
        <v>0</v>
      </c>
      <c r="R183" s="14">
        <f>IF(INDIRECT("'Réponses au formulaire 1'!R"&amp;ROW())&lt;&gt;"",1000/COUNTIF('Réponses au formulaire 1'!R:R,"Bloc validé"),0)</f>
        <v>0</v>
      </c>
      <c r="S183" s="40">
        <f t="shared" si="4"/>
        <v>0</v>
      </c>
      <c r="U183" s="14" t="str">
        <f t="shared" si="5"/>
        <v/>
      </c>
    </row>
    <row r="184">
      <c r="A184" s="16" t="str">
        <f t="shared" si="1"/>
        <v/>
      </c>
      <c r="B184" s="16" t="str">
        <f t="shared" si="2"/>
        <v/>
      </c>
      <c r="C184" s="16" t="str">
        <f t="shared" si="3"/>
        <v/>
      </c>
      <c r="D184" s="14">
        <f>IF(INDIRECT("'Réponses au formulaire 1'!D"&amp;ROW())&lt;&gt;"",1000/COUNTIF('Réponses au formulaire 1'!D:D,"Bloc validé"),0)</f>
        <v>0</v>
      </c>
      <c r="E184" s="14">
        <f>IF(INDIRECT("'Réponses au formulaire 1'!E"&amp;ROW())&lt;&gt;"",1000/COUNTIF('Réponses au formulaire 1'!E:E,"Bloc validé"),0)</f>
        <v>0</v>
      </c>
      <c r="F184" s="14">
        <f>IF(INDIRECT("'Réponses au formulaire 1'!F"&amp;ROW())&lt;&gt;"",1000/COUNTIF('Réponses au formulaire 1'!F:F,"Bloc validé"),0)</f>
        <v>0</v>
      </c>
      <c r="G184" s="14">
        <f>IF(INDIRECT("'Réponses au formulaire 1'!G"&amp;ROW())&lt;&gt;"",1000/COUNTIF('Réponses au formulaire 1'!G:G,"Bloc validé"),0)</f>
        <v>0</v>
      </c>
      <c r="H184" s="14">
        <f>IF(INDIRECT("'Réponses au formulaire 1'!H"&amp;ROW())&lt;&gt;"",1000/COUNTIF('Réponses au formulaire 1'!H:H,"Bloc validé"),0)</f>
        <v>0</v>
      </c>
      <c r="I184" s="14">
        <f>IF(INDIRECT("'Réponses au formulaire 1'!I"&amp;ROW())&lt;&gt;"",1000/COUNTIF('Réponses au formulaire 1'!I:I,"Bloc validé"),0)</f>
        <v>0</v>
      </c>
      <c r="J184" s="14">
        <f>IF(INDIRECT("'Réponses au formulaire 1'!J"&amp;ROW())&lt;&gt;"",1000/COUNTIF('Réponses au formulaire 1'!J:J,"Bloc validé"),0)</f>
        <v>0</v>
      </c>
      <c r="K184" s="14">
        <f>IF(INDIRECT("'Réponses au formulaire 1'!K"&amp;ROW())&lt;&gt;"",1000/COUNTIF('Réponses au formulaire 1'!K:K,"Bloc validé"),0)</f>
        <v>0</v>
      </c>
      <c r="L184" s="14">
        <f>IF(INDIRECT("'Réponses au formulaire 1'!L"&amp;ROW())&lt;&gt;"",1000/COUNTIF('Réponses au formulaire 1'!L:L,"Bloc validé"),0)</f>
        <v>0</v>
      </c>
      <c r="M184" s="14">
        <f>IF(INDIRECT("'Réponses au formulaire 1'!M"&amp;ROW())&lt;&gt;"",1000/COUNTIF('Réponses au formulaire 1'!M:M,"Bloc validé"),0)</f>
        <v>0</v>
      </c>
      <c r="N184" s="14">
        <f>IF(INDIRECT("'Réponses au formulaire 1'!N"&amp;ROW())&lt;&gt;"",1000/COUNTIF('Réponses au formulaire 1'!N:N,"Bloc validé"),0)</f>
        <v>0</v>
      </c>
      <c r="O184" s="14">
        <f>IF(INDIRECT("'Réponses au formulaire 1'!O"&amp;ROW())&lt;&gt;"",1000/COUNTIF('Réponses au formulaire 1'!O:O,"Bloc validé"),0)</f>
        <v>0</v>
      </c>
      <c r="P184" s="14">
        <f>IF(INDIRECT("'Réponses au formulaire 1'!P"&amp;ROW())&lt;&gt;"",1000/COUNTIF('Réponses au formulaire 1'!P:P,"Bloc validé"),0)</f>
        <v>0</v>
      </c>
      <c r="Q184" s="14">
        <f>IF(INDIRECT("'Réponses au formulaire 1'!Q"&amp;ROW())&lt;&gt;"",1000/COUNTIF('Réponses au formulaire 1'!Q:Q,"Bloc validé"),0)</f>
        <v>0</v>
      </c>
      <c r="R184" s="14">
        <f>IF(INDIRECT("'Réponses au formulaire 1'!R"&amp;ROW())&lt;&gt;"",1000/COUNTIF('Réponses au formulaire 1'!R:R,"Bloc validé"),0)</f>
        <v>0</v>
      </c>
      <c r="S184" s="40">
        <f t="shared" si="4"/>
        <v>0</v>
      </c>
      <c r="U184" s="14" t="str">
        <f t="shared" si="5"/>
        <v/>
      </c>
    </row>
    <row r="185">
      <c r="A185" s="16" t="str">
        <f t="shared" si="1"/>
        <v/>
      </c>
      <c r="B185" s="16" t="str">
        <f t="shared" si="2"/>
        <v/>
      </c>
      <c r="C185" s="16" t="str">
        <f t="shared" si="3"/>
        <v/>
      </c>
      <c r="D185" s="14">
        <f>IF(INDIRECT("'Réponses au formulaire 1'!D"&amp;ROW())&lt;&gt;"",1000/COUNTIF('Réponses au formulaire 1'!D:D,"Bloc validé"),0)</f>
        <v>0</v>
      </c>
      <c r="E185" s="14">
        <f>IF(INDIRECT("'Réponses au formulaire 1'!E"&amp;ROW())&lt;&gt;"",1000/COUNTIF('Réponses au formulaire 1'!E:E,"Bloc validé"),0)</f>
        <v>0</v>
      </c>
      <c r="F185" s="14">
        <f>IF(INDIRECT("'Réponses au formulaire 1'!F"&amp;ROW())&lt;&gt;"",1000/COUNTIF('Réponses au formulaire 1'!F:F,"Bloc validé"),0)</f>
        <v>0</v>
      </c>
      <c r="G185" s="14">
        <f>IF(INDIRECT("'Réponses au formulaire 1'!G"&amp;ROW())&lt;&gt;"",1000/COUNTIF('Réponses au formulaire 1'!G:G,"Bloc validé"),0)</f>
        <v>0</v>
      </c>
      <c r="H185" s="14">
        <f>IF(INDIRECT("'Réponses au formulaire 1'!H"&amp;ROW())&lt;&gt;"",1000/COUNTIF('Réponses au formulaire 1'!H:H,"Bloc validé"),0)</f>
        <v>0</v>
      </c>
      <c r="I185" s="14">
        <f>IF(INDIRECT("'Réponses au formulaire 1'!I"&amp;ROW())&lt;&gt;"",1000/COUNTIF('Réponses au formulaire 1'!I:I,"Bloc validé"),0)</f>
        <v>0</v>
      </c>
      <c r="J185" s="14">
        <f>IF(INDIRECT("'Réponses au formulaire 1'!J"&amp;ROW())&lt;&gt;"",1000/COUNTIF('Réponses au formulaire 1'!J:J,"Bloc validé"),0)</f>
        <v>0</v>
      </c>
      <c r="K185" s="14">
        <f>IF(INDIRECT("'Réponses au formulaire 1'!K"&amp;ROW())&lt;&gt;"",1000/COUNTIF('Réponses au formulaire 1'!K:K,"Bloc validé"),0)</f>
        <v>0</v>
      </c>
      <c r="L185" s="14">
        <f>IF(INDIRECT("'Réponses au formulaire 1'!L"&amp;ROW())&lt;&gt;"",1000/COUNTIF('Réponses au formulaire 1'!L:L,"Bloc validé"),0)</f>
        <v>0</v>
      </c>
      <c r="M185" s="14">
        <f>IF(INDIRECT("'Réponses au formulaire 1'!M"&amp;ROW())&lt;&gt;"",1000/COUNTIF('Réponses au formulaire 1'!M:M,"Bloc validé"),0)</f>
        <v>0</v>
      </c>
      <c r="N185" s="14">
        <f>IF(INDIRECT("'Réponses au formulaire 1'!N"&amp;ROW())&lt;&gt;"",1000/COUNTIF('Réponses au formulaire 1'!N:N,"Bloc validé"),0)</f>
        <v>0</v>
      </c>
      <c r="O185" s="14">
        <f>IF(INDIRECT("'Réponses au formulaire 1'!O"&amp;ROW())&lt;&gt;"",1000/COUNTIF('Réponses au formulaire 1'!O:O,"Bloc validé"),0)</f>
        <v>0</v>
      </c>
      <c r="P185" s="14">
        <f>IF(INDIRECT("'Réponses au formulaire 1'!P"&amp;ROW())&lt;&gt;"",1000/COUNTIF('Réponses au formulaire 1'!P:P,"Bloc validé"),0)</f>
        <v>0</v>
      </c>
      <c r="Q185" s="14">
        <f>IF(INDIRECT("'Réponses au formulaire 1'!Q"&amp;ROW())&lt;&gt;"",1000/COUNTIF('Réponses au formulaire 1'!Q:Q,"Bloc validé"),0)</f>
        <v>0</v>
      </c>
      <c r="R185" s="14">
        <f>IF(INDIRECT("'Réponses au formulaire 1'!R"&amp;ROW())&lt;&gt;"",1000/COUNTIF('Réponses au formulaire 1'!R:R,"Bloc validé"),0)</f>
        <v>0</v>
      </c>
      <c r="S185" s="40">
        <f t="shared" si="4"/>
        <v>0</v>
      </c>
      <c r="U185" s="14" t="str">
        <f t="shared" si="5"/>
        <v/>
      </c>
    </row>
    <row r="186">
      <c r="A186" s="16" t="str">
        <f t="shared" si="1"/>
        <v/>
      </c>
      <c r="B186" s="16" t="str">
        <f t="shared" si="2"/>
        <v/>
      </c>
      <c r="C186" s="16" t="str">
        <f t="shared" si="3"/>
        <v/>
      </c>
      <c r="D186" s="14">
        <f>IF(INDIRECT("'Réponses au formulaire 1'!D"&amp;ROW())&lt;&gt;"",1000/COUNTIF('Réponses au formulaire 1'!D:D,"Bloc validé"),0)</f>
        <v>0</v>
      </c>
      <c r="E186" s="14">
        <f>IF(INDIRECT("'Réponses au formulaire 1'!E"&amp;ROW())&lt;&gt;"",1000/COUNTIF('Réponses au formulaire 1'!E:E,"Bloc validé"),0)</f>
        <v>0</v>
      </c>
      <c r="F186" s="14">
        <f>IF(INDIRECT("'Réponses au formulaire 1'!F"&amp;ROW())&lt;&gt;"",1000/COUNTIF('Réponses au formulaire 1'!F:F,"Bloc validé"),0)</f>
        <v>0</v>
      </c>
      <c r="G186" s="14">
        <f>IF(INDIRECT("'Réponses au formulaire 1'!G"&amp;ROW())&lt;&gt;"",1000/COUNTIF('Réponses au formulaire 1'!G:G,"Bloc validé"),0)</f>
        <v>0</v>
      </c>
      <c r="H186" s="14">
        <f>IF(INDIRECT("'Réponses au formulaire 1'!H"&amp;ROW())&lt;&gt;"",1000/COUNTIF('Réponses au formulaire 1'!H:H,"Bloc validé"),0)</f>
        <v>0</v>
      </c>
      <c r="I186" s="14">
        <f>IF(INDIRECT("'Réponses au formulaire 1'!I"&amp;ROW())&lt;&gt;"",1000/COUNTIF('Réponses au formulaire 1'!I:I,"Bloc validé"),0)</f>
        <v>0</v>
      </c>
      <c r="J186" s="14">
        <f>IF(INDIRECT("'Réponses au formulaire 1'!J"&amp;ROW())&lt;&gt;"",1000/COUNTIF('Réponses au formulaire 1'!J:J,"Bloc validé"),0)</f>
        <v>0</v>
      </c>
      <c r="K186" s="14">
        <f>IF(INDIRECT("'Réponses au formulaire 1'!K"&amp;ROW())&lt;&gt;"",1000/COUNTIF('Réponses au formulaire 1'!K:K,"Bloc validé"),0)</f>
        <v>0</v>
      </c>
      <c r="L186" s="14">
        <f>IF(INDIRECT("'Réponses au formulaire 1'!L"&amp;ROW())&lt;&gt;"",1000/COUNTIF('Réponses au formulaire 1'!L:L,"Bloc validé"),0)</f>
        <v>0</v>
      </c>
      <c r="M186" s="14">
        <f>IF(INDIRECT("'Réponses au formulaire 1'!M"&amp;ROW())&lt;&gt;"",1000/COUNTIF('Réponses au formulaire 1'!M:M,"Bloc validé"),0)</f>
        <v>0</v>
      </c>
      <c r="N186" s="14">
        <f>IF(INDIRECT("'Réponses au formulaire 1'!N"&amp;ROW())&lt;&gt;"",1000/COUNTIF('Réponses au formulaire 1'!N:N,"Bloc validé"),0)</f>
        <v>0</v>
      </c>
      <c r="O186" s="14">
        <f>IF(INDIRECT("'Réponses au formulaire 1'!O"&amp;ROW())&lt;&gt;"",1000/COUNTIF('Réponses au formulaire 1'!O:O,"Bloc validé"),0)</f>
        <v>0</v>
      </c>
      <c r="P186" s="14">
        <f>IF(INDIRECT("'Réponses au formulaire 1'!P"&amp;ROW())&lt;&gt;"",1000/COUNTIF('Réponses au formulaire 1'!P:P,"Bloc validé"),0)</f>
        <v>0</v>
      </c>
      <c r="Q186" s="14">
        <f>IF(INDIRECT("'Réponses au formulaire 1'!Q"&amp;ROW())&lt;&gt;"",1000/COUNTIF('Réponses au formulaire 1'!Q:Q,"Bloc validé"),0)</f>
        <v>0</v>
      </c>
      <c r="R186" s="14">
        <f>IF(INDIRECT("'Réponses au formulaire 1'!R"&amp;ROW())&lt;&gt;"",1000/COUNTIF('Réponses au formulaire 1'!R:R,"Bloc validé"),0)</f>
        <v>0</v>
      </c>
      <c r="S186" s="40">
        <f t="shared" si="4"/>
        <v>0</v>
      </c>
      <c r="U186" s="14" t="str">
        <f t="shared" si="5"/>
        <v/>
      </c>
    </row>
    <row r="187">
      <c r="A187" s="16" t="str">
        <f t="shared" si="1"/>
        <v/>
      </c>
      <c r="B187" s="16" t="str">
        <f t="shared" si="2"/>
        <v/>
      </c>
      <c r="C187" s="16" t="str">
        <f t="shared" si="3"/>
        <v/>
      </c>
      <c r="D187" s="14">
        <f>IF(INDIRECT("'Réponses au formulaire 1'!D"&amp;ROW())&lt;&gt;"",1000/COUNTIF('Réponses au formulaire 1'!D:D,"Bloc validé"),0)</f>
        <v>0</v>
      </c>
      <c r="E187" s="14">
        <f>IF(INDIRECT("'Réponses au formulaire 1'!E"&amp;ROW())&lt;&gt;"",1000/COUNTIF('Réponses au formulaire 1'!E:E,"Bloc validé"),0)</f>
        <v>0</v>
      </c>
      <c r="F187" s="14">
        <f>IF(INDIRECT("'Réponses au formulaire 1'!F"&amp;ROW())&lt;&gt;"",1000/COUNTIF('Réponses au formulaire 1'!F:F,"Bloc validé"),0)</f>
        <v>0</v>
      </c>
      <c r="G187" s="14">
        <f>IF(INDIRECT("'Réponses au formulaire 1'!G"&amp;ROW())&lt;&gt;"",1000/COUNTIF('Réponses au formulaire 1'!G:G,"Bloc validé"),0)</f>
        <v>0</v>
      </c>
      <c r="H187" s="14">
        <f>IF(INDIRECT("'Réponses au formulaire 1'!H"&amp;ROW())&lt;&gt;"",1000/COUNTIF('Réponses au formulaire 1'!H:H,"Bloc validé"),0)</f>
        <v>0</v>
      </c>
      <c r="I187" s="14">
        <f>IF(INDIRECT("'Réponses au formulaire 1'!I"&amp;ROW())&lt;&gt;"",1000/COUNTIF('Réponses au formulaire 1'!I:I,"Bloc validé"),0)</f>
        <v>0</v>
      </c>
      <c r="J187" s="14">
        <f>IF(INDIRECT("'Réponses au formulaire 1'!J"&amp;ROW())&lt;&gt;"",1000/COUNTIF('Réponses au formulaire 1'!J:J,"Bloc validé"),0)</f>
        <v>0</v>
      </c>
      <c r="K187" s="14">
        <f>IF(INDIRECT("'Réponses au formulaire 1'!K"&amp;ROW())&lt;&gt;"",1000/COUNTIF('Réponses au formulaire 1'!K:K,"Bloc validé"),0)</f>
        <v>0</v>
      </c>
      <c r="L187" s="14">
        <f>IF(INDIRECT("'Réponses au formulaire 1'!L"&amp;ROW())&lt;&gt;"",1000/COUNTIF('Réponses au formulaire 1'!L:L,"Bloc validé"),0)</f>
        <v>0</v>
      </c>
      <c r="M187" s="14">
        <f>IF(INDIRECT("'Réponses au formulaire 1'!M"&amp;ROW())&lt;&gt;"",1000/COUNTIF('Réponses au formulaire 1'!M:M,"Bloc validé"),0)</f>
        <v>0</v>
      </c>
      <c r="N187" s="14">
        <f>IF(INDIRECT("'Réponses au formulaire 1'!N"&amp;ROW())&lt;&gt;"",1000/COUNTIF('Réponses au formulaire 1'!N:N,"Bloc validé"),0)</f>
        <v>0</v>
      </c>
      <c r="O187" s="14">
        <f>IF(INDIRECT("'Réponses au formulaire 1'!O"&amp;ROW())&lt;&gt;"",1000/COUNTIF('Réponses au formulaire 1'!O:O,"Bloc validé"),0)</f>
        <v>0</v>
      </c>
      <c r="P187" s="14">
        <f>IF(INDIRECT("'Réponses au formulaire 1'!P"&amp;ROW())&lt;&gt;"",1000/COUNTIF('Réponses au formulaire 1'!P:P,"Bloc validé"),0)</f>
        <v>0</v>
      </c>
      <c r="Q187" s="14">
        <f>IF(INDIRECT("'Réponses au formulaire 1'!Q"&amp;ROW())&lt;&gt;"",1000/COUNTIF('Réponses au formulaire 1'!Q:Q,"Bloc validé"),0)</f>
        <v>0</v>
      </c>
      <c r="R187" s="14">
        <f>IF(INDIRECT("'Réponses au formulaire 1'!R"&amp;ROW())&lt;&gt;"",1000/COUNTIF('Réponses au formulaire 1'!R:R,"Bloc validé"),0)</f>
        <v>0</v>
      </c>
      <c r="S187" s="40">
        <f t="shared" si="4"/>
        <v>0</v>
      </c>
      <c r="U187" s="14" t="str">
        <f t="shared" si="5"/>
        <v/>
      </c>
    </row>
    <row r="188">
      <c r="A188" s="16" t="str">
        <f t="shared" si="1"/>
        <v/>
      </c>
      <c r="B188" s="16" t="str">
        <f t="shared" si="2"/>
        <v/>
      </c>
      <c r="C188" s="16" t="str">
        <f t="shared" si="3"/>
        <v/>
      </c>
      <c r="D188" s="14">
        <f>IF(INDIRECT("'Réponses au formulaire 1'!D"&amp;ROW())&lt;&gt;"",1000/COUNTIF('Réponses au formulaire 1'!D:D,"Bloc validé"),0)</f>
        <v>0</v>
      </c>
      <c r="E188" s="14">
        <f>IF(INDIRECT("'Réponses au formulaire 1'!E"&amp;ROW())&lt;&gt;"",1000/COUNTIF('Réponses au formulaire 1'!E:E,"Bloc validé"),0)</f>
        <v>0</v>
      </c>
      <c r="F188" s="14">
        <f>IF(INDIRECT("'Réponses au formulaire 1'!F"&amp;ROW())&lt;&gt;"",1000/COUNTIF('Réponses au formulaire 1'!F:F,"Bloc validé"),0)</f>
        <v>0</v>
      </c>
      <c r="G188" s="14">
        <f>IF(INDIRECT("'Réponses au formulaire 1'!G"&amp;ROW())&lt;&gt;"",1000/COUNTIF('Réponses au formulaire 1'!G:G,"Bloc validé"),0)</f>
        <v>0</v>
      </c>
      <c r="H188" s="14">
        <f>IF(INDIRECT("'Réponses au formulaire 1'!H"&amp;ROW())&lt;&gt;"",1000/COUNTIF('Réponses au formulaire 1'!H:H,"Bloc validé"),0)</f>
        <v>0</v>
      </c>
      <c r="I188" s="14">
        <f>IF(INDIRECT("'Réponses au formulaire 1'!I"&amp;ROW())&lt;&gt;"",1000/COUNTIF('Réponses au formulaire 1'!I:I,"Bloc validé"),0)</f>
        <v>0</v>
      </c>
      <c r="J188" s="14">
        <f>IF(INDIRECT("'Réponses au formulaire 1'!J"&amp;ROW())&lt;&gt;"",1000/COUNTIF('Réponses au formulaire 1'!J:J,"Bloc validé"),0)</f>
        <v>0</v>
      </c>
      <c r="K188" s="14">
        <f>IF(INDIRECT("'Réponses au formulaire 1'!K"&amp;ROW())&lt;&gt;"",1000/COUNTIF('Réponses au formulaire 1'!K:K,"Bloc validé"),0)</f>
        <v>0</v>
      </c>
      <c r="L188" s="14">
        <f>IF(INDIRECT("'Réponses au formulaire 1'!L"&amp;ROW())&lt;&gt;"",1000/COUNTIF('Réponses au formulaire 1'!L:L,"Bloc validé"),0)</f>
        <v>0</v>
      </c>
      <c r="M188" s="14">
        <f>IF(INDIRECT("'Réponses au formulaire 1'!M"&amp;ROW())&lt;&gt;"",1000/COUNTIF('Réponses au formulaire 1'!M:M,"Bloc validé"),0)</f>
        <v>0</v>
      </c>
      <c r="N188" s="14">
        <f>IF(INDIRECT("'Réponses au formulaire 1'!N"&amp;ROW())&lt;&gt;"",1000/COUNTIF('Réponses au formulaire 1'!N:N,"Bloc validé"),0)</f>
        <v>0</v>
      </c>
      <c r="O188" s="14">
        <f>IF(INDIRECT("'Réponses au formulaire 1'!O"&amp;ROW())&lt;&gt;"",1000/COUNTIF('Réponses au formulaire 1'!O:O,"Bloc validé"),0)</f>
        <v>0</v>
      </c>
      <c r="P188" s="14">
        <f>IF(INDIRECT("'Réponses au formulaire 1'!P"&amp;ROW())&lt;&gt;"",1000/COUNTIF('Réponses au formulaire 1'!P:P,"Bloc validé"),0)</f>
        <v>0</v>
      </c>
      <c r="Q188" s="14">
        <f>IF(INDIRECT("'Réponses au formulaire 1'!Q"&amp;ROW())&lt;&gt;"",1000/COUNTIF('Réponses au formulaire 1'!Q:Q,"Bloc validé"),0)</f>
        <v>0</v>
      </c>
      <c r="R188" s="14">
        <f>IF(INDIRECT("'Réponses au formulaire 1'!R"&amp;ROW())&lt;&gt;"",1000/COUNTIF('Réponses au formulaire 1'!R:R,"Bloc validé"),0)</f>
        <v>0</v>
      </c>
      <c r="S188" s="40">
        <f t="shared" si="4"/>
        <v>0</v>
      </c>
      <c r="U188" s="14" t="str">
        <f t="shared" si="5"/>
        <v/>
      </c>
    </row>
    <row r="189">
      <c r="A189" s="16" t="str">
        <f t="shared" si="1"/>
        <v/>
      </c>
      <c r="B189" s="16" t="str">
        <f t="shared" si="2"/>
        <v/>
      </c>
      <c r="C189" s="16" t="str">
        <f t="shared" si="3"/>
        <v/>
      </c>
      <c r="D189" s="14">
        <f>IF(INDIRECT("'Réponses au formulaire 1'!D"&amp;ROW())&lt;&gt;"",1000/COUNTIF('Réponses au formulaire 1'!D:D,"Bloc validé"),0)</f>
        <v>0</v>
      </c>
      <c r="E189" s="14">
        <f>IF(INDIRECT("'Réponses au formulaire 1'!E"&amp;ROW())&lt;&gt;"",1000/COUNTIF('Réponses au formulaire 1'!E:E,"Bloc validé"),0)</f>
        <v>0</v>
      </c>
      <c r="F189" s="14">
        <f>IF(INDIRECT("'Réponses au formulaire 1'!F"&amp;ROW())&lt;&gt;"",1000/COUNTIF('Réponses au formulaire 1'!F:F,"Bloc validé"),0)</f>
        <v>0</v>
      </c>
      <c r="G189" s="14">
        <f>IF(INDIRECT("'Réponses au formulaire 1'!G"&amp;ROW())&lt;&gt;"",1000/COUNTIF('Réponses au formulaire 1'!G:G,"Bloc validé"),0)</f>
        <v>0</v>
      </c>
      <c r="H189" s="14">
        <f>IF(INDIRECT("'Réponses au formulaire 1'!H"&amp;ROW())&lt;&gt;"",1000/COUNTIF('Réponses au formulaire 1'!H:H,"Bloc validé"),0)</f>
        <v>0</v>
      </c>
      <c r="I189" s="14">
        <f>IF(INDIRECT("'Réponses au formulaire 1'!I"&amp;ROW())&lt;&gt;"",1000/COUNTIF('Réponses au formulaire 1'!I:I,"Bloc validé"),0)</f>
        <v>0</v>
      </c>
      <c r="J189" s="14">
        <f>IF(INDIRECT("'Réponses au formulaire 1'!J"&amp;ROW())&lt;&gt;"",1000/COUNTIF('Réponses au formulaire 1'!J:J,"Bloc validé"),0)</f>
        <v>0</v>
      </c>
      <c r="K189" s="14">
        <f>IF(INDIRECT("'Réponses au formulaire 1'!K"&amp;ROW())&lt;&gt;"",1000/COUNTIF('Réponses au formulaire 1'!K:K,"Bloc validé"),0)</f>
        <v>0</v>
      </c>
      <c r="L189" s="14">
        <f>IF(INDIRECT("'Réponses au formulaire 1'!L"&amp;ROW())&lt;&gt;"",1000/COUNTIF('Réponses au formulaire 1'!L:L,"Bloc validé"),0)</f>
        <v>0</v>
      </c>
      <c r="M189" s="14">
        <f>IF(INDIRECT("'Réponses au formulaire 1'!M"&amp;ROW())&lt;&gt;"",1000/COUNTIF('Réponses au formulaire 1'!M:M,"Bloc validé"),0)</f>
        <v>0</v>
      </c>
      <c r="N189" s="14">
        <f>IF(INDIRECT("'Réponses au formulaire 1'!N"&amp;ROW())&lt;&gt;"",1000/COUNTIF('Réponses au formulaire 1'!N:N,"Bloc validé"),0)</f>
        <v>0</v>
      </c>
      <c r="O189" s="14">
        <f>IF(INDIRECT("'Réponses au formulaire 1'!O"&amp;ROW())&lt;&gt;"",1000/COUNTIF('Réponses au formulaire 1'!O:O,"Bloc validé"),0)</f>
        <v>0</v>
      </c>
      <c r="P189" s="14">
        <f>IF(INDIRECT("'Réponses au formulaire 1'!P"&amp;ROW())&lt;&gt;"",1000/COUNTIF('Réponses au formulaire 1'!P:P,"Bloc validé"),0)</f>
        <v>0</v>
      </c>
      <c r="Q189" s="14">
        <f>IF(INDIRECT("'Réponses au formulaire 1'!Q"&amp;ROW())&lt;&gt;"",1000/COUNTIF('Réponses au formulaire 1'!Q:Q,"Bloc validé"),0)</f>
        <v>0</v>
      </c>
      <c r="R189" s="14">
        <f>IF(INDIRECT("'Réponses au formulaire 1'!R"&amp;ROW())&lt;&gt;"",1000/COUNTIF('Réponses au formulaire 1'!R:R,"Bloc validé"),0)</f>
        <v>0</v>
      </c>
      <c r="S189" s="40">
        <f t="shared" si="4"/>
        <v>0</v>
      </c>
      <c r="U189" s="14" t="str">
        <f t="shared" si="5"/>
        <v/>
      </c>
    </row>
    <row r="190">
      <c r="A190" s="16" t="str">
        <f t="shared" si="1"/>
        <v/>
      </c>
      <c r="B190" s="16" t="str">
        <f t="shared" si="2"/>
        <v/>
      </c>
      <c r="C190" s="16" t="str">
        <f t="shared" si="3"/>
        <v/>
      </c>
      <c r="D190" s="14">
        <f>IF(INDIRECT("'Réponses au formulaire 1'!D"&amp;ROW())&lt;&gt;"",1000/COUNTIF('Réponses au formulaire 1'!D:D,"Bloc validé"),0)</f>
        <v>0</v>
      </c>
      <c r="E190" s="14">
        <f>IF(INDIRECT("'Réponses au formulaire 1'!E"&amp;ROW())&lt;&gt;"",1000/COUNTIF('Réponses au formulaire 1'!E:E,"Bloc validé"),0)</f>
        <v>0</v>
      </c>
      <c r="F190" s="14">
        <f>IF(INDIRECT("'Réponses au formulaire 1'!F"&amp;ROW())&lt;&gt;"",1000/COUNTIF('Réponses au formulaire 1'!F:F,"Bloc validé"),0)</f>
        <v>0</v>
      </c>
      <c r="G190" s="14">
        <f>IF(INDIRECT("'Réponses au formulaire 1'!G"&amp;ROW())&lt;&gt;"",1000/COUNTIF('Réponses au formulaire 1'!G:G,"Bloc validé"),0)</f>
        <v>0</v>
      </c>
      <c r="H190" s="14">
        <f>IF(INDIRECT("'Réponses au formulaire 1'!H"&amp;ROW())&lt;&gt;"",1000/COUNTIF('Réponses au formulaire 1'!H:H,"Bloc validé"),0)</f>
        <v>0</v>
      </c>
      <c r="I190" s="14">
        <f>IF(INDIRECT("'Réponses au formulaire 1'!I"&amp;ROW())&lt;&gt;"",1000/COUNTIF('Réponses au formulaire 1'!I:I,"Bloc validé"),0)</f>
        <v>0</v>
      </c>
      <c r="J190" s="14">
        <f>IF(INDIRECT("'Réponses au formulaire 1'!J"&amp;ROW())&lt;&gt;"",1000/COUNTIF('Réponses au formulaire 1'!J:J,"Bloc validé"),0)</f>
        <v>0</v>
      </c>
      <c r="K190" s="14">
        <f>IF(INDIRECT("'Réponses au formulaire 1'!K"&amp;ROW())&lt;&gt;"",1000/COUNTIF('Réponses au formulaire 1'!K:K,"Bloc validé"),0)</f>
        <v>0</v>
      </c>
      <c r="L190" s="14">
        <f>IF(INDIRECT("'Réponses au formulaire 1'!L"&amp;ROW())&lt;&gt;"",1000/COUNTIF('Réponses au formulaire 1'!L:L,"Bloc validé"),0)</f>
        <v>0</v>
      </c>
      <c r="M190" s="14">
        <f>IF(INDIRECT("'Réponses au formulaire 1'!M"&amp;ROW())&lt;&gt;"",1000/COUNTIF('Réponses au formulaire 1'!M:M,"Bloc validé"),0)</f>
        <v>0</v>
      </c>
      <c r="N190" s="14">
        <f>IF(INDIRECT("'Réponses au formulaire 1'!N"&amp;ROW())&lt;&gt;"",1000/COUNTIF('Réponses au formulaire 1'!N:N,"Bloc validé"),0)</f>
        <v>0</v>
      </c>
      <c r="O190" s="14">
        <f>IF(INDIRECT("'Réponses au formulaire 1'!O"&amp;ROW())&lt;&gt;"",1000/COUNTIF('Réponses au formulaire 1'!O:O,"Bloc validé"),0)</f>
        <v>0</v>
      </c>
      <c r="P190" s="14">
        <f>IF(INDIRECT("'Réponses au formulaire 1'!P"&amp;ROW())&lt;&gt;"",1000/COUNTIF('Réponses au formulaire 1'!P:P,"Bloc validé"),0)</f>
        <v>0</v>
      </c>
      <c r="Q190" s="14">
        <f>IF(INDIRECT("'Réponses au formulaire 1'!Q"&amp;ROW())&lt;&gt;"",1000/COUNTIF('Réponses au formulaire 1'!Q:Q,"Bloc validé"),0)</f>
        <v>0</v>
      </c>
      <c r="R190" s="14">
        <f>IF(INDIRECT("'Réponses au formulaire 1'!R"&amp;ROW())&lt;&gt;"",1000/COUNTIF('Réponses au formulaire 1'!R:R,"Bloc validé"),0)</f>
        <v>0</v>
      </c>
      <c r="S190" s="40">
        <f t="shared" si="4"/>
        <v>0</v>
      </c>
      <c r="U190" s="14" t="str">
        <f t="shared" si="5"/>
        <v/>
      </c>
    </row>
    <row r="191">
      <c r="A191" s="16" t="str">
        <f t="shared" si="1"/>
        <v/>
      </c>
      <c r="B191" s="16" t="str">
        <f t="shared" si="2"/>
        <v/>
      </c>
      <c r="C191" s="16" t="str">
        <f t="shared" si="3"/>
        <v/>
      </c>
      <c r="D191" s="14">
        <f>IF(INDIRECT("'Réponses au formulaire 1'!D"&amp;ROW())&lt;&gt;"",1000/COUNTIF('Réponses au formulaire 1'!D:D,"Bloc validé"),0)</f>
        <v>0</v>
      </c>
      <c r="E191" s="14">
        <f>IF(INDIRECT("'Réponses au formulaire 1'!E"&amp;ROW())&lt;&gt;"",1000/COUNTIF('Réponses au formulaire 1'!E:E,"Bloc validé"),0)</f>
        <v>0</v>
      </c>
      <c r="F191" s="14">
        <f>IF(INDIRECT("'Réponses au formulaire 1'!F"&amp;ROW())&lt;&gt;"",1000/COUNTIF('Réponses au formulaire 1'!F:F,"Bloc validé"),0)</f>
        <v>0</v>
      </c>
      <c r="G191" s="14">
        <f>IF(INDIRECT("'Réponses au formulaire 1'!G"&amp;ROW())&lt;&gt;"",1000/COUNTIF('Réponses au formulaire 1'!G:G,"Bloc validé"),0)</f>
        <v>0</v>
      </c>
      <c r="H191" s="14">
        <f>IF(INDIRECT("'Réponses au formulaire 1'!H"&amp;ROW())&lt;&gt;"",1000/COUNTIF('Réponses au formulaire 1'!H:H,"Bloc validé"),0)</f>
        <v>0</v>
      </c>
      <c r="I191" s="14">
        <f>IF(INDIRECT("'Réponses au formulaire 1'!I"&amp;ROW())&lt;&gt;"",1000/COUNTIF('Réponses au formulaire 1'!I:I,"Bloc validé"),0)</f>
        <v>0</v>
      </c>
      <c r="J191" s="14">
        <f>IF(INDIRECT("'Réponses au formulaire 1'!J"&amp;ROW())&lt;&gt;"",1000/COUNTIF('Réponses au formulaire 1'!J:J,"Bloc validé"),0)</f>
        <v>0</v>
      </c>
      <c r="K191" s="14">
        <f>IF(INDIRECT("'Réponses au formulaire 1'!K"&amp;ROW())&lt;&gt;"",1000/COUNTIF('Réponses au formulaire 1'!K:K,"Bloc validé"),0)</f>
        <v>0</v>
      </c>
      <c r="L191" s="14">
        <f>IF(INDIRECT("'Réponses au formulaire 1'!L"&amp;ROW())&lt;&gt;"",1000/COUNTIF('Réponses au formulaire 1'!L:L,"Bloc validé"),0)</f>
        <v>0</v>
      </c>
      <c r="M191" s="14">
        <f>IF(INDIRECT("'Réponses au formulaire 1'!M"&amp;ROW())&lt;&gt;"",1000/COUNTIF('Réponses au formulaire 1'!M:M,"Bloc validé"),0)</f>
        <v>0</v>
      </c>
      <c r="N191" s="14">
        <f>IF(INDIRECT("'Réponses au formulaire 1'!N"&amp;ROW())&lt;&gt;"",1000/COUNTIF('Réponses au formulaire 1'!N:N,"Bloc validé"),0)</f>
        <v>0</v>
      </c>
      <c r="O191" s="14">
        <f>IF(INDIRECT("'Réponses au formulaire 1'!O"&amp;ROW())&lt;&gt;"",1000/COUNTIF('Réponses au formulaire 1'!O:O,"Bloc validé"),0)</f>
        <v>0</v>
      </c>
      <c r="P191" s="14">
        <f>IF(INDIRECT("'Réponses au formulaire 1'!P"&amp;ROW())&lt;&gt;"",1000/COUNTIF('Réponses au formulaire 1'!P:P,"Bloc validé"),0)</f>
        <v>0</v>
      </c>
      <c r="Q191" s="14">
        <f>IF(INDIRECT("'Réponses au formulaire 1'!Q"&amp;ROW())&lt;&gt;"",1000/COUNTIF('Réponses au formulaire 1'!Q:Q,"Bloc validé"),0)</f>
        <v>0</v>
      </c>
      <c r="R191" s="14">
        <f>IF(INDIRECT("'Réponses au formulaire 1'!R"&amp;ROW())&lt;&gt;"",1000/COUNTIF('Réponses au formulaire 1'!R:R,"Bloc validé"),0)</f>
        <v>0</v>
      </c>
      <c r="S191" s="40">
        <f t="shared" si="4"/>
        <v>0</v>
      </c>
      <c r="U191" s="14" t="str">
        <f t="shared" si="5"/>
        <v/>
      </c>
    </row>
    <row r="192">
      <c r="A192" s="16" t="str">
        <f t="shared" si="1"/>
        <v/>
      </c>
      <c r="B192" s="16" t="str">
        <f t="shared" si="2"/>
        <v/>
      </c>
      <c r="C192" s="16" t="str">
        <f t="shared" si="3"/>
        <v/>
      </c>
      <c r="D192" s="14">
        <f>IF(INDIRECT("'Réponses au formulaire 1'!D"&amp;ROW())&lt;&gt;"",1000/COUNTIF('Réponses au formulaire 1'!D:D,"Bloc validé"),0)</f>
        <v>0</v>
      </c>
      <c r="E192" s="14">
        <f>IF(INDIRECT("'Réponses au formulaire 1'!E"&amp;ROW())&lt;&gt;"",1000/COUNTIF('Réponses au formulaire 1'!E:E,"Bloc validé"),0)</f>
        <v>0</v>
      </c>
      <c r="F192" s="14">
        <f>IF(INDIRECT("'Réponses au formulaire 1'!F"&amp;ROW())&lt;&gt;"",1000/COUNTIF('Réponses au formulaire 1'!F:F,"Bloc validé"),0)</f>
        <v>0</v>
      </c>
      <c r="G192" s="14">
        <f>IF(INDIRECT("'Réponses au formulaire 1'!G"&amp;ROW())&lt;&gt;"",1000/COUNTIF('Réponses au formulaire 1'!G:G,"Bloc validé"),0)</f>
        <v>0</v>
      </c>
      <c r="H192" s="14">
        <f>IF(INDIRECT("'Réponses au formulaire 1'!H"&amp;ROW())&lt;&gt;"",1000/COUNTIF('Réponses au formulaire 1'!H:H,"Bloc validé"),0)</f>
        <v>0</v>
      </c>
      <c r="I192" s="14">
        <f>IF(INDIRECT("'Réponses au formulaire 1'!I"&amp;ROW())&lt;&gt;"",1000/COUNTIF('Réponses au formulaire 1'!I:I,"Bloc validé"),0)</f>
        <v>0</v>
      </c>
      <c r="J192" s="14">
        <f>IF(INDIRECT("'Réponses au formulaire 1'!J"&amp;ROW())&lt;&gt;"",1000/COUNTIF('Réponses au formulaire 1'!J:J,"Bloc validé"),0)</f>
        <v>0</v>
      </c>
      <c r="K192" s="14">
        <f>IF(INDIRECT("'Réponses au formulaire 1'!K"&amp;ROW())&lt;&gt;"",1000/COUNTIF('Réponses au formulaire 1'!K:K,"Bloc validé"),0)</f>
        <v>0</v>
      </c>
      <c r="L192" s="14">
        <f>IF(INDIRECT("'Réponses au formulaire 1'!L"&amp;ROW())&lt;&gt;"",1000/COUNTIF('Réponses au formulaire 1'!L:L,"Bloc validé"),0)</f>
        <v>0</v>
      </c>
      <c r="M192" s="14">
        <f>IF(INDIRECT("'Réponses au formulaire 1'!M"&amp;ROW())&lt;&gt;"",1000/COUNTIF('Réponses au formulaire 1'!M:M,"Bloc validé"),0)</f>
        <v>0</v>
      </c>
      <c r="N192" s="14">
        <f>IF(INDIRECT("'Réponses au formulaire 1'!N"&amp;ROW())&lt;&gt;"",1000/COUNTIF('Réponses au formulaire 1'!N:N,"Bloc validé"),0)</f>
        <v>0</v>
      </c>
      <c r="O192" s="14">
        <f>IF(INDIRECT("'Réponses au formulaire 1'!O"&amp;ROW())&lt;&gt;"",1000/COUNTIF('Réponses au formulaire 1'!O:O,"Bloc validé"),0)</f>
        <v>0</v>
      </c>
      <c r="P192" s="14">
        <f>IF(INDIRECT("'Réponses au formulaire 1'!P"&amp;ROW())&lt;&gt;"",1000/COUNTIF('Réponses au formulaire 1'!P:P,"Bloc validé"),0)</f>
        <v>0</v>
      </c>
      <c r="Q192" s="14">
        <f>IF(INDIRECT("'Réponses au formulaire 1'!Q"&amp;ROW())&lt;&gt;"",1000/COUNTIF('Réponses au formulaire 1'!Q:Q,"Bloc validé"),0)</f>
        <v>0</v>
      </c>
      <c r="R192" s="14">
        <f>IF(INDIRECT("'Réponses au formulaire 1'!R"&amp;ROW())&lt;&gt;"",1000/COUNTIF('Réponses au formulaire 1'!R:R,"Bloc validé"),0)</f>
        <v>0</v>
      </c>
      <c r="S192" s="40">
        <f t="shared" si="4"/>
        <v>0</v>
      </c>
      <c r="U192" s="14" t="str">
        <f t="shared" si="5"/>
        <v/>
      </c>
    </row>
    <row r="193">
      <c r="A193" s="16" t="str">
        <f t="shared" si="1"/>
        <v/>
      </c>
      <c r="B193" s="16" t="str">
        <f t="shared" si="2"/>
        <v/>
      </c>
      <c r="C193" s="16" t="str">
        <f t="shared" si="3"/>
        <v/>
      </c>
      <c r="D193" s="14">
        <f>IF(INDIRECT("'Réponses au formulaire 1'!D"&amp;ROW())&lt;&gt;"",1000/COUNTIF('Réponses au formulaire 1'!D:D,"Bloc validé"),0)</f>
        <v>0</v>
      </c>
      <c r="E193" s="14">
        <f>IF(INDIRECT("'Réponses au formulaire 1'!E"&amp;ROW())&lt;&gt;"",1000/COUNTIF('Réponses au formulaire 1'!E:E,"Bloc validé"),0)</f>
        <v>0</v>
      </c>
      <c r="F193" s="14">
        <f>IF(INDIRECT("'Réponses au formulaire 1'!F"&amp;ROW())&lt;&gt;"",1000/COUNTIF('Réponses au formulaire 1'!F:F,"Bloc validé"),0)</f>
        <v>0</v>
      </c>
      <c r="G193" s="14">
        <f>IF(INDIRECT("'Réponses au formulaire 1'!G"&amp;ROW())&lt;&gt;"",1000/COUNTIF('Réponses au formulaire 1'!G:G,"Bloc validé"),0)</f>
        <v>0</v>
      </c>
      <c r="H193" s="14">
        <f>IF(INDIRECT("'Réponses au formulaire 1'!H"&amp;ROW())&lt;&gt;"",1000/COUNTIF('Réponses au formulaire 1'!H:H,"Bloc validé"),0)</f>
        <v>0</v>
      </c>
      <c r="I193" s="14">
        <f>IF(INDIRECT("'Réponses au formulaire 1'!I"&amp;ROW())&lt;&gt;"",1000/COUNTIF('Réponses au formulaire 1'!I:I,"Bloc validé"),0)</f>
        <v>0</v>
      </c>
      <c r="J193" s="14">
        <f>IF(INDIRECT("'Réponses au formulaire 1'!J"&amp;ROW())&lt;&gt;"",1000/COUNTIF('Réponses au formulaire 1'!J:J,"Bloc validé"),0)</f>
        <v>0</v>
      </c>
      <c r="K193" s="14">
        <f>IF(INDIRECT("'Réponses au formulaire 1'!K"&amp;ROW())&lt;&gt;"",1000/COUNTIF('Réponses au formulaire 1'!K:K,"Bloc validé"),0)</f>
        <v>0</v>
      </c>
      <c r="L193" s="14">
        <f>IF(INDIRECT("'Réponses au formulaire 1'!L"&amp;ROW())&lt;&gt;"",1000/COUNTIF('Réponses au formulaire 1'!L:L,"Bloc validé"),0)</f>
        <v>0</v>
      </c>
      <c r="M193" s="14">
        <f>IF(INDIRECT("'Réponses au formulaire 1'!M"&amp;ROW())&lt;&gt;"",1000/COUNTIF('Réponses au formulaire 1'!M:M,"Bloc validé"),0)</f>
        <v>0</v>
      </c>
      <c r="N193" s="14">
        <f>IF(INDIRECT("'Réponses au formulaire 1'!N"&amp;ROW())&lt;&gt;"",1000/COUNTIF('Réponses au formulaire 1'!N:N,"Bloc validé"),0)</f>
        <v>0</v>
      </c>
      <c r="O193" s="14">
        <f>IF(INDIRECT("'Réponses au formulaire 1'!O"&amp;ROW())&lt;&gt;"",1000/COUNTIF('Réponses au formulaire 1'!O:O,"Bloc validé"),0)</f>
        <v>0</v>
      </c>
      <c r="P193" s="14">
        <f>IF(INDIRECT("'Réponses au formulaire 1'!P"&amp;ROW())&lt;&gt;"",1000/COUNTIF('Réponses au formulaire 1'!P:P,"Bloc validé"),0)</f>
        <v>0</v>
      </c>
      <c r="Q193" s="14">
        <f>IF(INDIRECT("'Réponses au formulaire 1'!Q"&amp;ROW())&lt;&gt;"",1000/COUNTIF('Réponses au formulaire 1'!Q:Q,"Bloc validé"),0)</f>
        <v>0</v>
      </c>
      <c r="R193" s="14">
        <f>IF(INDIRECT("'Réponses au formulaire 1'!R"&amp;ROW())&lt;&gt;"",1000/COUNTIF('Réponses au formulaire 1'!R:R,"Bloc validé"),0)</f>
        <v>0</v>
      </c>
      <c r="S193" s="40">
        <f t="shared" si="4"/>
        <v>0</v>
      </c>
      <c r="U193" s="14" t="str">
        <f t="shared" si="5"/>
        <v/>
      </c>
    </row>
    <row r="194">
      <c r="A194" s="16" t="str">
        <f t="shared" si="1"/>
        <v/>
      </c>
      <c r="B194" s="16" t="str">
        <f t="shared" si="2"/>
        <v/>
      </c>
      <c r="C194" s="16" t="str">
        <f t="shared" si="3"/>
        <v/>
      </c>
      <c r="D194" s="14">
        <f>IF(INDIRECT("'Réponses au formulaire 1'!D"&amp;ROW())&lt;&gt;"",1000/COUNTIF('Réponses au formulaire 1'!D:D,"Bloc validé"),0)</f>
        <v>0</v>
      </c>
      <c r="E194" s="14">
        <f>IF(INDIRECT("'Réponses au formulaire 1'!E"&amp;ROW())&lt;&gt;"",1000/COUNTIF('Réponses au formulaire 1'!E:E,"Bloc validé"),0)</f>
        <v>0</v>
      </c>
      <c r="F194" s="14">
        <f>IF(INDIRECT("'Réponses au formulaire 1'!F"&amp;ROW())&lt;&gt;"",1000/COUNTIF('Réponses au formulaire 1'!F:F,"Bloc validé"),0)</f>
        <v>0</v>
      </c>
      <c r="G194" s="14">
        <f>IF(INDIRECT("'Réponses au formulaire 1'!G"&amp;ROW())&lt;&gt;"",1000/COUNTIF('Réponses au formulaire 1'!G:G,"Bloc validé"),0)</f>
        <v>0</v>
      </c>
      <c r="H194" s="14">
        <f>IF(INDIRECT("'Réponses au formulaire 1'!H"&amp;ROW())&lt;&gt;"",1000/COUNTIF('Réponses au formulaire 1'!H:H,"Bloc validé"),0)</f>
        <v>0</v>
      </c>
      <c r="I194" s="14">
        <f>IF(INDIRECT("'Réponses au formulaire 1'!I"&amp;ROW())&lt;&gt;"",1000/COUNTIF('Réponses au formulaire 1'!I:I,"Bloc validé"),0)</f>
        <v>0</v>
      </c>
      <c r="J194" s="14">
        <f>IF(INDIRECT("'Réponses au formulaire 1'!J"&amp;ROW())&lt;&gt;"",1000/COUNTIF('Réponses au formulaire 1'!J:J,"Bloc validé"),0)</f>
        <v>0</v>
      </c>
      <c r="K194" s="14">
        <f>IF(INDIRECT("'Réponses au formulaire 1'!K"&amp;ROW())&lt;&gt;"",1000/COUNTIF('Réponses au formulaire 1'!K:K,"Bloc validé"),0)</f>
        <v>0</v>
      </c>
      <c r="L194" s="14">
        <f>IF(INDIRECT("'Réponses au formulaire 1'!L"&amp;ROW())&lt;&gt;"",1000/COUNTIF('Réponses au formulaire 1'!L:L,"Bloc validé"),0)</f>
        <v>0</v>
      </c>
      <c r="M194" s="14">
        <f>IF(INDIRECT("'Réponses au formulaire 1'!M"&amp;ROW())&lt;&gt;"",1000/COUNTIF('Réponses au formulaire 1'!M:M,"Bloc validé"),0)</f>
        <v>0</v>
      </c>
      <c r="N194" s="14">
        <f>IF(INDIRECT("'Réponses au formulaire 1'!N"&amp;ROW())&lt;&gt;"",1000/COUNTIF('Réponses au formulaire 1'!N:N,"Bloc validé"),0)</f>
        <v>0</v>
      </c>
      <c r="O194" s="14">
        <f>IF(INDIRECT("'Réponses au formulaire 1'!O"&amp;ROW())&lt;&gt;"",1000/COUNTIF('Réponses au formulaire 1'!O:O,"Bloc validé"),0)</f>
        <v>0</v>
      </c>
      <c r="P194" s="14">
        <f>IF(INDIRECT("'Réponses au formulaire 1'!P"&amp;ROW())&lt;&gt;"",1000/COUNTIF('Réponses au formulaire 1'!P:P,"Bloc validé"),0)</f>
        <v>0</v>
      </c>
      <c r="Q194" s="14">
        <f>IF(INDIRECT("'Réponses au formulaire 1'!Q"&amp;ROW())&lt;&gt;"",1000/COUNTIF('Réponses au formulaire 1'!Q:Q,"Bloc validé"),0)</f>
        <v>0</v>
      </c>
      <c r="R194" s="14">
        <f>IF(INDIRECT("'Réponses au formulaire 1'!R"&amp;ROW())&lt;&gt;"",1000/COUNTIF('Réponses au formulaire 1'!R:R,"Bloc validé"),0)</f>
        <v>0</v>
      </c>
      <c r="S194" s="40">
        <f t="shared" si="4"/>
        <v>0</v>
      </c>
      <c r="U194" s="14" t="str">
        <f t="shared" si="5"/>
        <v/>
      </c>
    </row>
    <row r="195">
      <c r="A195" s="16" t="str">
        <f t="shared" si="1"/>
        <v/>
      </c>
      <c r="B195" s="16" t="str">
        <f t="shared" si="2"/>
        <v/>
      </c>
      <c r="C195" s="16" t="str">
        <f t="shared" si="3"/>
        <v/>
      </c>
      <c r="D195" s="14">
        <f>IF(INDIRECT("'Réponses au formulaire 1'!D"&amp;ROW())&lt;&gt;"",1000/COUNTIF('Réponses au formulaire 1'!D:D,"Bloc validé"),0)</f>
        <v>0</v>
      </c>
      <c r="E195" s="14">
        <f>IF(INDIRECT("'Réponses au formulaire 1'!E"&amp;ROW())&lt;&gt;"",1000/COUNTIF('Réponses au formulaire 1'!E:E,"Bloc validé"),0)</f>
        <v>0</v>
      </c>
      <c r="F195" s="14">
        <f>IF(INDIRECT("'Réponses au formulaire 1'!F"&amp;ROW())&lt;&gt;"",1000/COUNTIF('Réponses au formulaire 1'!F:F,"Bloc validé"),0)</f>
        <v>0</v>
      </c>
      <c r="G195" s="14">
        <f>IF(INDIRECT("'Réponses au formulaire 1'!G"&amp;ROW())&lt;&gt;"",1000/COUNTIF('Réponses au formulaire 1'!G:G,"Bloc validé"),0)</f>
        <v>0</v>
      </c>
      <c r="H195" s="14">
        <f>IF(INDIRECT("'Réponses au formulaire 1'!H"&amp;ROW())&lt;&gt;"",1000/COUNTIF('Réponses au formulaire 1'!H:H,"Bloc validé"),0)</f>
        <v>0</v>
      </c>
      <c r="I195" s="14">
        <f>IF(INDIRECT("'Réponses au formulaire 1'!I"&amp;ROW())&lt;&gt;"",1000/COUNTIF('Réponses au formulaire 1'!I:I,"Bloc validé"),0)</f>
        <v>0</v>
      </c>
      <c r="J195" s="14">
        <f>IF(INDIRECT("'Réponses au formulaire 1'!J"&amp;ROW())&lt;&gt;"",1000/COUNTIF('Réponses au formulaire 1'!J:J,"Bloc validé"),0)</f>
        <v>0</v>
      </c>
      <c r="K195" s="14">
        <f>IF(INDIRECT("'Réponses au formulaire 1'!K"&amp;ROW())&lt;&gt;"",1000/COUNTIF('Réponses au formulaire 1'!K:K,"Bloc validé"),0)</f>
        <v>0</v>
      </c>
      <c r="L195" s="14">
        <f>IF(INDIRECT("'Réponses au formulaire 1'!L"&amp;ROW())&lt;&gt;"",1000/COUNTIF('Réponses au formulaire 1'!L:L,"Bloc validé"),0)</f>
        <v>0</v>
      </c>
      <c r="M195" s="14">
        <f>IF(INDIRECT("'Réponses au formulaire 1'!M"&amp;ROW())&lt;&gt;"",1000/COUNTIF('Réponses au formulaire 1'!M:M,"Bloc validé"),0)</f>
        <v>0</v>
      </c>
      <c r="N195" s="14">
        <f>IF(INDIRECT("'Réponses au formulaire 1'!N"&amp;ROW())&lt;&gt;"",1000/COUNTIF('Réponses au formulaire 1'!N:N,"Bloc validé"),0)</f>
        <v>0</v>
      </c>
      <c r="O195" s="14">
        <f>IF(INDIRECT("'Réponses au formulaire 1'!O"&amp;ROW())&lt;&gt;"",1000/COUNTIF('Réponses au formulaire 1'!O:O,"Bloc validé"),0)</f>
        <v>0</v>
      </c>
      <c r="P195" s="14">
        <f>IF(INDIRECT("'Réponses au formulaire 1'!P"&amp;ROW())&lt;&gt;"",1000/COUNTIF('Réponses au formulaire 1'!P:P,"Bloc validé"),0)</f>
        <v>0</v>
      </c>
      <c r="Q195" s="14">
        <f>IF(INDIRECT("'Réponses au formulaire 1'!Q"&amp;ROW())&lt;&gt;"",1000/COUNTIF('Réponses au formulaire 1'!Q:Q,"Bloc validé"),0)</f>
        <v>0</v>
      </c>
      <c r="R195" s="14">
        <f>IF(INDIRECT("'Réponses au formulaire 1'!R"&amp;ROW())&lt;&gt;"",1000/COUNTIF('Réponses au formulaire 1'!R:R,"Bloc validé"),0)</f>
        <v>0</v>
      </c>
      <c r="S195" s="40">
        <f t="shared" si="4"/>
        <v>0</v>
      </c>
      <c r="U195" s="14" t="str">
        <f t="shared" si="5"/>
        <v/>
      </c>
    </row>
    <row r="196">
      <c r="A196" s="16" t="str">
        <f t="shared" si="1"/>
        <v/>
      </c>
      <c r="B196" s="16" t="str">
        <f t="shared" si="2"/>
        <v/>
      </c>
      <c r="C196" s="16" t="str">
        <f t="shared" si="3"/>
        <v/>
      </c>
      <c r="D196" s="14">
        <f>IF(INDIRECT("'Réponses au formulaire 1'!D"&amp;ROW())&lt;&gt;"",1000/COUNTIF('Réponses au formulaire 1'!D:D,"Bloc validé"),0)</f>
        <v>0</v>
      </c>
      <c r="E196" s="14">
        <f>IF(INDIRECT("'Réponses au formulaire 1'!E"&amp;ROW())&lt;&gt;"",1000/COUNTIF('Réponses au formulaire 1'!E:E,"Bloc validé"),0)</f>
        <v>0</v>
      </c>
      <c r="F196" s="14">
        <f>IF(INDIRECT("'Réponses au formulaire 1'!F"&amp;ROW())&lt;&gt;"",1000/COUNTIF('Réponses au formulaire 1'!F:F,"Bloc validé"),0)</f>
        <v>0</v>
      </c>
      <c r="G196" s="14">
        <f>IF(INDIRECT("'Réponses au formulaire 1'!G"&amp;ROW())&lt;&gt;"",1000/COUNTIF('Réponses au formulaire 1'!G:G,"Bloc validé"),0)</f>
        <v>0</v>
      </c>
      <c r="H196" s="14">
        <f>IF(INDIRECT("'Réponses au formulaire 1'!H"&amp;ROW())&lt;&gt;"",1000/COUNTIF('Réponses au formulaire 1'!H:H,"Bloc validé"),0)</f>
        <v>0</v>
      </c>
      <c r="I196" s="14">
        <f>IF(INDIRECT("'Réponses au formulaire 1'!I"&amp;ROW())&lt;&gt;"",1000/COUNTIF('Réponses au formulaire 1'!I:I,"Bloc validé"),0)</f>
        <v>0</v>
      </c>
      <c r="J196" s="14">
        <f>IF(INDIRECT("'Réponses au formulaire 1'!J"&amp;ROW())&lt;&gt;"",1000/COUNTIF('Réponses au formulaire 1'!J:J,"Bloc validé"),0)</f>
        <v>0</v>
      </c>
      <c r="K196" s="14">
        <f>IF(INDIRECT("'Réponses au formulaire 1'!K"&amp;ROW())&lt;&gt;"",1000/COUNTIF('Réponses au formulaire 1'!K:K,"Bloc validé"),0)</f>
        <v>0</v>
      </c>
      <c r="L196" s="14">
        <f>IF(INDIRECT("'Réponses au formulaire 1'!L"&amp;ROW())&lt;&gt;"",1000/COUNTIF('Réponses au formulaire 1'!L:L,"Bloc validé"),0)</f>
        <v>0</v>
      </c>
      <c r="M196" s="14">
        <f>IF(INDIRECT("'Réponses au formulaire 1'!M"&amp;ROW())&lt;&gt;"",1000/COUNTIF('Réponses au formulaire 1'!M:M,"Bloc validé"),0)</f>
        <v>0</v>
      </c>
      <c r="N196" s="14">
        <f>IF(INDIRECT("'Réponses au formulaire 1'!N"&amp;ROW())&lt;&gt;"",1000/COUNTIF('Réponses au formulaire 1'!N:N,"Bloc validé"),0)</f>
        <v>0</v>
      </c>
      <c r="O196" s="14">
        <f>IF(INDIRECT("'Réponses au formulaire 1'!O"&amp;ROW())&lt;&gt;"",1000/COUNTIF('Réponses au formulaire 1'!O:O,"Bloc validé"),0)</f>
        <v>0</v>
      </c>
      <c r="P196" s="14">
        <f>IF(INDIRECT("'Réponses au formulaire 1'!P"&amp;ROW())&lt;&gt;"",1000/COUNTIF('Réponses au formulaire 1'!P:P,"Bloc validé"),0)</f>
        <v>0</v>
      </c>
      <c r="Q196" s="14">
        <f>IF(INDIRECT("'Réponses au formulaire 1'!Q"&amp;ROW())&lt;&gt;"",1000/COUNTIF('Réponses au formulaire 1'!Q:Q,"Bloc validé"),0)</f>
        <v>0</v>
      </c>
      <c r="R196" s="14">
        <f>IF(INDIRECT("'Réponses au formulaire 1'!R"&amp;ROW())&lt;&gt;"",1000/COUNTIF('Réponses au formulaire 1'!R:R,"Bloc validé"),0)</f>
        <v>0</v>
      </c>
      <c r="S196" s="40">
        <f t="shared" si="4"/>
        <v>0</v>
      </c>
      <c r="U196" s="14" t="str">
        <f t="shared" si="5"/>
        <v/>
      </c>
    </row>
    <row r="197">
      <c r="A197" s="16" t="str">
        <f t="shared" si="1"/>
        <v/>
      </c>
      <c r="B197" s="16" t="str">
        <f t="shared" si="2"/>
        <v/>
      </c>
      <c r="C197" s="16" t="str">
        <f t="shared" si="3"/>
        <v/>
      </c>
      <c r="D197" s="14">
        <f>IF(INDIRECT("'Réponses au formulaire 1'!D"&amp;ROW())&lt;&gt;"",1000/COUNTIF('Réponses au formulaire 1'!D:D,"Bloc validé"),0)</f>
        <v>0</v>
      </c>
      <c r="E197" s="14">
        <f>IF(INDIRECT("'Réponses au formulaire 1'!E"&amp;ROW())&lt;&gt;"",1000/COUNTIF('Réponses au formulaire 1'!E:E,"Bloc validé"),0)</f>
        <v>0</v>
      </c>
      <c r="F197" s="14">
        <f>IF(INDIRECT("'Réponses au formulaire 1'!F"&amp;ROW())&lt;&gt;"",1000/COUNTIF('Réponses au formulaire 1'!F:F,"Bloc validé"),0)</f>
        <v>0</v>
      </c>
      <c r="G197" s="14">
        <f>IF(INDIRECT("'Réponses au formulaire 1'!G"&amp;ROW())&lt;&gt;"",1000/COUNTIF('Réponses au formulaire 1'!G:G,"Bloc validé"),0)</f>
        <v>0</v>
      </c>
      <c r="H197" s="14">
        <f>IF(INDIRECT("'Réponses au formulaire 1'!H"&amp;ROW())&lt;&gt;"",1000/COUNTIF('Réponses au formulaire 1'!H:H,"Bloc validé"),0)</f>
        <v>0</v>
      </c>
      <c r="I197" s="14">
        <f>IF(INDIRECT("'Réponses au formulaire 1'!I"&amp;ROW())&lt;&gt;"",1000/COUNTIF('Réponses au formulaire 1'!I:I,"Bloc validé"),0)</f>
        <v>0</v>
      </c>
      <c r="J197" s="14">
        <f>IF(INDIRECT("'Réponses au formulaire 1'!J"&amp;ROW())&lt;&gt;"",1000/COUNTIF('Réponses au formulaire 1'!J:J,"Bloc validé"),0)</f>
        <v>0</v>
      </c>
      <c r="K197" s="14">
        <f>IF(INDIRECT("'Réponses au formulaire 1'!K"&amp;ROW())&lt;&gt;"",1000/COUNTIF('Réponses au formulaire 1'!K:K,"Bloc validé"),0)</f>
        <v>0</v>
      </c>
      <c r="L197" s="14">
        <f>IF(INDIRECT("'Réponses au formulaire 1'!L"&amp;ROW())&lt;&gt;"",1000/COUNTIF('Réponses au formulaire 1'!L:L,"Bloc validé"),0)</f>
        <v>0</v>
      </c>
      <c r="M197" s="14">
        <f>IF(INDIRECT("'Réponses au formulaire 1'!M"&amp;ROW())&lt;&gt;"",1000/COUNTIF('Réponses au formulaire 1'!M:M,"Bloc validé"),0)</f>
        <v>0</v>
      </c>
      <c r="N197" s="14">
        <f>IF(INDIRECT("'Réponses au formulaire 1'!N"&amp;ROW())&lt;&gt;"",1000/COUNTIF('Réponses au formulaire 1'!N:N,"Bloc validé"),0)</f>
        <v>0</v>
      </c>
      <c r="O197" s="14">
        <f>IF(INDIRECT("'Réponses au formulaire 1'!O"&amp;ROW())&lt;&gt;"",1000/COUNTIF('Réponses au formulaire 1'!O:O,"Bloc validé"),0)</f>
        <v>0</v>
      </c>
      <c r="P197" s="14">
        <f>IF(INDIRECT("'Réponses au formulaire 1'!P"&amp;ROW())&lt;&gt;"",1000/COUNTIF('Réponses au formulaire 1'!P:P,"Bloc validé"),0)</f>
        <v>0</v>
      </c>
      <c r="Q197" s="14">
        <f>IF(INDIRECT("'Réponses au formulaire 1'!Q"&amp;ROW())&lt;&gt;"",1000/COUNTIF('Réponses au formulaire 1'!Q:Q,"Bloc validé"),0)</f>
        <v>0</v>
      </c>
      <c r="R197" s="14">
        <f>IF(INDIRECT("'Réponses au formulaire 1'!R"&amp;ROW())&lt;&gt;"",1000/COUNTIF('Réponses au formulaire 1'!R:R,"Bloc validé"),0)</f>
        <v>0</v>
      </c>
      <c r="S197" s="40">
        <f t="shared" si="4"/>
        <v>0</v>
      </c>
      <c r="U197" s="14" t="str">
        <f t="shared" si="5"/>
        <v/>
      </c>
    </row>
    <row r="198">
      <c r="A198" s="16" t="str">
        <f t="shared" si="1"/>
        <v/>
      </c>
      <c r="B198" s="16" t="str">
        <f t="shared" si="2"/>
        <v/>
      </c>
      <c r="C198" s="16" t="str">
        <f t="shared" si="3"/>
        <v/>
      </c>
      <c r="D198" s="14">
        <f>IF(INDIRECT("'Réponses au formulaire 1'!D"&amp;ROW())&lt;&gt;"",1000/COUNTIF('Réponses au formulaire 1'!D:D,"Bloc validé"),0)</f>
        <v>0</v>
      </c>
      <c r="E198" s="14">
        <f>IF(INDIRECT("'Réponses au formulaire 1'!E"&amp;ROW())&lt;&gt;"",1000/COUNTIF('Réponses au formulaire 1'!E:E,"Bloc validé"),0)</f>
        <v>0</v>
      </c>
      <c r="F198" s="14">
        <f>IF(INDIRECT("'Réponses au formulaire 1'!F"&amp;ROW())&lt;&gt;"",1000/COUNTIF('Réponses au formulaire 1'!F:F,"Bloc validé"),0)</f>
        <v>0</v>
      </c>
      <c r="G198" s="14">
        <f>IF(INDIRECT("'Réponses au formulaire 1'!G"&amp;ROW())&lt;&gt;"",1000/COUNTIF('Réponses au formulaire 1'!G:G,"Bloc validé"),0)</f>
        <v>0</v>
      </c>
      <c r="H198" s="14">
        <f>IF(INDIRECT("'Réponses au formulaire 1'!H"&amp;ROW())&lt;&gt;"",1000/COUNTIF('Réponses au formulaire 1'!H:H,"Bloc validé"),0)</f>
        <v>0</v>
      </c>
      <c r="I198" s="14">
        <f>IF(INDIRECT("'Réponses au formulaire 1'!I"&amp;ROW())&lt;&gt;"",1000/COUNTIF('Réponses au formulaire 1'!I:I,"Bloc validé"),0)</f>
        <v>0</v>
      </c>
      <c r="J198" s="14">
        <f>IF(INDIRECT("'Réponses au formulaire 1'!J"&amp;ROW())&lt;&gt;"",1000/COUNTIF('Réponses au formulaire 1'!J:J,"Bloc validé"),0)</f>
        <v>0</v>
      </c>
      <c r="K198" s="14">
        <f>IF(INDIRECT("'Réponses au formulaire 1'!K"&amp;ROW())&lt;&gt;"",1000/COUNTIF('Réponses au formulaire 1'!K:K,"Bloc validé"),0)</f>
        <v>0</v>
      </c>
      <c r="L198" s="14">
        <f>IF(INDIRECT("'Réponses au formulaire 1'!L"&amp;ROW())&lt;&gt;"",1000/COUNTIF('Réponses au formulaire 1'!L:L,"Bloc validé"),0)</f>
        <v>0</v>
      </c>
      <c r="M198" s="14">
        <f>IF(INDIRECT("'Réponses au formulaire 1'!M"&amp;ROW())&lt;&gt;"",1000/COUNTIF('Réponses au formulaire 1'!M:M,"Bloc validé"),0)</f>
        <v>0</v>
      </c>
      <c r="N198" s="14">
        <f>IF(INDIRECT("'Réponses au formulaire 1'!N"&amp;ROW())&lt;&gt;"",1000/COUNTIF('Réponses au formulaire 1'!N:N,"Bloc validé"),0)</f>
        <v>0</v>
      </c>
      <c r="O198" s="14">
        <f>IF(INDIRECT("'Réponses au formulaire 1'!O"&amp;ROW())&lt;&gt;"",1000/COUNTIF('Réponses au formulaire 1'!O:O,"Bloc validé"),0)</f>
        <v>0</v>
      </c>
      <c r="P198" s="14">
        <f>IF(INDIRECT("'Réponses au formulaire 1'!P"&amp;ROW())&lt;&gt;"",1000/COUNTIF('Réponses au formulaire 1'!P:P,"Bloc validé"),0)</f>
        <v>0</v>
      </c>
      <c r="Q198" s="14">
        <f>IF(INDIRECT("'Réponses au formulaire 1'!Q"&amp;ROW())&lt;&gt;"",1000/COUNTIF('Réponses au formulaire 1'!Q:Q,"Bloc validé"),0)</f>
        <v>0</v>
      </c>
      <c r="R198" s="14">
        <f>IF(INDIRECT("'Réponses au formulaire 1'!R"&amp;ROW())&lt;&gt;"",1000/COUNTIF('Réponses au formulaire 1'!R:R,"Bloc validé"),0)</f>
        <v>0</v>
      </c>
      <c r="S198" s="40">
        <f t="shared" si="4"/>
        <v>0</v>
      </c>
      <c r="U198" s="14" t="str">
        <f t="shared" si="5"/>
        <v/>
      </c>
    </row>
    <row r="199">
      <c r="A199" s="16" t="str">
        <f t="shared" si="1"/>
        <v/>
      </c>
      <c r="B199" s="16" t="str">
        <f t="shared" si="2"/>
        <v/>
      </c>
      <c r="C199" s="16" t="str">
        <f t="shared" si="3"/>
        <v/>
      </c>
      <c r="D199" s="14">
        <f>IF(INDIRECT("'Réponses au formulaire 1'!D"&amp;ROW())&lt;&gt;"",1000/COUNTIF('Réponses au formulaire 1'!D:D,"Bloc validé"),0)</f>
        <v>0</v>
      </c>
      <c r="E199" s="14">
        <f>IF(INDIRECT("'Réponses au formulaire 1'!E"&amp;ROW())&lt;&gt;"",1000/COUNTIF('Réponses au formulaire 1'!E:E,"Bloc validé"),0)</f>
        <v>0</v>
      </c>
      <c r="F199" s="14">
        <f>IF(INDIRECT("'Réponses au formulaire 1'!F"&amp;ROW())&lt;&gt;"",1000/COUNTIF('Réponses au formulaire 1'!F:F,"Bloc validé"),0)</f>
        <v>0</v>
      </c>
      <c r="G199" s="14">
        <f>IF(INDIRECT("'Réponses au formulaire 1'!G"&amp;ROW())&lt;&gt;"",1000/COUNTIF('Réponses au formulaire 1'!G:G,"Bloc validé"),0)</f>
        <v>0</v>
      </c>
      <c r="H199" s="14">
        <f>IF(INDIRECT("'Réponses au formulaire 1'!H"&amp;ROW())&lt;&gt;"",1000/COUNTIF('Réponses au formulaire 1'!H:H,"Bloc validé"),0)</f>
        <v>0</v>
      </c>
      <c r="I199" s="14">
        <f>IF(INDIRECT("'Réponses au formulaire 1'!I"&amp;ROW())&lt;&gt;"",1000/COUNTIF('Réponses au formulaire 1'!I:I,"Bloc validé"),0)</f>
        <v>0</v>
      </c>
      <c r="J199" s="14">
        <f>IF(INDIRECT("'Réponses au formulaire 1'!J"&amp;ROW())&lt;&gt;"",1000/COUNTIF('Réponses au formulaire 1'!J:J,"Bloc validé"),0)</f>
        <v>0</v>
      </c>
      <c r="K199" s="14">
        <f>IF(INDIRECT("'Réponses au formulaire 1'!K"&amp;ROW())&lt;&gt;"",1000/COUNTIF('Réponses au formulaire 1'!K:K,"Bloc validé"),0)</f>
        <v>0</v>
      </c>
      <c r="L199" s="14">
        <f>IF(INDIRECT("'Réponses au formulaire 1'!L"&amp;ROW())&lt;&gt;"",1000/COUNTIF('Réponses au formulaire 1'!L:L,"Bloc validé"),0)</f>
        <v>0</v>
      </c>
      <c r="M199" s="14">
        <f>IF(INDIRECT("'Réponses au formulaire 1'!M"&amp;ROW())&lt;&gt;"",1000/COUNTIF('Réponses au formulaire 1'!M:M,"Bloc validé"),0)</f>
        <v>0</v>
      </c>
      <c r="N199" s="14">
        <f>IF(INDIRECT("'Réponses au formulaire 1'!N"&amp;ROW())&lt;&gt;"",1000/COUNTIF('Réponses au formulaire 1'!N:N,"Bloc validé"),0)</f>
        <v>0</v>
      </c>
      <c r="O199" s="14">
        <f>IF(INDIRECT("'Réponses au formulaire 1'!O"&amp;ROW())&lt;&gt;"",1000/COUNTIF('Réponses au formulaire 1'!O:O,"Bloc validé"),0)</f>
        <v>0</v>
      </c>
      <c r="P199" s="14">
        <f>IF(INDIRECT("'Réponses au formulaire 1'!P"&amp;ROW())&lt;&gt;"",1000/COUNTIF('Réponses au formulaire 1'!P:P,"Bloc validé"),0)</f>
        <v>0</v>
      </c>
      <c r="Q199" s="14">
        <f>IF(INDIRECT("'Réponses au formulaire 1'!Q"&amp;ROW())&lt;&gt;"",1000/COUNTIF('Réponses au formulaire 1'!Q:Q,"Bloc validé"),0)</f>
        <v>0</v>
      </c>
      <c r="R199" s="14">
        <f>IF(INDIRECT("'Réponses au formulaire 1'!R"&amp;ROW())&lt;&gt;"",1000/COUNTIF('Réponses au formulaire 1'!R:R,"Bloc validé"),0)</f>
        <v>0</v>
      </c>
      <c r="S199" s="40">
        <f t="shared" si="4"/>
        <v>0</v>
      </c>
      <c r="U199" s="14" t="str">
        <f t="shared" si="5"/>
        <v/>
      </c>
    </row>
    <row r="200">
      <c r="A200" s="16" t="str">
        <f t="shared" si="1"/>
        <v/>
      </c>
      <c r="B200" s="16" t="str">
        <f t="shared" si="2"/>
        <v/>
      </c>
      <c r="C200" s="16" t="str">
        <f t="shared" si="3"/>
        <v/>
      </c>
      <c r="D200" s="14">
        <f>IF(INDIRECT("'Réponses au formulaire 1'!D"&amp;ROW())&lt;&gt;"",1000/COUNTIF('Réponses au formulaire 1'!D:D,"Bloc validé"),0)</f>
        <v>0</v>
      </c>
      <c r="E200" s="14">
        <f>IF(INDIRECT("'Réponses au formulaire 1'!E"&amp;ROW())&lt;&gt;"",1000/COUNTIF('Réponses au formulaire 1'!E:E,"Bloc validé"),0)</f>
        <v>0</v>
      </c>
      <c r="F200" s="14">
        <f>IF(INDIRECT("'Réponses au formulaire 1'!F"&amp;ROW())&lt;&gt;"",1000/COUNTIF('Réponses au formulaire 1'!F:F,"Bloc validé"),0)</f>
        <v>0</v>
      </c>
      <c r="G200" s="14">
        <f>IF(INDIRECT("'Réponses au formulaire 1'!G"&amp;ROW())&lt;&gt;"",1000/COUNTIF('Réponses au formulaire 1'!G:G,"Bloc validé"),0)</f>
        <v>0</v>
      </c>
      <c r="H200" s="14">
        <f>IF(INDIRECT("'Réponses au formulaire 1'!H"&amp;ROW())&lt;&gt;"",1000/COUNTIF('Réponses au formulaire 1'!H:H,"Bloc validé"),0)</f>
        <v>0</v>
      </c>
      <c r="I200" s="14">
        <f>IF(INDIRECT("'Réponses au formulaire 1'!I"&amp;ROW())&lt;&gt;"",1000/COUNTIF('Réponses au formulaire 1'!I:I,"Bloc validé"),0)</f>
        <v>0</v>
      </c>
      <c r="J200" s="14">
        <f>IF(INDIRECT("'Réponses au formulaire 1'!J"&amp;ROW())&lt;&gt;"",1000/COUNTIF('Réponses au formulaire 1'!J:J,"Bloc validé"),0)</f>
        <v>0</v>
      </c>
      <c r="K200" s="14">
        <f>IF(INDIRECT("'Réponses au formulaire 1'!K"&amp;ROW())&lt;&gt;"",1000/COUNTIF('Réponses au formulaire 1'!K:K,"Bloc validé"),0)</f>
        <v>0</v>
      </c>
      <c r="L200" s="14">
        <f>IF(INDIRECT("'Réponses au formulaire 1'!L"&amp;ROW())&lt;&gt;"",1000/COUNTIF('Réponses au formulaire 1'!L:L,"Bloc validé"),0)</f>
        <v>0</v>
      </c>
      <c r="M200" s="14">
        <f>IF(INDIRECT("'Réponses au formulaire 1'!M"&amp;ROW())&lt;&gt;"",1000/COUNTIF('Réponses au formulaire 1'!M:M,"Bloc validé"),0)</f>
        <v>0</v>
      </c>
      <c r="N200" s="14">
        <f>IF(INDIRECT("'Réponses au formulaire 1'!N"&amp;ROW())&lt;&gt;"",1000/COUNTIF('Réponses au formulaire 1'!N:N,"Bloc validé"),0)</f>
        <v>0</v>
      </c>
      <c r="O200" s="14">
        <f>IF(INDIRECT("'Réponses au formulaire 1'!O"&amp;ROW())&lt;&gt;"",1000/COUNTIF('Réponses au formulaire 1'!O:O,"Bloc validé"),0)</f>
        <v>0</v>
      </c>
      <c r="P200" s="14">
        <f>IF(INDIRECT("'Réponses au formulaire 1'!P"&amp;ROW())&lt;&gt;"",1000/COUNTIF('Réponses au formulaire 1'!P:P,"Bloc validé"),0)</f>
        <v>0</v>
      </c>
      <c r="Q200" s="14">
        <f>IF(INDIRECT("'Réponses au formulaire 1'!Q"&amp;ROW())&lt;&gt;"",1000/COUNTIF('Réponses au formulaire 1'!Q:Q,"Bloc validé"),0)</f>
        <v>0</v>
      </c>
      <c r="R200" s="14">
        <f>IF(INDIRECT("'Réponses au formulaire 1'!R"&amp;ROW())&lt;&gt;"",1000/COUNTIF('Réponses au formulaire 1'!R:R,"Bloc validé"),0)</f>
        <v>0</v>
      </c>
      <c r="S200" s="40">
        <f t="shared" si="4"/>
        <v>0</v>
      </c>
      <c r="U200" s="14" t="str">
        <f t="shared" si="5"/>
        <v/>
      </c>
    </row>
    <row r="201">
      <c r="A201" s="41"/>
      <c r="B201" s="41" t="str">
        <f t="shared" si="2"/>
        <v/>
      </c>
      <c r="C201" s="41" t="str">
        <f>INDIRECT("'Réponses au formulaire 1'!B"&amp;ROW())</f>
        <v/>
      </c>
      <c r="D201" s="41"/>
      <c r="E201" s="41"/>
      <c r="F201" s="41"/>
      <c r="G201" s="41"/>
      <c r="H201" s="41"/>
      <c r="I201" s="41"/>
      <c r="J201" s="41"/>
      <c r="K201" s="41"/>
      <c r="L201" s="41"/>
      <c r="M201" s="41"/>
      <c r="N201" s="41"/>
      <c r="O201" s="41"/>
      <c r="P201" s="41"/>
      <c r="Q201" s="41"/>
      <c r="R201" s="41"/>
      <c r="S201" s="41"/>
      <c r="T201" s="41"/>
      <c r="U201" s="41"/>
      <c r="V201" s="41"/>
      <c r="W201" s="41"/>
      <c r="X201" s="41"/>
      <c r="Y201" s="41"/>
      <c r="Z201" s="41"/>
    </row>
    <row r="202">
      <c r="B202" s="14" t="str">
        <f t="shared" si="2"/>
        <v/>
      </c>
      <c r="C202" s="16" t="str">
        <f t="shared" ref="C202:C251" si="6">INDIRECT("'Réponses au formulaire 1'!C"&amp;ROW())</f>
        <v/>
      </c>
      <c r="S202" s="40"/>
    </row>
    <row r="203">
      <c r="B203" s="14" t="str">
        <f t="shared" si="2"/>
        <v/>
      </c>
      <c r="C203" s="16" t="str">
        <f t="shared" si="6"/>
        <v/>
      </c>
      <c r="S203" s="40"/>
    </row>
    <row r="204">
      <c r="B204" s="14" t="str">
        <f t="shared" si="2"/>
        <v/>
      </c>
      <c r="C204" s="16" t="str">
        <f t="shared" si="6"/>
        <v/>
      </c>
      <c r="S204" s="40"/>
    </row>
    <row r="205">
      <c r="B205" s="14" t="str">
        <f t="shared" si="2"/>
        <v/>
      </c>
      <c r="C205" s="16" t="str">
        <f t="shared" si="6"/>
        <v/>
      </c>
      <c r="S205" s="40"/>
    </row>
    <row r="206">
      <c r="B206" s="14" t="str">
        <f t="shared" si="2"/>
        <v/>
      </c>
      <c r="C206" s="16" t="str">
        <f t="shared" si="6"/>
        <v/>
      </c>
      <c r="S206" s="40"/>
    </row>
    <row r="207">
      <c r="B207" s="14" t="str">
        <f t="shared" si="2"/>
        <v/>
      </c>
      <c r="C207" s="16" t="str">
        <f t="shared" si="6"/>
        <v/>
      </c>
      <c r="S207" s="40"/>
    </row>
    <row r="208">
      <c r="B208" s="14" t="str">
        <f t="shared" si="2"/>
        <v/>
      </c>
      <c r="C208" s="16" t="str">
        <f t="shared" si="6"/>
        <v/>
      </c>
      <c r="S208" s="40"/>
    </row>
    <row r="209">
      <c r="B209" s="14" t="str">
        <f t="shared" si="2"/>
        <v/>
      </c>
      <c r="C209" s="16" t="str">
        <f t="shared" si="6"/>
        <v/>
      </c>
      <c r="S209" s="40"/>
    </row>
    <row r="210">
      <c r="B210" s="14" t="str">
        <f t="shared" si="2"/>
        <v/>
      </c>
      <c r="C210" s="16" t="str">
        <f t="shared" si="6"/>
        <v/>
      </c>
      <c r="S210" s="40"/>
    </row>
    <row r="211">
      <c r="B211" s="14" t="str">
        <f t="shared" si="2"/>
        <v/>
      </c>
      <c r="C211" s="16" t="str">
        <f t="shared" si="6"/>
        <v/>
      </c>
      <c r="S211" s="40"/>
    </row>
    <row r="212">
      <c r="B212" s="14" t="str">
        <f t="shared" si="2"/>
        <v/>
      </c>
      <c r="C212" s="16" t="str">
        <f t="shared" si="6"/>
        <v/>
      </c>
      <c r="S212" s="40"/>
    </row>
    <row r="213">
      <c r="B213" s="14" t="str">
        <f t="shared" si="2"/>
        <v/>
      </c>
      <c r="C213" s="16" t="str">
        <f t="shared" si="6"/>
        <v/>
      </c>
      <c r="S213" s="40"/>
    </row>
    <row r="214">
      <c r="B214" s="14" t="str">
        <f t="shared" si="2"/>
        <v/>
      </c>
      <c r="C214" s="16" t="str">
        <f t="shared" si="6"/>
        <v/>
      </c>
      <c r="S214" s="40"/>
    </row>
    <row r="215">
      <c r="B215" s="14" t="str">
        <f t="shared" si="2"/>
        <v/>
      </c>
      <c r="C215" s="16" t="str">
        <f t="shared" si="6"/>
        <v/>
      </c>
      <c r="S215" s="40"/>
    </row>
    <row r="216">
      <c r="B216" s="14" t="str">
        <f t="shared" si="2"/>
        <v/>
      </c>
      <c r="C216" s="16" t="str">
        <f t="shared" si="6"/>
        <v/>
      </c>
      <c r="S216" s="40"/>
    </row>
    <row r="217">
      <c r="B217" s="14" t="str">
        <f t="shared" si="2"/>
        <v/>
      </c>
      <c r="C217" s="16" t="str">
        <f t="shared" si="6"/>
        <v/>
      </c>
      <c r="S217" s="40"/>
    </row>
    <row r="218">
      <c r="B218" s="14" t="str">
        <f t="shared" si="2"/>
        <v/>
      </c>
      <c r="C218" s="16" t="str">
        <f t="shared" si="6"/>
        <v/>
      </c>
      <c r="S218" s="40"/>
    </row>
    <row r="219">
      <c r="B219" s="14" t="str">
        <f t="shared" si="2"/>
        <v/>
      </c>
      <c r="C219" s="16" t="str">
        <f t="shared" si="6"/>
        <v/>
      </c>
      <c r="S219" s="40"/>
    </row>
    <row r="220">
      <c r="B220" s="14" t="str">
        <f t="shared" si="2"/>
        <v/>
      </c>
      <c r="C220" s="16" t="str">
        <f t="shared" si="6"/>
        <v/>
      </c>
      <c r="S220" s="40"/>
    </row>
    <row r="221">
      <c r="B221" s="14" t="str">
        <f t="shared" si="2"/>
        <v/>
      </c>
      <c r="C221" s="16" t="str">
        <f t="shared" si="6"/>
        <v/>
      </c>
      <c r="S221" s="40"/>
    </row>
    <row r="222">
      <c r="B222" s="14" t="str">
        <f t="shared" si="2"/>
        <v/>
      </c>
      <c r="C222" s="16" t="str">
        <f t="shared" si="6"/>
        <v/>
      </c>
      <c r="S222" s="40"/>
    </row>
    <row r="223">
      <c r="B223" s="14" t="str">
        <f t="shared" si="2"/>
        <v/>
      </c>
      <c r="C223" s="16" t="str">
        <f t="shared" si="6"/>
        <v/>
      </c>
      <c r="S223" s="40"/>
    </row>
    <row r="224">
      <c r="B224" s="14" t="str">
        <f t="shared" si="2"/>
        <v/>
      </c>
      <c r="C224" s="16" t="str">
        <f t="shared" si="6"/>
        <v/>
      </c>
      <c r="S224" s="40"/>
    </row>
    <row r="225">
      <c r="B225" s="14" t="str">
        <f t="shared" si="2"/>
        <v/>
      </c>
      <c r="C225" s="16" t="str">
        <f t="shared" si="6"/>
        <v/>
      </c>
      <c r="S225" s="40"/>
    </row>
    <row r="226">
      <c r="B226" s="14" t="str">
        <f t="shared" si="2"/>
        <v/>
      </c>
      <c r="C226" s="16" t="str">
        <f t="shared" si="6"/>
        <v/>
      </c>
      <c r="S226" s="40"/>
    </row>
    <row r="227">
      <c r="B227" s="14" t="str">
        <f t="shared" si="2"/>
        <v/>
      </c>
      <c r="C227" s="16" t="str">
        <f t="shared" si="6"/>
        <v/>
      </c>
      <c r="S227" s="40"/>
    </row>
    <row r="228">
      <c r="B228" s="14" t="str">
        <f t="shared" si="2"/>
        <v/>
      </c>
      <c r="C228" s="16" t="str">
        <f t="shared" si="6"/>
        <v/>
      </c>
      <c r="S228" s="40"/>
    </row>
    <row r="229">
      <c r="B229" s="14" t="str">
        <f t="shared" si="2"/>
        <v/>
      </c>
      <c r="C229" s="16" t="str">
        <f t="shared" si="6"/>
        <v/>
      </c>
      <c r="S229" s="40"/>
    </row>
    <row r="230">
      <c r="B230" s="14" t="str">
        <f t="shared" si="2"/>
        <v/>
      </c>
      <c r="C230" s="16" t="str">
        <f t="shared" si="6"/>
        <v/>
      </c>
      <c r="S230" s="40"/>
    </row>
    <row r="231">
      <c r="B231" s="14" t="str">
        <f t="shared" si="2"/>
        <v/>
      </c>
      <c r="C231" s="16" t="str">
        <f t="shared" si="6"/>
        <v/>
      </c>
      <c r="S231" s="40"/>
    </row>
    <row r="232">
      <c r="B232" s="14" t="str">
        <f t="shared" si="2"/>
        <v/>
      </c>
      <c r="C232" s="16" t="str">
        <f t="shared" si="6"/>
        <v/>
      </c>
      <c r="S232" s="40"/>
    </row>
    <row r="233">
      <c r="B233" s="14" t="str">
        <f t="shared" si="2"/>
        <v/>
      </c>
      <c r="C233" s="16" t="str">
        <f t="shared" si="6"/>
        <v/>
      </c>
      <c r="S233" s="40"/>
    </row>
    <row r="234">
      <c r="B234" s="14" t="str">
        <f t="shared" si="2"/>
        <v/>
      </c>
      <c r="C234" s="16" t="str">
        <f t="shared" si="6"/>
        <v/>
      </c>
      <c r="S234" s="40"/>
    </row>
    <row r="235">
      <c r="B235" s="14" t="str">
        <f t="shared" si="2"/>
        <v/>
      </c>
      <c r="C235" s="16" t="str">
        <f t="shared" si="6"/>
        <v/>
      </c>
      <c r="S235" s="40"/>
    </row>
    <row r="236">
      <c r="B236" s="14" t="str">
        <f t="shared" si="2"/>
        <v/>
      </c>
      <c r="C236" s="16" t="str">
        <f t="shared" si="6"/>
        <v/>
      </c>
      <c r="S236" s="40"/>
    </row>
    <row r="237">
      <c r="B237" s="14" t="str">
        <f t="shared" si="2"/>
        <v/>
      </c>
      <c r="C237" s="16" t="str">
        <f t="shared" si="6"/>
        <v/>
      </c>
      <c r="S237" s="40"/>
    </row>
    <row r="238">
      <c r="B238" s="14" t="str">
        <f t="shared" si="2"/>
        <v/>
      </c>
      <c r="C238" s="16" t="str">
        <f t="shared" si="6"/>
        <v/>
      </c>
      <c r="S238" s="40"/>
    </row>
    <row r="239">
      <c r="B239" s="14" t="str">
        <f t="shared" si="2"/>
        <v/>
      </c>
      <c r="C239" s="16" t="str">
        <f t="shared" si="6"/>
        <v/>
      </c>
      <c r="S239" s="40"/>
    </row>
    <row r="240">
      <c r="B240" s="14" t="str">
        <f t="shared" si="2"/>
        <v/>
      </c>
      <c r="C240" s="16" t="str">
        <f t="shared" si="6"/>
        <v/>
      </c>
      <c r="S240" s="40"/>
    </row>
    <row r="241">
      <c r="B241" s="14" t="str">
        <f t="shared" si="2"/>
        <v/>
      </c>
      <c r="C241" s="16" t="str">
        <f t="shared" si="6"/>
        <v/>
      </c>
      <c r="S241" s="40"/>
    </row>
    <row r="242">
      <c r="B242" s="14" t="str">
        <f t="shared" si="2"/>
        <v/>
      </c>
      <c r="C242" s="16" t="str">
        <f t="shared" si="6"/>
        <v/>
      </c>
      <c r="S242" s="40"/>
    </row>
    <row r="243">
      <c r="B243" s="14" t="str">
        <f t="shared" si="2"/>
        <v/>
      </c>
      <c r="C243" s="16" t="str">
        <f t="shared" si="6"/>
        <v/>
      </c>
      <c r="S243" s="40"/>
    </row>
    <row r="244">
      <c r="B244" s="14" t="str">
        <f t="shared" si="2"/>
        <v/>
      </c>
      <c r="C244" s="16" t="str">
        <f t="shared" si="6"/>
        <v/>
      </c>
      <c r="S244" s="40"/>
    </row>
    <row r="245">
      <c r="B245" s="14" t="str">
        <f t="shared" si="2"/>
        <v/>
      </c>
      <c r="C245" s="16" t="str">
        <f t="shared" si="6"/>
        <v/>
      </c>
      <c r="S245" s="40"/>
    </row>
    <row r="246">
      <c r="B246" s="14" t="str">
        <f t="shared" si="2"/>
        <v/>
      </c>
      <c r="C246" s="16" t="str">
        <f t="shared" si="6"/>
        <v/>
      </c>
      <c r="S246" s="40"/>
    </row>
    <row r="247">
      <c r="B247" s="14" t="str">
        <f t="shared" si="2"/>
        <v/>
      </c>
      <c r="C247" s="16" t="str">
        <f t="shared" si="6"/>
        <v/>
      </c>
      <c r="S247" s="40"/>
    </row>
    <row r="248">
      <c r="B248" s="14" t="str">
        <f t="shared" si="2"/>
        <v/>
      </c>
      <c r="C248" s="16" t="str">
        <f t="shared" si="6"/>
        <v/>
      </c>
      <c r="S248" s="40"/>
    </row>
    <row r="249">
      <c r="B249" s="14" t="str">
        <f t="shared" si="2"/>
        <v/>
      </c>
      <c r="C249" s="16" t="str">
        <f t="shared" si="6"/>
        <v/>
      </c>
      <c r="S249" s="40"/>
    </row>
    <row r="250">
      <c r="B250" s="14" t="str">
        <f t="shared" si="2"/>
        <v/>
      </c>
      <c r="C250" s="16" t="str">
        <f t="shared" si="6"/>
        <v/>
      </c>
      <c r="S250" s="40"/>
    </row>
    <row r="251">
      <c r="B251" s="14" t="str">
        <f t="shared" si="2"/>
        <v/>
      </c>
      <c r="C251" s="16" t="str">
        <f t="shared" si="6"/>
        <v/>
      </c>
      <c r="S251" s="40"/>
    </row>
    <row r="252">
      <c r="B252" s="14" t="str">
        <f t="shared" si="2"/>
        <v/>
      </c>
      <c r="C252" s="16"/>
      <c r="S252" s="40"/>
    </row>
    <row r="253">
      <c r="B253" s="14" t="str">
        <f t="shared" si="2"/>
        <v/>
      </c>
      <c r="C253" s="16"/>
      <c r="S253" s="40"/>
    </row>
    <row r="254">
      <c r="B254" s="14" t="str">
        <f t="shared" si="2"/>
        <v/>
      </c>
      <c r="C254" s="16"/>
      <c r="S254" s="40"/>
    </row>
    <row r="255">
      <c r="B255" s="14" t="str">
        <f t="shared" si="2"/>
        <v/>
      </c>
      <c r="C255" s="16"/>
      <c r="S255" s="40"/>
    </row>
    <row r="256">
      <c r="B256" s="14" t="str">
        <f t="shared" si="2"/>
        <v/>
      </c>
      <c r="C256" s="16"/>
      <c r="S256" s="40"/>
    </row>
    <row r="257">
      <c r="B257" s="14" t="str">
        <f t="shared" si="2"/>
        <v/>
      </c>
      <c r="C257" s="16"/>
      <c r="S257" s="40"/>
    </row>
    <row r="258">
      <c r="B258" s="14" t="str">
        <f t="shared" si="2"/>
        <v/>
      </c>
      <c r="C258" s="16"/>
      <c r="S258" s="40"/>
    </row>
    <row r="259">
      <c r="B259" s="14" t="str">
        <f t="shared" si="2"/>
        <v/>
      </c>
      <c r="C259" s="16"/>
      <c r="S259" s="40"/>
    </row>
    <row r="260">
      <c r="B260" s="14" t="str">
        <f t="shared" si="2"/>
        <v/>
      </c>
      <c r="C260" s="16"/>
      <c r="S260" s="40"/>
    </row>
    <row r="261">
      <c r="B261" s="14" t="str">
        <f t="shared" si="2"/>
        <v/>
      </c>
      <c r="C261" s="16"/>
      <c r="S261" s="40"/>
    </row>
    <row r="262">
      <c r="B262" s="14" t="str">
        <f t="shared" si="2"/>
        <v/>
      </c>
      <c r="C262" s="16"/>
      <c r="S262" s="40"/>
    </row>
    <row r="263">
      <c r="B263" s="14" t="str">
        <f t="shared" si="2"/>
        <v/>
      </c>
      <c r="C263" s="16"/>
      <c r="S263" s="40"/>
    </row>
    <row r="264">
      <c r="B264" s="14" t="str">
        <f t="shared" si="2"/>
        <v/>
      </c>
      <c r="C264" s="16"/>
      <c r="S264" s="40"/>
    </row>
    <row r="265">
      <c r="B265" s="14" t="str">
        <f t="shared" si="2"/>
        <v/>
      </c>
      <c r="C265" s="16"/>
      <c r="S265" s="40"/>
    </row>
    <row r="266">
      <c r="B266" s="14" t="str">
        <f t="shared" si="2"/>
        <v/>
      </c>
      <c r="C266" s="16"/>
      <c r="S266" s="40"/>
    </row>
    <row r="267">
      <c r="B267" s="14" t="str">
        <f t="shared" si="2"/>
        <v/>
      </c>
      <c r="C267" s="16"/>
      <c r="S267" s="40"/>
    </row>
    <row r="268">
      <c r="B268" s="14" t="str">
        <f t="shared" si="2"/>
        <v/>
      </c>
      <c r="C268" s="16"/>
      <c r="S268" s="40"/>
    </row>
    <row r="269">
      <c r="B269" s="14" t="str">
        <f t="shared" si="2"/>
        <v/>
      </c>
      <c r="C269" s="16"/>
      <c r="S269" s="40"/>
    </row>
    <row r="270">
      <c r="B270" s="14" t="str">
        <f t="shared" si="2"/>
        <v/>
      </c>
      <c r="C270" s="16"/>
      <c r="S270" s="40"/>
    </row>
    <row r="271">
      <c r="B271" s="14" t="str">
        <f t="shared" si="2"/>
        <v/>
      </c>
      <c r="C271" s="16"/>
      <c r="S271" s="40"/>
    </row>
    <row r="272">
      <c r="B272" s="14" t="str">
        <f t="shared" si="2"/>
        <v/>
      </c>
      <c r="C272" s="16"/>
      <c r="S272" s="40"/>
    </row>
    <row r="273">
      <c r="B273" s="14" t="str">
        <f t="shared" si="2"/>
        <v/>
      </c>
      <c r="C273" s="16"/>
      <c r="S273" s="40"/>
    </row>
    <row r="274">
      <c r="B274" s="14" t="str">
        <f t="shared" si="2"/>
        <v/>
      </c>
      <c r="C274" s="16"/>
      <c r="S274" s="40"/>
    </row>
    <row r="275">
      <c r="B275" s="14" t="str">
        <f t="shared" si="2"/>
        <v/>
      </c>
      <c r="C275" s="16"/>
      <c r="S275" s="40"/>
    </row>
    <row r="276">
      <c r="B276" s="14" t="str">
        <f t="shared" si="2"/>
        <v/>
      </c>
      <c r="C276" s="16"/>
      <c r="S276" s="40"/>
    </row>
    <row r="277">
      <c r="B277" s="14" t="str">
        <f t="shared" si="2"/>
        <v/>
      </c>
      <c r="C277" s="16"/>
      <c r="S277" s="40"/>
    </row>
    <row r="278">
      <c r="B278" s="14" t="str">
        <f t="shared" si="2"/>
        <v/>
      </c>
      <c r="C278" s="16"/>
      <c r="S278" s="40"/>
    </row>
    <row r="279">
      <c r="B279" s="14" t="str">
        <f t="shared" si="2"/>
        <v/>
      </c>
      <c r="C279" s="16"/>
      <c r="S279" s="40"/>
    </row>
    <row r="280">
      <c r="B280" s="14" t="str">
        <f t="shared" si="2"/>
        <v/>
      </c>
      <c r="C280" s="16"/>
      <c r="S280" s="40"/>
    </row>
    <row r="281">
      <c r="B281" s="14" t="str">
        <f t="shared" si="2"/>
        <v/>
      </c>
      <c r="C281" s="16"/>
      <c r="S281" s="40"/>
    </row>
    <row r="282">
      <c r="B282" s="14" t="str">
        <f t="shared" si="2"/>
        <v/>
      </c>
      <c r="C282" s="16"/>
      <c r="S282" s="40"/>
    </row>
    <row r="283">
      <c r="B283" s="14" t="str">
        <f t="shared" si="2"/>
        <v/>
      </c>
      <c r="C283" s="16"/>
      <c r="S283" s="40"/>
    </row>
    <row r="284">
      <c r="B284" s="14" t="str">
        <f t="shared" si="2"/>
        <v/>
      </c>
      <c r="C284" s="16"/>
      <c r="S284" s="40"/>
    </row>
    <row r="285">
      <c r="B285" s="14" t="str">
        <f t="shared" si="2"/>
        <v/>
      </c>
      <c r="C285" s="16"/>
      <c r="S285" s="40"/>
    </row>
    <row r="286">
      <c r="B286" s="14" t="str">
        <f t="shared" si="2"/>
        <v/>
      </c>
      <c r="C286" s="16"/>
      <c r="S286" s="40"/>
    </row>
    <row r="287">
      <c r="B287" s="14" t="str">
        <f t="shared" si="2"/>
        <v/>
      </c>
      <c r="C287" s="16"/>
      <c r="S287" s="40"/>
    </row>
    <row r="288">
      <c r="B288" s="14" t="str">
        <f t="shared" si="2"/>
        <v/>
      </c>
      <c r="C288" s="16"/>
      <c r="S288" s="40"/>
    </row>
    <row r="289">
      <c r="B289" s="14" t="str">
        <f t="shared" si="2"/>
        <v/>
      </c>
      <c r="C289" s="16"/>
      <c r="S289" s="40"/>
    </row>
    <row r="290">
      <c r="B290" s="14" t="str">
        <f t="shared" si="2"/>
        <v/>
      </c>
      <c r="C290" s="16"/>
      <c r="S290" s="40"/>
    </row>
    <row r="291">
      <c r="B291" s="14" t="str">
        <f t="shared" si="2"/>
        <v/>
      </c>
      <c r="C291" s="16"/>
      <c r="S291" s="40"/>
    </row>
    <row r="292">
      <c r="B292" s="14" t="str">
        <f t="shared" si="2"/>
        <v/>
      </c>
      <c r="C292" s="16"/>
      <c r="S292" s="40"/>
    </row>
    <row r="293">
      <c r="B293" s="14" t="str">
        <f t="shared" si="2"/>
        <v/>
      </c>
      <c r="C293" s="16"/>
      <c r="S293" s="40"/>
    </row>
    <row r="294">
      <c r="B294" s="14" t="str">
        <f t="shared" si="2"/>
        <v/>
      </c>
      <c r="C294" s="16"/>
      <c r="S294" s="40"/>
    </row>
    <row r="295">
      <c r="B295" s="14" t="str">
        <f t="shared" si="2"/>
        <v/>
      </c>
      <c r="C295" s="16"/>
      <c r="S295" s="40"/>
    </row>
    <row r="296">
      <c r="C296" s="16"/>
      <c r="S296" s="40"/>
    </row>
    <row r="297">
      <c r="C297" s="16"/>
      <c r="S297" s="40"/>
    </row>
    <row r="298">
      <c r="C298" s="16"/>
      <c r="S298" s="40"/>
    </row>
    <row r="299">
      <c r="C299" s="16"/>
      <c r="S299" s="40"/>
    </row>
    <row r="300">
      <c r="C300" s="16"/>
      <c r="S300" s="40"/>
    </row>
    <row r="301">
      <c r="C301" s="16"/>
      <c r="S301" s="40"/>
    </row>
    <row r="302">
      <c r="C302" s="16"/>
      <c r="S302" s="40"/>
    </row>
    <row r="303">
      <c r="C303" s="16"/>
      <c r="S303" s="40"/>
    </row>
    <row r="304">
      <c r="C304" s="16"/>
      <c r="S304" s="40"/>
    </row>
    <row r="305">
      <c r="C305" s="16"/>
      <c r="S305" s="40"/>
    </row>
    <row r="306">
      <c r="C306" s="16"/>
      <c r="S306" s="40"/>
    </row>
    <row r="307">
      <c r="C307" s="16"/>
      <c r="S307" s="40"/>
    </row>
    <row r="308">
      <c r="C308" s="16"/>
      <c r="S308" s="40"/>
    </row>
    <row r="309">
      <c r="C309" s="16"/>
      <c r="S309" s="40"/>
    </row>
    <row r="310">
      <c r="C310" s="16"/>
      <c r="S310" s="40"/>
    </row>
    <row r="311">
      <c r="C311" s="16"/>
      <c r="S311" s="40"/>
    </row>
    <row r="312">
      <c r="C312" s="16"/>
      <c r="S312" s="40"/>
    </row>
    <row r="313">
      <c r="C313" s="16"/>
      <c r="S313" s="40"/>
    </row>
    <row r="314">
      <c r="C314" s="16"/>
      <c r="S314" s="40"/>
    </row>
    <row r="315">
      <c r="C315" s="16"/>
      <c r="S315" s="40"/>
    </row>
    <row r="316">
      <c r="C316" s="16"/>
      <c r="S316" s="40"/>
    </row>
    <row r="317">
      <c r="C317" s="16"/>
      <c r="S317" s="40"/>
    </row>
    <row r="318">
      <c r="C318" s="16"/>
      <c r="S318" s="40"/>
    </row>
    <row r="319">
      <c r="C319" s="16"/>
      <c r="S319" s="40"/>
    </row>
    <row r="320">
      <c r="C320" s="16"/>
      <c r="S320" s="40"/>
    </row>
    <row r="321">
      <c r="C321" s="16"/>
      <c r="S321" s="40"/>
    </row>
    <row r="322">
      <c r="C322" s="16"/>
      <c r="S322" s="40"/>
    </row>
    <row r="323">
      <c r="C323" s="16"/>
      <c r="S323" s="40"/>
    </row>
    <row r="324">
      <c r="C324" s="16"/>
      <c r="S324" s="40"/>
    </row>
    <row r="325">
      <c r="C325" s="16"/>
      <c r="S325" s="40"/>
    </row>
    <row r="326">
      <c r="C326" s="16"/>
      <c r="S326" s="40"/>
    </row>
    <row r="327">
      <c r="C327" s="16"/>
      <c r="S327" s="40"/>
    </row>
    <row r="328">
      <c r="C328" s="16"/>
      <c r="S328" s="40"/>
    </row>
    <row r="329">
      <c r="C329" s="16"/>
      <c r="S329" s="40"/>
    </row>
    <row r="330">
      <c r="C330" s="16"/>
      <c r="S330" s="40"/>
    </row>
    <row r="331">
      <c r="C331" s="16"/>
      <c r="S331" s="40"/>
    </row>
    <row r="332">
      <c r="C332" s="16"/>
      <c r="S332" s="40"/>
    </row>
    <row r="333">
      <c r="C333" s="16"/>
      <c r="S333" s="40"/>
    </row>
    <row r="334">
      <c r="C334" s="16"/>
      <c r="S334" s="40"/>
    </row>
    <row r="335">
      <c r="C335" s="16"/>
      <c r="S335" s="40"/>
    </row>
    <row r="336">
      <c r="C336" s="16"/>
      <c r="S336" s="40"/>
    </row>
    <row r="337">
      <c r="C337" s="16"/>
      <c r="S337" s="40"/>
    </row>
    <row r="338">
      <c r="C338" s="16"/>
      <c r="S338" s="40"/>
    </row>
    <row r="339">
      <c r="C339" s="16"/>
      <c r="S339" s="40"/>
    </row>
    <row r="340">
      <c r="C340" s="16"/>
      <c r="S340" s="40"/>
    </row>
    <row r="341">
      <c r="C341" s="16"/>
      <c r="S341" s="40"/>
    </row>
    <row r="342">
      <c r="C342" s="16"/>
      <c r="S342" s="40"/>
    </row>
    <row r="343">
      <c r="C343" s="16"/>
      <c r="S343" s="40"/>
    </row>
    <row r="344">
      <c r="C344" s="16"/>
      <c r="S344" s="40"/>
    </row>
    <row r="345">
      <c r="C345" s="16"/>
      <c r="S345" s="40"/>
    </row>
    <row r="346">
      <c r="C346" s="16"/>
      <c r="S346" s="40"/>
    </row>
    <row r="347">
      <c r="C347" s="16"/>
      <c r="S347" s="40"/>
    </row>
    <row r="348">
      <c r="C348" s="16"/>
      <c r="S348" s="40"/>
    </row>
    <row r="349">
      <c r="C349" s="16"/>
      <c r="S349" s="40"/>
    </row>
    <row r="350">
      <c r="C350" s="16"/>
      <c r="S350" s="40"/>
    </row>
    <row r="351">
      <c r="C351" s="16"/>
      <c r="S351" s="40"/>
    </row>
    <row r="352">
      <c r="C352" s="16"/>
      <c r="S352" s="40"/>
    </row>
    <row r="353">
      <c r="C353" s="16"/>
      <c r="S353" s="40"/>
    </row>
    <row r="354">
      <c r="C354" s="16"/>
      <c r="S354" s="40"/>
    </row>
    <row r="355">
      <c r="C355" s="16"/>
      <c r="S355" s="40"/>
    </row>
    <row r="356">
      <c r="C356" s="16"/>
      <c r="S356" s="40"/>
    </row>
    <row r="357">
      <c r="C357" s="16"/>
      <c r="S357" s="40"/>
    </row>
    <row r="358">
      <c r="C358" s="16"/>
      <c r="S358" s="40"/>
    </row>
    <row r="359">
      <c r="C359" s="16"/>
      <c r="S359" s="40"/>
    </row>
    <row r="360">
      <c r="C360" s="16"/>
      <c r="S360" s="40"/>
    </row>
    <row r="361">
      <c r="C361" s="16"/>
      <c r="S361" s="40"/>
    </row>
    <row r="362">
      <c r="C362" s="16"/>
      <c r="S362" s="40"/>
    </row>
    <row r="363">
      <c r="C363" s="16"/>
      <c r="S363" s="40"/>
    </row>
    <row r="364">
      <c r="C364" s="16"/>
      <c r="S364" s="40"/>
    </row>
    <row r="365">
      <c r="C365" s="16"/>
      <c r="S365" s="40"/>
    </row>
    <row r="366">
      <c r="C366" s="16"/>
      <c r="S366" s="40"/>
    </row>
    <row r="367">
      <c r="C367" s="16"/>
      <c r="S367" s="40"/>
    </row>
    <row r="368">
      <c r="C368" s="16"/>
      <c r="S368" s="40"/>
    </row>
    <row r="369">
      <c r="C369" s="16"/>
      <c r="S369" s="40"/>
    </row>
    <row r="370">
      <c r="C370" s="16"/>
      <c r="S370" s="40"/>
    </row>
    <row r="371">
      <c r="C371" s="16"/>
      <c r="S371" s="40"/>
    </row>
    <row r="372">
      <c r="C372" s="16"/>
      <c r="S372" s="40"/>
    </row>
    <row r="373">
      <c r="C373" s="16"/>
      <c r="S373" s="40"/>
    </row>
    <row r="374">
      <c r="C374" s="16"/>
      <c r="S374" s="40"/>
    </row>
    <row r="375">
      <c r="C375" s="16"/>
      <c r="S375" s="40"/>
    </row>
    <row r="376">
      <c r="C376" s="16"/>
      <c r="S376" s="40"/>
    </row>
    <row r="377">
      <c r="C377" s="16"/>
      <c r="S377" s="40"/>
    </row>
    <row r="378">
      <c r="C378" s="16"/>
      <c r="S378" s="40"/>
    </row>
    <row r="379">
      <c r="C379" s="16"/>
      <c r="S379" s="40"/>
    </row>
    <row r="380">
      <c r="C380" s="16"/>
      <c r="S380" s="40"/>
    </row>
    <row r="381">
      <c r="C381" s="16"/>
      <c r="S381" s="40"/>
    </row>
    <row r="382">
      <c r="C382" s="16"/>
      <c r="S382" s="40"/>
    </row>
    <row r="383">
      <c r="C383" s="16"/>
      <c r="S383" s="40"/>
    </row>
    <row r="384">
      <c r="C384" s="16"/>
      <c r="S384" s="40"/>
    </row>
    <row r="385">
      <c r="C385" s="16"/>
      <c r="S385" s="40"/>
    </row>
    <row r="386">
      <c r="C386" s="16"/>
      <c r="S386" s="40"/>
    </row>
    <row r="387">
      <c r="C387" s="16"/>
      <c r="S387" s="40"/>
    </row>
    <row r="388">
      <c r="C388" s="16"/>
      <c r="S388" s="40"/>
    </row>
    <row r="389">
      <c r="C389" s="16"/>
      <c r="S389" s="40"/>
    </row>
    <row r="390">
      <c r="C390" s="16"/>
      <c r="S390" s="40"/>
    </row>
    <row r="391">
      <c r="C391" s="16"/>
      <c r="S391" s="40"/>
    </row>
    <row r="392">
      <c r="C392" s="16"/>
      <c r="S392" s="40"/>
    </row>
    <row r="393">
      <c r="C393" s="16"/>
      <c r="S393" s="40"/>
    </row>
    <row r="394">
      <c r="C394" s="16"/>
      <c r="S394" s="40"/>
    </row>
    <row r="395">
      <c r="C395" s="16"/>
      <c r="S395" s="40"/>
    </row>
    <row r="396">
      <c r="C396" s="16"/>
      <c r="S396" s="40"/>
    </row>
    <row r="397">
      <c r="C397" s="16"/>
      <c r="S397" s="40"/>
    </row>
    <row r="398">
      <c r="C398" s="16"/>
      <c r="S398" s="40"/>
    </row>
    <row r="399">
      <c r="C399" s="16"/>
      <c r="S399" s="40"/>
    </row>
    <row r="400">
      <c r="C400" s="16"/>
      <c r="S400" s="40"/>
    </row>
    <row r="401">
      <c r="C401" s="16"/>
      <c r="S401" s="40"/>
    </row>
    <row r="402">
      <c r="C402" s="16"/>
      <c r="S402" s="40"/>
    </row>
    <row r="403">
      <c r="C403" s="16"/>
      <c r="S403" s="40"/>
    </row>
    <row r="404">
      <c r="C404" s="16"/>
      <c r="S404" s="40"/>
    </row>
    <row r="405">
      <c r="C405" s="16"/>
      <c r="S405" s="40"/>
    </row>
    <row r="406">
      <c r="C406" s="16"/>
      <c r="S406" s="40"/>
    </row>
    <row r="407">
      <c r="C407" s="16"/>
      <c r="S407" s="40"/>
    </row>
    <row r="408">
      <c r="C408" s="16"/>
      <c r="S408" s="40"/>
    </row>
    <row r="409">
      <c r="C409" s="16"/>
      <c r="S409" s="40"/>
    </row>
    <row r="410">
      <c r="C410" s="16"/>
      <c r="S410" s="40"/>
    </row>
    <row r="411">
      <c r="C411" s="16"/>
      <c r="S411" s="40"/>
    </row>
    <row r="412">
      <c r="C412" s="16"/>
      <c r="S412" s="40"/>
    </row>
    <row r="413">
      <c r="C413" s="16"/>
      <c r="S413" s="40"/>
    </row>
    <row r="414">
      <c r="C414" s="16"/>
      <c r="S414" s="40"/>
    </row>
    <row r="415">
      <c r="C415" s="16"/>
      <c r="S415" s="40"/>
    </row>
    <row r="416">
      <c r="C416" s="16"/>
      <c r="S416" s="40"/>
    </row>
    <row r="417">
      <c r="C417" s="16"/>
      <c r="S417" s="40"/>
    </row>
    <row r="418">
      <c r="C418" s="16"/>
      <c r="S418" s="40"/>
    </row>
    <row r="419">
      <c r="C419" s="16"/>
      <c r="S419" s="40"/>
    </row>
    <row r="420">
      <c r="C420" s="16"/>
      <c r="S420" s="40"/>
    </row>
    <row r="421">
      <c r="C421" s="16"/>
      <c r="S421" s="40"/>
    </row>
    <row r="422">
      <c r="C422" s="16"/>
      <c r="S422" s="40"/>
    </row>
    <row r="423">
      <c r="C423" s="16"/>
      <c r="S423" s="40"/>
    </row>
    <row r="424">
      <c r="C424" s="16"/>
      <c r="S424" s="40"/>
    </row>
    <row r="425">
      <c r="C425" s="16"/>
      <c r="S425" s="40"/>
    </row>
    <row r="426">
      <c r="C426" s="16"/>
      <c r="S426" s="40"/>
    </row>
    <row r="427">
      <c r="C427" s="16"/>
      <c r="S427" s="40"/>
    </row>
    <row r="428">
      <c r="C428" s="16"/>
      <c r="S428" s="40"/>
    </row>
    <row r="429">
      <c r="C429" s="16"/>
      <c r="S429" s="40"/>
    </row>
    <row r="430">
      <c r="C430" s="16"/>
      <c r="S430" s="40"/>
    </row>
    <row r="431">
      <c r="C431" s="16"/>
      <c r="S431" s="40"/>
    </row>
    <row r="432">
      <c r="C432" s="16"/>
      <c r="S432" s="40"/>
    </row>
    <row r="433">
      <c r="C433" s="16"/>
      <c r="S433" s="40"/>
    </row>
    <row r="434">
      <c r="C434" s="16"/>
      <c r="S434" s="40"/>
    </row>
    <row r="435">
      <c r="C435" s="16"/>
      <c r="S435" s="40"/>
    </row>
    <row r="436">
      <c r="C436" s="16"/>
      <c r="S436" s="40"/>
    </row>
    <row r="437">
      <c r="C437" s="16"/>
      <c r="S437" s="40"/>
    </row>
    <row r="438">
      <c r="C438" s="16"/>
      <c r="S438" s="40"/>
    </row>
    <row r="439">
      <c r="C439" s="16"/>
      <c r="S439" s="40"/>
    </row>
    <row r="440">
      <c r="C440" s="16"/>
      <c r="S440" s="40"/>
    </row>
    <row r="441">
      <c r="C441" s="16"/>
      <c r="S441" s="40"/>
    </row>
    <row r="442">
      <c r="C442" s="16"/>
      <c r="S442" s="40"/>
    </row>
    <row r="443">
      <c r="C443" s="16"/>
      <c r="S443" s="40"/>
    </row>
    <row r="444">
      <c r="C444" s="16"/>
      <c r="S444" s="40"/>
    </row>
    <row r="445">
      <c r="C445" s="16"/>
      <c r="S445" s="40"/>
    </row>
    <row r="446">
      <c r="C446" s="16"/>
      <c r="S446" s="40"/>
    </row>
    <row r="447">
      <c r="C447" s="16"/>
      <c r="S447" s="40"/>
    </row>
    <row r="448">
      <c r="C448" s="16"/>
      <c r="S448" s="40"/>
    </row>
    <row r="449">
      <c r="C449" s="16"/>
      <c r="S449" s="40"/>
    </row>
    <row r="450">
      <c r="C450" s="16"/>
      <c r="S450" s="40"/>
    </row>
    <row r="451">
      <c r="C451" s="16"/>
      <c r="S451" s="40"/>
    </row>
    <row r="452">
      <c r="C452" s="16"/>
      <c r="S452" s="40"/>
    </row>
    <row r="453">
      <c r="C453" s="16"/>
      <c r="S453" s="40"/>
    </row>
    <row r="454">
      <c r="C454" s="16"/>
      <c r="S454" s="40"/>
    </row>
    <row r="455">
      <c r="C455" s="16"/>
      <c r="S455" s="40"/>
    </row>
    <row r="456">
      <c r="C456" s="16"/>
      <c r="S456" s="40"/>
    </row>
    <row r="457">
      <c r="C457" s="16"/>
      <c r="S457" s="40"/>
    </row>
    <row r="458">
      <c r="C458" s="16"/>
      <c r="S458" s="40"/>
    </row>
    <row r="459">
      <c r="C459" s="16"/>
      <c r="S459" s="40"/>
    </row>
    <row r="460">
      <c r="C460" s="16"/>
      <c r="S460" s="40"/>
    </row>
    <row r="461">
      <c r="C461" s="16"/>
      <c r="S461" s="40"/>
    </row>
    <row r="462">
      <c r="C462" s="16"/>
      <c r="S462" s="40"/>
    </row>
    <row r="463">
      <c r="C463" s="16"/>
      <c r="S463" s="40"/>
    </row>
    <row r="464">
      <c r="C464" s="16"/>
      <c r="S464" s="40"/>
    </row>
    <row r="465">
      <c r="C465" s="16"/>
      <c r="S465" s="40"/>
    </row>
    <row r="466">
      <c r="C466" s="16"/>
      <c r="S466" s="40"/>
    </row>
    <row r="467">
      <c r="C467" s="16"/>
      <c r="S467" s="40"/>
    </row>
    <row r="468">
      <c r="C468" s="16"/>
      <c r="S468" s="40"/>
    </row>
    <row r="469">
      <c r="C469" s="16"/>
      <c r="S469" s="40"/>
    </row>
    <row r="470">
      <c r="C470" s="16"/>
      <c r="S470" s="40"/>
    </row>
    <row r="471">
      <c r="C471" s="16"/>
      <c r="S471" s="40"/>
    </row>
    <row r="472">
      <c r="C472" s="16"/>
      <c r="S472" s="40"/>
    </row>
    <row r="473">
      <c r="C473" s="16"/>
      <c r="S473" s="40"/>
    </row>
    <row r="474">
      <c r="C474" s="16"/>
      <c r="S474" s="40"/>
    </row>
    <row r="475">
      <c r="C475" s="16"/>
      <c r="S475" s="40"/>
    </row>
    <row r="476">
      <c r="C476" s="16"/>
      <c r="S476" s="40"/>
    </row>
    <row r="477">
      <c r="C477" s="16"/>
      <c r="S477" s="40"/>
    </row>
    <row r="478">
      <c r="C478" s="16"/>
      <c r="S478" s="40"/>
    </row>
    <row r="479">
      <c r="C479" s="16"/>
      <c r="S479" s="40"/>
    </row>
    <row r="480">
      <c r="C480" s="16"/>
      <c r="S480" s="40"/>
    </row>
    <row r="481">
      <c r="C481" s="16"/>
      <c r="S481" s="40"/>
    </row>
    <row r="482">
      <c r="C482" s="16"/>
      <c r="S482" s="40"/>
    </row>
    <row r="483">
      <c r="C483" s="16"/>
      <c r="S483" s="40"/>
    </row>
    <row r="484">
      <c r="C484" s="16"/>
      <c r="S484" s="40"/>
    </row>
    <row r="485">
      <c r="C485" s="16"/>
      <c r="S485" s="40"/>
    </row>
    <row r="486">
      <c r="C486" s="16"/>
      <c r="S486" s="40"/>
    </row>
    <row r="487">
      <c r="C487" s="16"/>
      <c r="S487" s="40"/>
    </row>
    <row r="488">
      <c r="C488" s="16"/>
      <c r="S488" s="40"/>
    </row>
    <row r="489">
      <c r="C489" s="16"/>
      <c r="S489" s="40"/>
    </row>
    <row r="490">
      <c r="C490" s="16"/>
      <c r="S490" s="40"/>
    </row>
    <row r="491">
      <c r="C491" s="16"/>
      <c r="S491" s="40"/>
    </row>
    <row r="492">
      <c r="C492" s="16"/>
      <c r="S492" s="40"/>
    </row>
    <row r="493">
      <c r="C493" s="16"/>
      <c r="S493" s="40"/>
    </row>
    <row r="494">
      <c r="C494" s="16"/>
      <c r="S494" s="40"/>
    </row>
    <row r="495">
      <c r="C495" s="16"/>
      <c r="S495" s="40"/>
    </row>
    <row r="496">
      <c r="C496" s="16"/>
      <c r="S496" s="40"/>
    </row>
    <row r="497">
      <c r="C497" s="16"/>
      <c r="S497" s="40"/>
    </row>
    <row r="498">
      <c r="C498" s="16"/>
      <c r="S498" s="40"/>
    </row>
    <row r="499">
      <c r="C499" s="16"/>
      <c r="S499" s="40"/>
    </row>
    <row r="500">
      <c r="C500" s="16"/>
      <c r="S500" s="40"/>
    </row>
    <row r="501">
      <c r="C501" s="16"/>
      <c r="S501" s="40"/>
    </row>
    <row r="502">
      <c r="C502" s="16"/>
      <c r="S502" s="40"/>
    </row>
    <row r="503">
      <c r="C503" s="16"/>
      <c r="S503" s="40"/>
    </row>
    <row r="504">
      <c r="C504" s="16"/>
      <c r="S504" s="40"/>
    </row>
    <row r="505">
      <c r="C505" s="16"/>
      <c r="S505" s="40"/>
    </row>
    <row r="506">
      <c r="C506" s="16"/>
      <c r="S506" s="40"/>
    </row>
    <row r="507">
      <c r="C507" s="16"/>
      <c r="S507" s="40"/>
    </row>
    <row r="508">
      <c r="C508" s="16"/>
      <c r="S508" s="40"/>
    </row>
    <row r="509">
      <c r="C509" s="16"/>
      <c r="S509" s="40"/>
    </row>
    <row r="510">
      <c r="C510" s="16"/>
      <c r="S510" s="40"/>
    </row>
    <row r="511">
      <c r="C511" s="16"/>
      <c r="S511" s="40"/>
    </row>
    <row r="512">
      <c r="C512" s="16"/>
      <c r="S512" s="40"/>
    </row>
    <row r="513">
      <c r="C513" s="16"/>
      <c r="S513" s="40"/>
    </row>
    <row r="514">
      <c r="C514" s="16"/>
      <c r="S514" s="40"/>
    </row>
    <row r="515">
      <c r="C515" s="16"/>
      <c r="S515" s="40"/>
    </row>
    <row r="516">
      <c r="C516" s="16"/>
      <c r="S516" s="40"/>
    </row>
    <row r="517">
      <c r="C517" s="16"/>
      <c r="S517" s="40"/>
    </row>
    <row r="518">
      <c r="C518" s="16"/>
      <c r="S518" s="40"/>
    </row>
    <row r="519">
      <c r="C519" s="16"/>
      <c r="S519" s="40"/>
    </row>
    <row r="520">
      <c r="C520" s="16"/>
      <c r="S520" s="40"/>
    </row>
    <row r="521">
      <c r="C521" s="16"/>
      <c r="S521" s="40"/>
    </row>
    <row r="522">
      <c r="C522" s="16"/>
      <c r="S522" s="40"/>
    </row>
    <row r="523">
      <c r="C523" s="16"/>
      <c r="S523" s="40"/>
    </row>
    <row r="524">
      <c r="C524" s="16"/>
      <c r="S524" s="40"/>
    </row>
    <row r="525">
      <c r="C525" s="16"/>
      <c r="S525" s="40"/>
    </row>
    <row r="526">
      <c r="C526" s="16"/>
      <c r="S526" s="40"/>
    </row>
    <row r="527">
      <c r="C527" s="16"/>
      <c r="S527" s="40"/>
    </row>
    <row r="528">
      <c r="C528" s="16"/>
      <c r="S528" s="40"/>
    </row>
    <row r="529">
      <c r="C529" s="16"/>
      <c r="S529" s="40"/>
    </row>
    <row r="530">
      <c r="C530" s="16"/>
      <c r="S530" s="40"/>
    </row>
    <row r="531">
      <c r="C531" s="16"/>
      <c r="S531" s="40"/>
    </row>
    <row r="532">
      <c r="C532" s="16"/>
      <c r="S532" s="40"/>
    </row>
    <row r="533">
      <c r="C533" s="16"/>
      <c r="S533" s="40"/>
    </row>
    <row r="534">
      <c r="C534" s="16"/>
      <c r="S534" s="40"/>
    </row>
    <row r="535">
      <c r="C535" s="16"/>
      <c r="S535" s="40"/>
    </row>
    <row r="536">
      <c r="C536" s="16"/>
      <c r="S536" s="40"/>
    </row>
    <row r="537">
      <c r="C537" s="16"/>
      <c r="S537" s="40"/>
    </row>
    <row r="538">
      <c r="C538" s="16"/>
      <c r="S538" s="40"/>
    </row>
    <row r="539">
      <c r="C539" s="16"/>
      <c r="S539" s="40"/>
    </row>
    <row r="540">
      <c r="C540" s="16"/>
      <c r="S540" s="40"/>
    </row>
    <row r="541">
      <c r="C541" s="16"/>
      <c r="S541" s="40"/>
    </row>
    <row r="542">
      <c r="C542" s="16"/>
      <c r="S542" s="40"/>
    </row>
    <row r="543">
      <c r="C543" s="16"/>
      <c r="S543" s="40"/>
    </row>
    <row r="544">
      <c r="C544" s="16"/>
      <c r="S544" s="40"/>
    </row>
    <row r="545">
      <c r="C545" s="16"/>
      <c r="S545" s="40"/>
    </row>
    <row r="546">
      <c r="C546" s="16"/>
      <c r="S546" s="40"/>
    </row>
    <row r="547">
      <c r="C547" s="16"/>
      <c r="S547" s="40"/>
    </row>
    <row r="548">
      <c r="C548" s="16"/>
      <c r="S548" s="40"/>
    </row>
    <row r="549">
      <c r="C549" s="16"/>
      <c r="S549" s="40"/>
    </row>
    <row r="550">
      <c r="C550" s="16"/>
      <c r="S550" s="40"/>
    </row>
    <row r="551">
      <c r="C551" s="16"/>
      <c r="S551" s="40"/>
    </row>
    <row r="552">
      <c r="C552" s="16"/>
      <c r="S552" s="40"/>
    </row>
    <row r="553">
      <c r="C553" s="16"/>
      <c r="S553" s="40"/>
    </row>
    <row r="554">
      <c r="C554" s="16"/>
      <c r="S554" s="40"/>
    </row>
    <row r="555">
      <c r="C555" s="16"/>
      <c r="S555" s="40"/>
    </row>
    <row r="556">
      <c r="C556" s="16"/>
      <c r="S556" s="40"/>
    </row>
    <row r="557">
      <c r="C557" s="16"/>
      <c r="S557" s="40"/>
    </row>
    <row r="558">
      <c r="C558" s="16"/>
      <c r="S558" s="40"/>
    </row>
    <row r="559">
      <c r="C559" s="16"/>
      <c r="S559" s="40"/>
    </row>
    <row r="560">
      <c r="C560" s="16"/>
      <c r="S560" s="40"/>
    </row>
    <row r="561">
      <c r="C561" s="16"/>
      <c r="S561" s="40"/>
    </row>
    <row r="562">
      <c r="C562" s="16"/>
      <c r="S562" s="40"/>
    </row>
    <row r="563">
      <c r="C563" s="16"/>
      <c r="S563" s="40"/>
    </row>
    <row r="564">
      <c r="C564" s="16"/>
      <c r="S564" s="40"/>
    </row>
    <row r="565">
      <c r="C565" s="16"/>
      <c r="S565" s="40"/>
    </row>
    <row r="566">
      <c r="C566" s="16"/>
      <c r="S566" s="40"/>
    </row>
    <row r="567">
      <c r="C567" s="16"/>
      <c r="S567" s="40"/>
    </row>
    <row r="568">
      <c r="C568" s="16"/>
      <c r="S568" s="40"/>
    </row>
    <row r="569">
      <c r="C569" s="16"/>
      <c r="S569" s="40"/>
    </row>
    <row r="570">
      <c r="C570" s="16"/>
      <c r="S570" s="40"/>
    </row>
    <row r="571">
      <c r="C571" s="16"/>
      <c r="S571" s="40"/>
    </row>
    <row r="572">
      <c r="C572" s="16"/>
      <c r="S572" s="40"/>
    </row>
    <row r="573">
      <c r="C573" s="16"/>
      <c r="S573" s="40"/>
    </row>
    <row r="574">
      <c r="C574" s="16"/>
      <c r="S574" s="40"/>
    </row>
    <row r="575">
      <c r="C575" s="16"/>
      <c r="S575" s="40"/>
    </row>
    <row r="576">
      <c r="C576" s="16"/>
      <c r="S576" s="40"/>
    </row>
    <row r="577">
      <c r="C577" s="16"/>
      <c r="S577" s="40"/>
    </row>
    <row r="578">
      <c r="C578" s="16"/>
      <c r="S578" s="40"/>
    </row>
    <row r="579">
      <c r="C579" s="16"/>
      <c r="S579" s="40"/>
    </row>
    <row r="580">
      <c r="C580" s="16"/>
      <c r="S580" s="40"/>
    </row>
    <row r="581">
      <c r="C581" s="16"/>
      <c r="S581" s="40"/>
    </row>
    <row r="582">
      <c r="C582" s="16"/>
      <c r="S582" s="40"/>
    </row>
    <row r="583">
      <c r="C583" s="16"/>
      <c r="S583" s="40"/>
    </row>
    <row r="584">
      <c r="C584" s="16"/>
      <c r="S584" s="40"/>
    </row>
    <row r="585">
      <c r="C585" s="16"/>
      <c r="S585" s="40"/>
    </row>
    <row r="586">
      <c r="C586" s="16"/>
      <c r="S586" s="40"/>
    </row>
    <row r="587">
      <c r="C587" s="16"/>
      <c r="S587" s="40"/>
    </row>
    <row r="588">
      <c r="C588" s="16"/>
      <c r="S588" s="40"/>
    </row>
    <row r="589">
      <c r="C589" s="16"/>
      <c r="S589" s="40"/>
    </row>
    <row r="590">
      <c r="C590" s="16"/>
      <c r="S590" s="40"/>
    </row>
    <row r="591">
      <c r="C591" s="16"/>
      <c r="S591" s="40"/>
    </row>
    <row r="592">
      <c r="C592" s="16"/>
      <c r="S592" s="40"/>
    </row>
    <row r="593">
      <c r="C593" s="16"/>
      <c r="S593" s="40"/>
    </row>
    <row r="594">
      <c r="C594" s="16"/>
      <c r="S594" s="40"/>
    </row>
    <row r="595">
      <c r="C595" s="16"/>
      <c r="S595" s="40"/>
    </row>
    <row r="596">
      <c r="C596" s="16"/>
      <c r="S596" s="40"/>
    </row>
    <row r="597">
      <c r="C597" s="16"/>
      <c r="S597" s="40"/>
    </row>
    <row r="598">
      <c r="C598" s="16"/>
      <c r="S598" s="40"/>
    </row>
    <row r="599">
      <c r="C599" s="16"/>
      <c r="S599" s="40"/>
    </row>
    <row r="600">
      <c r="C600" s="16"/>
      <c r="S600" s="40"/>
    </row>
    <row r="601">
      <c r="C601" s="16"/>
      <c r="S601" s="40"/>
    </row>
    <row r="602">
      <c r="C602" s="16"/>
      <c r="S602" s="40"/>
    </row>
    <row r="603">
      <c r="C603" s="16"/>
      <c r="S603" s="40"/>
    </row>
    <row r="604">
      <c r="C604" s="16"/>
      <c r="S604" s="40"/>
    </row>
    <row r="605">
      <c r="C605" s="16"/>
      <c r="S605" s="40"/>
    </row>
    <row r="606">
      <c r="C606" s="16"/>
      <c r="S606" s="40"/>
    </row>
    <row r="607">
      <c r="C607" s="16"/>
      <c r="S607" s="40"/>
    </row>
    <row r="608">
      <c r="C608" s="16"/>
      <c r="S608" s="40"/>
    </row>
    <row r="609">
      <c r="C609" s="16"/>
      <c r="S609" s="40"/>
    </row>
    <row r="610">
      <c r="C610" s="16"/>
      <c r="S610" s="40"/>
    </row>
    <row r="611">
      <c r="C611" s="16"/>
      <c r="S611" s="40"/>
    </row>
    <row r="612">
      <c r="C612" s="16"/>
      <c r="S612" s="40"/>
    </row>
    <row r="613">
      <c r="C613" s="16"/>
      <c r="S613" s="40"/>
    </row>
    <row r="614">
      <c r="C614" s="16"/>
      <c r="S614" s="40"/>
    </row>
    <row r="615">
      <c r="C615" s="16"/>
      <c r="S615" s="40"/>
    </row>
    <row r="616">
      <c r="C616" s="16"/>
      <c r="S616" s="40"/>
    </row>
    <row r="617">
      <c r="C617" s="16"/>
      <c r="S617" s="40"/>
    </row>
    <row r="618">
      <c r="C618" s="16"/>
      <c r="S618" s="40"/>
    </row>
    <row r="619">
      <c r="C619" s="16"/>
      <c r="S619" s="40"/>
    </row>
    <row r="620">
      <c r="C620" s="16"/>
      <c r="S620" s="40"/>
    </row>
    <row r="621">
      <c r="C621" s="16"/>
      <c r="S621" s="40"/>
    </row>
    <row r="622">
      <c r="C622" s="16"/>
      <c r="S622" s="40"/>
    </row>
    <row r="623">
      <c r="C623" s="16"/>
      <c r="S623" s="40"/>
    </row>
    <row r="624">
      <c r="C624" s="16"/>
      <c r="S624" s="40"/>
    </row>
    <row r="625">
      <c r="C625" s="16"/>
      <c r="S625" s="40"/>
    </row>
    <row r="626">
      <c r="C626" s="16"/>
      <c r="S626" s="40"/>
    </row>
    <row r="627">
      <c r="C627" s="16"/>
      <c r="S627" s="40"/>
    </row>
    <row r="628">
      <c r="C628" s="16"/>
      <c r="S628" s="40"/>
    </row>
    <row r="629">
      <c r="C629" s="16"/>
      <c r="S629" s="40"/>
    </row>
    <row r="630">
      <c r="C630" s="16"/>
      <c r="S630" s="40"/>
    </row>
    <row r="631">
      <c r="C631" s="16"/>
      <c r="S631" s="40"/>
    </row>
    <row r="632">
      <c r="C632" s="16"/>
      <c r="S632" s="40"/>
    </row>
    <row r="633">
      <c r="C633" s="16"/>
      <c r="S633" s="40"/>
    </row>
    <row r="634">
      <c r="C634" s="16"/>
      <c r="S634" s="40"/>
    </row>
    <row r="635">
      <c r="C635" s="16"/>
      <c r="S635" s="40"/>
    </row>
    <row r="636">
      <c r="C636" s="16"/>
      <c r="S636" s="40"/>
    </row>
    <row r="637">
      <c r="C637" s="16"/>
      <c r="S637" s="40"/>
    </row>
    <row r="638">
      <c r="C638" s="16"/>
      <c r="S638" s="40"/>
    </row>
    <row r="639">
      <c r="C639" s="16"/>
      <c r="S639" s="40"/>
    </row>
    <row r="640">
      <c r="C640" s="16"/>
      <c r="S640" s="40"/>
    </row>
    <row r="641">
      <c r="C641" s="16"/>
      <c r="S641" s="40"/>
    </row>
    <row r="642">
      <c r="C642" s="16"/>
      <c r="S642" s="40"/>
    </row>
    <row r="643">
      <c r="C643" s="16"/>
      <c r="S643" s="40"/>
    </row>
    <row r="644">
      <c r="C644" s="16"/>
      <c r="S644" s="40"/>
    </row>
    <row r="645">
      <c r="C645" s="16"/>
      <c r="S645" s="40"/>
    </row>
    <row r="646">
      <c r="C646" s="16"/>
      <c r="S646" s="40"/>
    </row>
    <row r="647">
      <c r="C647" s="16"/>
      <c r="S647" s="40"/>
    </row>
    <row r="648">
      <c r="C648" s="16"/>
      <c r="S648" s="40"/>
    </row>
    <row r="649">
      <c r="C649" s="16"/>
      <c r="S649" s="40"/>
    </row>
    <row r="650">
      <c r="C650" s="16"/>
      <c r="S650" s="40"/>
    </row>
    <row r="651">
      <c r="C651" s="16"/>
      <c r="S651" s="40"/>
    </row>
    <row r="652">
      <c r="C652" s="16"/>
      <c r="S652" s="40"/>
    </row>
    <row r="653">
      <c r="C653" s="16"/>
      <c r="S653" s="40"/>
    </row>
    <row r="654">
      <c r="C654" s="16"/>
      <c r="S654" s="40"/>
    </row>
    <row r="655">
      <c r="C655" s="16"/>
      <c r="S655" s="40"/>
    </row>
    <row r="656">
      <c r="C656" s="16"/>
      <c r="S656" s="40"/>
    </row>
    <row r="657">
      <c r="C657" s="16"/>
      <c r="S657" s="40"/>
    </row>
    <row r="658">
      <c r="C658" s="16"/>
      <c r="S658" s="40"/>
    </row>
    <row r="659">
      <c r="C659" s="16"/>
      <c r="S659" s="40"/>
    </row>
    <row r="660">
      <c r="C660" s="16"/>
      <c r="S660" s="40"/>
    </row>
    <row r="661">
      <c r="C661" s="16"/>
      <c r="S661" s="40"/>
    </row>
    <row r="662">
      <c r="C662" s="16"/>
      <c r="S662" s="40"/>
    </row>
    <row r="663">
      <c r="C663" s="16"/>
      <c r="S663" s="40"/>
    </row>
    <row r="664">
      <c r="C664" s="16"/>
      <c r="S664" s="40"/>
    </row>
    <row r="665">
      <c r="C665" s="16"/>
      <c r="S665" s="40"/>
    </row>
    <row r="666">
      <c r="C666" s="16"/>
      <c r="S666" s="40"/>
    </row>
    <row r="667">
      <c r="C667" s="16"/>
      <c r="S667" s="40"/>
    </row>
    <row r="668">
      <c r="C668" s="16"/>
      <c r="S668" s="40"/>
    </row>
    <row r="669">
      <c r="C669" s="16"/>
      <c r="S669" s="40"/>
    </row>
    <row r="670">
      <c r="C670" s="16"/>
      <c r="S670" s="40"/>
    </row>
    <row r="671">
      <c r="C671" s="16"/>
      <c r="S671" s="40"/>
    </row>
    <row r="672">
      <c r="C672" s="16"/>
      <c r="S672" s="40"/>
    </row>
    <row r="673">
      <c r="C673" s="16"/>
      <c r="S673" s="40"/>
    </row>
    <row r="674">
      <c r="C674" s="16"/>
      <c r="S674" s="40"/>
    </row>
    <row r="675">
      <c r="C675" s="16"/>
      <c r="S675" s="40"/>
    </row>
    <row r="676">
      <c r="C676" s="16"/>
      <c r="S676" s="40"/>
    </row>
    <row r="677">
      <c r="C677" s="16"/>
      <c r="S677" s="40"/>
    </row>
    <row r="678">
      <c r="C678" s="16"/>
      <c r="S678" s="40"/>
    </row>
    <row r="679">
      <c r="C679" s="16"/>
      <c r="S679" s="40"/>
    </row>
    <row r="680">
      <c r="C680" s="16"/>
      <c r="S680" s="40"/>
    </row>
    <row r="681">
      <c r="C681" s="16"/>
      <c r="S681" s="40"/>
    </row>
    <row r="682">
      <c r="C682" s="16"/>
      <c r="S682" s="40"/>
    </row>
    <row r="683">
      <c r="C683" s="16"/>
      <c r="S683" s="40"/>
    </row>
    <row r="684">
      <c r="C684" s="16"/>
      <c r="S684" s="40"/>
    </row>
    <row r="685">
      <c r="C685" s="16"/>
      <c r="S685" s="40"/>
    </row>
    <row r="686">
      <c r="C686" s="16"/>
      <c r="S686" s="40"/>
    </row>
    <row r="687">
      <c r="C687" s="16"/>
      <c r="S687" s="40"/>
    </row>
    <row r="688">
      <c r="C688" s="16"/>
      <c r="S688" s="40"/>
    </row>
    <row r="689">
      <c r="C689" s="16"/>
      <c r="S689" s="40"/>
    </row>
    <row r="690">
      <c r="C690" s="16"/>
      <c r="S690" s="40"/>
    </row>
    <row r="691">
      <c r="C691" s="16"/>
      <c r="S691" s="40"/>
    </row>
    <row r="692">
      <c r="C692" s="16"/>
      <c r="S692" s="40"/>
    </row>
    <row r="693">
      <c r="C693" s="16"/>
      <c r="S693" s="40"/>
    </row>
    <row r="694">
      <c r="C694" s="16"/>
      <c r="S694" s="40"/>
    </row>
    <row r="695">
      <c r="C695" s="16"/>
      <c r="S695" s="40"/>
    </row>
    <row r="696">
      <c r="C696" s="16"/>
      <c r="S696" s="40"/>
    </row>
    <row r="697">
      <c r="C697" s="16"/>
      <c r="S697" s="40"/>
    </row>
    <row r="698">
      <c r="C698" s="16"/>
      <c r="S698" s="40"/>
    </row>
    <row r="699">
      <c r="C699" s="16"/>
      <c r="S699" s="40"/>
    </row>
    <row r="700">
      <c r="C700" s="16"/>
      <c r="S700" s="40"/>
    </row>
    <row r="701">
      <c r="C701" s="16"/>
      <c r="S701" s="40"/>
    </row>
    <row r="702">
      <c r="C702" s="16"/>
      <c r="S702" s="40"/>
    </row>
    <row r="703">
      <c r="C703" s="16"/>
      <c r="S703" s="40"/>
    </row>
    <row r="704">
      <c r="C704" s="16"/>
      <c r="S704" s="40"/>
    </row>
    <row r="705">
      <c r="C705" s="16"/>
      <c r="S705" s="40"/>
    </row>
    <row r="706">
      <c r="C706" s="16"/>
      <c r="S706" s="40"/>
    </row>
    <row r="707">
      <c r="C707" s="16"/>
      <c r="S707" s="40"/>
    </row>
    <row r="708">
      <c r="C708" s="16"/>
      <c r="S708" s="40"/>
    </row>
    <row r="709">
      <c r="C709" s="16"/>
      <c r="S709" s="40"/>
    </row>
    <row r="710">
      <c r="C710" s="16"/>
      <c r="S710" s="40"/>
    </row>
    <row r="711">
      <c r="C711" s="16"/>
      <c r="S711" s="40"/>
    </row>
    <row r="712">
      <c r="C712" s="16"/>
      <c r="S712" s="40"/>
    </row>
    <row r="713">
      <c r="C713" s="16"/>
      <c r="S713" s="40"/>
    </row>
    <row r="714">
      <c r="C714" s="16"/>
      <c r="S714" s="40"/>
    </row>
    <row r="715">
      <c r="C715" s="16"/>
      <c r="S715" s="40"/>
    </row>
    <row r="716">
      <c r="C716" s="16"/>
      <c r="S716" s="40"/>
    </row>
    <row r="717">
      <c r="C717" s="16"/>
      <c r="S717" s="40"/>
    </row>
    <row r="718">
      <c r="C718" s="16"/>
      <c r="S718" s="40"/>
    </row>
    <row r="719">
      <c r="C719" s="16"/>
      <c r="S719" s="40"/>
    </row>
    <row r="720">
      <c r="C720" s="16"/>
      <c r="S720" s="40"/>
    </row>
    <row r="721">
      <c r="C721" s="16"/>
      <c r="S721" s="40"/>
    </row>
    <row r="722">
      <c r="C722" s="16"/>
      <c r="S722" s="40"/>
    </row>
    <row r="723">
      <c r="C723" s="16"/>
      <c r="S723" s="40"/>
    </row>
    <row r="724">
      <c r="C724" s="16"/>
      <c r="S724" s="40"/>
    </row>
    <row r="725">
      <c r="C725" s="16"/>
      <c r="S725" s="40"/>
    </row>
    <row r="726">
      <c r="C726" s="16"/>
      <c r="S726" s="40"/>
    </row>
    <row r="727">
      <c r="C727" s="16"/>
      <c r="S727" s="40"/>
    </row>
    <row r="728">
      <c r="C728" s="16"/>
      <c r="S728" s="40"/>
    </row>
    <row r="729">
      <c r="C729" s="16"/>
      <c r="S729" s="40"/>
    </row>
    <row r="730">
      <c r="C730" s="16"/>
      <c r="S730" s="40"/>
    </row>
    <row r="731">
      <c r="C731" s="16"/>
      <c r="S731" s="40"/>
    </row>
    <row r="732">
      <c r="C732" s="16"/>
      <c r="S732" s="40"/>
    </row>
    <row r="733">
      <c r="C733" s="16"/>
      <c r="S733" s="40"/>
    </row>
    <row r="734">
      <c r="C734" s="16"/>
      <c r="S734" s="40"/>
    </row>
    <row r="735">
      <c r="C735" s="16"/>
      <c r="S735" s="40"/>
    </row>
    <row r="736">
      <c r="C736" s="16"/>
      <c r="S736" s="40"/>
    </row>
    <row r="737">
      <c r="C737" s="16"/>
      <c r="S737" s="40"/>
    </row>
    <row r="738">
      <c r="C738" s="16"/>
      <c r="S738" s="40"/>
    </row>
    <row r="739">
      <c r="C739" s="16"/>
      <c r="S739" s="40"/>
    </row>
    <row r="740">
      <c r="C740" s="16"/>
      <c r="S740" s="40"/>
    </row>
    <row r="741">
      <c r="C741" s="16"/>
      <c r="S741" s="40"/>
    </row>
    <row r="742">
      <c r="C742" s="16"/>
      <c r="S742" s="40"/>
    </row>
    <row r="743">
      <c r="C743" s="16"/>
      <c r="S743" s="40"/>
    </row>
    <row r="744">
      <c r="C744" s="16"/>
      <c r="S744" s="40"/>
    </row>
    <row r="745">
      <c r="C745" s="16"/>
      <c r="S745" s="40"/>
    </row>
    <row r="746">
      <c r="C746" s="16"/>
      <c r="S746" s="40"/>
    </row>
    <row r="747">
      <c r="C747" s="16"/>
      <c r="S747" s="40"/>
    </row>
    <row r="748">
      <c r="C748" s="16"/>
      <c r="S748" s="40"/>
    </row>
    <row r="749">
      <c r="C749" s="16"/>
      <c r="S749" s="40"/>
    </row>
    <row r="750">
      <c r="C750" s="16"/>
      <c r="S750" s="40"/>
    </row>
    <row r="751">
      <c r="C751" s="16"/>
      <c r="S751" s="40"/>
    </row>
    <row r="752">
      <c r="C752" s="16"/>
      <c r="S752" s="40"/>
    </row>
    <row r="753">
      <c r="C753" s="16"/>
      <c r="S753" s="40"/>
    </row>
    <row r="754">
      <c r="C754" s="16"/>
      <c r="S754" s="40"/>
    </row>
    <row r="755">
      <c r="C755" s="16"/>
      <c r="S755" s="40"/>
    </row>
    <row r="756">
      <c r="C756" s="16"/>
      <c r="S756" s="40"/>
    </row>
    <row r="757">
      <c r="C757" s="16"/>
      <c r="S757" s="40"/>
    </row>
    <row r="758">
      <c r="C758" s="16"/>
      <c r="S758" s="40"/>
    </row>
    <row r="759">
      <c r="C759" s="16"/>
      <c r="S759" s="40"/>
    </row>
    <row r="760">
      <c r="C760" s="16"/>
      <c r="S760" s="40"/>
    </row>
    <row r="761">
      <c r="C761" s="16"/>
      <c r="S761" s="40"/>
    </row>
    <row r="762">
      <c r="C762" s="16"/>
      <c r="S762" s="40"/>
    </row>
    <row r="763">
      <c r="C763" s="16"/>
      <c r="S763" s="40"/>
    </row>
    <row r="764">
      <c r="C764" s="16"/>
      <c r="S764" s="40"/>
    </row>
    <row r="765">
      <c r="C765" s="16"/>
      <c r="S765" s="40"/>
    </row>
    <row r="766">
      <c r="C766" s="16"/>
      <c r="S766" s="40"/>
    </row>
    <row r="767">
      <c r="C767" s="16"/>
      <c r="S767" s="40"/>
    </row>
    <row r="768">
      <c r="C768" s="16"/>
      <c r="S768" s="40"/>
    </row>
    <row r="769">
      <c r="C769" s="16"/>
      <c r="S769" s="40"/>
    </row>
    <row r="770">
      <c r="C770" s="16"/>
      <c r="S770" s="40"/>
    </row>
    <row r="771">
      <c r="C771" s="16"/>
      <c r="S771" s="40"/>
    </row>
    <row r="772">
      <c r="C772" s="16"/>
      <c r="S772" s="40"/>
    </row>
    <row r="773">
      <c r="C773" s="16"/>
      <c r="S773" s="40"/>
    </row>
    <row r="774">
      <c r="C774" s="16"/>
      <c r="S774" s="40"/>
    </row>
    <row r="775">
      <c r="C775" s="16"/>
      <c r="S775" s="40"/>
    </row>
    <row r="776">
      <c r="C776" s="16"/>
      <c r="S776" s="40"/>
    </row>
    <row r="777">
      <c r="C777" s="16"/>
      <c r="S777" s="40"/>
    </row>
    <row r="778">
      <c r="C778" s="16"/>
      <c r="S778" s="40"/>
    </row>
    <row r="779">
      <c r="C779" s="16"/>
      <c r="S779" s="40"/>
    </row>
    <row r="780">
      <c r="C780" s="16"/>
      <c r="S780" s="40"/>
    </row>
    <row r="781">
      <c r="C781" s="16"/>
      <c r="S781" s="40"/>
    </row>
    <row r="782">
      <c r="C782" s="16"/>
      <c r="S782" s="40"/>
    </row>
    <row r="783">
      <c r="C783" s="16"/>
      <c r="S783" s="40"/>
    </row>
    <row r="784">
      <c r="C784" s="16"/>
      <c r="S784" s="40"/>
    </row>
    <row r="785">
      <c r="C785" s="16"/>
      <c r="S785" s="40"/>
    </row>
    <row r="786">
      <c r="C786" s="16"/>
      <c r="S786" s="40"/>
    </row>
    <row r="787">
      <c r="C787" s="16"/>
      <c r="S787" s="40"/>
    </row>
    <row r="788">
      <c r="C788" s="16"/>
      <c r="S788" s="40"/>
    </row>
    <row r="789">
      <c r="C789" s="16"/>
      <c r="S789" s="40"/>
    </row>
    <row r="790">
      <c r="C790" s="16"/>
      <c r="S790" s="40"/>
    </row>
    <row r="791">
      <c r="C791" s="16"/>
      <c r="S791" s="40"/>
    </row>
    <row r="792">
      <c r="C792" s="16"/>
      <c r="S792" s="40"/>
    </row>
    <row r="793">
      <c r="C793" s="16"/>
      <c r="S793" s="40"/>
    </row>
    <row r="794">
      <c r="C794" s="16"/>
      <c r="S794" s="40"/>
    </row>
    <row r="795">
      <c r="C795" s="16"/>
      <c r="S795" s="40"/>
    </row>
    <row r="796">
      <c r="C796" s="16"/>
      <c r="S796" s="40"/>
    </row>
    <row r="797">
      <c r="C797" s="16"/>
      <c r="S797" s="40"/>
    </row>
    <row r="798">
      <c r="C798" s="16"/>
      <c r="S798" s="40"/>
    </row>
    <row r="799">
      <c r="C799" s="16"/>
      <c r="S799" s="40"/>
    </row>
    <row r="800">
      <c r="C800" s="16"/>
      <c r="S800" s="40"/>
    </row>
    <row r="801">
      <c r="C801" s="16"/>
      <c r="S801" s="40"/>
    </row>
    <row r="802">
      <c r="C802" s="16"/>
      <c r="S802" s="40"/>
    </row>
    <row r="803">
      <c r="C803" s="16"/>
      <c r="S803" s="40"/>
    </row>
    <row r="804">
      <c r="C804" s="16"/>
      <c r="S804" s="40"/>
    </row>
    <row r="805">
      <c r="C805" s="16"/>
      <c r="S805" s="40"/>
    </row>
    <row r="806">
      <c r="C806" s="16"/>
      <c r="S806" s="40"/>
    </row>
    <row r="807">
      <c r="C807" s="16"/>
      <c r="S807" s="40"/>
    </row>
    <row r="808">
      <c r="C808" s="16"/>
      <c r="S808" s="40"/>
    </row>
    <row r="809">
      <c r="C809" s="16"/>
      <c r="S809" s="40"/>
    </row>
    <row r="810">
      <c r="C810" s="16"/>
      <c r="S810" s="40"/>
    </row>
    <row r="811">
      <c r="C811" s="16"/>
      <c r="S811" s="40"/>
    </row>
    <row r="812">
      <c r="C812" s="16"/>
      <c r="S812" s="40"/>
    </row>
    <row r="813">
      <c r="C813" s="16"/>
      <c r="S813" s="40"/>
    </row>
    <row r="814">
      <c r="C814" s="16"/>
      <c r="S814" s="40"/>
    </row>
    <row r="815">
      <c r="C815" s="16"/>
      <c r="S815" s="40"/>
    </row>
    <row r="816">
      <c r="C816" s="16"/>
      <c r="S816" s="40"/>
    </row>
    <row r="817">
      <c r="C817" s="16"/>
      <c r="S817" s="40"/>
    </row>
    <row r="818">
      <c r="C818" s="16"/>
      <c r="S818" s="40"/>
    </row>
    <row r="819">
      <c r="C819" s="16"/>
      <c r="S819" s="40"/>
    </row>
    <row r="820">
      <c r="C820" s="16"/>
      <c r="S820" s="40"/>
    </row>
    <row r="821">
      <c r="C821" s="16"/>
      <c r="S821" s="40"/>
    </row>
    <row r="822">
      <c r="C822" s="16"/>
      <c r="S822" s="40"/>
    </row>
    <row r="823">
      <c r="C823" s="16"/>
      <c r="S823" s="40"/>
    </row>
    <row r="824">
      <c r="C824" s="16"/>
      <c r="S824" s="40"/>
    </row>
    <row r="825">
      <c r="C825" s="16"/>
      <c r="S825" s="40"/>
    </row>
    <row r="826">
      <c r="C826" s="16"/>
      <c r="S826" s="40"/>
    </row>
    <row r="827">
      <c r="C827" s="16"/>
      <c r="S827" s="40"/>
    </row>
    <row r="828">
      <c r="C828" s="16"/>
      <c r="S828" s="40"/>
    </row>
    <row r="829">
      <c r="C829" s="16"/>
      <c r="S829" s="40"/>
    </row>
    <row r="830">
      <c r="C830" s="16"/>
      <c r="S830" s="40"/>
    </row>
    <row r="831">
      <c r="C831" s="16"/>
      <c r="S831" s="40"/>
    </row>
    <row r="832">
      <c r="C832" s="16"/>
      <c r="S832" s="40"/>
    </row>
    <row r="833">
      <c r="C833" s="16"/>
      <c r="S833" s="40"/>
    </row>
    <row r="834">
      <c r="C834" s="16"/>
      <c r="S834" s="40"/>
    </row>
    <row r="835">
      <c r="C835" s="16"/>
      <c r="S835" s="40"/>
    </row>
    <row r="836">
      <c r="C836" s="16"/>
      <c r="S836" s="40"/>
    </row>
    <row r="837">
      <c r="C837" s="16"/>
      <c r="S837" s="40"/>
    </row>
    <row r="838">
      <c r="C838" s="16"/>
      <c r="S838" s="40"/>
    </row>
    <row r="839">
      <c r="C839" s="16"/>
      <c r="S839" s="40"/>
    </row>
    <row r="840">
      <c r="C840" s="16"/>
      <c r="S840" s="40"/>
    </row>
    <row r="841">
      <c r="C841" s="16"/>
      <c r="S841" s="40"/>
    </row>
    <row r="842">
      <c r="C842" s="16"/>
      <c r="S842" s="40"/>
    </row>
    <row r="843">
      <c r="C843" s="16"/>
      <c r="S843" s="40"/>
    </row>
    <row r="844">
      <c r="C844" s="16"/>
      <c r="S844" s="40"/>
    </row>
    <row r="845">
      <c r="C845" s="16"/>
      <c r="S845" s="40"/>
    </row>
    <row r="846">
      <c r="C846" s="16"/>
      <c r="S846" s="40"/>
    </row>
    <row r="847">
      <c r="C847" s="16"/>
      <c r="S847" s="40"/>
    </row>
    <row r="848">
      <c r="C848" s="16"/>
      <c r="S848" s="40"/>
    </row>
    <row r="849">
      <c r="C849" s="16"/>
      <c r="S849" s="40"/>
    </row>
    <row r="850">
      <c r="C850" s="16"/>
      <c r="S850" s="40"/>
    </row>
    <row r="851">
      <c r="C851" s="16"/>
      <c r="S851" s="40"/>
    </row>
    <row r="852">
      <c r="C852" s="16"/>
      <c r="S852" s="40"/>
    </row>
    <row r="853">
      <c r="C853" s="16"/>
      <c r="S853" s="40"/>
    </row>
    <row r="854">
      <c r="C854" s="16"/>
      <c r="S854" s="40"/>
    </row>
    <row r="855">
      <c r="C855" s="16"/>
      <c r="S855" s="40"/>
    </row>
    <row r="856">
      <c r="C856" s="16"/>
      <c r="S856" s="40"/>
    </row>
    <row r="857">
      <c r="C857" s="16"/>
      <c r="S857" s="40"/>
    </row>
    <row r="858">
      <c r="C858" s="16"/>
      <c r="S858" s="40"/>
    </row>
    <row r="859">
      <c r="C859" s="16"/>
      <c r="S859" s="40"/>
    </row>
    <row r="860">
      <c r="C860" s="16"/>
      <c r="S860" s="40"/>
    </row>
    <row r="861">
      <c r="C861" s="16"/>
      <c r="S861" s="40"/>
    </row>
    <row r="862">
      <c r="C862" s="16"/>
      <c r="S862" s="40"/>
    </row>
    <row r="863">
      <c r="C863" s="16"/>
      <c r="S863" s="40"/>
    </row>
    <row r="864">
      <c r="C864" s="16"/>
      <c r="S864" s="40"/>
    </row>
    <row r="865">
      <c r="C865" s="16"/>
      <c r="S865" s="40"/>
    </row>
    <row r="866">
      <c r="C866" s="16"/>
      <c r="S866" s="40"/>
    </row>
    <row r="867">
      <c r="C867" s="16"/>
      <c r="S867" s="40"/>
    </row>
    <row r="868">
      <c r="C868" s="16"/>
      <c r="S868" s="40"/>
    </row>
    <row r="869">
      <c r="C869" s="16"/>
      <c r="S869" s="40"/>
    </row>
    <row r="870">
      <c r="C870" s="16"/>
      <c r="S870" s="40"/>
    </row>
    <row r="871">
      <c r="C871" s="16"/>
      <c r="S871" s="40"/>
    </row>
    <row r="872">
      <c r="C872" s="16"/>
      <c r="S872" s="40"/>
    </row>
    <row r="873">
      <c r="C873" s="16"/>
      <c r="S873" s="40"/>
    </row>
    <row r="874">
      <c r="C874" s="16"/>
      <c r="S874" s="40"/>
    </row>
    <row r="875">
      <c r="C875" s="16"/>
      <c r="S875" s="40"/>
    </row>
    <row r="876">
      <c r="C876" s="16"/>
      <c r="S876" s="40"/>
    </row>
    <row r="877">
      <c r="C877" s="16"/>
      <c r="S877" s="40"/>
    </row>
    <row r="878">
      <c r="C878" s="16"/>
      <c r="S878" s="40"/>
    </row>
    <row r="879">
      <c r="C879" s="16"/>
      <c r="S879" s="40"/>
    </row>
    <row r="880">
      <c r="C880" s="16"/>
      <c r="S880" s="40"/>
    </row>
    <row r="881">
      <c r="C881" s="16"/>
      <c r="S881" s="40"/>
    </row>
    <row r="882">
      <c r="C882" s="16"/>
      <c r="S882" s="40"/>
    </row>
    <row r="883">
      <c r="C883" s="16"/>
      <c r="S883" s="40"/>
    </row>
    <row r="884">
      <c r="C884" s="16"/>
      <c r="S884" s="40"/>
    </row>
    <row r="885">
      <c r="C885" s="16"/>
      <c r="S885" s="40"/>
    </row>
    <row r="886">
      <c r="C886" s="16"/>
      <c r="S886" s="40"/>
    </row>
    <row r="887">
      <c r="C887" s="16"/>
      <c r="S887" s="40"/>
    </row>
    <row r="888">
      <c r="C888" s="16"/>
      <c r="S888" s="40"/>
    </row>
    <row r="889">
      <c r="C889" s="16"/>
      <c r="S889" s="40"/>
    </row>
    <row r="890">
      <c r="C890" s="16"/>
      <c r="S890" s="40"/>
    </row>
    <row r="891">
      <c r="C891" s="16"/>
      <c r="S891" s="40"/>
    </row>
    <row r="892">
      <c r="C892" s="16"/>
      <c r="S892" s="40"/>
    </row>
    <row r="893">
      <c r="C893" s="16"/>
      <c r="S893" s="40"/>
    </row>
    <row r="894">
      <c r="C894" s="16"/>
      <c r="S894" s="40"/>
    </row>
    <row r="895">
      <c r="C895" s="16"/>
      <c r="S895" s="40"/>
    </row>
    <row r="896">
      <c r="C896" s="16"/>
      <c r="S896" s="40"/>
    </row>
    <row r="897">
      <c r="C897" s="16"/>
      <c r="S897" s="40"/>
    </row>
    <row r="898">
      <c r="C898" s="16"/>
      <c r="S898" s="40"/>
    </row>
    <row r="899">
      <c r="C899" s="16"/>
      <c r="S899" s="40"/>
    </row>
    <row r="900">
      <c r="C900" s="16"/>
      <c r="S900" s="40"/>
    </row>
    <row r="901">
      <c r="C901" s="16"/>
      <c r="S901" s="40"/>
    </row>
    <row r="902">
      <c r="C902" s="16"/>
      <c r="S902" s="40"/>
    </row>
    <row r="903">
      <c r="C903" s="16"/>
      <c r="S903" s="40"/>
    </row>
    <row r="904">
      <c r="C904" s="16"/>
      <c r="S904" s="40"/>
    </row>
    <row r="905">
      <c r="C905" s="16"/>
      <c r="S905" s="40"/>
    </row>
    <row r="906">
      <c r="C906" s="16"/>
      <c r="S906" s="40"/>
    </row>
    <row r="907">
      <c r="C907" s="16"/>
      <c r="S907" s="40"/>
    </row>
    <row r="908">
      <c r="C908" s="16"/>
      <c r="S908" s="40"/>
    </row>
    <row r="909">
      <c r="C909" s="16"/>
      <c r="S909" s="40"/>
    </row>
    <row r="910">
      <c r="C910" s="16"/>
      <c r="S910" s="40"/>
    </row>
    <row r="911">
      <c r="C911" s="16"/>
      <c r="S911" s="40"/>
    </row>
    <row r="912">
      <c r="C912" s="16"/>
      <c r="S912" s="40"/>
    </row>
    <row r="913">
      <c r="C913" s="16"/>
      <c r="S913" s="40"/>
    </row>
    <row r="914">
      <c r="C914" s="16"/>
      <c r="S914" s="40"/>
    </row>
    <row r="915">
      <c r="C915" s="16"/>
      <c r="S915" s="40"/>
    </row>
    <row r="916">
      <c r="C916" s="16"/>
      <c r="S916" s="40"/>
    </row>
    <row r="917">
      <c r="C917" s="16"/>
      <c r="S917" s="40"/>
    </row>
    <row r="918">
      <c r="C918" s="16"/>
      <c r="S918" s="40"/>
    </row>
    <row r="919">
      <c r="C919" s="16"/>
      <c r="S919" s="40"/>
    </row>
    <row r="920">
      <c r="C920" s="16"/>
      <c r="S920" s="40"/>
    </row>
    <row r="921">
      <c r="C921" s="16"/>
      <c r="S921" s="40"/>
    </row>
    <row r="922">
      <c r="C922" s="16"/>
      <c r="S922" s="40"/>
    </row>
    <row r="923">
      <c r="C923" s="16"/>
      <c r="S923" s="40"/>
    </row>
    <row r="924">
      <c r="C924" s="16"/>
      <c r="S924" s="40"/>
    </row>
    <row r="925">
      <c r="C925" s="16"/>
      <c r="S925" s="40"/>
    </row>
    <row r="926">
      <c r="C926" s="16"/>
      <c r="S926" s="40"/>
    </row>
    <row r="927">
      <c r="C927" s="16"/>
      <c r="S927" s="40"/>
    </row>
    <row r="928">
      <c r="C928" s="16"/>
      <c r="S928" s="40"/>
    </row>
    <row r="929">
      <c r="C929" s="16"/>
      <c r="S929" s="40"/>
    </row>
    <row r="930">
      <c r="C930" s="16"/>
      <c r="S930" s="40"/>
    </row>
    <row r="931">
      <c r="C931" s="16"/>
      <c r="S931" s="40"/>
    </row>
    <row r="932">
      <c r="C932" s="16"/>
      <c r="S932" s="40"/>
    </row>
    <row r="933">
      <c r="C933" s="16"/>
      <c r="S933" s="40"/>
    </row>
    <row r="934">
      <c r="C934" s="16"/>
      <c r="S934" s="40"/>
    </row>
    <row r="935">
      <c r="C935" s="16"/>
      <c r="S935" s="40"/>
    </row>
    <row r="936">
      <c r="C936" s="16"/>
      <c r="S936" s="40"/>
    </row>
    <row r="937">
      <c r="C937" s="16"/>
      <c r="S937" s="40"/>
    </row>
    <row r="938">
      <c r="C938" s="16"/>
      <c r="S938" s="40"/>
    </row>
    <row r="939">
      <c r="C939" s="16"/>
      <c r="S939" s="40"/>
    </row>
    <row r="940">
      <c r="C940" s="16"/>
      <c r="S940" s="40"/>
    </row>
    <row r="941">
      <c r="C941" s="16"/>
      <c r="S941" s="40"/>
    </row>
    <row r="942">
      <c r="C942" s="16"/>
      <c r="S942" s="40"/>
    </row>
    <row r="943">
      <c r="C943" s="16"/>
      <c r="S943" s="40"/>
    </row>
    <row r="944">
      <c r="C944" s="16"/>
      <c r="S944" s="40"/>
    </row>
    <row r="945">
      <c r="C945" s="16"/>
      <c r="S945" s="40"/>
    </row>
    <row r="946">
      <c r="C946" s="16"/>
      <c r="S946" s="40"/>
    </row>
    <row r="947">
      <c r="C947" s="16"/>
      <c r="S947" s="40"/>
    </row>
    <row r="948">
      <c r="C948" s="16"/>
      <c r="S948" s="40"/>
    </row>
    <row r="949">
      <c r="C949" s="16"/>
      <c r="S949" s="40"/>
    </row>
    <row r="950">
      <c r="C950" s="16"/>
      <c r="S950" s="40"/>
    </row>
    <row r="951">
      <c r="C951" s="16"/>
      <c r="S951" s="40"/>
    </row>
    <row r="952">
      <c r="C952" s="16"/>
      <c r="S952" s="40"/>
    </row>
    <row r="953">
      <c r="C953" s="16"/>
      <c r="S953" s="40"/>
    </row>
    <row r="954">
      <c r="C954" s="16"/>
      <c r="S954" s="40"/>
    </row>
    <row r="955">
      <c r="C955" s="16"/>
      <c r="S955" s="40"/>
    </row>
    <row r="956">
      <c r="C956" s="16"/>
      <c r="S956" s="40"/>
    </row>
    <row r="957">
      <c r="C957" s="16"/>
      <c r="S957" s="40"/>
    </row>
    <row r="958">
      <c r="C958" s="16"/>
      <c r="S958" s="40"/>
    </row>
    <row r="959">
      <c r="C959" s="16"/>
      <c r="S959" s="40"/>
    </row>
    <row r="960">
      <c r="C960" s="16"/>
      <c r="S960" s="40"/>
    </row>
    <row r="961">
      <c r="C961" s="16"/>
      <c r="S961" s="40"/>
    </row>
    <row r="962">
      <c r="C962" s="16"/>
      <c r="S962" s="40"/>
    </row>
    <row r="963">
      <c r="C963" s="16"/>
      <c r="S963" s="40"/>
    </row>
    <row r="964">
      <c r="C964" s="16"/>
      <c r="S964" s="40"/>
    </row>
    <row r="965">
      <c r="C965" s="16"/>
      <c r="S965" s="40"/>
    </row>
    <row r="966">
      <c r="C966" s="16"/>
      <c r="S966" s="40"/>
    </row>
    <row r="967">
      <c r="C967" s="16"/>
      <c r="S967" s="40"/>
    </row>
    <row r="968">
      <c r="C968" s="16"/>
      <c r="S968" s="40"/>
    </row>
    <row r="969">
      <c r="C969" s="16"/>
      <c r="S969" s="40"/>
    </row>
    <row r="970">
      <c r="C970" s="16"/>
      <c r="S970" s="40"/>
    </row>
    <row r="971">
      <c r="C971" s="16"/>
      <c r="S971" s="40"/>
    </row>
    <row r="972">
      <c r="C972" s="16"/>
      <c r="S972" s="40"/>
    </row>
    <row r="973">
      <c r="C973" s="16"/>
      <c r="S973" s="40"/>
    </row>
    <row r="974">
      <c r="C974" s="16"/>
      <c r="S974" s="40"/>
    </row>
    <row r="975">
      <c r="C975" s="16"/>
      <c r="S975" s="40"/>
    </row>
    <row r="976">
      <c r="C976" s="16"/>
      <c r="S976" s="40"/>
    </row>
    <row r="977">
      <c r="C977" s="16"/>
      <c r="S977" s="40"/>
    </row>
    <row r="978">
      <c r="C978" s="16"/>
      <c r="S978" s="40"/>
    </row>
    <row r="979">
      <c r="C979" s="16"/>
      <c r="S979" s="40"/>
    </row>
    <row r="980">
      <c r="C980" s="16"/>
      <c r="S980" s="40"/>
    </row>
    <row r="981">
      <c r="C981" s="16"/>
      <c r="S981" s="40"/>
    </row>
    <row r="982">
      <c r="C982" s="16"/>
      <c r="S982" s="40"/>
    </row>
    <row r="983">
      <c r="C983" s="16"/>
      <c r="S983" s="40"/>
    </row>
    <row r="984">
      <c r="C984" s="16"/>
      <c r="S984" s="40"/>
    </row>
    <row r="985">
      <c r="C985" s="16"/>
      <c r="S985" s="40"/>
    </row>
    <row r="986">
      <c r="C986" s="16"/>
      <c r="S986" s="40"/>
    </row>
    <row r="987">
      <c r="C987" s="16"/>
      <c r="S987" s="40"/>
    </row>
    <row r="988">
      <c r="C988" s="16"/>
      <c r="S988" s="40"/>
    </row>
    <row r="989">
      <c r="C989" s="16"/>
      <c r="S989" s="40"/>
    </row>
    <row r="990">
      <c r="C990" s="16"/>
      <c r="S990" s="40"/>
    </row>
    <row r="991">
      <c r="C991" s="16"/>
      <c r="S991" s="40"/>
    </row>
    <row r="992">
      <c r="C992" s="16"/>
      <c r="S992" s="40"/>
    </row>
    <row r="993">
      <c r="C993" s="16"/>
      <c r="S993" s="40"/>
    </row>
    <row r="994">
      <c r="C994" s="16"/>
      <c r="S994" s="40"/>
    </row>
    <row r="995">
      <c r="C995" s="16"/>
      <c r="S995" s="40"/>
    </row>
    <row r="996">
      <c r="C996" s="16"/>
      <c r="S996" s="40"/>
    </row>
    <row r="997">
      <c r="C997" s="16"/>
      <c r="S997" s="40"/>
    </row>
    <row r="998">
      <c r="C998" s="16"/>
      <c r="S998" s="40"/>
    </row>
    <row r="999">
      <c r="C999" s="16"/>
      <c r="S999" s="40"/>
    </row>
    <row r="1000">
      <c r="C1000" s="16"/>
      <c r="S1000" s="40"/>
    </row>
  </sheetData>
  <drawing r:id="rId1"/>
</worksheet>
</file>

<file path=xl/worksheets/sheet5.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outlinePr summaryBelow="0" summaryRight="0"/>
  </sheetPr>
  <sheetViews>
    <sheetView workbookViewId="0"/>
  </sheetViews>
  <sheetFormatPr customHeight="1" defaultColWidth="12.63" defaultRowHeight="15.0"/>
  <cols>
    <col customWidth="1" min="5" max="19" width="0.38"/>
  </cols>
  <sheetData>
    <row r="1">
      <c r="A1" s="8" t="s">
        <v>36</v>
      </c>
      <c r="B1" s="8" t="s">
        <v>37</v>
      </c>
      <c r="C1" s="8" t="s">
        <v>38</v>
      </c>
      <c r="D1" s="8" t="s">
        <v>114</v>
      </c>
      <c r="U1" s="8" t="s">
        <v>115</v>
      </c>
    </row>
    <row r="2">
      <c r="A2" s="16" t="str">
        <f t="shared" ref="A2:A200" si="1">INDIRECT("'Réponses au formulaire 1'!A"&amp;ROW())</f>
        <v>jo jo</v>
      </c>
      <c r="B2" s="16">
        <f t="shared" ref="B2:B200" si="2">INDIRECT("'Réponses au formulaire 1'!B"&amp;ROW())</f>
        <v>1</v>
      </c>
      <c r="C2" s="16" t="str">
        <f t="shared" ref="C2:C200" si="3">INDIRECT("'Réponses au formulaire 1'!C"&amp;ROW())</f>
        <v>Femme</v>
      </c>
      <c r="D2" s="21">
        <f t="shared" ref="D2:D199" si="4">INDIRECT("'Réponses au formulaire 1'!V"&amp;ROW())</f>
        <v>10</v>
      </c>
      <c r="U2" s="21">
        <f t="shared" ref="U2:U218" si="5">IF(D2&lt;&gt;0,RANK(D2,D$2:D$200),"")</f>
        <v>12</v>
      </c>
    </row>
    <row r="3">
      <c r="A3" s="16" t="str">
        <f t="shared" si="1"/>
        <v>joij joi</v>
      </c>
      <c r="B3" s="16">
        <f t="shared" si="2"/>
        <v>1</v>
      </c>
      <c r="C3" s="16" t="str">
        <f t="shared" si="3"/>
        <v>Femme</v>
      </c>
      <c r="D3" s="21">
        <f t="shared" si="4"/>
        <v>16</v>
      </c>
      <c r="U3" s="21">
        <f t="shared" si="5"/>
        <v>9</v>
      </c>
    </row>
    <row r="4">
      <c r="A4" s="16" t="str">
        <f t="shared" si="1"/>
        <v>hom1</v>
      </c>
      <c r="B4" s="16">
        <f t="shared" si="2"/>
        <v>2</v>
      </c>
      <c r="C4" s="16" t="str">
        <f t="shared" si="3"/>
        <v>Homme</v>
      </c>
      <c r="D4" s="21">
        <f t="shared" si="4"/>
        <v>16</v>
      </c>
      <c r="U4" s="21">
        <f t="shared" si="5"/>
        <v>9</v>
      </c>
    </row>
    <row r="5">
      <c r="A5" s="16" t="str">
        <f t="shared" si="1"/>
        <v>hom2</v>
      </c>
      <c r="B5" s="16">
        <f t="shared" si="2"/>
        <v>2</v>
      </c>
      <c r="C5" s="16" t="str">
        <f t="shared" si="3"/>
        <v>Homme</v>
      </c>
      <c r="D5" s="21">
        <f t="shared" si="4"/>
        <v>1</v>
      </c>
      <c r="U5" s="21">
        <f t="shared" si="5"/>
        <v>18</v>
      </c>
    </row>
    <row r="6">
      <c r="A6" s="16" t="str">
        <f t="shared" si="1"/>
        <v>mi</v>
      </c>
      <c r="B6" s="16">
        <f t="shared" si="2"/>
        <v>3</v>
      </c>
      <c r="C6" s="16" t="str">
        <f t="shared" si="3"/>
        <v>Mixte</v>
      </c>
      <c r="D6" s="21">
        <f t="shared" si="4"/>
        <v>9</v>
      </c>
      <c r="U6" s="21">
        <f t="shared" si="5"/>
        <v>13</v>
      </c>
    </row>
    <row r="7">
      <c r="A7" s="16" t="str">
        <f t="shared" si="1"/>
        <v>mi2</v>
      </c>
      <c r="B7" s="16">
        <f t="shared" si="2"/>
        <v>3</v>
      </c>
      <c r="C7" s="16" t="str">
        <f t="shared" si="3"/>
        <v>Mixte</v>
      </c>
      <c r="D7" s="21">
        <f t="shared" si="4"/>
        <v>9</v>
      </c>
      <c r="U7" s="21">
        <f t="shared" si="5"/>
        <v>13</v>
      </c>
    </row>
    <row r="8">
      <c r="A8" s="16" t="str">
        <f t="shared" si="1"/>
        <v>tutu</v>
      </c>
      <c r="B8" s="16">
        <f t="shared" si="2"/>
        <v>29</v>
      </c>
      <c r="C8" s="16" t="str">
        <f t="shared" si="3"/>
        <v>Femme</v>
      </c>
      <c r="D8" s="21">
        <f t="shared" si="4"/>
        <v>48</v>
      </c>
      <c r="U8" s="21">
        <f t="shared" si="5"/>
        <v>7</v>
      </c>
    </row>
    <row r="9">
      <c r="A9" s="16" t="str">
        <f t="shared" si="1"/>
        <v>tututu uu</v>
      </c>
      <c r="B9" s="16">
        <f t="shared" si="2"/>
        <v>29</v>
      </c>
      <c r="C9" s="16" t="str">
        <f t="shared" si="3"/>
        <v>Femme</v>
      </c>
      <c r="D9" s="21">
        <f t="shared" si="4"/>
        <v>6</v>
      </c>
      <c r="U9" s="21">
        <f t="shared" si="5"/>
        <v>16</v>
      </c>
    </row>
    <row r="10">
      <c r="A10" s="16" t="str">
        <f t="shared" si="1"/>
        <v>gege</v>
      </c>
      <c r="B10" s="16">
        <f t="shared" si="2"/>
        <v>6</v>
      </c>
      <c r="C10" s="16" t="str">
        <f t="shared" si="3"/>
        <v>Homme</v>
      </c>
      <c r="D10" s="21">
        <f t="shared" si="4"/>
        <v>15</v>
      </c>
      <c r="U10" s="21">
        <f t="shared" si="5"/>
        <v>11</v>
      </c>
    </row>
    <row r="11">
      <c r="A11" s="16" t="str">
        <f t="shared" si="1"/>
        <v>ge ge ge</v>
      </c>
      <c r="B11" s="16">
        <f t="shared" si="2"/>
        <v>6</v>
      </c>
      <c r="C11" s="16" t="str">
        <f t="shared" si="3"/>
        <v>Homme</v>
      </c>
      <c r="D11" s="21">
        <f t="shared" si="4"/>
        <v>84</v>
      </c>
      <c r="U11" s="21">
        <f t="shared" si="5"/>
        <v>4</v>
      </c>
    </row>
    <row r="12">
      <c r="A12" s="16" t="str">
        <f t="shared" si="1"/>
        <v>inni</v>
      </c>
      <c r="B12" s="16">
        <f t="shared" si="2"/>
        <v>9</v>
      </c>
      <c r="C12" s="16" t="str">
        <f t="shared" si="3"/>
        <v>Mixte</v>
      </c>
      <c r="D12" s="21">
        <f t="shared" si="4"/>
        <v>7</v>
      </c>
      <c r="U12" s="21">
        <f t="shared" si="5"/>
        <v>15</v>
      </c>
    </row>
    <row r="13">
      <c r="A13" s="16" t="str">
        <f t="shared" si="1"/>
        <v>nininini</v>
      </c>
      <c r="B13" s="16">
        <f t="shared" si="2"/>
        <v>9</v>
      </c>
      <c r="C13" s="16" t="str">
        <f t="shared" si="3"/>
        <v>Mixte</v>
      </c>
      <c r="D13" s="21">
        <f t="shared" si="4"/>
        <v>36</v>
      </c>
      <c r="U13" s="21">
        <f t="shared" si="5"/>
        <v>8</v>
      </c>
    </row>
    <row r="14">
      <c r="A14" s="16" t="str">
        <f t="shared" si="1"/>
        <v>po po</v>
      </c>
      <c r="B14" s="16">
        <f t="shared" si="2"/>
        <v>21</v>
      </c>
      <c r="C14" s="16" t="str">
        <f t="shared" si="3"/>
        <v>Mixte</v>
      </c>
      <c r="D14" s="21">
        <f t="shared" si="4"/>
        <v>85</v>
      </c>
      <c r="U14" s="21">
        <f t="shared" si="5"/>
        <v>2</v>
      </c>
    </row>
    <row r="15">
      <c r="A15" s="16" t="str">
        <f t="shared" si="1"/>
        <v>pop pop</v>
      </c>
      <c r="B15" s="16">
        <f t="shared" si="2"/>
        <v>21</v>
      </c>
      <c r="C15" s="16" t="str">
        <f t="shared" si="3"/>
        <v>Mixte</v>
      </c>
      <c r="D15" s="21">
        <f t="shared" si="4"/>
        <v>56</v>
      </c>
      <c r="U15" s="21">
        <f t="shared" si="5"/>
        <v>5</v>
      </c>
    </row>
    <row r="16">
      <c r="A16" s="16" t="str">
        <f t="shared" si="1"/>
        <v>ter ter</v>
      </c>
      <c r="B16" s="16">
        <f t="shared" si="2"/>
        <v>22</v>
      </c>
      <c r="C16" s="16" t="str">
        <f t="shared" si="3"/>
        <v>Homme</v>
      </c>
      <c r="D16" s="21">
        <f t="shared" si="4"/>
        <v>99</v>
      </c>
      <c r="U16" s="21">
        <f t="shared" si="5"/>
        <v>1</v>
      </c>
    </row>
    <row r="17">
      <c r="A17" s="16" t="str">
        <f t="shared" si="1"/>
        <v>bob bob</v>
      </c>
      <c r="B17" s="16">
        <f t="shared" si="2"/>
        <v>18</v>
      </c>
      <c r="C17" s="16" t="str">
        <f t="shared" si="3"/>
        <v>Femme</v>
      </c>
      <c r="D17" s="21">
        <f t="shared" si="4"/>
        <v>85</v>
      </c>
      <c r="U17" s="21">
        <f t="shared" si="5"/>
        <v>2</v>
      </c>
    </row>
    <row r="18">
      <c r="A18" s="16" t="str">
        <f t="shared" si="1"/>
        <v>et  er</v>
      </c>
      <c r="B18" s="16">
        <f t="shared" si="2"/>
        <v>22</v>
      </c>
      <c r="C18" s="16" t="str">
        <f t="shared" si="3"/>
        <v>Mixte</v>
      </c>
      <c r="D18" s="21">
        <f t="shared" si="4"/>
        <v>3</v>
      </c>
      <c r="U18" s="21">
        <f t="shared" si="5"/>
        <v>17</v>
      </c>
    </row>
    <row r="19">
      <c r="A19" s="16" t="str">
        <f t="shared" si="1"/>
        <v>bobb</v>
      </c>
      <c r="B19" s="16">
        <f t="shared" si="2"/>
        <v>18</v>
      </c>
      <c r="C19" s="16" t="str">
        <f t="shared" si="3"/>
        <v>Femme</v>
      </c>
      <c r="D19" s="21">
        <f t="shared" si="4"/>
        <v>53</v>
      </c>
      <c r="U19" s="21">
        <f t="shared" si="5"/>
        <v>6</v>
      </c>
    </row>
    <row r="20">
      <c r="A20" s="16" t="str">
        <f t="shared" si="1"/>
        <v/>
      </c>
      <c r="B20" s="16" t="str">
        <f t="shared" si="2"/>
        <v/>
      </c>
      <c r="C20" s="16" t="str">
        <f t="shared" si="3"/>
        <v/>
      </c>
      <c r="D20" s="21" t="str">
        <f t="shared" si="4"/>
        <v/>
      </c>
      <c r="U20" s="21" t="str">
        <f t="shared" si="5"/>
        <v/>
      </c>
    </row>
    <row r="21">
      <c r="A21" s="16" t="str">
        <f t="shared" si="1"/>
        <v/>
      </c>
      <c r="B21" s="16" t="str">
        <f t="shared" si="2"/>
        <v/>
      </c>
      <c r="C21" s="16" t="str">
        <f t="shared" si="3"/>
        <v/>
      </c>
      <c r="D21" s="21" t="str">
        <f t="shared" si="4"/>
        <v/>
      </c>
      <c r="U21" s="21" t="str">
        <f t="shared" si="5"/>
        <v/>
      </c>
    </row>
    <row r="22">
      <c r="A22" s="16" t="str">
        <f t="shared" si="1"/>
        <v/>
      </c>
      <c r="B22" s="16" t="str">
        <f t="shared" si="2"/>
        <v/>
      </c>
      <c r="C22" s="16" t="str">
        <f t="shared" si="3"/>
        <v/>
      </c>
      <c r="D22" s="21" t="str">
        <f t="shared" si="4"/>
        <v/>
      </c>
      <c r="U22" s="21" t="str">
        <f t="shared" si="5"/>
        <v/>
      </c>
    </row>
    <row r="23">
      <c r="A23" s="16" t="str">
        <f t="shared" si="1"/>
        <v/>
      </c>
      <c r="B23" s="16" t="str">
        <f t="shared" si="2"/>
        <v/>
      </c>
      <c r="C23" s="16" t="str">
        <f t="shared" si="3"/>
        <v/>
      </c>
      <c r="D23" s="21" t="str">
        <f t="shared" si="4"/>
        <v/>
      </c>
      <c r="U23" s="21" t="str">
        <f t="shared" si="5"/>
        <v/>
      </c>
    </row>
    <row r="24">
      <c r="A24" s="16" t="str">
        <f t="shared" si="1"/>
        <v/>
      </c>
      <c r="B24" s="16" t="str">
        <f t="shared" si="2"/>
        <v/>
      </c>
      <c r="C24" s="16" t="str">
        <f t="shared" si="3"/>
        <v/>
      </c>
      <c r="D24" s="21" t="str">
        <f t="shared" si="4"/>
        <v/>
      </c>
      <c r="U24" s="21" t="str">
        <f t="shared" si="5"/>
        <v/>
      </c>
    </row>
    <row r="25">
      <c r="A25" s="16" t="str">
        <f t="shared" si="1"/>
        <v/>
      </c>
      <c r="B25" s="16" t="str">
        <f t="shared" si="2"/>
        <v/>
      </c>
      <c r="C25" s="16" t="str">
        <f t="shared" si="3"/>
        <v/>
      </c>
      <c r="D25" s="21" t="str">
        <f t="shared" si="4"/>
        <v/>
      </c>
      <c r="U25" s="21" t="str">
        <f t="shared" si="5"/>
        <v/>
      </c>
    </row>
    <row r="26">
      <c r="A26" s="16" t="str">
        <f t="shared" si="1"/>
        <v/>
      </c>
      <c r="B26" s="16" t="str">
        <f t="shared" si="2"/>
        <v/>
      </c>
      <c r="C26" s="16" t="str">
        <f t="shared" si="3"/>
        <v/>
      </c>
      <c r="D26" s="21" t="str">
        <f t="shared" si="4"/>
        <v/>
      </c>
      <c r="U26" s="21" t="str">
        <f t="shared" si="5"/>
        <v/>
      </c>
    </row>
    <row r="27">
      <c r="A27" s="16" t="str">
        <f t="shared" si="1"/>
        <v/>
      </c>
      <c r="B27" s="16" t="str">
        <f t="shared" si="2"/>
        <v/>
      </c>
      <c r="C27" s="16" t="str">
        <f t="shared" si="3"/>
        <v/>
      </c>
      <c r="D27" s="21" t="str">
        <f t="shared" si="4"/>
        <v/>
      </c>
      <c r="U27" s="21" t="str">
        <f t="shared" si="5"/>
        <v/>
      </c>
    </row>
    <row r="28">
      <c r="A28" s="16" t="str">
        <f t="shared" si="1"/>
        <v/>
      </c>
      <c r="B28" s="16" t="str">
        <f t="shared" si="2"/>
        <v/>
      </c>
      <c r="C28" s="16" t="str">
        <f t="shared" si="3"/>
        <v/>
      </c>
      <c r="D28" s="21" t="str">
        <f t="shared" si="4"/>
        <v/>
      </c>
      <c r="U28" s="21" t="str">
        <f t="shared" si="5"/>
        <v/>
      </c>
    </row>
    <row r="29">
      <c r="A29" s="16" t="str">
        <f t="shared" si="1"/>
        <v/>
      </c>
      <c r="B29" s="16" t="str">
        <f t="shared" si="2"/>
        <v/>
      </c>
      <c r="C29" s="16" t="str">
        <f t="shared" si="3"/>
        <v/>
      </c>
      <c r="D29" s="21" t="str">
        <f t="shared" si="4"/>
        <v/>
      </c>
      <c r="U29" s="21" t="str">
        <f t="shared" si="5"/>
        <v/>
      </c>
    </row>
    <row r="30">
      <c r="A30" s="16" t="str">
        <f t="shared" si="1"/>
        <v/>
      </c>
      <c r="B30" s="16" t="str">
        <f t="shared" si="2"/>
        <v/>
      </c>
      <c r="C30" s="16" t="str">
        <f t="shared" si="3"/>
        <v/>
      </c>
      <c r="D30" s="21" t="str">
        <f t="shared" si="4"/>
        <v/>
      </c>
      <c r="U30" s="21" t="str">
        <f t="shared" si="5"/>
        <v/>
      </c>
    </row>
    <row r="31">
      <c r="A31" s="16" t="str">
        <f t="shared" si="1"/>
        <v/>
      </c>
      <c r="B31" s="16" t="str">
        <f t="shared" si="2"/>
        <v/>
      </c>
      <c r="C31" s="16" t="str">
        <f t="shared" si="3"/>
        <v/>
      </c>
      <c r="D31" s="21" t="str">
        <f t="shared" si="4"/>
        <v/>
      </c>
      <c r="U31" s="21" t="str">
        <f t="shared" si="5"/>
        <v/>
      </c>
    </row>
    <row r="32">
      <c r="A32" s="16" t="str">
        <f t="shared" si="1"/>
        <v/>
      </c>
      <c r="B32" s="16" t="str">
        <f t="shared" si="2"/>
        <v/>
      </c>
      <c r="C32" s="16" t="str">
        <f t="shared" si="3"/>
        <v/>
      </c>
      <c r="D32" s="21" t="str">
        <f t="shared" si="4"/>
        <v/>
      </c>
      <c r="U32" s="21" t="str">
        <f t="shared" si="5"/>
        <v/>
      </c>
    </row>
    <row r="33">
      <c r="A33" s="16" t="str">
        <f t="shared" si="1"/>
        <v/>
      </c>
      <c r="B33" s="16" t="str">
        <f t="shared" si="2"/>
        <v/>
      </c>
      <c r="C33" s="16" t="str">
        <f t="shared" si="3"/>
        <v/>
      </c>
      <c r="D33" s="21" t="str">
        <f t="shared" si="4"/>
        <v/>
      </c>
      <c r="U33" s="21" t="str">
        <f t="shared" si="5"/>
        <v/>
      </c>
    </row>
    <row r="34">
      <c r="A34" s="16" t="str">
        <f t="shared" si="1"/>
        <v/>
      </c>
      <c r="B34" s="16" t="str">
        <f t="shared" si="2"/>
        <v/>
      </c>
      <c r="C34" s="16" t="str">
        <f t="shared" si="3"/>
        <v/>
      </c>
      <c r="D34" s="21" t="str">
        <f t="shared" si="4"/>
        <v/>
      </c>
      <c r="U34" s="21" t="str">
        <f t="shared" si="5"/>
        <v/>
      </c>
    </row>
    <row r="35">
      <c r="A35" s="16" t="str">
        <f t="shared" si="1"/>
        <v/>
      </c>
      <c r="B35" s="16" t="str">
        <f t="shared" si="2"/>
        <v/>
      </c>
      <c r="C35" s="16" t="str">
        <f t="shared" si="3"/>
        <v/>
      </c>
      <c r="D35" s="21" t="str">
        <f t="shared" si="4"/>
        <v/>
      </c>
      <c r="U35" s="21" t="str">
        <f t="shared" si="5"/>
        <v/>
      </c>
    </row>
    <row r="36">
      <c r="A36" s="16" t="str">
        <f t="shared" si="1"/>
        <v/>
      </c>
      <c r="B36" s="16" t="str">
        <f t="shared" si="2"/>
        <v/>
      </c>
      <c r="C36" s="16" t="str">
        <f t="shared" si="3"/>
        <v/>
      </c>
      <c r="D36" s="21" t="str">
        <f t="shared" si="4"/>
        <v/>
      </c>
      <c r="U36" s="21" t="str">
        <f t="shared" si="5"/>
        <v/>
      </c>
    </row>
    <row r="37">
      <c r="A37" s="16" t="str">
        <f t="shared" si="1"/>
        <v/>
      </c>
      <c r="B37" s="16" t="str">
        <f t="shared" si="2"/>
        <v/>
      </c>
      <c r="C37" s="16" t="str">
        <f t="shared" si="3"/>
        <v/>
      </c>
      <c r="D37" s="21" t="str">
        <f t="shared" si="4"/>
        <v/>
      </c>
      <c r="U37" s="21" t="str">
        <f t="shared" si="5"/>
        <v/>
      </c>
    </row>
    <row r="38">
      <c r="A38" s="16" t="str">
        <f t="shared" si="1"/>
        <v/>
      </c>
      <c r="B38" s="16" t="str">
        <f t="shared" si="2"/>
        <v/>
      </c>
      <c r="C38" s="16" t="str">
        <f t="shared" si="3"/>
        <v/>
      </c>
      <c r="D38" s="21" t="str">
        <f t="shared" si="4"/>
        <v/>
      </c>
      <c r="U38" s="21" t="str">
        <f t="shared" si="5"/>
        <v/>
      </c>
    </row>
    <row r="39">
      <c r="A39" s="16" t="str">
        <f t="shared" si="1"/>
        <v/>
      </c>
      <c r="B39" s="16" t="str">
        <f t="shared" si="2"/>
        <v/>
      </c>
      <c r="C39" s="16" t="str">
        <f t="shared" si="3"/>
        <v/>
      </c>
      <c r="D39" s="21" t="str">
        <f t="shared" si="4"/>
        <v/>
      </c>
      <c r="U39" s="21" t="str">
        <f t="shared" si="5"/>
        <v/>
      </c>
    </row>
    <row r="40">
      <c r="A40" s="16" t="str">
        <f t="shared" si="1"/>
        <v/>
      </c>
      <c r="B40" s="16" t="str">
        <f t="shared" si="2"/>
        <v/>
      </c>
      <c r="C40" s="16" t="str">
        <f t="shared" si="3"/>
        <v/>
      </c>
      <c r="D40" s="21" t="str">
        <f t="shared" si="4"/>
        <v/>
      </c>
      <c r="U40" s="21" t="str">
        <f t="shared" si="5"/>
        <v/>
      </c>
    </row>
    <row r="41">
      <c r="A41" s="16" t="str">
        <f t="shared" si="1"/>
        <v/>
      </c>
      <c r="B41" s="16" t="str">
        <f t="shared" si="2"/>
        <v/>
      </c>
      <c r="C41" s="16" t="str">
        <f t="shared" si="3"/>
        <v/>
      </c>
      <c r="D41" s="21" t="str">
        <f t="shared" si="4"/>
        <v/>
      </c>
      <c r="U41" s="21" t="str">
        <f t="shared" si="5"/>
        <v/>
      </c>
    </row>
    <row r="42">
      <c r="A42" s="16" t="str">
        <f t="shared" si="1"/>
        <v/>
      </c>
      <c r="B42" s="16" t="str">
        <f t="shared" si="2"/>
        <v/>
      </c>
      <c r="C42" s="16" t="str">
        <f t="shared" si="3"/>
        <v/>
      </c>
      <c r="D42" s="21" t="str">
        <f t="shared" si="4"/>
        <v/>
      </c>
      <c r="U42" s="21" t="str">
        <f t="shared" si="5"/>
        <v/>
      </c>
    </row>
    <row r="43">
      <c r="A43" s="16" t="str">
        <f t="shared" si="1"/>
        <v/>
      </c>
      <c r="B43" s="16" t="str">
        <f t="shared" si="2"/>
        <v/>
      </c>
      <c r="C43" s="16" t="str">
        <f t="shared" si="3"/>
        <v/>
      </c>
      <c r="D43" s="21" t="str">
        <f t="shared" si="4"/>
        <v/>
      </c>
      <c r="U43" s="21" t="str">
        <f t="shared" si="5"/>
        <v/>
      </c>
    </row>
    <row r="44">
      <c r="A44" s="16" t="str">
        <f t="shared" si="1"/>
        <v/>
      </c>
      <c r="B44" s="16" t="str">
        <f t="shared" si="2"/>
        <v/>
      </c>
      <c r="C44" s="16" t="str">
        <f t="shared" si="3"/>
        <v/>
      </c>
      <c r="D44" s="21" t="str">
        <f t="shared" si="4"/>
        <v/>
      </c>
      <c r="U44" s="21" t="str">
        <f t="shared" si="5"/>
        <v/>
      </c>
    </row>
    <row r="45">
      <c r="A45" s="16" t="str">
        <f t="shared" si="1"/>
        <v/>
      </c>
      <c r="B45" s="16" t="str">
        <f t="shared" si="2"/>
        <v/>
      </c>
      <c r="C45" s="16" t="str">
        <f t="shared" si="3"/>
        <v/>
      </c>
      <c r="D45" s="21" t="str">
        <f t="shared" si="4"/>
        <v/>
      </c>
      <c r="U45" s="21" t="str">
        <f t="shared" si="5"/>
        <v/>
      </c>
    </row>
    <row r="46">
      <c r="A46" s="16" t="str">
        <f t="shared" si="1"/>
        <v/>
      </c>
      <c r="B46" s="16" t="str">
        <f t="shared" si="2"/>
        <v/>
      </c>
      <c r="C46" s="16" t="str">
        <f t="shared" si="3"/>
        <v/>
      </c>
      <c r="D46" s="21" t="str">
        <f t="shared" si="4"/>
        <v/>
      </c>
      <c r="U46" s="21" t="str">
        <f t="shared" si="5"/>
        <v/>
      </c>
    </row>
    <row r="47">
      <c r="A47" s="16" t="str">
        <f t="shared" si="1"/>
        <v/>
      </c>
      <c r="B47" s="16" t="str">
        <f t="shared" si="2"/>
        <v/>
      </c>
      <c r="C47" s="16" t="str">
        <f t="shared" si="3"/>
        <v/>
      </c>
      <c r="D47" s="21" t="str">
        <f t="shared" si="4"/>
        <v/>
      </c>
      <c r="U47" s="21" t="str">
        <f t="shared" si="5"/>
        <v/>
      </c>
    </row>
    <row r="48">
      <c r="A48" s="16" t="str">
        <f t="shared" si="1"/>
        <v/>
      </c>
      <c r="B48" s="16" t="str">
        <f t="shared" si="2"/>
        <v/>
      </c>
      <c r="C48" s="16" t="str">
        <f t="shared" si="3"/>
        <v/>
      </c>
      <c r="D48" s="21" t="str">
        <f t="shared" si="4"/>
        <v/>
      </c>
      <c r="U48" s="21" t="str">
        <f t="shared" si="5"/>
        <v/>
      </c>
    </row>
    <row r="49">
      <c r="A49" s="16" t="str">
        <f t="shared" si="1"/>
        <v/>
      </c>
      <c r="B49" s="16" t="str">
        <f t="shared" si="2"/>
        <v/>
      </c>
      <c r="C49" s="16" t="str">
        <f t="shared" si="3"/>
        <v/>
      </c>
      <c r="D49" s="21" t="str">
        <f t="shared" si="4"/>
        <v/>
      </c>
      <c r="U49" s="21" t="str">
        <f t="shared" si="5"/>
        <v/>
      </c>
    </row>
    <row r="50">
      <c r="A50" s="16" t="str">
        <f t="shared" si="1"/>
        <v/>
      </c>
      <c r="B50" s="16" t="str">
        <f t="shared" si="2"/>
        <v/>
      </c>
      <c r="C50" s="16" t="str">
        <f t="shared" si="3"/>
        <v/>
      </c>
      <c r="D50" s="21" t="str">
        <f t="shared" si="4"/>
        <v/>
      </c>
      <c r="U50" s="21" t="str">
        <f t="shared" si="5"/>
        <v/>
      </c>
    </row>
    <row r="51">
      <c r="A51" s="16" t="str">
        <f t="shared" si="1"/>
        <v/>
      </c>
      <c r="B51" s="16" t="str">
        <f t="shared" si="2"/>
        <v/>
      </c>
      <c r="C51" s="16" t="str">
        <f t="shared" si="3"/>
        <v/>
      </c>
      <c r="D51" s="21" t="str">
        <f t="shared" si="4"/>
        <v/>
      </c>
      <c r="U51" s="21" t="str">
        <f t="shared" si="5"/>
        <v/>
      </c>
    </row>
    <row r="52">
      <c r="A52" s="16" t="str">
        <f t="shared" si="1"/>
        <v/>
      </c>
      <c r="B52" s="16" t="str">
        <f t="shared" si="2"/>
        <v/>
      </c>
      <c r="C52" s="16" t="str">
        <f t="shared" si="3"/>
        <v/>
      </c>
      <c r="D52" s="21" t="str">
        <f t="shared" si="4"/>
        <v/>
      </c>
      <c r="U52" s="21" t="str">
        <f t="shared" si="5"/>
        <v/>
      </c>
    </row>
    <row r="53">
      <c r="A53" s="16" t="str">
        <f t="shared" si="1"/>
        <v/>
      </c>
      <c r="B53" s="16" t="str">
        <f t="shared" si="2"/>
        <v/>
      </c>
      <c r="C53" s="16" t="str">
        <f t="shared" si="3"/>
        <v/>
      </c>
      <c r="D53" s="21" t="str">
        <f t="shared" si="4"/>
        <v/>
      </c>
      <c r="U53" s="21" t="str">
        <f t="shared" si="5"/>
        <v/>
      </c>
    </row>
    <row r="54">
      <c r="A54" s="16" t="str">
        <f t="shared" si="1"/>
        <v/>
      </c>
      <c r="B54" s="16" t="str">
        <f t="shared" si="2"/>
        <v/>
      </c>
      <c r="C54" s="16" t="str">
        <f t="shared" si="3"/>
        <v/>
      </c>
      <c r="D54" s="21" t="str">
        <f t="shared" si="4"/>
        <v/>
      </c>
      <c r="U54" s="21" t="str">
        <f t="shared" si="5"/>
        <v/>
      </c>
    </row>
    <row r="55">
      <c r="A55" s="16" t="str">
        <f t="shared" si="1"/>
        <v/>
      </c>
      <c r="B55" s="16" t="str">
        <f t="shared" si="2"/>
        <v/>
      </c>
      <c r="C55" s="16" t="str">
        <f t="shared" si="3"/>
        <v/>
      </c>
      <c r="D55" s="21" t="str">
        <f t="shared" si="4"/>
        <v/>
      </c>
      <c r="U55" s="21" t="str">
        <f t="shared" si="5"/>
        <v/>
      </c>
    </row>
    <row r="56">
      <c r="A56" s="16" t="str">
        <f t="shared" si="1"/>
        <v/>
      </c>
      <c r="B56" s="16" t="str">
        <f t="shared" si="2"/>
        <v/>
      </c>
      <c r="C56" s="16" t="str">
        <f t="shared" si="3"/>
        <v/>
      </c>
      <c r="D56" s="21" t="str">
        <f t="shared" si="4"/>
        <v/>
      </c>
      <c r="U56" s="21" t="str">
        <f t="shared" si="5"/>
        <v/>
      </c>
    </row>
    <row r="57">
      <c r="A57" s="16" t="str">
        <f t="shared" si="1"/>
        <v/>
      </c>
      <c r="B57" s="16" t="str">
        <f t="shared" si="2"/>
        <v/>
      </c>
      <c r="C57" s="16" t="str">
        <f t="shared" si="3"/>
        <v/>
      </c>
      <c r="D57" s="21" t="str">
        <f t="shared" si="4"/>
        <v/>
      </c>
      <c r="U57" s="21" t="str">
        <f t="shared" si="5"/>
        <v/>
      </c>
    </row>
    <row r="58">
      <c r="A58" s="16" t="str">
        <f t="shared" si="1"/>
        <v/>
      </c>
      <c r="B58" s="16" t="str">
        <f t="shared" si="2"/>
        <v/>
      </c>
      <c r="C58" s="16" t="str">
        <f t="shared" si="3"/>
        <v/>
      </c>
      <c r="D58" s="21" t="str">
        <f t="shared" si="4"/>
        <v/>
      </c>
      <c r="U58" s="21" t="str">
        <f t="shared" si="5"/>
        <v/>
      </c>
    </row>
    <row r="59">
      <c r="A59" s="16" t="str">
        <f t="shared" si="1"/>
        <v/>
      </c>
      <c r="B59" s="16" t="str">
        <f t="shared" si="2"/>
        <v/>
      </c>
      <c r="C59" s="16" t="str">
        <f t="shared" si="3"/>
        <v/>
      </c>
      <c r="D59" s="21" t="str">
        <f t="shared" si="4"/>
        <v/>
      </c>
      <c r="U59" s="21" t="str">
        <f t="shared" si="5"/>
        <v/>
      </c>
    </row>
    <row r="60">
      <c r="A60" s="16" t="str">
        <f t="shared" si="1"/>
        <v/>
      </c>
      <c r="B60" s="16" t="str">
        <f t="shared" si="2"/>
        <v/>
      </c>
      <c r="C60" s="16" t="str">
        <f t="shared" si="3"/>
        <v/>
      </c>
      <c r="D60" s="21" t="str">
        <f t="shared" si="4"/>
        <v/>
      </c>
      <c r="U60" s="21" t="str">
        <f t="shared" si="5"/>
        <v/>
      </c>
    </row>
    <row r="61">
      <c r="A61" s="16" t="str">
        <f t="shared" si="1"/>
        <v/>
      </c>
      <c r="B61" s="16" t="str">
        <f t="shared" si="2"/>
        <v/>
      </c>
      <c r="C61" s="16" t="str">
        <f t="shared" si="3"/>
        <v/>
      </c>
      <c r="D61" s="21" t="str">
        <f t="shared" si="4"/>
        <v/>
      </c>
      <c r="U61" s="21" t="str">
        <f t="shared" si="5"/>
        <v/>
      </c>
    </row>
    <row r="62">
      <c r="A62" s="16" t="str">
        <f t="shared" si="1"/>
        <v/>
      </c>
      <c r="B62" s="16" t="str">
        <f t="shared" si="2"/>
        <v/>
      </c>
      <c r="C62" s="16" t="str">
        <f t="shared" si="3"/>
        <v/>
      </c>
      <c r="D62" s="21" t="str">
        <f t="shared" si="4"/>
        <v/>
      </c>
      <c r="U62" s="21" t="str">
        <f t="shared" si="5"/>
        <v/>
      </c>
    </row>
    <row r="63">
      <c r="A63" s="16" t="str">
        <f t="shared" si="1"/>
        <v/>
      </c>
      <c r="B63" s="16" t="str">
        <f t="shared" si="2"/>
        <v/>
      </c>
      <c r="C63" s="16" t="str">
        <f t="shared" si="3"/>
        <v/>
      </c>
      <c r="D63" s="21" t="str">
        <f t="shared" si="4"/>
        <v/>
      </c>
      <c r="U63" s="21" t="str">
        <f t="shared" si="5"/>
        <v/>
      </c>
    </row>
    <row r="64">
      <c r="A64" s="16" t="str">
        <f t="shared" si="1"/>
        <v/>
      </c>
      <c r="B64" s="16" t="str">
        <f t="shared" si="2"/>
        <v/>
      </c>
      <c r="C64" s="16" t="str">
        <f t="shared" si="3"/>
        <v/>
      </c>
      <c r="D64" s="21" t="str">
        <f t="shared" si="4"/>
        <v/>
      </c>
      <c r="U64" s="21" t="str">
        <f t="shared" si="5"/>
        <v/>
      </c>
    </row>
    <row r="65">
      <c r="A65" s="16" t="str">
        <f t="shared" si="1"/>
        <v/>
      </c>
      <c r="B65" s="16" t="str">
        <f t="shared" si="2"/>
        <v/>
      </c>
      <c r="C65" s="16" t="str">
        <f t="shared" si="3"/>
        <v/>
      </c>
      <c r="D65" s="21" t="str">
        <f t="shared" si="4"/>
        <v/>
      </c>
      <c r="U65" s="21" t="str">
        <f t="shared" si="5"/>
        <v/>
      </c>
    </row>
    <row r="66">
      <c r="A66" s="16" t="str">
        <f t="shared" si="1"/>
        <v/>
      </c>
      <c r="B66" s="16" t="str">
        <f t="shared" si="2"/>
        <v/>
      </c>
      <c r="C66" s="16" t="str">
        <f t="shared" si="3"/>
        <v/>
      </c>
      <c r="D66" s="21" t="str">
        <f t="shared" si="4"/>
        <v/>
      </c>
      <c r="U66" s="21" t="str">
        <f t="shared" si="5"/>
        <v/>
      </c>
    </row>
    <row r="67">
      <c r="A67" s="16" t="str">
        <f t="shared" si="1"/>
        <v/>
      </c>
      <c r="B67" s="16" t="str">
        <f t="shared" si="2"/>
        <v/>
      </c>
      <c r="C67" s="16" t="str">
        <f t="shared" si="3"/>
        <v/>
      </c>
      <c r="D67" s="21" t="str">
        <f t="shared" si="4"/>
        <v/>
      </c>
      <c r="U67" s="21" t="str">
        <f t="shared" si="5"/>
        <v/>
      </c>
    </row>
    <row r="68">
      <c r="A68" s="16" t="str">
        <f t="shared" si="1"/>
        <v/>
      </c>
      <c r="B68" s="16" t="str">
        <f t="shared" si="2"/>
        <v/>
      </c>
      <c r="C68" s="16" t="str">
        <f t="shared" si="3"/>
        <v/>
      </c>
      <c r="D68" s="21" t="str">
        <f t="shared" si="4"/>
        <v/>
      </c>
      <c r="U68" s="21" t="str">
        <f t="shared" si="5"/>
        <v/>
      </c>
    </row>
    <row r="69">
      <c r="A69" s="16" t="str">
        <f t="shared" si="1"/>
        <v/>
      </c>
      <c r="B69" s="16" t="str">
        <f t="shared" si="2"/>
        <v/>
      </c>
      <c r="C69" s="16" t="str">
        <f t="shared" si="3"/>
        <v/>
      </c>
      <c r="D69" s="21" t="str">
        <f t="shared" si="4"/>
        <v/>
      </c>
      <c r="U69" s="21" t="str">
        <f t="shared" si="5"/>
        <v/>
      </c>
    </row>
    <row r="70">
      <c r="A70" s="16" t="str">
        <f t="shared" si="1"/>
        <v/>
      </c>
      <c r="B70" s="16" t="str">
        <f t="shared" si="2"/>
        <v/>
      </c>
      <c r="C70" s="16" t="str">
        <f t="shared" si="3"/>
        <v/>
      </c>
      <c r="D70" s="21" t="str">
        <f t="shared" si="4"/>
        <v/>
      </c>
      <c r="U70" s="21" t="str">
        <f t="shared" si="5"/>
        <v/>
      </c>
    </row>
    <row r="71">
      <c r="A71" s="16" t="str">
        <f t="shared" si="1"/>
        <v/>
      </c>
      <c r="B71" s="16" t="str">
        <f t="shared" si="2"/>
        <v/>
      </c>
      <c r="C71" s="16" t="str">
        <f t="shared" si="3"/>
        <v/>
      </c>
      <c r="D71" s="21" t="str">
        <f t="shared" si="4"/>
        <v/>
      </c>
      <c r="U71" s="21" t="str">
        <f t="shared" si="5"/>
        <v/>
      </c>
    </row>
    <row r="72">
      <c r="A72" s="16" t="str">
        <f t="shared" si="1"/>
        <v/>
      </c>
      <c r="B72" s="16" t="str">
        <f t="shared" si="2"/>
        <v/>
      </c>
      <c r="C72" s="16" t="str">
        <f t="shared" si="3"/>
        <v/>
      </c>
      <c r="D72" s="21" t="str">
        <f t="shared" si="4"/>
        <v/>
      </c>
      <c r="U72" s="21" t="str">
        <f t="shared" si="5"/>
        <v/>
      </c>
    </row>
    <row r="73">
      <c r="A73" s="16" t="str">
        <f t="shared" si="1"/>
        <v/>
      </c>
      <c r="B73" s="16" t="str">
        <f t="shared" si="2"/>
        <v/>
      </c>
      <c r="C73" s="16" t="str">
        <f t="shared" si="3"/>
        <v/>
      </c>
      <c r="D73" s="21" t="str">
        <f t="shared" si="4"/>
        <v/>
      </c>
      <c r="U73" s="21" t="str">
        <f t="shared" si="5"/>
        <v/>
      </c>
    </row>
    <row r="74">
      <c r="A74" s="16" t="str">
        <f t="shared" si="1"/>
        <v/>
      </c>
      <c r="B74" s="16" t="str">
        <f t="shared" si="2"/>
        <v/>
      </c>
      <c r="C74" s="16" t="str">
        <f t="shared" si="3"/>
        <v/>
      </c>
      <c r="D74" s="21" t="str">
        <f t="shared" si="4"/>
        <v/>
      </c>
      <c r="U74" s="21" t="str">
        <f t="shared" si="5"/>
        <v/>
      </c>
    </row>
    <row r="75">
      <c r="A75" s="16" t="str">
        <f t="shared" si="1"/>
        <v/>
      </c>
      <c r="B75" s="16" t="str">
        <f t="shared" si="2"/>
        <v/>
      </c>
      <c r="C75" s="16" t="str">
        <f t="shared" si="3"/>
        <v/>
      </c>
      <c r="D75" s="21" t="str">
        <f t="shared" si="4"/>
        <v/>
      </c>
      <c r="U75" s="21" t="str">
        <f t="shared" si="5"/>
        <v/>
      </c>
    </row>
    <row r="76">
      <c r="A76" s="16" t="str">
        <f t="shared" si="1"/>
        <v/>
      </c>
      <c r="B76" s="16" t="str">
        <f t="shared" si="2"/>
        <v/>
      </c>
      <c r="C76" s="16" t="str">
        <f t="shared" si="3"/>
        <v/>
      </c>
      <c r="D76" s="21" t="str">
        <f t="shared" si="4"/>
        <v/>
      </c>
      <c r="U76" s="21" t="str">
        <f t="shared" si="5"/>
        <v/>
      </c>
    </row>
    <row r="77">
      <c r="A77" s="16" t="str">
        <f t="shared" si="1"/>
        <v/>
      </c>
      <c r="B77" s="16" t="str">
        <f t="shared" si="2"/>
        <v/>
      </c>
      <c r="C77" s="16" t="str">
        <f t="shared" si="3"/>
        <v/>
      </c>
      <c r="D77" s="21" t="str">
        <f t="shared" si="4"/>
        <v/>
      </c>
      <c r="U77" s="21" t="str">
        <f t="shared" si="5"/>
        <v/>
      </c>
    </row>
    <row r="78">
      <c r="A78" s="16" t="str">
        <f t="shared" si="1"/>
        <v/>
      </c>
      <c r="B78" s="16" t="str">
        <f t="shared" si="2"/>
        <v/>
      </c>
      <c r="C78" s="16" t="str">
        <f t="shared" si="3"/>
        <v/>
      </c>
      <c r="D78" s="21" t="str">
        <f t="shared" si="4"/>
        <v/>
      </c>
      <c r="U78" s="21" t="str">
        <f t="shared" si="5"/>
        <v/>
      </c>
    </row>
    <row r="79">
      <c r="A79" s="16" t="str">
        <f t="shared" si="1"/>
        <v/>
      </c>
      <c r="B79" s="16" t="str">
        <f t="shared" si="2"/>
        <v/>
      </c>
      <c r="C79" s="16" t="str">
        <f t="shared" si="3"/>
        <v/>
      </c>
      <c r="D79" s="21" t="str">
        <f t="shared" si="4"/>
        <v/>
      </c>
      <c r="U79" s="21" t="str">
        <f t="shared" si="5"/>
        <v/>
      </c>
    </row>
    <row r="80">
      <c r="A80" s="16" t="str">
        <f t="shared" si="1"/>
        <v/>
      </c>
      <c r="B80" s="16" t="str">
        <f t="shared" si="2"/>
        <v/>
      </c>
      <c r="C80" s="16" t="str">
        <f t="shared" si="3"/>
        <v/>
      </c>
      <c r="D80" s="21" t="str">
        <f t="shared" si="4"/>
        <v/>
      </c>
      <c r="U80" s="21" t="str">
        <f t="shared" si="5"/>
        <v/>
      </c>
    </row>
    <row r="81">
      <c r="A81" s="16" t="str">
        <f t="shared" si="1"/>
        <v/>
      </c>
      <c r="B81" s="16" t="str">
        <f t="shared" si="2"/>
        <v/>
      </c>
      <c r="C81" s="16" t="str">
        <f t="shared" si="3"/>
        <v/>
      </c>
      <c r="D81" s="21" t="str">
        <f t="shared" si="4"/>
        <v/>
      </c>
      <c r="U81" s="21" t="str">
        <f t="shared" si="5"/>
        <v/>
      </c>
    </row>
    <row r="82">
      <c r="A82" s="16" t="str">
        <f t="shared" si="1"/>
        <v/>
      </c>
      <c r="B82" s="16" t="str">
        <f t="shared" si="2"/>
        <v/>
      </c>
      <c r="C82" s="16" t="str">
        <f t="shared" si="3"/>
        <v/>
      </c>
      <c r="D82" s="21" t="str">
        <f t="shared" si="4"/>
        <v/>
      </c>
      <c r="U82" s="21" t="str">
        <f t="shared" si="5"/>
        <v/>
      </c>
    </row>
    <row r="83">
      <c r="A83" s="16" t="str">
        <f t="shared" si="1"/>
        <v/>
      </c>
      <c r="B83" s="16" t="str">
        <f t="shared" si="2"/>
        <v/>
      </c>
      <c r="C83" s="16" t="str">
        <f t="shared" si="3"/>
        <v/>
      </c>
      <c r="D83" s="21" t="str">
        <f t="shared" si="4"/>
        <v/>
      </c>
      <c r="U83" s="21" t="str">
        <f t="shared" si="5"/>
        <v/>
      </c>
    </row>
    <row r="84">
      <c r="A84" s="16" t="str">
        <f t="shared" si="1"/>
        <v/>
      </c>
      <c r="B84" s="16" t="str">
        <f t="shared" si="2"/>
        <v/>
      </c>
      <c r="C84" s="16" t="str">
        <f t="shared" si="3"/>
        <v/>
      </c>
      <c r="D84" s="21" t="str">
        <f t="shared" si="4"/>
        <v/>
      </c>
      <c r="U84" s="21" t="str">
        <f t="shared" si="5"/>
        <v/>
      </c>
    </row>
    <row r="85">
      <c r="A85" s="16" t="str">
        <f t="shared" si="1"/>
        <v/>
      </c>
      <c r="B85" s="16" t="str">
        <f t="shared" si="2"/>
        <v/>
      </c>
      <c r="C85" s="16" t="str">
        <f t="shared" si="3"/>
        <v/>
      </c>
      <c r="D85" s="21" t="str">
        <f t="shared" si="4"/>
        <v/>
      </c>
      <c r="U85" s="21" t="str">
        <f t="shared" si="5"/>
        <v/>
      </c>
    </row>
    <row r="86">
      <c r="A86" s="16" t="str">
        <f t="shared" si="1"/>
        <v/>
      </c>
      <c r="B86" s="16" t="str">
        <f t="shared" si="2"/>
        <v/>
      </c>
      <c r="C86" s="16" t="str">
        <f t="shared" si="3"/>
        <v/>
      </c>
      <c r="D86" s="21" t="str">
        <f t="shared" si="4"/>
        <v/>
      </c>
      <c r="U86" s="21" t="str">
        <f t="shared" si="5"/>
        <v/>
      </c>
    </row>
    <row r="87">
      <c r="A87" s="16" t="str">
        <f t="shared" si="1"/>
        <v/>
      </c>
      <c r="B87" s="16" t="str">
        <f t="shared" si="2"/>
        <v/>
      </c>
      <c r="C87" s="16" t="str">
        <f t="shared" si="3"/>
        <v/>
      </c>
      <c r="D87" s="21" t="str">
        <f t="shared" si="4"/>
        <v/>
      </c>
      <c r="U87" s="21" t="str">
        <f t="shared" si="5"/>
        <v/>
      </c>
    </row>
    <row r="88">
      <c r="A88" s="16" t="str">
        <f t="shared" si="1"/>
        <v/>
      </c>
      <c r="B88" s="16" t="str">
        <f t="shared" si="2"/>
        <v/>
      </c>
      <c r="C88" s="16" t="str">
        <f t="shared" si="3"/>
        <v/>
      </c>
      <c r="D88" s="21" t="str">
        <f t="shared" si="4"/>
        <v/>
      </c>
      <c r="U88" s="21" t="str">
        <f t="shared" si="5"/>
        <v/>
      </c>
    </row>
    <row r="89">
      <c r="A89" s="16" t="str">
        <f t="shared" si="1"/>
        <v/>
      </c>
      <c r="B89" s="16" t="str">
        <f t="shared" si="2"/>
        <v/>
      </c>
      <c r="C89" s="16" t="str">
        <f t="shared" si="3"/>
        <v/>
      </c>
      <c r="D89" s="21" t="str">
        <f t="shared" si="4"/>
        <v/>
      </c>
      <c r="U89" s="21" t="str">
        <f t="shared" si="5"/>
        <v/>
      </c>
    </row>
    <row r="90">
      <c r="A90" s="16" t="str">
        <f t="shared" si="1"/>
        <v/>
      </c>
      <c r="B90" s="16" t="str">
        <f t="shared" si="2"/>
        <v/>
      </c>
      <c r="C90" s="16" t="str">
        <f t="shared" si="3"/>
        <v/>
      </c>
      <c r="D90" s="21" t="str">
        <f t="shared" si="4"/>
        <v/>
      </c>
      <c r="U90" s="21" t="str">
        <f t="shared" si="5"/>
        <v/>
      </c>
    </row>
    <row r="91">
      <c r="A91" s="16" t="str">
        <f t="shared" si="1"/>
        <v/>
      </c>
      <c r="B91" s="16" t="str">
        <f t="shared" si="2"/>
        <v/>
      </c>
      <c r="C91" s="16" t="str">
        <f t="shared" si="3"/>
        <v/>
      </c>
      <c r="D91" s="21" t="str">
        <f t="shared" si="4"/>
        <v/>
      </c>
      <c r="U91" s="21" t="str">
        <f t="shared" si="5"/>
        <v/>
      </c>
    </row>
    <row r="92">
      <c r="A92" s="16" t="str">
        <f t="shared" si="1"/>
        <v/>
      </c>
      <c r="B92" s="16" t="str">
        <f t="shared" si="2"/>
        <v/>
      </c>
      <c r="C92" s="16" t="str">
        <f t="shared" si="3"/>
        <v/>
      </c>
      <c r="D92" s="21" t="str">
        <f t="shared" si="4"/>
        <v/>
      </c>
      <c r="U92" s="21" t="str">
        <f t="shared" si="5"/>
        <v/>
      </c>
    </row>
    <row r="93">
      <c r="A93" s="16" t="str">
        <f t="shared" si="1"/>
        <v/>
      </c>
      <c r="B93" s="16" t="str">
        <f t="shared" si="2"/>
        <v/>
      </c>
      <c r="C93" s="16" t="str">
        <f t="shared" si="3"/>
        <v/>
      </c>
      <c r="D93" s="21" t="str">
        <f t="shared" si="4"/>
        <v/>
      </c>
      <c r="U93" s="21" t="str">
        <f t="shared" si="5"/>
        <v/>
      </c>
    </row>
    <row r="94">
      <c r="A94" s="16" t="str">
        <f t="shared" si="1"/>
        <v/>
      </c>
      <c r="B94" s="16" t="str">
        <f t="shared" si="2"/>
        <v/>
      </c>
      <c r="C94" s="16" t="str">
        <f t="shared" si="3"/>
        <v/>
      </c>
      <c r="D94" s="21" t="str">
        <f t="shared" si="4"/>
        <v/>
      </c>
      <c r="U94" s="21" t="str">
        <f t="shared" si="5"/>
        <v/>
      </c>
    </row>
    <row r="95">
      <c r="A95" s="16" t="str">
        <f t="shared" si="1"/>
        <v/>
      </c>
      <c r="B95" s="16" t="str">
        <f t="shared" si="2"/>
        <v/>
      </c>
      <c r="C95" s="16" t="str">
        <f t="shared" si="3"/>
        <v/>
      </c>
      <c r="D95" s="21" t="str">
        <f t="shared" si="4"/>
        <v/>
      </c>
      <c r="U95" s="21" t="str">
        <f t="shared" si="5"/>
        <v/>
      </c>
    </row>
    <row r="96">
      <c r="A96" s="16" t="str">
        <f t="shared" si="1"/>
        <v/>
      </c>
      <c r="B96" s="16" t="str">
        <f t="shared" si="2"/>
        <v/>
      </c>
      <c r="C96" s="16" t="str">
        <f t="shared" si="3"/>
        <v/>
      </c>
      <c r="D96" s="21" t="str">
        <f t="shared" si="4"/>
        <v/>
      </c>
      <c r="U96" s="21" t="str">
        <f t="shared" si="5"/>
        <v/>
      </c>
    </row>
    <row r="97">
      <c r="A97" s="16" t="str">
        <f t="shared" si="1"/>
        <v/>
      </c>
      <c r="B97" s="16" t="str">
        <f t="shared" si="2"/>
        <v/>
      </c>
      <c r="C97" s="16" t="str">
        <f t="shared" si="3"/>
        <v/>
      </c>
      <c r="D97" s="21" t="str">
        <f t="shared" si="4"/>
        <v/>
      </c>
      <c r="U97" s="21" t="str">
        <f t="shared" si="5"/>
        <v/>
      </c>
    </row>
    <row r="98">
      <c r="A98" s="16" t="str">
        <f t="shared" si="1"/>
        <v/>
      </c>
      <c r="B98" s="16" t="str">
        <f t="shared" si="2"/>
        <v/>
      </c>
      <c r="C98" s="16" t="str">
        <f t="shared" si="3"/>
        <v/>
      </c>
      <c r="D98" s="21" t="str">
        <f t="shared" si="4"/>
        <v/>
      </c>
      <c r="U98" s="21" t="str">
        <f t="shared" si="5"/>
        <v/>
      </c>
    </row>
    <row r="99">
      <c r="A99" s="16" t="str">
        <f t="shared" si="1"/>
        <v/>
      </c>
      <c r="B99" s="16" t="str">
        <f t="shared" si="2"/>
        <v/>
      </c>
      <c r="C99" s="16" t="str">
        <f t="shared" si="3"/>
        <v/>
      </c>
      <c r="D99" s="21" t="str">
        <f t="shared" si="4"/>
        <v/>
      </c>
      <c r="U99" s="21" t="str">
        <f t="shared" si="5"/>
        <v/>
      </c>
    </row>
    <row r="100">
      <c r="A100" s="16" t="str">
        <f t="shared" si="1"/>
        <v/>
      </c>
      <c r="B100" s="16" t="str">
        <f t="shared" si="2"/>
        <v/>
      </c>
      <c r="C100" s="16" t="str">
        <f t="shared" si="3"/>
        <v/>
      </c>
      <c r="D100" s="21" t="str">
        <f t="shared" si="4"/>
        <v/>
      </c>
      <c r="U100" s="21" t="str">
        <f t="shared" si="5"/>
        <v/>
      </c>
    </row>
    <row r="101">
      <c r="A101" s="16" t="str">
        <f t="shared" si="1"/>
        <v/>
      </c>
      <c r="B101" s="16" t="str">
        <f t="shared" si="2"/>
        <v/>
      </c>
      <c r="C101" s="16" t="str">
        <f t="shared" si="3"/>
        <v/>
      </c>
      <c r="D101" s="21" t="str">
        <f t="shared" si="4"/>
        <v/>
      </c>
      <c r="U101" s="21" t="str">
        <f t="shared" si="5"/>
        <v/>
      </c>
    </row>
    <row r="102">
      <c r="A102" s="16" t="str">
        <f t="shared" si="1"/>
        <v/>
      </c>
      <c r="B102" s="16" t="str">
        <f t="shared" si="2"/>
        <v/>
      </c>
      <c r="C102" s="16" t="str">
        <f t="shared" si="3"/>
        <v/>
      </c>
      <c r="D102" s="21" t="str">
        <f t="shared" si="4"/>
        <v/>
      </c>
      <c r="U102" s="21" t="str">
        <f t="shared" si="5"/>
        <v/>
      </c>
    </row>
    <row r="103">
      <c r="A103" s="16" t="str">
        <f t="shared" si="1"/>
        <v/>
      </c>
      <c r="B103" s="16" t="str">
        <f t="shared" si="2"/>
        <v/>
      </c>
      <c r="C103" s="16" t="str">
        <f t="shared" si="3"/>
        <v/>
      </c>
      <c r="D103" s="21" t="str">
        <f t="shared" si="4"/>
        <v/>
      </c>
      <c r="U103" s="21" t="str">
        <f t="shared" si="5"/>
        <v/>
      </c>
    </row>
    <row r="104">
      <c r="A104" s="16" t="str">
        <f t="shared" si="1"/>
        <v/>
      </c>
      <c r="B104" s="16" t="str">
        <f t="shared" si="2"/>
        <v/>
      </c>
      <c r="C104" s="16" t="str">
        <f t="shared" si="3"/>
        <v/>
      </c>
      <c r="D104" s="21" t="str">
        <f t="shared" si="4"/>
        <v/>
      </c>
      <c r="U104" s="21" t="str">
        <f t="shared" si="5"/>
        <v/>
      </c>
    </row>
    <row r="105">
      <c r="A105" s="16" t="str">
        <f t="shared" si="1"/>
        <v/>
      </c>
      <c r="B105" s="16" t="str">
        <f t="shared" si="2"/>
        <v/>
      </c>
      <c r="C105" s="16" t="str">
        <f t="shared" si="3"/>
        <v/>
      </c>
      <c r="D105" s="21" t="str">
        <f t="shared" si="4"/>
        <v/>
      </c>
      <c r="U105" s="21" t="str">
        <f t="shared" si="5"/>
        <v/>
      </c>
    </row>
    <row r="106">
      <c r="A106" s="16" t="str">
        <f t="shared" si="1"/>
        <v/>
      </c>
      <c r="B106" s="16" t="str">
        <f t="shared" si="2"/>
        <v/>
      </c>
      <c r="C106" s="16" t="str">
        <f t="shared" si="3"/>
        <v/>
      </c>
      <c r="D106" s="21" t="str">
        <f t="shared" si="4"/>
        <v/>
      </c>
      <c r="U106" s="21" t="str">
        <f t="shared" si="5"/>
        <v/>
      </c>
    </row>
    <row r="107">
      <c r="A107" s="16" t="str">
        <f t="shared" si="1"/>
        <v/>
      </c>
      <c r="B107" s="16" t="str">
        <f t="shared" si="2"/>
        <v/>
      </c>
      <c r="C107" s="16" t="str">
        <f t="shared" si="3"/>
        <v/>
      </c>
      <c r="D107" s="21" t="str">
        <f t="shared" si="4"/>
        <v/>
      </c>
      <c r="U107" s="21" t="str">
        <f t="shared" si="5"/>
        <v/>
      </c>
    </row>
    <row r="108">
      <c r="A108" s="16" t="str">
        <f t="shared" si="1"/>
        <v/>
      </c>
      <c r="B108" s="16" t="str">
        <f t="shared" si="2"/>
        <v/>
      </c>
      <c r="C108" s="16" t="str">
        <f t="shared" si="3"/>
        <v/>
      </c>
      <c r="D108" s="21" t="str">
        <f t="shared" si="4"/>
        <v/>
      </c>
      <c r="U108" s="21" t="str">
        <f t="shared" si="5"/>
        <v/>
      </c>
    </row>
    <row r="109">
      <c r="A109" s="16" t="str">
        <f t="shared" si="1"/>
        <v/>
      </c>
      <c r="B109" s="16" t="str">
        <f t="shared" si="2"/>
        <v/>
      </c>
      <c r="C109" s="16" t="str">
        <f t="shared" si="3"/>
        <v/>
      </c>
      <c r="D109" s="21" t="str">
        <f t="shared" si="4"/>
        <v/>
      </c>
      <c r="U109" s="21" t="str">
        <f t="shared" si="5"/>
        <v/>
      </c>
    </row>
    <row r="110">
      <c r="A110" s="16" t="str">
        <f t="shared" si="1"/>
        <v/>
      </c>
      <c r="B110" s="16" t="str">
        <f t="shared" si="2"/>
        <v/>
      </c>
      <c r="C110" s="16" t="str">
        <f t="shared" si="3"/>
        <v/>
      </c>
      <c r="D110" s="21" t="str">
        <f t="shared" si="4"/>
        <v/>
      </c>
      <c r="U110" s="21" t="str">
        <f t="shared" si="5"/>
        <v/>
      </c>
    </row>
    <row r="111">
      <c r="A111" s="16" t="str">
        <f t="shared" si="1"/>
        <v/>
      </c>
      <c r="B111" s="16" t="str">
        <f t="shared" si="2"/>
        <v/>
      </c>
      <c r="C111" s="16" t="str">
        <f t="shared" si="3"/>
        <v/>
      </c>
      <c r="D111" s="21" t="str">
        <f t="shared" si="4"/>
        <v/>
      </c>
      <c r="U111" s="21" t="str">
        <f t="shared" si="5"/>
        <v/>
      </c>
    </row>
    <row r="112">
      <c r="A112" s="16" t="str">
        <f t="shared" si="1"/>
        <v/>
      </c>
      <c r="B112" s="16" t="str">
        <f t="shared" si="2"/>
        <v/>
      </c>
      <c r="C112" s="16" t="str">
        <f t="shared" si="3"/>
        <v/>
      </c>
      <c r="D112" s="21" t="str">
        <f t="shared" si="4"/>
        <v/>
      </c>
      <c r="U112" s="21" t="str">
        <f t="shared" si="5"/>
        <v/>
      </c>
    </row>
    <row r="113">
      <c r="A113" s="16" t="str">
        <f t="shared" si="1"/>
        <v/>
      </c>
      <c r="B113" s="16" t="str">
        <f t="shared" si="2"/>
        <v/>
      </c>
      <c r="C113" s="16" t="str">
        <f t="shared" si="3"/>
        <v/>
      </c>
      <c r="D113" s="21" t="str">
        <f t="shared" si="4"/>
        <v/>
      </c>
      <c r="U113" s="21" t="str">
        <f t="shared" si="5"/>
        <v/>
      </c>
    </row>
    <row r="114">
      <c r="A114" s="16" t="str">
        <f t="shared" si="1"/>
        <v/>
      </c>
      <c r="B114" s="16" t="str">
        <f t="shared" si="2"/>
        <v/>
      </c>
      <c r="C114" s="16" t="str">
        <f t="shared" si="3"/>
        <v/>
      </c>
      <c r="D114" s="21" t="str">
        <f t="shared" si="4"/>
        <v/>
      </c>
      <c r="U114" s="21" t="str">
        <f t="shared" si="5"/>
        <v/>
      </c>
    </row>
    <row r="115">
      <c r="A115" s="16" t="str">
        <f t="shared" si="1"/>
        <v/>
      </c>
      <c r="B115" s="16" t="str">
        <f t="shared" si="2"/>
        <v/>
      </c>
      <c r="C115" s="16" t="str">
        <f t="shared" si="3"/>
        <v/>
      </c>
      <c r="D115" s="21" t="str">
        <f t="shared" si="4"/>
        <v/>
      </c>
      <c r="U115" s="21" t="str">
        <f t="shared" si="5"/>
        <v/>
      </c>
    </row>
    <row r="116">
      <c r="A116" s="16" t="str">
        <f t="shared" si="1"/>
        <v/>
      </c>
      <c r="B116" s="16" t="str">
        <f t="shared" si="2"/>
        <v/>
      </c>
      <c r="C116" s="16" t="str">
        <f t="shared" si="3"/>
        <v/>
      </c>
      <c r="D116" s="21" t="str">
        <f t="shared" si="4"/>
        <v/>
      </c>
      <c r="U116" s="21" t="str">
        <f t="shared" si="5"/>
        <v/>
      </c>
    </row>
    <row r="117">
      <c r="A117" s="16" t="str">
        <f t="shared" si="1"/>
        <v/>
      </c>
      <c r="B117" s="16" t="str">
        <f t="shared" si="2"/>
        <v/>
      </c>
      <c r="C117" s="16" t="str">
        <f t="shared" si="3"/>
        <v/>
      </c>
      <c r="D117" s="21" t="str">
        <f t="shared" si="4"/>
        <v/>
      </c>
      <c r="U117" s="21" t="str">
        <f t="shared" si="5"/>
        <v/>
      </c>
    </row>
    <row r="118">
      <c r="A118" s="16" t="str">
        <f t="shared" si="1"/>
        <v/>
      </c>
      <c r="B118" s="16" t="str">
        <f t="shared" si="2"/>
        <v/>
      </c>
      <c r="C118" s="16" t="str">
        <f t="shared" si="3"/>
        <v/>
      </c>
      <c r="D118" s="21" t="str">
        <f t="shared" si="4"/>
        <v/>
      </c>
      <c r="U118" s="21" t="str">
        <f t="shared" si="5"/>
        <v/>
      </c>
    </row>
    <row r="119">
      <c r="A119" s="16" t="str">
        <f t="shared" si="1"/>
        <v/>
      </c>
      <c r="B119" s="16" t="str">
        <f t="shared" si="2"/>
        <v/>
      </c>
      <c r="C119" s="16" t="str">
        <f t="shared" si="3"/>
        <v/>
      </c>
      <c r="D119" s="21" t="str">
        <f t="shared" si="4"/>
        <v/>
      </c>
      <c r="U119" s="21" t="str">
        <f t="shared" si="5"/>
        <v/>
      </c>
    </row>
    <row r="120">
      <c r="A120" s="16" t="str">
        <f t="shared" si="1"/>
        <v/>
      </c>
      <c r="B120" s="16" t="str">
        <f t="shared" si="2"/>
        <v/>
      </c>
      <c r="C120" s="16" t="str">
        <f t="shared" si="3"/>
        <v/>
      </c>
      <c r="D120" s="21" t="str">
        <f t="shared" si="4"/>
        <v/>
      </c>
      <c r="U120" s="21" t="str">
        <f t="shared" si="5"/>
        <v/>
      </c>
    </row>
    <row r="121">
      <c r="A121" s="16" t="str">
        <f t="shared" si="1"/>
        <v/>
      </c>
      <c r="B121" s="16" t="str">
        <f t="shared" si="2"/>
        <v/>
      </c>
      <c r="C121" s="16" t="str">
        <f t="shared" si="3"/>
        <v/>
      </c>
      <c r="D121" s="21" t="str">
        <f t="shared" si="4"/>
        <v/>
      </c>
      <c r="U121" s="21" t="str">
        <f t="shared" si="5"/>
        <v/>
      </c>
    </row>
    <row r="122">
      <c r="A122" s="16" t="str">
        <f t="shared" si="1"/>
        <v/>
      </c>
      <c r="B122" s="16" t="str">
        <f t="shared" si="2"/>
        <v/>
      </c>
      <c r="C122" s="16" t="str">
        <f t="shared" si="3"/>
        <v/>
      </c>
      <c r="D122" s="21" t="str">
        <f t="shared" si="4"/>
        <v/>
      </c>
      <c r="U122" s="21" t="str">
        <f t="shared" si="5"/>
        <v/>
      </c>
    </row>
    <row r="123">
      <c r="A123" s="16" t="str">
        <f t="shared" si="1"/>
        <v/>
      </c>
      <c r="B123" s="16" t="str">
        <f t="shared" si="2"/>
        <v/>
      </c>
      <c r="C123" s="16" t="str">
        <f t="shared" si="3"/>
        <v/>
      </c>
      <c r="D123" s="21" t="str">
        <f t="shared" si="4"/>
        <v/>
      </c>
      <c r="U123" s="21" t="str">
        <f t="shared" si="5"/>
        <v/>
      </c>
    </row>
    <row r="124">
      <c r="A124" s="16" t="str">
        <f t="shared" si="1"/>
        <v/>
      </c>
      <c r="B124" s="16" t="str">
        <f t="shared" si="2"/>
        <v/>
      </c>
      <c r="C124" s="16" t="str">
        <f t="shared" si="3"/>
        <v/>
      </c>
      <c r="D124" s="21" t="str">
        <f t="shared" si="4"/>
        <v/>
      </c>
      <c r="U124" s="21" t="str">
        <f t="shared" si="5"/>
        <v/>
      </c>
    </row>
    <row r="125">
      <c r="A125" s="16" t="str">
        <f t="shared" si="1"/>
        <v/>
      </c>
      <c r="B125" s="16" t="str">
        <f t="shared" si="2"/>
        <v/>
      </c>
      <c r="C125" s="16" t="str">
        <f t="shared" si="3"/>
        <v/>
      </c>
      <c r="D125" s="21" t="str">
        <f t="shared" si="4"/>
        <v/>
      </c>
      <c r="U125" s="21" t="str">
        <f t="shared" si="5"/>
        <v/>
      </c>
    </row>
    <row r="126">
      <c r="A126" s="16" t="str">
        <f t="shared" si="1"/>
        <v/>
      </c>
      <c r="B126" s="16" t="str">
        <f t="shared" si="2"/>
        <v/>
      </c>
      <c r="C126" s="16" t="str">
        <f t="shared" si="3"/>
        <v/>
      </c>
      <c r="D126" s="21" t="str">
        <f t="shared" si="4"/>
        <v/>
      </c>
      <c r="U126" s="21" t="str">
        <f t="shared" si="5"/>
        <v/>
      </c>
    </row>
    <row r="127">
      <c r="A127" s="16" t="str">
        <f t="shared" si="1"/>
        <v/>
      </c>
      <c r="B127" s="16" t="str">
        <f t="shared" si="2"/>
        <v/>
      </c>
      <c r="C127" s="16" t="str">
        <f t="shared" si="3"/>
        <v/>
      </c>
      <c r="D127" s="21" t="str">
        <f t="shared" si="4"/>
        <v/>
      </c>
      <c r="U127" s="21" t="str">
        <f t="shared" si="5"/>
        <v/>
      </c>
    </row>
    <row r="128">
      <c r="A128" s="16" t="str">
        <f t="shared" si="1"/>
        <v/>
      </c>
      <c r="B128" s="16" t="str">
        <f t="shared" si="2"/>
        <v/>
      </c>
      <c r="C128" s="16" t="str">
        <f t="shared" si="3"/>
        <v/>
      </c>
      <c r="D128" s="21" t="str">
        <f t="shared" si="4"/>
        <v/>
      </c>
      <c r="U128" s="21" t="str">
        <f t="shared" si="5"/>
        <v/>
      </c>
    </row>
    <row r="129">
      <c r="A129" s="16" t="str">
        <f t="shared" si="1"/>
        <v/>
      </c>
      <c r="B129" s="16" t="str">
        <f t="shared" si="2"/>
        <v/>
      </c>
      <c r="C129" s="16" t="str">
        <f t="shared" si="3"/>
        <v/>
      </c>
      <c r="D129" s="21" t="str">
        <f t="shared" si="4"/>
        <v/>
      </c>
      <c r="U129" s="21" t="str">
        <f t="shared" si="5"/>
        <v/>
      </c>
    </row>
    <row r="130">
      <c r="A130" s="16" t="str">
        <f t="shared" si="1"/>
        <v/>
      </c>
      <c r="B130" s="16" t="str">
        <f t="shared" si="2"/>
        <v/>
      </c>
      <c r="C130" s="16" t="str">
        <f t="shared" si="3"/>
        <v/>
      </c>
      <c r="D130" s="21" t="str">
        <f t="shared" si="4"/>
        <v/>
      </c>
      <c r="U130" s="21" t="str">
        <f t="shared" si="5"/>
        <v/>
      </c>
    </row>
    <row r="131">
      <c r="A131" s="16" t="str">
        <f t="shared" si="1"/>
        <v/>
      </c>
      <c r="B131" s="16" t="str">
        <f t="shared" si="2"/>
        <v/>
      </c>
      <c r="C131" s="16" t="str">
        <f t="shared" si="3"/>
        <v/>
      </c>
      <c r="D131" s="21" t="str">
        <f t="shared" si="4"/>
        <v/>
      </c>
      <c r="U131" s="21" t="str">
        <f t="shared" si="5"/>
        <v/>
      </c>
    </row>
    <row r="132">
      <c r="A132" s="16" t="str">
        <f t="shared" si="1"/>
        <v/>
      </c>
      <c r="B132" s="16" t="str">
        <f t="shared" si="2"/>
        <v/>
      </c>
      <c r="C132" s="16" t="str">
        <f t="shared" si="3"/>
        <v/>
      </c>
      <c r="D132" s="21" t="str">
        <f t="shared" si="4"/>
        <v/>
      </c>
      <c r="U132" s="21" t="str">
        <f t="shared" si="5"/>
        <v/>
      </c>
    </row>
    <row r="133">
      <c r="A133" s="16" t="str">
        <f t="shared" si="1"/>
        <v/>
      </c>
      <c r="B133" s="16" t="str">
        <f t="shared" si="2"/>
        <v/>
      </c>
      <c r="C133" s="16" t="str">
        <f t="shared" si="3"/>
        <v/>
      </c>
      <c r="D133" s="21" t="str">
        <f t="shared" si="4"/>
        <v/>
      </c>
      <c r="U133" s="21" t="str">
        <f t="shared" si="5"/>
        <v/>
      </c>
    </row>
    <row r="134">
      <c r="A134" s="16" t="str">
        <f t="shared" si="1"/>
        <v/>
      </c>
      <c r="B134" s="16" t="str">
        <f t="shared" si="2"/>
        <v/>
      </c>
      <c r="C134" s="16" t="str">
        <f t="shared" si="3"/>
        <v/>
      </c>
      <c r="D134" s="21" t="str">
        <f t="shared" si="4"/>
        <v/>
      </c>
      <c r="U134" s="21" t="str">
        <f t="shared" si="5"/>
        <v/>
      </c>
    </row>
    <row r="135">
      <c r="A135" s="16" t="str">
        <f t="shared" si="1"/>
        <v/>
      </c>
      <c r="B135" s="16" t="str">
        <f t="shared" si="2"/>
        <v/>
      </c>
      <c r="C135" s="16" t="str">
        <f t="shared" si="3"/>
        <v/>
      </c>
      <c r="D135" s="21" t="str">
        <f t="shared" si="4"/>
        <v/>
      </c>
      <c r="U135" s="21" t="str">
        <f t="shared" si="5"/>
        <v/>
      </c>
    </row>
    <row r="136">
      <c r="A136" s="16" t="str">
        <f t="shared" si="1"/>
        <v/>
      </c>
      <c r="B136" s="16" t="str">
        <f t="shared" si="2"/>
        <v/>
      </c>
      <c r="C136" s="16" t="str">
        <f t="shared" si="3"/>
        <v/>
      </c>
      <c r="D136" s="21" t="str">
        <f t="shared" si="4"/>
        <v/>
      </c>
      <c r="U136" s="21" t="str">
        <f t="shared" si="5"/>
        <v/>
      </c>
    </row>
    <row r="137">
      <c r="A137" s="16" t="str">
        <f t="shared" si="1"/>
        <v/>
      </c>
      <c r="B137" s="16" t="str">
        <f t="shared" si="2"/>
        <v/>
      </c>
      <c r="C137" s="16" t="str">
        <f t="shared" si="3"/>
        <v/>
      </c>
      <c r="D137" s="21" t="str">
        <f t="shared" si="4"/>
        <v/>
      </c>
      <c r="U137" s="21" t="str">
        <f t="shared" si="5"/>
        <v/>
      </c>
    </row>
    <row r="138">
      <c r="A138" s="16" t="str">
        <f t="shared" si="1"/>
        <v/>
      </c>
      <c r="B138" s="16" t="str">
        <f t="shared" si="2"/>
        <v/>
      </c>
      <c r="C138" s="16" t="str">
        <f t="shared" si="3"/>
        <v/>
      </c>
      <c r="D138" s="21" t="str">
        <f t="shared" si="4"/>
        <v/>
      </c>
      <c r="U138" s="21" t="str">
        <f t="shared" si="5"/>
        <v/>
      </c>
    </row>
    <row r="139">
      <c r="A139" s="16" t="str">
        <f t="shared" si="1"/>
        <v/>
      </c>
      <c r="B139" s="16" t="str">
        <f t="shared" si="2"/>
        <v/>
      </c>
      <c r="C139" s="16" t="str">
        <f t="shared" si="3"/>
        <v/>
      </c>
      <c r="D139" s="21" t="str">
        <f t="shared" si="4"/>
        <v/>
      </c>
      <c r="U139" s="21" t="str">
        <f t="shared" si="5"/>
        <v/>
      </c>
    </row>
    <row r="140">
      <c r="A140" s="16" t="str">
        <f t="shared" si="1"/>
        <v/>
      </c>
      <c r="B140" s="16" t="str">
        <f t="shared" si="2"/>
        <v/>
      </c>
      <c r="C140" s="16" t="str">
        <f t="shared" si="3"/>
        <v/>
      </c>
      <c r="D140" s="21" t="str">
        <f t="shared" si="4"/>
        <v/>
      </c>
      <c r="U140" s="21" t="str">
        <f t="shared" si="5"/>
        <v/>
      </c>
    </row>
    <row r="141">
      <c r="A141" s="16" t="str">
        <f t="shared" si="1"/>
        <v/>
      </c>
      <c r="B141" s="16" t="str">
        <f t="shared" si="2"/>
        <v/>
      </c>
      <c r="C141" s="16" t="str">
        <f t="shared" si="3"/>
        <v/>
      </c>
      <c r="D141" s="21" t="str">
        <f t="shared" si="4"/>
        <v/>
      </c>
      <c r="U141" s="21" t="str">
        <f t="shared" si="5"/>
        <v/>
      </c>
    </row>
    <row r="142">
      <c r="A142" s="16" t="str">
        <f t="shared" si="1"/>
        <v/>
      </c>
      <c r="B142" s="16" t="str">
        <f t="shared" si="2"/>
        <v/>
      </c>
      <c r="C142" s="16" t="str">
        <f t="shared" si="3"/>
        <v/>
      </c>
      <c r="D142" s="21" t="str">
        <f t="shared" si="4"/>
        <v/>
      </c>
      <c r="U142" s="21" t="str">
        <f t="shared" si="5"/>
        <v/>
      </c>
    </row>
    <row r="143">
      <c r="A143" s="16" t="str">
        <f t="shared" si="1"/>
        <v/>
      </c>
      <c r="B143" s="16" t="str">
        <f t="shared" si="2"/>
        <v/>
      </c>
      <c r="C143" s="16" t="str">
        <f t="shared" si="3"/>
        <v/>
      </c>
      <c r="D143" s="21" t="str">
        <f t="shared" si="4"/>
        <v/>
      </c>
      <c r="U143" s="21" t="str">
        <f t="shared" si="5"/>
        <v/>
      </c>
    </row>
    <row r="144">
      <c r="A144" s="16" t="str">
        <f t="shared" si="1"/>
        <v/>
      </c>
      <c r="B144" s="16" t="str">
        <f t="shared" si="2"/>
        <v/>
      </c>
      <c r="C144" s="16" t="str">
        <f t="shared" si="3"/>
        <v/>
      </c>
      <c r="D144" s="21" t="str">
        <f t="shared" si="4"/>
        <v/>
      </c>
      <c r="U144" s="21" t="str">
        <f t="shared" si="5"/>
        <v/>
      </c>
    </row>
    <row r="145">
      <c r="A145" s="16" t="str">
        <f t="shared" si="1"/>
        <v/>
      </c>
      <c r="B145" s="16" t="str">
        <f t="shared" si="2"/>
        <v/>
      </c>
      <c r="C145" s="16" t="str">
        <f t="shared" si="3"/>
        <v/>
      </c>
      <c r="D145" s="21" t="str">
        <f t="shared" si="4"/>
        <v/>
      </c>
      <c r="U145" s="21" t="str">
        <f t="shared" si="5"/>
        <v/>
      </c>
    </row>
    <row r="146">
      <c r="A146" s="16" t="str">
        <f t="shared" si="1"/>
        <v/>
      </c>
      <c r="B146" s="16" t="str">
        <f t="shared" si="2"/>
        <v/>
      </c>
      <c r="C146" s="16" t="str">
        <f t="shared" si="3"/>
        <v/>
      </c>
      <c r="D146" s="21" t="str">
        <f t="shared" si="4"/>
        <v/>
      </c>
      <c r="U146" s="21" t="str">
        <f t="shared" si="5"/>
        <v/>
      </c>
    </row>
    <row r="147">
      <c r="A147" s="16" t="str">
        <f t="shared" si="1"/>
        <v/>
      </c>
      <c r="B147" s="16" t="str">
        <f t="shared" si="2"/>
        <v/>
      </c>
      <c r="C147" s="16" t="str">
        <f t="shared" si="3"/>
        <v/>
      </c>
      <c r="D147" s="21" t="str">
        <f t="shared" si="4"/>
        <v/>
      </c>
      <c r="U147" s="21" t="str">
        <f t="shared" si="5"/>
        <v/>
      </c>
    </row>
    <row r="148">
      <c r="A148" s="16" t="str">
        <f t="shared" si="1"/>
        <v/>
      </c>
      <c r="B148" s="16" t="str">
        <f t="shared" si="2"/>
        <v/>
      </c>
      <c r="C148" s="16" t="str">
        <f t="shared" si="3"/>
        <v/>
      </c>
      <c r="D148" s="21" t="str">
        <f t="shared" si="4"/>
        <v/>
      </c>
      <c r="U148" s="21" t="str">
        <f t="shared" si="5"/>
        <v/>
      </c>
    </row>
    <row r="149">
      <c r="A149" s="16" t="str">
        <f t="shared" si="1"/>
        <v/>
      </c>
      <c r="B149" s="16" t="str">
        <f t="shared" si="2"/>
        <v/>
      </c>
      <c r="C149" s="16" t="str">
        <f t="shared" si="3"/>
        <v/>
      </c>
      <c r="D149" s="21" t="str">
        <f t="shared" si="4"/>
        <v/>
      </c>
      <c r="U149" s="21" t="str">
        <f t="shared" si="5"/>
        <v/>
      </c>
    </row>
    <row r="150">
      <c r="A150" s="16" t="str">
        <f t="shared" si="1"/>
        <v/>
      </c>
      <c r="B150" s="16" t="str">
        <f t="shared" si="2"/>
        <v/>
      </c>
      <c r="C150" s="16" t="str">
        <f t="shared" si="3"/>
        <v/>
      </c>
      <c r="D150" s="21" t="str">
        <f t="shared" si="4"/>
        <v/>
      </c>
      <c r="U150" s="21" t="str">
        <f t="shared" si="5"/>
        <v/>
      </c>
    </row>
    <row r="151">
      <c r="A151" s="16" t="str">
        <f t="shared" si="1"/>
        <v/>
      </c>
      <c r="B151" s="16" t="str">
        <f t="shared" si="2"/>
        <v/>
      </c>
      <c r="C151" s="16" t="str">
        <f t="shared" si="3"/>
        <v/>
      </c>
      <c r="D151" s="21" t="str">
        <f t="shared" si="4"/>
        <v/>
      </c>
      <c r="U151" s="21" t="str">
        <f t="shared" si="5"/>
        <v/>
      </c>
    </row>
    <row r="152">
      <c r="A152" s="16" t="str">
        <f t="shared" si="1"/>
        <v/>
      </c>
      <c r="B152" s="16" t="str">
        <f t="shared" si="2"/>
        <v/>
      </c>
      <c r="C152" s="16" t="str">
        <f t="shared" si="3"/>
        <v/>
      </c>
      <c r="D152" s="21" t="str">
        <f t="shared" si="4"/>
        <v/>
      </c>
      <c r="U152" s="21" t="str">
        <f t="shared" si="5"/>
        <v/>
      </c>
    </row>
    <row r="153">
      <c r="A153" s="16" t="str">
        <f t="shared" si="1"/>
        <v/>
      </c>
      <c r="B153" s="16" t="str">
        <f t="shared" si="2"/>
        <v/>
      </c>
      <c r="C153" s="16" t="str">
        <f t="shared" si="3"/>
        <v/>
      </c>
      <c r="D153" s="21" t="str">
        <f t="shared" si="4"/>
        <v/>
      </c>
      <c r="U153" s="21" t="str">
        <f t="shared" si="5"/>
        <v/>
      </c>
    </row>
    <row r="154">
      <c r="A154" s="16" t="str">
        <f t="shared" si="1"/>
        <v/>
      </c>
      <c r="B154" s="16" t="str">
        <f t="shared" si="2"/>
        <v/>
      </c>
      <c r="C154" s="16" t="str">
        <f t="shared" si="3"/>
        <v/>
      </c>
      <c r="D154" s="21" t="str">
        <f t="shared" si="4"/>
        <v/>
      </c>
      <c r="U154" s="21" t="str">
        <f t="shared" si="5"/>
        <v/>
      </c>
    </row>
    <row r="155">
      <c r="A155" s="16" t="str">
        <f t="shared" si="1"/>
        <v/>
      </c>
      <c r="B155" s="16" t="str">
        <f t="shared" si="2"/>
        <v/>
      </c>
      <c r="C155" s="16" t="str">
        <f t="shared" si="3"/>
        <v/>
      </c>
      <c r="D155" s="21" t="str">
        <f t="shared" si="4"/>
        <v/>
      </c>
      <c r="U155" s="21" t="str">
        <f t="shared" si="5"/>
        <v/>
      </c>
    </row>
    <row r="156">
      <c r="A156" s="16" t="str">
        <f t="shared" si="1"/>
        <v/>
      </c>
      <c r="B156" s="16" t="str">
        <f t="shared" si="2"/>
        <v/>
      </c>
      <c r="C156" s="16" t="str">
        <f t="shared" si="3"/>
        <v/>
      </c>
      <c r="D156" s="21" t="str">
        <f t="shared" si="4"/>
        <v/>
      </c>
      <c r="U156" s="21" t="str">
        <f t="shared" si="5"/>
        <v/>
      </c>
    </row>
    <row r="157">
      <c r="A157" s="16" t="str">
        <f t="shared" si="1"/>
        <v/>
      </c>
      <c r="B157" s="16" t="str">
        <f t="shared" si="2"/>
        <v/>
      </c>
      <c r="C157" s="16" t="str">
        <f t="shared" si="3"/>
        <v/>
      </c>
      <c r="D157" s="21" t="str">
        <f t="shared" si="4"/>
        <v/>
      </c>
      <c r="U157" s="21" t="str">
        <f t="shared" si="5"/>
        <v/>
      </c>
    </row>
    <row r="158">
      <c r="A158" s="16" t="str">
        <f t="shared" si="1"/>
        <v/>
      </c>
      <c r="B158" s="16" t="str">
        <f t="shared" si="2"/>
        <v/>
      </c>
      <c r="C158" s="16" t="str">
        <f t="shared" si="3"/>
        <v/>
      </c>
      <c r="D158" s="21" t="str">
        <f t="shared" si="4"/>
        <v/>
      </c>
      <c r="U158" s="21" t="str">
        <f t="shared" si="5"/>
        <v/>
      </c>
    </row>
    <row r="159">
      <c r="A159" s="16" t="str">
        <f t="shared" si="1"/>
        <v/>
      </c>
      <c r="B159" s="16" t="str">
        <f t="shared" si="2"/>
        <v/>
      </c>
      <c r="C159" s="16" t="str">
        <f t="shared" si="3"/>
        <v/>
      </c>
      <c r="D159" s="21" t="str">
        <f t="shared" si="4"/>
        <v/>
      </c>
      <c r="U159" s="21" t="str">
        <f t="shared" si="5"/>
        <v/>
      </c>
    </row>
    <row r="160">
      <c r="A160" s="16" t="str">
        <f t="shared" si="1"/>
        <v/>
      </c>
      <c r="B160" s="16" t="str">
        <f t="shared" si="2"/>
        <v/>
      </c>
      <c r="C160" s="16" t="str">
        <f t="shared" si="3"/>
        <v/>
      </c>
      <c r="D160" s="21" t="str">
        <f t="shared" si="4"/>
        <v/>
      </c>
      <c r="U160" s="21" t="str">
        <f t="shared" si="5"/>
        <v/>
      </c>
    </row>
    <row r="161">
      <c r="A161" s="16" t="str">
        <f t="shared" si="1"/>
        <v/>
      </c>
      <c r="B161" s="16" t="str">
        <f t="shared" si="2"/>
        <v/>
      </c>
      <c r="C161" s="16" t="str">
        <f t="shared" si="3"/>
        <v/>
      </c>
      <c r="D161" s="21" t="str">
        <f t="shared" si="4"/>
        <v/>
      </c>
      <c r="U161" s="21" t="str">
        <f t="shared" si="5"/>
        <v/>
      </c>
    </row>
    <row r="162">
      <c r="A162" s="16" t="str">
        <f t="shared" si="1"/>
        <v/>
      </c>
      <c r="B162" s="16" t="str">
        <f t="shared" si="2"/>
        <v/>
      </c>
      <c r="C162" s="16" t="str">
        <f t="shared" si="3"/>
        <v/>
      </c>
      <c r="D162" s="21" t="str">
        <f t="shared" si="4"/>
        <v/>
      </c>
      <c r="U162" s="21" t="str">
        <f t="shared" si="5"/>
        <v/>
      </c>
    </row>
    <row r="163">
      <c r="A163" s="16" t="str">
        <f t="shared" si="1"/>
        <v/>
      </c>
      <c r="B163" s="16" t="str">
        <f t="shared" si="2"/>
        <v/>
      </c>
      <c r="C163" s="16" t="str">
        <f t="shared" si="3"/>
        <v/>
      </c>
      <c r="D163" s="21" t="str">
        <f t="shared" si="4"/>
        <v/>
      </c>
      <c r="U163" s="21" t="str">
        <f t="shared" si="5"/>
        <v/>
      </c>
    </row>
    <row r="164">
      <c r="A164" s="16" t="str">
        <f t="shared" si="1"/>
        <v/>
      </c>
      <c r="B164" s="16" t="str">
        <f t="shared" si="2"/>
        <v/>
      </c>
      <c r="C164" s="16" t="str">
        <f t="shared" si="3"/>
        <v/>
      </c>
      <c r="D164" s="21" t="str">
        <f t="shared" si="4"/>
        <v/>
      </c>
      <c r="U164" s="21" t="str">
        <f t="shared" si="5"/>
        <v/>
      </c>
    </row>
    <row r="165">
      <c r="A165" s="16" t="str">
        <f t="shared" si="1"/>
        <v/>
      </c>
      <c r="B165" s="16" t="str">
        <f t="shared" si="2"/>
        <v/>
      </c>
      <c r="C165" s="16" t="str">
        <f t="shared" si="3"/>
        <v/>
      </c>
      <c r="D165" s="21" t="str">
        <f t="shared" si="4"/>
        <v/>
      </c>
      <c r="U165" s="21" t="str">
        <f t="shared" si="5"/>
        <v/>
      </c>
    </row>
    <row r="166">
      <c r="A166" s="16" t="str">
        <f t="shared" si="1"/>
        <v/>
      </c>
      <c r="B166" s="16" t="str">
        <f t="shared" si="2"/>
        <v/>
      </c>
      <c r="C166" s="16" t="str">
        <f t="shared" si="3"/>
        <v/>
      </c>
      <c r="D166" s="21" t="str">
        <f t="shared" si="4"/>
        <v/>
      </c>
      <c r="U166" s="21" t="str">
        <f t="shared" si="5"/>
        <v/>
      </c>
    </row>
    <row r="167">
      <c r="A167" s="16" t="str">
        <f t="shared" si="1"/>
        <v/>
      </c>
      <c r="B167" s="16" t="str">
        <f t="shared" si="2"/>
        <v/>
      </c>
      <c r="C167" s="16" t="str">
        <f t="shared" si="3"/>
        <v/>
      </c>
      <c r="D167" s="21" t="str">
        <f t="shared" si="4"/>
        <v/>
      </c>
      <c r="U167" s="21" t="str">
        <f t="shared" si="5"/>
        <v/>
      </c>
    </row>
    <row r="168">
      <c r="A168" s="16" t="str">
        <f t="shared" si="1"/>
        <v/>
      </c>
      <c r="B168" s="16" t="str">
        <f t="shared" si="2"/>
        <v/>
      </c>
      <c r="C168" s="16" t="str">
        <f t="shared" si="3"/>
        <v/>
      </c>
      <c r="D168" s="21" t="str">
        <f t="shared" si="4"/>
        <v/>
      </c>
      <c r="U168" s="21" t="str">
        <f t="shared" si="5"/>
        <v/>
      </c>
    </row>
    <row r="169">
      <c r="A169" s="16" t="str">
        <f t="shared" si="1"/>
        <v/>
      </c>
      <c r="B169" s="16" t="str">
        <f t="shared" si="2"/>
        <v/>
      </c>
      <c r="C169" s="16" t="str">
        <f t="shared" si="3"/>
        <v/>
      </c>
      <c r="D169" s="21" t="str">
        <f t="shared" si="4"/>
        <v/>
      </c>
      <c r="U169" s="21" t="str">
        <f t="shared" si="5"/>
        <v/>
      </c>
    </row>
    <row r="170">
      <c r="A170" s="16" t="str">
        <f t="shared" si="1"/>
        <v/>
      </c>
      <c r="B170" s="16" t="str">
        <f t="shared" si="2"/>
        <v/>
      </c>
      <c r="C170" s="16" t="str">
        <f t="shared" si="3"/>
        <v/>
      </c>
      <c r="D170" s="21" t="str">
        <f t="shared" si="4"/>
        <v/>
      </c>
      <c r="U170" s="21" t="str">
        <f t="shared" si="5"/>
        <v/>
      </c>
    </row>
    <row r="171">
      <c r="A171" s="16" t="str">
        <f t="shared" si="1"/>
        <v/>
      </c>
      <c r="B171" s="16" t="str">
        <f t="shared" si="2"/>
        <v/>
      </c>
      <c r="C171" s="16" t="str">
        <f t="shared" si="3"/>
        <v/>
      </c>
      <c r="D171" s="21" t="str">
        <f t="shared" si="4"/>
        <v/>
      </c>
      <c r="U171" s="21" t="str">
        <f t="shared" si="5"/>
        <v/>
      </c>
    </row>
    <row r="172">
      <c r="A172" s="16" t="str">
        <f t="shared" si="1"/>
        <v/>
      </c>
      <c r="B172" s="16" t="str">
        <f t="shared" si="2"/>
        <v/>
      </c>
      <c r="C172" s="16" t="str">
        <f t="shared" si="3"/>
        <v/>
      </c>
      <c r="D172" s="21" t="str">
        <f t="shared" si="4"/>
        <v/>
      </c>
      <c r="U172" s="21" t="str">
        <f t="shared" si="5"/>
        <v/>
      </c>
    </row>
    <row r="173">
      <c r="A173" s="16" t="str">
        <f t="shared" si="1"/>
        <v/>
      </c>
      <c r="B173" s="16" t="str">
        <f t="shared" si="2"/>
        <v/>
      </c>
      <c r="C173" s="16" t="str">
        <f t="shared" si="3"/>
        <v/>
      </c>
      <c r="D173" s="21" t="str">
        <f t="shared" si="4"/>
        <v/>
      </c>
      <c r="U173" s="21" t="str">
        <f t="shared" si="5"/>
        <v/>
      </c>
    </row>
    <row r="174">
      <c r="A174" s="16" t="str">
        <f t="shared" si="1"/>
        <v/>
      </c>
      <c r="B174" s="16" t="str">
        <f t="shared" si="2"/>
        <v/>
      </c>
      <c r="C174" s="16" t="str">
        <f t="shared" si="3"/>
        <v/>
      </c>
      <c r="D174" s="21" t="str">
        <f t="shared" si="4"/>
        <v/>
      </c>
      <c r="U174" s="21" t="str">
        <f t="shared" si="5"/>
        <v/>
      </c>
    </row>
    <row r="175">
      <c r="A175" s="16" t="str">
        <f t="shared" si="1"/>
        <v/>
      </c>
      <c r="B175" s="16" t="str">
        <f t="shared" si="2"/>
        <v/>
      </c>
      <c r="C175" s="16" t="str">
        <f t="shared" si="3"/>
        <v/>
      </c>
      <c r="D175" s="21" t="str">
        <f t="shared" si="4"/>
        <v/>
      </c>
      <c r="U175" s="21" t="str">
        <f t="shared" si="5"/>
        <v/>
      </c>
    </row>
    <row r="176">
      <c r="A176" s="16" t="str">
        <f t="shared" si="1"/>
        <v/>
      </c>
      <c r="B176" s="16" t="str">
        <f t="shared" si="2"/>
        <v/>
      </c>
      <c r="C176" s="16" t="str">
        <f t="shared" si="3"/>
        <v/>
      </c>
      <c r="D176" s="21" t="str">
        <f t="shared" si="4"/>
        <v/>
      </c>
      <c r="U176" s="21" t="str">
        <f t="shared" si="5"/>
        <v/>
      </c>
    </row>
    <row r="177">
      <c r="A177" s="16" t="str">
        <f t="shared" si="1"/>
        <v/>
      </c>
      <c r="B177" s="16" t="str">
        <f t="shared" si="2"/>
        <v/>
      </c>
      <c r="C177" s="16" t="str">
        <f t="shared" si="3"/>
        <v/>
      </c>
      <c r="D177" s="21" t="str">
        <f t="shared" si="4"/>
        <v/>
      </c>
      <c r="U177" s="21" t="str">
        <f t="shared" si="5"/>
        <v/>
      </c>
    </row>
    <row r="178">
      <c r="A178" s="16" t="str">
        <f t="shared" si="1"/>
        <v/>
      </c>
      <c r="B178" s="16" t="str">
        <f t="shared" si="2"/>
        <v/>
      </c>
      <c r="C178" s="16" t="str">
        <f t="shared" si="3"/>
        <v/>
      </c>
      <c r="D178" s="21" t="str">
        <f t="shared" si="4"/>
        <v/>
      </c>
      <c r="U178" s="21" t="str">
        <f t="shared" si="5"/>
        <v/>
      </c>
    </row>
    <row r="179">
      <c r="A179" s="16" t="str">
        <f t="shared" si="1"/>
        <v/>
      </c>
      <c r="B179" s="16" t="str">
        <f t="shared" si="2"/>
        <v/>
      </c>
      <c r="C179" s="16" t="str">
        <f t="shared" si="3"/>
        <v/>
      </c>
      <c r="D179" s="21" t="str">
        <f t="shared" si="4"/>
        <v/>
      </c>
      <c r="U179" s="21" t="str">
        <f t="shared" si="5"/>
        <v/>
      </c>
    </row>
    <row r="180">
      <c r="A180" s="16" t="str">
        <f t="shared" si="1"/>
        <v/>
      </c>
      <c r="B180" s="16" t="str">
        <f t="shared" si="2"/>
        <v/>
      </c>
      <c r="C180" s="16" t="str">
        <f t="shared" si="3"/>
        <v/>
      </c>
      <c r="D180" s="21" t="str">
        <f t="shared" si="4"/>
        <v/>
      </c>
      <c r="U180" s="21" t="str">
        <f t="shared" si="5"/>
        <v/>
      </c>
    </row>
    <row r="181">
      <c r="A181" s="16" t="str">
        <f t="shared" si="1"/>
        <v/>
      </c>
      <c r="B181" s="16" t="str">
        <f t="shared" si="2"/>
        <v/>
      </c>
      <c r="C181" s="16" t="str">
        <f t="shared" si="3"/>
        <v/>
      </c>
      <c r="D181" s="21" t="str">
        <f t="shared" si="4"/>
        <v/>
      </c>
      <c r="U181" s="21" t="str">
        <f t="shared" si="5"/>
        <v/>
      </c>
    </row>
    <row r="182">
      <c r="A182" s="16" t="str">
        <f t="shared" si="1"/>
        <v/>
      </c>
      <c r="B182" s="16" t="str">
        <f t="shared" si="2"/>
        <v/>
      </c>
      <c r="C182" s="16" t="str">
        <f t="shared" si="3"/>
        <v/>
      </c>
      <c r="D182" s="21" t="str">
        <f t="shared" si="4"/>
        <v/>
      </c>
      <c r="U182" s="21" t="str">
        <f t="shared" si="5"/>
        <v/>
      </c>
    </row>
    <row r="183">
      <c r="A183" s="16" t="str">
        <f t="shared" si="1"/>
        <v/>
      </c>
      <c r="B183" s="16" t="str">
        <f t="shared" si="2"/>
        <v/>
      </c>
      <c r="C183" s="16" t="str">
        <f t="shared" si="3"/>
        <v/>
      </c>
      <c r="D183" s="21" t="str">
        <f t="shared" si="4"/>
        <v/>
      </c>
      <c r="U183" s="21" t="str">
        <f t="shared" si="5"/>
        <v/>
      </c>
    </row>
    <row r="184">
      <c r="A184" s="16" t="str">
        <f t="shared" si="1"/>
        <v/>
      </c>
      <c r="B184" s="16" t="str">
        <f t="shared" si="2"/>
        <v/>
      </c>
      <c r="C184" s="16" t="str">
        <f t="shared" si="3"/>
        <v/>
      </c>
      <c r="D184" s="21" t="str">
        <f t="shared" si="4"/>
        <v/>
      </c>
      <c r="U184" s="21" t="str">
        <f t="shared" si="5"/>
        <v/>
      </c>
    </row>
    <row r="185">
      <c r="A185" s="16" t="str">
        <f t="shared" si="1"/>
        <v/>
      </c>
      <c r="B185" s="16" t="str">
        <f t="shared" si="2"/>
        <v/>
      </c>
      <c r="C185" s="16" t="str">
        <f t="shared" si="3"/>
        <v/>
      </c>
      <c r="D185" s="21" t="str">
        <f t="shared" si="4"/>
        <v/>
      </c>
      <c r="U185" s="21" t="str">
        <f t="shared" si="5"/>
        <v/>
      </c>
    </row>
    <row r="186">
      <c r="A186" s="16" t="str">
        <f t="shared" si="1"/>
        <v/>
      </c>
      <c r="B186" s="16" t="str">
        <f t="shared" si="2"/>
        <v/>
      </c>
      <c r="C186" s="16" t="str">
        <f t="shared" si="3"/>
        <v/>
      </c>
      <c r="D186" s="21" t="str">
        <f t="shared" si="4"/>
        <v/>
      </c>
      <c r="U186" s="21" t="str">
        <f t="shared" si="5"/>
        <v/>
      </c>
    </row>
    <row r="187">
      <c r="A187" s="16" t="str">
        <f t="shared" si="1"/>
        <v/>
      </c>
      <c r="B187" s="16" t="str">
        <f t="shared" si="2"/>
        <v/>
      </c>
      <c r="C187" s="16" t="str">
        <f t="shared" si="3"/>
        <v/>
      </c>
      <c r="D187" s="21" t="str">
        <f t="shared" si="4"/>
        <v/>
      </c>
      <c r="U187" s="21" t="str">
        <f t="shared" si="5"/>
        <v/>
      </c>
    </row>
    <row r="188">
      <c r="A188" s="16" t="str">
        <f t="shared" si="1"/>
        <v/>
      </c>
      <c r="B188" s="16" t="str">
        <f t="shared" si="2"/>
        <v/>
      </c>
      <c r="C188" s="16" t="str">
        <f t="shared" si="3"/>
        <v/>
      </c>
      <c r="D188" s="21" t="str">
        <f t="shared" si="4"/>
        <v/>
      </c>
      <c r="U188" s="21" t="str">
        <f t="shared" si="5"/>
        <v/>
      </c>
    </row>
    <row r="189">
      <c r="A189" s="16" t="str">
        <f t="shared" si="1"/>
        <v/>
      </c>
      <c r="B189" s="16" t="str">
        <f t="shared" si="2"/>
        <v/>
      </c>
      <c r="C189" s="16" t="str">
        <f t="shared" si="3"/>
        <v/>
      </c>
      <c r="D189" s="21" t="str">
        <f t="shared" si="4"/>
        <v/>
      </c>
      <c r="U189" s="21" t="str">
        <f t="shared" si="5"/>
        <v/>
      </c>
    </row>
    <row r="190">
      <c r="A190" s="16" t="str">
        <f t="shared" si="1"/>
        <v/>
      </c>
      <c r="B190" s="16" t="str">
        <f t="shared" si="2"/>
        <v/>
      </c>
      <c r="C190" s="16" t="str">
        <f t="shared" si="3"/>
        <v/>
      </c>
      <c r="D190" s="21" t="str">
        <f t="shared" si="4"/>
        <v/>
      </c>
      <c r="U190" s="21" t="str">
        <f t="shared" si="5"/>
        <v/>
      </c>
    </row>
    <row r="191">
      <c r="A191" s="16" t="str">
        <f t="shared" si="1"/>
        <v/>
      </c>
      <c r="B191" s="16" t="str">
        <f t="shared" si="2"/>
        <v/>
      </c>
      <c r="C191" s="16" t="str">
        <f t="shared" si="3"/>
        <v/>
      </c>
      <c r="D191" s="21" t="str">
        <f t="shared" si="4"/>
        <v/>
      </c>
      <c r="U191" s="21" t="str">
        <f t="shared" si="5"/>
        <v/>
      </c>
    </row>
    <row r="192">
      <c r="A192" s="16" t="str">
        <f t="shared" si="1"/>
        <v/>
      </c>
      <c r="B192" s="16" t="str">
        <f t="shared" si="2"/>
        <v/>
      </c>
      <c r="C192" s="16" t="str">
        <f t="shared" si="3"/>
        <v/>
      </c>
      <c r="D192" s="21" t="str">
        <f t="shared" si="4"/>
        <v/>
      </c>
      <c r="U192" s="21" t="str">
        <f t="shared" si="5"/>
        <v/>
      </c>
    </row>
    <row r="193">
      <c r="A193" s="16" t="str">
        <f t="shared" si="1"/>
        <v/>
      </c>
      <c r="B193" s="16" t="str">
        <f t="shared" si="2"/>
        <v/>
      </c>
      <c r="C193" s="16" t="str">
        <f t="shared" si="3"/>
        <v/>
      </c>
      <c r="D193" s="21" t="str">
        <f t="shared" si="4"/>
        <v/>
      </c>
      <c r="U193" s="21" t="str">
        <f t="shared" si="5"/>
        <v/>
      </c>
    </row>
    <row r="194">
      <c r="A194" s="16" t="str">
        <f t="shared" si="1"/>
        <v/>
      </c>
      <c r="B194" s="16" t="str">
        <f t="shared" si="2"/>
        <v/>
      </c>
      <c r="C194" s="16" t="str">
        <f t="shared" si="3"/>
        <v/>
      </c>
      <c r="D194" s="21" t="str">
        <f t="shared" si="4"/>
        <v/>
      </c>
      <c r="U194" s="21" t="str">
        <f t="shared" si="5"/>
        <v/>
      </c>
    </row>
    <row r="195">
      <c r="A195" s="16" t="str">
        <f t="shared" si="1"/>
        <v/>
      </c>
      <c r="B195" s="16" t="str">
        <f t="shared" si="2"/>
        <v/>
      </c>
      <c r="C195" s="16" t="str">
        <f t="shared" si="3"/>
        <v/>
      </c>
      <c r="D195" s="21" t="str">
        <f t="shared" si="4"/>
        <v/>
      </c>
      <c r="U195" s="21" t="str">
        <f t="shared" si="5"/>
        <v/>
      </c>
    </row>
    <row r="196">
      <c r="A196" s="16" t="str">
        <f t="shared" si="1"/>
        <v/>
      </c>
      <c r="B196" s="16" t="str">
        <f t="shared" si="2"/>
        <v/>
      </c>
      <c r="C196" s="16" t="str">
        <f t="shared" si="3"/>
        <v/>
      </c>
      <c r="D196" s="21" t="str">
        <f t="shared" si="4"/>
        <v/>
      </c>
      <c r="U196" s="21" t="str">
        <f t="shared" si="5"/>
        <v/>
      </c>
    </row>
    <row r="197">
      <c r="A197" s="16" t="str">
        <f t="shared" si="1"/>
        <v/>
      </c>
      <c r="B197" s="16" t="str">
        <f t="shared" si="2"/>
        <v/>
      </c>
      <c r="C197" s="16" t="str">
        <f t="shared" si="3"/>
        <v/>
      </c>
      <c r="D197" s="21" t="str">
        <f t="shared" si="4"/>
        <v/>
      </c>
      <c r="U197" s="21" t="str">
        <f t="shared" si="5"/>
        <v/>
      </c>
    </row>
    <row r="198">
      <c r="A198" s="16" t="str">
        <f t="shared" si="1"/>
        <v/>
      </c>
      <c r="B198" s="16" t="str">
        <f t="shared" si="2"/>
        <v/>
      </c>
      <c r="C198" s="16" t="str">
        <f t="shared" si="3"/>
        <v/>
      </c>
      <c r="D198" s="21" t="str">
        <f t="shared" si="4"/>
        <v/>
      </c>
      <c r="U198" s="21" t="str">
        <f t="shared" si="5"/>
        <v/>
      </c>
    </row>
    <row r="199">
      <c r="A199" s="16" t="str">
        <f t="shared" si="1"/>
        <v/>
      </c>
      <c r="B199" s="16" t="str">
        <f t="shared" si="2"/>
        <v/>
      </c>
      <c r="C199" s="16" t="str">
        <f t="shared" si="3"/>
        <v/>
      </c>
      <c r="D199" s="21" t="str">
        <f t="shared" si="4"/>
        <v/>
      </c>
      <c r="U199" s="21" t="str">
        <f t="shared" si="5"/>
        <v/>
      </c>
    </row>
    <row r="200">
      <c r="A200" s="16" t="str">
        <f t="shared" si="1"/>
        <v/>
      </c>
      <c r="B200" s="16" t="str">
        <f t="shared" si="2"/>
        <v/>
      </c>
      <c r="C200" s="16" t="str">
        <f t="shared" si="3"/>
        <v/>
      </c>
      <c r="U200" s="21" t="str">
        <f t="shared" si="5"/>
        <v/>
      </c>
    </row>
    <row r="201">
      <c r="U201" s="21" t="str">
        <f t="shared" si="5"/>
        <v/>
      </c>
    </row>
    <row r="202">
      <c r="U202" s="21" t="str">
        <f t="shared" si="5"/>
        <v/>
      </c>
    </row>
    <row r="203">
      <c r="U203" s="21" t="str">
        <f t="shared" si="5"/>
        <v/>
      </c>
    </row>
    <row r="204">
      <c r="U204" s="21" t="str">
        <f t="shared" si="5"/>
        <v/>
      </c>
    </row>
    <row r="205">
      <c r="U205" s="21" t="str">
        <f t="shared" si="5"/>
        <v/>
      </c>
    </row>
    <row r="206">
      <c r="U206" s="21" t="str">
        <f t="shared" si="5"/>
        <v/>
      </c>
    </row>
    <row r="207">
      <c r="U207" s="21" t="str">
        <f t="shared" si="5"/>
        <v/>
      </c>
    </row>
    <row r="208">
      <c r="U208" s="21" t="str">
        <f t="shared" si="5"/>
        <v/>
      </c>
    </row>
    <row r="209">
      <c r="U209" s="21" t="str">
        <f t="shared" si="5"/>
        <v/>
      </c>
    </row>
    <row r="210">
      <c r="U210" s="21" t="str">
        <f t="shared" si="5"/>
        <v/>
      </c>
    </row>
    <row r="211">
      <c r="U211" s="21" t="str">
        <f t="shared" si="5"/>
        <v/>
      </c>
    </row>
    <row r="212">
      <c r="U212" s="21" t="str">
        <f t="shared" si="5"/>
        <v/>
      </c>
    </row>
    <row r="213">
      <c r="U213" s="21" t="str">
        <f t="shared" si="5"/>
        <v/>
      </c>
    </row>
    <row r="214">
      <c r="U214" s="21" t="str">
        <f t="shared" si="5"/>
        <v/>
      </c>
    </row>
    <row r="215">
      <c r="U215" s="21" t="str">
        <f t="shared" si="5"/>
        <v/>
      </c>
    </row>
    <row r="216">
      <c r="U216" s="21" t="str">
        <f t="shared" si="5"/>
        <v/>
      </c>
    </row>
    <row r="217">
      <c r="U217" s="21" t="str">
        <f t="shared" si="5"/>
        <v/>
      </c>
    </row>
    <row r="218">
      <c r="U218" s="21" t="str">
        <f t="shared" si="5"/>
        <v/>
      </c>
    </row>
  </sheetData>
  <drawing r:id="rId1"/>
</worksheet>
</file>

<file path=xl/worksheets/sheet6.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outlinePr summaryBelow="0" summaryRight="0"/>
  </sheetPr>
  <sheetViews>
    <sheetView workbookViewId="0"/>
  </sheetViews>
  <sheetFormatPr customHeight="1" defaultColWidth="12.63" defaultRowHeight="15.0"/>
  <cols>
    <col customWidth="1" min="9" max="10" width="17.5"/>
  </cols>
  <sheetData>
    <row r="1">
      <c r="A1" s="8" t="s">
        <v>36</v>
      </c>
      <c r="B1" s="8" t="s">
        <v>37</v>
      </c>
      <c r="C1" s="8" t="s">
        <v>38</v>
      </c>
      <c r="D1" s="8" t="s">
        <v>116</v>
      </c>
      <c r="E1" s="8" t="s">
        <v>117</v>
      </c>
      <c r="F1" s="8" t="s">
        <v>118</v>
      </c>
      <c r="G1" s="8" t="s">
        <v>119</v>
      </c>
      <c r="H1" s="42" t="s">
        <v>120</v>
      </c>
      <c r="I1" s="8" t="s">
        <v>121</v>
      </c>
      <c r="J1" s="8" t="s">
        <v>122</v>
      </c>
      <c r="K1" s="43" t="s">
        <v>123</v>
      </c>
      <c r="L1" s="43" t="s">
        <v>123</v>
      </c>
      <c r="M1" s="8" t="s">
        <v>121</v>
      </c>
      <c r="N1" s="44" t="s">
        <v>124</v>
      </c>
      <c r="O1" s="45" t="s">
        <v>38</v>
      </c>
      <c r="P1" s="14" t="s">
        <v>37</v>
      </c>
      <c r="R1" s="46" t="s">
        <v>125</v>
      </c>
    </row>
    <row r="2">
      <c r="A2" s="14" t="str">
        <f t="shared" ref="A2:A36" si="1">INDIRECT("'Réponses au formulaire 1'!A"&amp;ROW())</f>
        <v>jo jo</v>
      </c>
      <c r="B2" s="14">
        <f t="shared" ref="B2:B36" si="2">INDIRECT("'Réponses au formulaire 1'!B"&amp;ROW())</f>
        <v>1</v>
      </c>
      <c r="C2" s="14" t="str">
        <f t="shared" ref="C2:C36" si="3">INDIRECT("'Réponses au formulaire 1'!C"&amp;ROW())</f>
        <v>Femme</v>
      </c>
      <c r="D2" s="14">
        <f t="shared" ref="D2:D36" si="4">INDIRECT("'CL DIFF'!U"&amp;ROW())</f>
        <v>8</v>
      </c>
      <c r="E2" s="14">
        <f t="shared" ref="E2:E36" si="5">INDIRECT("'CL BLOC'!U"&amp;ROW())</f>
        <v>15</v>
      </c>
      <c r="F2" s="14">
        <f t="shared" ref="F2:F36" si="6">INDIRECT("'CL DIFF'!U"&amp;ROW())</f>
        <v>8</v>
      </c>
      <c r="G2" s="14">
        <f t="shared" ref="G2:G25" si="7">D2*E2*F2</f>
        <v>960</v>
      </c>
      <c r="H2" s="47">
        <f t="shared" ref="H2:H25" si="8">IF(G2&lt;&gt;0,RANK(G2,G$2:G$200,1),"")</f>
        <v>17</v>
      </c>
      <c r="I2" s="11">
        <f>IF(H2&lt;&gt;"",SUM(H2:H3),"")</f>
        <v>37</v>
      </c>
      <c r="J2" s="11">
        <f>SUMIF(B:B,B2,G:G)</f>
        <v>3157</v>
      </c>
      <c r="K2" s="10">
        <f>IF(H2&lt;&gt;"",RANK(I2,I:I,1),"")</f>
        <v>7</v>
      </c>
      <c r="L2" s="10">
        <f>IF(H2&lt;&gt;"",RANK(J2,J:J,1),"")</f>
        <v>12</v>
      </c>
      <c r="M2" s="10">
        <f>SUMIFS(G:G,B:B,B2)</f>
        <v>3157</v>
      </c>
      <c r="N2" s="48">
        <f t="shared" ref="N2:N26" si="9">COUNTIFS(C:C,C2,G:G,"&lt;"&amp;G2)+1</f>
        <v>3</v>
      </c>
      <c r="O2" s="49" t="str">
        <f t="shared" ref="O2:O36" si="10">INDIRECT("'Réponses au formulaire 1'!C"&amp;ROW())</f>
        <v>Femme</v>
      </c>
      <c r="P2" s="14">
        <f t="shared" ref="P2:P33" si="11">INDIRECT("'Réponses au formulaire 1'!B"&amp;ROW())</f>
        <v>1</v>
      </c>
      <c r="T2" s="14">
        <f>IF(ISNUMBER(SEARCH("1",B2)),G2,"")</f>
        <v>960</v>
      </c>
      <c r="V2" s="8" t="s">
        <v>126</v>
      </c>
      <c r="W2" s="8" t="s">
        <v>115</v>
      </c>
    </row>
    <row r="3">
      <c r="A3" s="14" t="str">
        <f t="shared" si="1"/>
        <v>joij joi</v>
      </c>
      <c r="B3" s="14">
        <f t="shared" si="2"/>
        <v>1</v>
      </c>
      <c r="C3" s="14" t="str">
        <f t="shared" si="3"/>
        <v>Femme</v>
      </c>
      <c r="D3" s="14">
        <f t="shared" si="4"/>
        <v>13</v>
      </c>
      <c r="E3" s="14">
        <f t="shared" si="5"/>
        <v>13</v>
      </c>
      <c r="F3" s="14">
        <f t="shared" si="6"/>
        <v>13</v>
      </c>
      <c r="G3" s="14">
        <f t="shared" si="7"/>
        <v>2197</v>
      </c>
      <c r="H3" s="47">
        <f t="shared" si="8"/>
        <v>20</v>
      </c>
      <c r="N3" s="48">
        <f t="shared" si="9"/>
        <v>5</v>
      </c>
      <c r="O3" s="49" t="str">
        <f t="shared" si="10"/>
        <v>Femme</v>
      </c>
      <c r="P3" s="14">
        <f t="shared" si="11"/>
        <v>1</v>
      </c>
      <c r="V3" s="8">
        <v>1.0</v>
      </c>
    </row>
    <row r="4">
      <c r="A4" s="14" t="str">
        <f t="shared" si="1"/>
        <v>hom1</v>
      </c>
      <c r="B4" s="14">
        <f t="shared" si="2"/>
        <v>2</v>
      </c>
      <c r="C4" s="14" t="str">
        <f t="shared" si="3"/>
        <v>Homme</v>
      </c>
      <c r="D4" s="14">
        <f t="shared" si="4"/>
        <v>14</v>
      </c>
      <c r="E4" s="14">
        <f t="shared" si="5"/>
        <v>7</v>
      </c>
      <c r="F4" s="14">
        <f t="shared" si="6"/>
        <v>14</v>
      </c>
      <c r="G4" s="14">
        <f t="shared" si="7"/>
        <v>1372</v>
      </c>
      <c r="H4" s="47">
        <f t="shared" si="8"/>
        <v>19</v>
      </c>
      <c r="I4" s="11">
        <f>IF(H4&lt;&gt;"",SUM(H4:H5),"")</f>
        <v>30</v>
      </c>
      <c r="J4" s="11">
        <f>SUMIF(B:B,B4,G:G)</f>
        <v>1660</v>
      </c>
      <c r="K4" s="10">
        <f>IF(H4&lt;&gt;"",RANK(I4,I:I,1),"")</f>
        <v>4</v>
      </c>
      <c r="L4" s="10">
        <f>IF(H4&lt;&gt;"",RANK(J4,J:J,1),"")</f>
        <v>9</v>
      </c>
      <c r="M4" s="10">
        <f>SUMIFS(G:G,B:B,B4)</f>
        <v>1660</v>
      </c>
      <c r="N4" s="48">
        <f t="shared" si="9"/>
        <v>4</v>
      </c>
      <c r="O4" s="49" t="str">
        <f t="shared" si="10"/>
        <v>Homme</v>
      </c>
      <c r="P4" s="14">
        <f t="shared" si="11"/>
        <v>2</v>
      </c>
      <c r="V4" s="8">
        <v>2.0</v>
      </c>
    </row>
    <row r="5">
      <c r="A5" s="14" t="str">
        <f t="shared" si="1"/>
        <v>hom2</v>
      </c>
      <c r="B5" s="14">
        <f t="shared" si="2"/>
        <v>2</v>
      </c>
      <c r="C5" s="14" t="str">
        <f t="shared" si="3"/>
        <v>Homme</v>
      </c>
      <c r="D5" s="14">
        <f t="shared" si="4"/>
        <v>4</v>
      </c>
      <c r="E5" s="14">
        <f t="shared" si="5"/>
        <v>18</v>
      </c>
      <c r="F5" s="14">
        <f t="shared" si="6"/>
        <v>4</v>
      </c>
      <c r="G5" s="14">
        <f t="shared" si="7"/>
        <v>288</v>
      </c>
      <c r="H5" s="47">
        <f t="shared" si="8"/>
        <v>11</v>
      </c>
      <c r="N5" s="48">
        <f t="shared" si="9"/>
        <v>2</v>
      </c>
      <c r="O5" s="49" t="str">
        <f t="shared" si="10"/>
        <v>Homme</v>
      </c>
      <c r="P5" s="14">
        <f t="shared" si="11"/>
        <v>2</v>
      </c>
      <c r="V5" s="8">
        <v>3.0</v>
      </c>
    </row>
    <row r="6">
      <c r="A6" s="14" t="str">
        <f t="shared" si="1"/>
        <v>mi</v>
      </c>
      <c r="B6" s="14">
        <f t="shared" si="2"/>
        <v>3</v>
      </c>
      <c r="C6" s="14" t="str">
        <f t="shared" si="3"/>
        <v>Mixte</v>
      </c>
      <c r="D6" s="14">
        <f t="shared" si="4"/>
        <v>5</v>
      </c>
      <c r="E6" s="14">
        <f t="shared" si="5"/>
        <v>13</v>
      </c>
      <c r="F6" s="14">
        <f t="shared" si="6"/>
        <v>5</v>
      </c>
      <c r="G6" s="14">
        <f t="shared" si="7"/>
        <v>325</v>
      </c>
      <c r="H6" s="47">
        <f t="shared" si="8"/>
        <v>13</v>
      </c>
      <c r="I6" s="11">
        <f>IF(H6&lt;&gt;"",SUM(H6:H7),"")</f>
        <v>35</v>
      </c>
      <c r="J6" s="11">
        <f>SUMIF(B:B,B6,G:G)</f>
        <v>2885</v>
      </c>
      <c r="K6" s="10">
        <f>IF(H6&lt;&gt;"",RANK(I6,I:I,1),"")</f>
        <v>6</v>
      </c>
      <c r="L6" s="10">
        <f>IF(H6&lt;&gt;"",RANK(J6,J:J,1),"")</f>
        <v>11</v>
      </c>
      <c r="M6" s="10">
        <f>SUMIFS(G:G,B:B,B6)</f>
        <v>2885</v>
      </c>
      <c r="N6" s="48">
        <f t="shared" si="9"/>
        <v>4</v>
      </c>
      <c r="O6" s="49" t="str">
        <f t="shared" si="10"/>
        <v>Mixte</v>
      </c>
      <c r="P6" s="14">
        <f t="shared" si="11"/>
        <v>3</v>
      </c>
      <c r="V6" s="8">
        <v>4.0</v>
      </c>
    </row>
    <row r="7">
      <c r="A7" s="14" t="str">
        <f t="shared" si="1"/>
        <v>mi2</v>
      </c>
      <c r="B7" s="14">
        <f t="shared" si="2"/>
        <v>3</v>
      </c>
      <c r="C7" s="14" t="str">
        <f t="shared" si="3"/>
        <v>Mixte</v>
      </c>
      <c r="D7" s="14">
        <f t="shared" si="4"/>
        <v>16</v>
      </c>
      <c r="E7" s="14">
        <f t="shared" si="5"/>
        <v>10</v>
      </c>
      <c r="F7" s="14">
        <f t="shared" si="6"/>
        <v>16</v>
      </c>
      <c r="G7" s="14">
        <f t="shared" si="7"/>
        <v>2560</v>
      </c>
      <c r="H7" s="47">
        <f t="shared" si="8"/>
        <v>22</v>
      </c>
      <c r="N7" s="48">
        <f t="shared" si="9"/>
        <v>7</v>
      </c>
      <c r="O7" s="49" t="str">
        <f t="shared" si="10"/>
        <v>Mixte</v>
      </c>
      <c r="P7" s="14">
        <f t="shared" si="11"/>
        <v>3</v>
      </c>
      <c r="V7" s="8">
        <v>5.0</v>
      </c>
    </row>
    <row r="8">
      <c r="A8" s="14" t="str">
        <f t="shared" si="1"/>
        <v>tutu</v>
      </c>
      <c r="B8" s="14">
        <f t="shared" si="2"/>
        <v>29</v>
      </c>
      <c r="C8" s="14" t="str">
        <f t="shared" si="3"/>
        <v>Femme</v>
      </c>
      <c r="D8" s="14">
        <f t="shared" si="4"/>
        <v>10</v>
      </c>
      <c r="E8" s="14">
        <f t="shared" si="5"/>
        <v>2</v>
      </c>
      <c r="F8" s="14">
        <f t="shared" si="6"/>
        <v>10</v>
      </c>
      <c r="G8" s="14">
        <f t="shared" si="7"/>
        <v>200</v>
      </c>
      <c r="H8" s="47">
        <f t="shared" si="8"/>
        <v>10</v>
      </c>
      <c r="I8" s="11">
        <f>IF(H8&lt;&gt;"",SUM(H8:H9),"")</f>
        <v>28</v>
      </c>
      <c r="J8" s="11">
        <f>SUMIF(B:B,B8,G:G)</f>
        <v>1531</v>
      </c>
      <c r="K8" s="10">
        <f>IF(H8&lt;&gt;"",RANK(I8,I:I,1),"")</f>
        <v>3</v>
      </c>
      <c r="L8" s="10">
        <f>IF(H8&lt;&gt;"",RANK(J8,J:J,1),"")</f>
        <v>8</v>
      </c>
      <c r="M8" s="10">
        <f>SUMIFS(G:G,B:B,B8)</f>
        <v>1531</v>
      </c>
      <c r="N8" s="48">
        <f t="shared" si="9"/>
        <v>1</v>
      </c>
      <c r="O8" s="49" t="str">
        <f t="shared" si="10"/>
        <v>Femme</v>
      </c>
      <c r="P8" s="14">
        <f t="shared" si="11"/>
        <v>29</v>
      </c>
      <c r="V8" s="8">
        <v>6.0</v>
      </c>
    </row>
    <row r="9">
      <c r="A9" s="14" t="str">
        <f t="shared" si="1"/>
        <v>tututu uu</v>
      </c>
      <c r="B9" s="14">
        <f t="shared" si="2"/>
        <v>29</v>
      </c>
      <c r="C9" s="14" t="str">
        <f t="shared" si="3"/>
        <v>Femme</v>
      </c>
      <c r="D9" s="14">
        <f t="shared" si="4"/>
        <v>11</v>
      </c>
      <c r="E9" s="14">
        <f t="shared" si="5"/>
        <v>11</v>
      </c>
      <c r="F9" s="14">
        <f t="shared" si="6"/>
        <v>11</v>
      </c>
      <c r="G9" s="14">
        <f t="shared" si="7"/>
        <v>1331</v>
      </c>
      <c r="H9" s="47">
        <f t="shared" si="8"/>
        <v>18</v>
      </c>
      <c r="N9" s="48">
        <f t="shared" si="9"/>
        <v>4</v>
      </c>
      <c r="O9" s="49" t="str">
        <f t="shared" si="10"/>
        <v>Femme</v>
      </c>
      <c r="P9" s="14">
        <f t="shared" si="11"/>
        <v>29</v>
      </c>
      <c r="V9" s="8">
        <v>7.0</v>
      </c>
    </row>
    <row r="10">
      <c r="A10" s="14" t="str">
        <f t="shared" si="1"/>
        <v>gege</v>
      </c>
      <c r="B10" s="14">
        <f t="shared" si="2"/>
        <v>6</v>
      </c>
      <c r="C10" s="14" t="str">
        <f t="shared" si="3"/>
        <v>Homme</v>
      </c>
      <c r="D10" s="14">
        <f t="shared" si="4"/>
        <v>7</v>
      </c>
      <c r="E10" s="14">
        <f t="shared" si="5"/>
        <v>8</v>
      </c>
      <c r="F10" s="14">
        <f t="shared" si="6"/>
        <v>7</v>
      </c>
      <c r="G10" s="14">
        <f t="shared" si="7"/>
        <v>392</v>
      </c>
      <c r="H10" s="47">
        <f t="shared" si="8"/>
        <v>14</v>
      </c>
      <c r="I10" s="11">
        <f>IF(H10&lt;&gt;"",SUM(H10:H11),"")</f>
        <v>21</v>
      </c>
      <c r="J10" s="11">
        <f>SUMIF(B:B,B10,G:G)</f>
        <v>393</v>
      </c>
      <c r="K10" s="10">
        <f>IF(H10&lt;&gt;"",RANK(I10,I:I,1),"")</f>
        <v>2</v>
      </c>
      <c r="L10" s="10">
        <f>IF(H10&lt;&gt;"",RANK(J10,J:J,1),"")</f>
        <v>7</v>
      </c>
      <c r="M10" s="10">
        <f>SUMIFS(G:G,B:B,B10)</f>
        <v>393</v>
      </c>
      <c r="N10" s="48">
        <f t="shared" si="9"/>
        <v>3</v>
      </c>
      <c r="O10" s="49" t="str">
        <f t="shared" si="10"/>
        <v>Homme</v>
      </c>
      <c r="P10" s="14">
        <f t="shared" si="11"/>
        <v>6</v>
      </c>
      <c r="V10" s="8">
        <v>8.0</v>
      </c>
    </row>
    <row r="11">
      <c r="A11" s="14" t="str">
        <f t="shared" si="1"/>
        <v>ge ge ge</v>
      </c>
      <c r="B11" s="14">
        <f t="shared" si="2"/>
        <v>6</v>
      </c>
      <c r="C11" s="14" t="str">
        <f t="shared" si="3"/>
        <v>Homme</v>
      </c>
      <c r="D11" s="14">
        <f t="shared" si="4"/>
        <v>1</v>
      </c>
      <c r="E11" s="14">
        <f t="shared" si="5"/>
        <v>1</v>
      </c>
      <c r="F11" s="14">
        <f t="shared" si="6"/>
        <v>1</v>
      </c>
      <c r="G11" s="14">
        <f t="shared" si="7"/>
        <v>1</v>
      </c>
      <c r="H11" s="47">
        <f t="shared" si="8"/>
        <v>7</v>
      </c>
      <c r="N11" s="48">
        <f t="shared" si="9"/>
        <v>1</v>
      </c>
      <c r="O11" s="49" t="str">
        <f t="shared" si="10"/>
        <v>Homme</v>
      </c>
      <c r="P11" s="14">
        <f t="shared" si="11"/>
        <v>6</v>
      </c>
      <c r="V11" s="8">
        <v>9.0</v>
      </c>
    </row>
    <row r="12">
      <c r="A12" s="14" t="str">
        <f t="shared" si="1"/>
        <v>inni</v>
      </c>
      <c r="B12" s="14">
        <f t="shared" si="2"/>
        <v>9</v>
      </c>
      <c r="C12" s="14" t="str">
        <f t="shared" si="3"/>
        <v>Mixte</v>
      </c>
      <c r="D12" s="14">
        <f t="shared" si="4"/>
        <v>3</v>
      </c>
      <c r="E12" s="14">
        <f t="shared" si="5"/>
        <v>3</v>
      </c>
      <c r="F12" s="14">
        <f t="shared" si="6"/>
        <v>3</v>
      </c>
      <c r="G12" s="14">
        <f t="shared" si="7"/>
        <v>27</v>
      </c>
      <c r="H12" s="47">
        <f t="shared" si="8"/>
        <v>9</v>
      </c>
      <c r="I12" s="11">
        <f>IF(H12&lt;&gt;"",SUM(H12:H13),"")</f>
        <v>30</v>
      </c>
      <c r="J12" s="11">
        <f>SUMIF(B:B,B12,G:G)</f>
        <v>2331</v>
      </c>
      <c r="K12" s="10">
        <f>IF(H12&lt;&gt;"",RANK(I12,I:I,1),"")</f>
        <v>4</v>
      </c>
      <c r="L12" s="10">
        <f>IF(H12&lt;&gt;"",RANK(J12,J:J,1),"")</f>
        <v>10</v>
      </c>
      <c r="M12" s="10">
        <f>SUMIFS(G:G,B:B,B12)</f>
        <v>2331</v>
      </c>
      <c r="N12" s="48">
        <f t="shared" si="9"/>
        <v>2</v>
      </c>
      <c r="O12" s="49" t="str">
        <f t="shared" si="10"/>
        <v>Mixte</v>
      </c>
      <c r="P12" s="14">
        <f t="shared" si="11"/>
        <v>9</v>
      </c>
      <c r="V12" s="8">
        <v>10.0</v>
      </c>
    </row>
    <row r="13">
      <c r="A13" s="14" t="str">
        <f t="shared" si="1"/>
        <v>nininini</v>
      </c>
      <c r="B13" s="14">
        <f t="shared" si="2"/>
        <v>9</v>
      </c>
      <c r="C13" s="14" t="str">
        <f t="shared" si="3"/>
        <v>Mixte</v>
      </c>
      <c r="D13" s="14">
        <f t="shared" si="4"/>
        <v>16</v>
      </c>
      <c r="E13" s="14">
        <f t="shared" si="5"/>
        <v>9</v>
      </c>
      <c r="F13" s="14">
        <f t="shared" si="6"/>
        <v>16</v>
      </c>
      <c r="G13" s="14">
        <f t="shared" si="7"/>
        <v>2304</v>
      </c>
      <c r="H13" s="47">
        <f t="shared" si="8"/>
        <v>21</v>
      </c>
      <c r="N13" s="48">
        <f t="shared" si="9"/>
        <v>6</v>
      </c>
      <c r="O13" s="49" t="str">
        <f t="shared" si="10"/>
        <v>Mixte</v>
      </c>
      <c r="P13" s="14">
        <f t="shared" si="11"/>
        <v>9</v>
      </c>
      <c r="V13" s="8">
        <v>11.0</v>
      </c>
    </row>
    <row r="14">
      <c r="A14" s="14" t="str">
        <f t="shared" si="1"/>
        <v>po po</v>
      </c>
      <c r="B14" s="14">
        <f t="shared" si="2"/>
        <v>21</v>
      </c>
      <c r="C14" s="14" t="str">
        <f t="shared" si="3"/>
        <v>Mixte</v>
      </c>
      <c r="D14" s="14">
        <f t="shared" si="4"/>
        <v>2</v>
      </c>
      <c r="E14" s="14">
        <f t="shared" si="5"/>
        <v>4</v>
      </c>
      <c r="F14" s="14">
        <f t="shared" si="6"/>
        <v>2</v>
      </c>
      <c r="G14" s="14">
        <f t="shared" si="7"/>
        <v>16</v>
      </c>
      <c r="H14" s="47">
        <f t="shared" si="8"/>
        <v>8</v>
      </c>
      <c r="I14" s="11">
        <f>IF(H14&lt;&gt;"",SUM(H14:H15),"")</f>
        <v>20</v>
      </c>
      <c r="J14" s="11">
        <f>SUMIF(B:B,B14,G:G)</f>
        <v>336</v>
      </c>
      <c r="K14" s="10">
        <f>IF(H14&lt;&gt;"",RANK(I14,I:I,1),"")</f>
        <v>1</v>
      </c>
      <c r="L14" s="10">
        <f>IF(H14&lt;&gt;"",RANK(J14,J:J,1),"")</f>
        <v>6</v>
      </c>
      <c r="M14" s="10">
        <f>SUMIFS(G:G,B:B,B14)</f>
        <v>336</v>
      </c>
      <c r="N14" s="48">
        <f t="shared" si="9"/>
        <v>1</v>
      </c>
      <c r="O14" s="49" t="str">
        <f t="shared" si="10"/>
        <v>Mixte</v>
      </c>
      <c r="P14" s="14">
        <f t="shared" si="11"/>
        <v>21</v>
      </c>
      <c r="V14" s="8">
        <v>12.0</v>
      </c>
    </row>
    <row r="15">
      <c r="A15" s="14" t="str">
        <f t="shared" si="1"/>
        <v>pop pop</v>
      </c>
      <c r="B15" s="14">
        <f t="shared" si="2"/>
        <v>21</v>
      </c>
      <c r="C15" s="14" t="str">
        <f t="shared" si="3"/>
        <v>Mixte</v>
      </c>
      <c r="D15" s="14">
        <f t="shared" si="4"/>
        <v>8</v>
      </c>
      <c r="E15" s="14">
        <f t="shared" si="5"/>
        <v>5</v>
      </c>
      <c r="F15" s="14">
        <f t="shared" si="6"/>
        <v>8</v>
      </c>
      <c r="G15" s="14">
        <f t="shared" si="7"/>
        <v>320</v>
      </c>
      <c r="H15" s="47">
        <f t="shared" si="8"/>
        <v>12</v>
      </c>
      <c r="N15" s="48">
        <f t="shared" si="9"/>
        <v>3</v>
      </c>
      <c r="O15" s="49" t="str">
        <f t="shared" si="10"/>
        <v>Mixte</v>
      </c>
      <c r="P15" s="14">
        <f t="shared" si="11"/>
        <v>21</v>
      </c>
      <c r="V15" s="8">
        <v>13.0</v>
      </c>
    </row>
    <row r="16">
      <c r="A16" s="14" t="str">
        <f t="shared" si="1"/>
        <v>ter ter</v>
      </c>
      <c r="B16" s="14">
        <f t="shared" si="2"/>
        <v>22</v>
      </c>
      <c r="C16" s="14" t="str">
        <f t="shared" si="3"/>
        <v>Homme</v>
      </c>
      <c r="D16" s="14">
        <f t="shared" si="4"/>
        <v>14</v>
      </c>
      <c r="E16" s="14">
        <f t="shared" si="5"/>
        <v>15</v>
      </c>
      <c r="F16" s="14">
        <f t="shared" si="6"/>
        <v>14</v>
      </c>
      <c r="G16" s="14">
        <f t="shared" si="7"/>
        <v>2940</v>
      </c>
      <c r="H16" s="47">
        <f t="shared" si="8"/>
        <v>23</v>
      </c>
      <c r="I16" s="11">
        <f>IF(H16&lt;&gt;"",SUM(H16:H17),"")</f>
        <v>38</v>
      </c>
      <c r="J16" s="11">
        <f>SUMIF(B:B,B16,G:G)</f>
        <v>3666</v>
      </c>
      <c r="K16" s="10">
        <f>IF(H16&lt;&gt;"",RANK(I16,I:I,1),"")</f>
        <v>8</v>
      </c>
      <c r="L16" s="10">
        <f>IF(H16&lt;&gt;"",RANK(J16,J:J,1),"")</f>
        <v>13</v>
      </c>
      <c r="M16" s="10">
        <f>SUMIFS(G:G,B:B,B16)</f>
        <v>3666</v>
      </c>
      <c r="N16" s="48">
        <f t="shared" si="9"/>
        <v>5</v>
      </c>
      <c r="O16" s="49" t="str">
        <f t="shared" si="10"/>
        <v>Homme</v>
      </c>
      <c r="P16" s="14">
        <f t="shared" si="11"/>
        <v>22</v>
      </c>
      <c r="V16" s="8">
        <v>14.0</v>
      </c>
    </row>
    <row r="17">
      <c r="A17" s="14" t="str">
        <f t="shared" si="1"/>
        <v>bob bob</v>
      </c>
      <c r="B17" s="14">
        <f t="shared" si="2"/>
        <v>18</v>
      </c>
      <c r="C17" s="14" t="str">
        <f t="shared" si="3"/>
        <v>Femme</v>
      </c>
      <c r="D17" s="14">
        <f t="shared" si="4"/>
        <v>6</v>
      </c>
      <c r="E17" s="14">
        <f t="shared" si="5"/>
        <v>12</v>
      </c>
      <c r="F17" s="14">
        <f t="shared" si="6"/>
        <v>6</v>
      </c>
      <c r="G17" s="14">
        <f t="shared" si="7"/>
        <v>432</v>
      </c>
      <c r="H17" s="47">
        <f t="shared" si="8"/>
        <v>15</v>
      </c>
      <c r="N17" s="48">
        <f t="shared" si="9"/>
        <v>2</v>
      </c>
      <c r="O17" s="49" t="str">
        <f t="shared" si="10"/>
        <v>Femme</v>
      </c>
      <c r="P17" s="14">
        <f t="shared" si="11"/>
        <v>18</v>
      </c>
      <c r="V17" s="8">
        <v>15.0</v>
      </c>
    </row>
    <row r="18">
      <c r="A18" s="14" t="str">
        <f t="shared" si="1"/>
        <v>et  er</v>
      </c>
      <c r="B18" s="14">
        <f t="shared" si="2"/>
        <v>22</v>
      </c>
      <c r="C18" s="14" t="str">
        <f t="shared" si="3"/>
        <v>Mixte</v>
      </c>
      <c r="D18" s="14">
        <f t="shared" si="4"/>
        <v>11</v>
      </c>
      <c r="E18" s="14">
        <f t="shared" si="5"/>
        <v>6</v>
      </c>
      <c r="F18" s="14">
        <f t="shared" si="6"/>
        <v>11</v>
      </c>
      <c r="G18" s="14">
        <f t="shared" si="7"/>
        <v>726</v>
      </c>
      <c r="H18" s="47">
        <f t="shared" si="8"/>
        <v>16</v>
      </c>
      <c r="I18" s="11">
        <f>IF(H18&lt;&gt;"",SUM(H18:H19),"")</f>
        <v>40</v>
      </c>
      <c r="J18" s="11">
        <f>SUMIF(B:B,B18,G:G)</f>
        <v>3666</v>
      </c>
      <c r="K18" s="10">
        <f>IF(H18&lt;&gt;"",RANK(I18,I:I,1),"")</f>
        <v>9</v>
      </c>
      <c r="L18" s="10">
        <f>IF(H18&lt;&gt;"",RANK(J18,J:J,1),"")</f>
        <v>13</v>
      </c>
      <c r="M18" s="10">
        <f>SUMIFS(G:G,B:B,B18)</f>
        <v>3666</v>
      </c>
      <c r="N18" s="48">
        <f t="shared" si="9"/>
        <v>5</v>
      </c>
      <c r="O18" s="49" t="str">
        <f t="shared" si="10"/>
        <v>Mixte</v>
      </c>
      <c r="P18" s="14">
        <f t="shared" si="11"/>
        <v>22</v>
      </c>
      <c r="V18" s="8">
        <v>16.0</v>
      </c>
    </row>
    <row r="19">
      <c r="A19" s="14" t="str">
        <f t="shared" si="1"/>
        <v>bobb</v>
      </c>
      <c r="B19" s="14">
        <f t="shared" si="2"/>
        <v>18</v>
      </c>
      <c r="C19" s="14" t="str">
        <f t="shared" si="3"/>
        <v>Femme</v>
      </c>
      <c r="D19" s="14">
        <f t="shared" si="4"/>
        <v>18</v>
      </c>
      <c r="E19" s="14">
        <f t="shared" si="5"/>
        <v>17</v>
      </c>
      <c r="F19" s="14">
        <f t="shared" si="6"/>
        <v>18</v>
      </c>
      <c r="G19" s="14">
        <f t="shared" si="7"/>
        <v>5508</v>
      </c>
      <c r="H19" s="47">
        <f t="shared" si="8"/>
        <v>24</v>
      </c>
      <c r="N19" s="48">
        <f t="shared" si="9"/>
        <v>6</v>
      </c>
      <c r="O19" s="49" t="str">
        <f t="shared" si="10"/>
        <v>Femme</v>
      </c>
      <c r="P19" s="14">
        <f t="shared" si="11"/>
        <v>18</v>
      </c>
      <c r="V19" s="8">
        <v>17.0</v>
      </c>
    </row>
    <row r="20">
      <c r="A20" s="14" t="str">
        <f t="shared" si="1"/>
        <v/>
      </c>
      <c r="B20" s="14" t="str">
        <f t="shared" si="2"/>
        <v/>
      </c>
      <c r="C20" s="14" t="str">
        <f t="shared" si="3"/>
        <v/>
      </c>
      <c r="D20" s="14" t="str">
        <f t="shared" si="4"/>
        <v/>
      </c>
      <c r="E20" s="14" t="str">
        <f t="shared" si="5"/>
        <v/>
      </c>
      <c r="F20" s="14" t="str">
        <f t="shared" si="6"/>
        <v/>
      </c>
      <c r="G20" s="14">
        <f t="shared" si="7"/>
        <v>0</v>
      </c>
      <c r="H20" s="47" t="str">
        <f t="shared" si="8"/>
        <v/>
      </c>
      <c r="I20" s="11" t="str">
        <f>IF(H20&lt;&gt;"",SUM(H20:H21),"")</f>
        <v/>
      </c>
      <c r="J20" s="11">
        <f>SUMIF(B:B,B20,G:G)</f>
        <v>0</v>
      </c>
      <c r="K20" s="10" t="str">
        <f>IF(H20&lt;&gt;"",RANK(I20,I:I,1),"")</f>
        <v/>
      </c>
      <c r="L20" s="10" t="str">
        <f t="shared" ref="L20:M20" si="12">IF(H20&lt;&gt;"",RANK(J20,J:J,1),"")</f>
        <v/>
      </c>
      <c r="M20" s="10" t="str">
        <f t="shared" si="12"/>
        <v/>
      </c>
      <c r="N20" s="48">
        <f t="shared" si="9"/>
        <v>1</v>
      </c>
      <c r="O20" s="49" t="str">
        <f t="shared" si="10"/>
        <v/>
      </c>
      <c r="P20" s="14" t="str">
        <f t="shared" si="11"/>
        <v/>
      </c>
      <c r="V20" s="8">
        <v>18.0</v>
      </c>
    </row>
    <row r="21">
      <c r="A21" s="14" t="str">
        <f t="shared" si="1"/>
        <v/>
      </c>
      <c r="B21" s="14" t="str">
        <f t="shared" si="2"/>
        <v/>
      </c>
      <c r="C21" s="14" t="str">
        <f t="shared" si="3"/>
        <v/>
      </c>
      <c r="D21" s="14" t="str">
        <f t="shared" si="4"/>
        <v/>
      </c>
      <c r="E21" s="14" t="str">
        <f t="shared" si="5"/>
        <v/>
      </c>
      <c r="F21" s="14" t="str">
        <f t="shared" si="6"/>
        <v/>
      </c>
      <c r="G21" s="14">
        <f t="shared" si="7"/>
        <v>0</v>
      </c>
      <c r="H21" s="47" t="str">
        <f t="shared" si="8"/>
        <v/>
      </c>
      <c r="N21" s="48">
        <f t="shared" si="9"/>
        <v>1</v>
      </c>
      <c r="O21" s="49" t="str">
        <f t="shared" si="10"/>
        <v/>
      </c>
      <c r="P21" s="14" t="str">
        <f t="shared" si="11"/>
        <v/>
      </c>
      <c r="V21" s="8">
        <v>19.0</v>
      </c>
    </row>
    <row r="22">
      <c r="A22" s="14" t="str">
        <f t="shared" si="1"/>
        <v/>
      </c>
      <c r="B22" s="14" t="str">
        <f t="shared" si="2"/>
        <v/>
      </c>
      <c r="C22" s="14" t="str">
        <f t="shared" si="3"/>
        <v/>
      </c>
      <c r="D22" s="14" t="str">
        <f t="shared" si="4"/>
        <v/>
      </c>
      <c r="E22" s="14" t="str">
        <f t="shared" si="5"/>
        <v/>
      </c>
      <c r="F22" s="14" t="str">
        <f t="shared" si="6"/>
        <v/>
      </c>
      <c r="G22" s="14">
        <f t="shared" si="7"/>
        <v>0</v>
      </c>
      <c r="H22" s="47" t="str">
        <f t="shared" si="8"/>
        <v/>
      </c>
      <c r="I22" s="11" t="str">
        <f>IF(H22&lt;&gt;"",SUM(H22:H23),"")</f>
        <v/>
      </c>
      <c r="J22" s="11">
        <f>SUMIF(B:B,B22,G:G)</f>
        <v>0</v>
      </c>
      <c r="K22" s="10" t="str">
        <f>IF(H22&lt;&gt;"",RANK(I22,I:I,1),"")</f>
        <v/>
      </c>
      <c r="L22" s="10" t="str">
        <f t="shared" ref="L22:M22" si="13">IF(H22&lt;&gt;"",RANK(J22,J:J,1),"")</f>
        <v/>
      </c>
      <c r="M22" s="10" t="str">
        <f t="shared" si="13"/>
        <v/>
      </c>
      <c r="N22" s="48">
        <f t="shared" si="9"/>
        <v>1</v>
      </c>
      <c r="O22" s="49" t="str">
        <f t="shared" si="10"/>
        <v/>
      </c>
      <c r="P22" s="14" t="str">
        <f t="shared" si="11"/>
        <v/>
      </c>
      <c r="V22" s="8">
        <v>20.0</v>
      </c>
    </row>
    <row r="23">
      <c r="A23" s="14" t="str">
        <f t="shared" si="1"/>
        <v/>
      </c>
      <c r="B23" s="14" t="str">
        <f t="shared" si="2"/>
        <v/>
      </c>
      <c r="C23" s="14" t="str">
        <f t="shared" si="3"/>
        <v/>
      </c>
      <c r="D23" s="14" t="str">
        <f t="shared" si="4"/>
        <v/>
      </c>
      <c r="E23" s="14" t="str">
        <f t="shared" si="5"/>
        <v/>
      </c>
      <c r="F23" s="14" t="str">
        <f t="shared" si="6"/>
        <v/>
      </c>
      <c r="G23" s="14">
        <f t="shared" si="7"/>
        <v>0</v>
      </c>
      <c r="H23" s="47" t="str">
        <f t="shared" si="8"/>
        <v/>
      </c>
      <c r="N23" s="48">
        <f t="shared" si="9"/>
        <v>1</v>
      </c>
      <c r="O23" s="49" t="str">
        <f t="shared" si="10"/>
        <v/>
      </c>
      <c r="P23" s="14" t="str">
        <f t="shared" si="11"/>
        <v/>
      </c>
      <c r="V23" s="8">
        <v>21.0</v>
      </c>
    </row>
    <row r="24">
      <c r="A24" s="14" t="str">
        <f t="shared" si="1"/>
        <v/>
      </c>
      <c r="B24" s="14" t="str">
        <f t="shared" si="2"/>
        <v/>
      </c>
      <c r="C24" s="14" t="str">
        <f t="shared" si="3"/>
        <v/>
      </c>
      <c r="D24" s="14" t="str">
        <f t="shared" si="4"/>
        <v/>
      </c>
      <c r="E24" s="14" t="str">
        <f t="shared" si="5"/>
        <v/>
      </c>
      <c r="F24" s="14" t="str">
        <f t="shared" si="6"/>
        <v/>
      </c>
      <c r="G24" s="14">
        <f t="shared" si="7"/>
        <v>0</v>
      </c>
      <c r="H24" s="47" t="str">
        <f t="shared" si="8"/>
        <v/>
      </c>
      <c r="I24" s="11" t="str">
        <f>IF(H24&lt;&gt;"",SUM(H24:H25),"")</f>
        <v/>
      </c>
      <c r="J24" s="11">
        <f>SUMIF(B:B,B24,G:G)</f>
        <v>0</v>
      </c>
      <c r="K24" s="10" t="str">
        <f>IF(H24&lt;&gt;"",RANK(I24,I:I,1),"")</f>
        <v/>
      </c>
      <c r="L24" s="10" t="str">
        <f t="shared" ref="L24:M24" si="14">IF(H24&lt;&gt;"",RANK(J24,J:J,1),"")</f>
        <v/>
      </c>
      <c r="M24" s="10" t="str">
        <f t="shared" si="14"/>
        <v/>
      </c>
      <c r="N24" s="48">
        <f t="shared" si="9"/>
        <v>1</v>
      </c>
      <c r="O24" s="49" t="str">
        <f t="shared" si="10"/>
        <v/>
      </c>
      <c r="P24" s="14" t="str">
        <f t="shared" si="11"/>
        <v/>
      </c>
      <c r="V24" s="8">
        <v>22.0</v>
      </c>
    </row>
    <row r="25">
      <c r="A25" s="14" t="str">
        <f t="shared" si="1"/>
        <v/>
      </c>
      <c r="B25" s="14" t="str">
        <f t="shared" si="2"/>
        <v/>
      </c>
      <c r="C25" s="14" t="str">
        <f t="shared" si="3"/>
        <v/>
      </c>
      <c r="D25" s="14" t="str">
        <f t="shared" si="4"/>
        <v/>
      </c>
      <c r="E25" s="14" t="str">
        <f t="shared" si="5"/>
        <v/>
      </c>
      <c r="F25" s="14" t="str">
        <f t="shared" si="6"/>
        <v/>
      </c>
      <c r="G25" s="14">
        <f t="shared" si="7"/>
        <v>0</v>
      </c>
      <c r="H25" s="47" t="str">
        <f t="shared" si="8"/>
        <v/>
      </c>
      <c r="N25" s="48">
        <f t="shared" si="9"/>
        <v>1</v>
      </c>
      <c r="O25" s="49" t="str">
        <f t="shared" si="10"/>
        <v/>
      </c>
      <c r="P25" s="14" t="str">
        <f t="shared" si="11"/>
        <v/>
      </c>
      <c r="V25" s="8">
        <v>23.0</v>
      </c>
    </row>
    <row r="26">
      <c r="A26" s="14" t="str">
        <f t="shared" si="1"/>
        <v/>
      </c>
      <c r="B26" s="14" t="str">
        <f t="shared" si="2"/>
        <v/>
      </c>
      <c r="C26" s="14" t="str">
        <f t="shared" si="3"/>
        <v/>
      </c>
      <c r="D26" s="14" t="str">
        <f t="shared" si="4"/>
        <v/>
      </c>
      <c r="E26" s="14" t="str">
        <f t="shared" si="5"/>
        <v/>
      </c>
      <c r="F26" s="14" t="str">
        <f t="shared" si="6"/>
        <v/>
      </c>
      <c r="G26" s="14" t="str">
        <f t="shared" ref="G26:G50" si="16">IF(D26&lt;0,SUM(D26+E26+F26),"")</f>
        <v/>
      </c>
      <c r="H26" s="47" t="str">
        <f t="shared" ref="H26:H65" si="17">IF(G26&lt;&gt;"",RANK(G26,G$2:G$200,1),"")</f>
        <v/>
      </c>
      <c r="I26" s="11" t="str">
        <f>IF(H26&lt;&gt;"",SUM(H26:H27),"")</f>
        <v/>
      </c>
      <c r="J26" s="11">
        <f>SUMIF(B:B,B26,G:G)</f>
        <v>0</v>
      </c>
      <c r="K26" s="10" t="str">
        <f>IF(H26&lt;&gt;"",RANK(I26,I:I,1),"")</f>
        <v/>
      </c>
      <c r="L26" s="10" t="str">
        <f t="shared" ref="L26:M26" si="15">IF(H26&lt;&gt;"",RANK(J26,J:J,1),"")</f>
        <v/>
      </c>
      <c r="M26" s="10" t="str">
        <f t="shared" si="15"/>
        <v/>
      </c>
      <c r="N26" s="48">
        <f t="shared" si="9"/>
        <v>1</v>
      </c>
      <c r="O26" s="49" t="str">
        <f t="shared" si="10"/>
        <v/>
      </c>
      <c r="P26" s="14" t="str">
        <f t="shared" si="11"/>
        <v/>
      </c>
      <c r="V26" s="8">
        <v>24.0</v>
      </c>
    </row>
    <row r="27">
      <c r="A27" s="14" t="str">
        <f t="shared" si="1"/>
        <v/>
      </c>
      <c r="B27" s="14" t="str">
        <f t="shared" si="2"/>
        <v/>
      </c>
      <c r="C27" s="14" t="str">
        <f t="shared" si="3"/>
        <v/>
      </c>
      <c r="D27" s="14" t="str">
        <f t="shared" si="4"/>
        <v/>
      </c>
      <c r="E27" s="14" t="str">
        <f t="shared" si="5"/>
        <v/>
      </c>
      <c r="F27" s="14" t="str">
        <f t="shared" si="6"/>
        <v/>
      </c>
      <c r="G27" s="14" t="str">
        <f t="shared" si="16"/>
        <v/>
      </c>
      <c r="H27" s="47" t="str">
        <f t="shared" si="17"/>
        <v/>
      </c>
      <c r="N27" s="50"/>
      <c r="O27" s="49" t="str">
        <f t="shared" si="10"/>
        <v/>
      </c>
      <c r="P27" s="14" t="str">
        <f t="shared" si="11"/>
        <v/>
      </c>
      <c r="V27" s="8">
        <v>25.0</v>
      </c>
    </row>
    <row r="28">
      <c r="A28" s="14" t="str">
        <f t="shared" si="1"/>
        <v/>
      </c>
      <c r="B28" s="14" t="str">
        <f t="shared" si="2"/>
        <v/>
      </c>
      <c r="C28" s="14" t="str">
        <f t="shared" si="3"/>
        <v/>
      </c>
      <c r="D28" s="14" t="str">
        <f t="shared" si="4"/>
        <v/>
      </c>
      <c r="E28" s="14" t="str">
        <f t="shared" si="5"/>
        <v/>
      </c>
      <c r="F28" s="14" t="str">
        <f t="shared" si="6"/>
        <v/>
      </c>
      <c r="G28" s="14" t="str">
        <f t="shared" si="16"/>
        <v/>
      </c>
      <c r="H28" s="47" t="str">
        <f t="shared" si="17"/>
        <v/>
      </c>
      <c r="I28" s="11" t="str">
        <f t="shared" ref="I28:J28" si="18">IF(H28&lt;&gt;"",SUM(H28:H29),"")</f>
        <v/>
      </c>
      <c r="J28" s="11" t="str">
        <f t="shared" si="18"/>
        <v/>
      </c>
      <c r="K28" s="10" t="str">
        <f t="shared" ref="K28:L28" si="19">IF(H28&lt;&gt;"",RANK(I28,I:I,1),"")</f>
        <v/>
      </c>
      <c r="L28" s="10" t="str">
        <f t="shared" si="19"/>
        <v/>
      </c>
      <c r="M28" s="10" t="str">
        <f>IF(I28&lt;&gt;"",RANK(K28,K:K,1),"")</f>
        <v/>
      </c>
      <c r="N28" s="50"/>
      <c r="O28" s="49" t="str">
        <f t="shared" si="10"/>
        <v/>
      </c>
      <c r="P28" s="14" t="str">
        <f t="shared" si="11"/>
        <v/>
      </c>
      <c r="V28" s="8">
        <v>26.0</v>
      </c>
    </row>
    <row r="29">
      <c r="A29" s="14" t="str">
        <f t="shared" si="1"/>
        <v/>
      </c>
      <c r="B29" s="14" t="str">
        <f t="shared" si="2"/>
        <v/>
      </c>
      <c r="C29" s="14" t="str">
        <f t="shared" si="3"/>
        <v/>
      </c>
      <c r="D29" s="14" t="str">
        <f t="shared" si="4"/>
        <v/>
      </c>
      <c r="E29" s="14" t="str">
        <f t="shared" si="5"/>
        <v/>
      </c>
      <c r="F29" s="14" t="str">
        <f t="shared" si="6"/>
        <v/>
      </c>
      <c r="G29" s="14" t="str">
        <f t="shared" si="16"/>
        <v/>
      </c>
      <c r="H29" s="47" t="str">
        <f t="shared" si="17"/>
        <v/>
      </c>
      <c r="N29" s="50"/>
      <c r="O29" s="49" t="str">
        <f t="shared" si="10"/>
        <v/>
      </c>
      <c r="P29" s="14" t="str">
        <f t="shared" si="11"/>
        <v/>
      </c>
      <c r="V29" s="8">
        <v>27.0</v>
      </c>
    </row>
    <row r="30">
      <c r="A30" s="14" t="str">
        <f t="shared" si="1"/>
        <v/>
      </c>
      <c r="B30" s="14" t="str">
        <f t="shared" si="2"/>
        <v/>
      </c>
      <c r="C30" s="14" t="str">
        <f t="shared" si="3"/>
        <v/>
      </c>
      <c r="D30" s="14" t="str">
        <f t="shared" si="4"/>
        <v/>
      </c>
      <c r="E30" s="14" t="str">
        <f t="shared" si="5"/>
        <v/>
      </c>
      <c r="F30" s="14" t="str">
        <f t="shared" si="6"/>
        <v/>
      </c>
      <c r="G30" s="14" t="str">
        <f t="shared" si="16"/>
        <v/>
      </c>
      <c r="H30" s="47" t="str">
        <f t="shared" si="17"/>
        <v/>
      </c>
      <c r="I30" s="11" t="str">
        <f t="shared" ref="I30:J30" si="20">IF(H30&lt;&gt;"",SUM(H30:H31),"")</f>
        <v/>
      </c>
      <c r="J30" s="11">
        <f t="shared" si="20"/>
        <v>17</v>
      </c>
      <c r="K30" s="10" t="str">
        <f>IF(H30&lt;&gt;"",RANK(I30,I:I,1),"")</f>
        <v/>
      </c>
      <c r="M30" s="10" t="str">
        <f>IF(I30&lt;&gt;"",RANK(K30,K:K,1),"")</f>
        <v/>
      </c>
      <c r="N30" s="50"/>
      <c r="O30" s="49" t="str">
        <f t="shared" si="10"/>
        <v/>
      </c>
      <c r="P30" s="14" t="str">
        <f t="shared" si="11"/>
        <v/>
      </c>
      <c r="V30" s="8">
        <v>28.0</v>
      </c>
    </row>
    <row r="31">
      <c r="A31" s="14" t="str">
        <f t="shared" si="1"/>
        <v/>
      </c>
      <c r="B31" s="14" t="str">
        <f t="shared" si="2"/>
        <v/>
      </c>
      <c r="C31" s="14" t="str">
        <f t="shared" si="3"/>
        <v/>
      </c>
      <c r="D31" s="14" t="str">
        <f t="shared" si="4"/>
        <v/>
      </c>
      <c r="E31" s="14" t="str">
        <f t="shared" si="5"/>
        <v/>
      </c>
      <c r="F31" s="14" t="str">
        <f t="shared" si="6"/>
        <v/>
      </c>
      <c r="G31" s="14" t="str">
        <f t="shared" si="16"/>
        <v/>
      </c>
      <c r="H31" s="47" t="str">
        <f t="shared" si="17"/>
        <v/>
      </c>
      <c r="N31" s="50"/>
      <c r="O31" s="49" t="str">
        <f t="shared" si="10"/>
        <v/>
      </c>
      <c r="P31" s="14" t="str">
        <f t="shared" si="11"/>
        <v/>
      </c>
      <c r="V31" s="8">
        <v>29.0</v>
      </c>
    </row>
    <row r="32">
      <c r="A32" s="14" t="str">
        <f t="shared" si="1"/>
        <v/>
      </c>
      <c r="B32" s="14" t="str">
        <f t="shared" si="2"/>
        <v/>
      </c>
      <c r="C32" s="14" t="str">
        <f t="shared" si="3"/>
        <v/>
      </c>
      <c r="D32" s="14" t="str">
        <f t="shared" si="4"/>
        <v/>
      </c>
      <c r="E32" s="14" t="str">
        <f t="shared" si="5"/>
        <v/>
      </c>
      <c r="F32" s="14" t="str">
        <f t="shared" si="6"/>
        <v/>
      </c>
      <c r="G32" s="14" t="str">
        <f t="shared" si="16"/>
        <v/>
      </c>
      <c r="H32" s="47" t="str">
        <f t="shared" si="17"/>
        <v/>
      </c>
      <c r="I32" s="11" t="str">
        <f t="shared" ref="I32:J32" si="21">IF(H32&lt;&gt;"",SUM(H32:H33),"")</f>
        <v/>
      </c>
      <c r="J32" s="11" t="str">
        <f t="shared" si="21"/>
        <v/>
      </c>
      <c r="K32" s="10" t="str">
        <f>IF(H32&lt;&gt;"",RANK(I32,I:I,1),"")</f>
        <v/>
      </c>
      <c r="M32" s="10" t="str">
        <f>IF(I32&lt;&gt;"",RANK(K32,K:K,1),"")</f>
        <v/>
      </c>
      <c r="N32" s="50"/>
      <c r="O32" s="49" t="str">
        <f t="shared" si="10"/>
        <v/>
      </c>
      <c r="P32" s="14" t="str">
        <f t="shared" si="11"/>
        <v/>
      </c>
      <c r="V32" s="8">
        <v>30.0</v>
      </c>
    </row>
    <row r="33">
      <c r="A33" s="14" t="str">
        <f t="shared" si="1"/>
        <v/>
      </c>
      <c r="B33" s="14" t="str">
        <f t="shared" si="2"/>
        <v/>
      </c>
      <c r="C33" s="14" t="str">
        <f t="shared" si="3"/>
        <v/>
      </c>
      <c r="D33" s="14" t="str">
        <f t="shared" si="4"/>
        <v/>
      </c>
      <c r="E33" s="14" t="str">
        <f t="shared" si="5"/>
        <v/>
      </c>
      <c r="F33" s="14" t="str">
        <f t="shared" si="6"/>
        <v/>
      </c>
      <c r="G33" s="14" t="str">
        <f t="shared" si="16"/>
        <v/>
      </c>
      <c r="H33" s="47" t="str">
        <f t="shared" si="17"/>
        <v/>
      </c>
      <c r="N33" s="50"/>
      <c r="O33" s="49" t="str">
        <f t="shared" si="10"/>
        <v/>
      </c>
      <c r="P33" s="14" t="str">
        <f t="shared" si="11"/>
        <v/>
      </c>
      <c r="V33" s="8">
        <v>31.0</v>
      </c>
    </row>
    <row r="34">
      <c r="A34" s="14" t="str">
        <f t="shared" si="1"/>
        <v/>
      </c>
      <c r="B34" s="14" t="str">
        <f t="shared" si="2"/>
        <v/>
      </c>
      <c r="C34" s="14" t="str">
        <f t="shared" si="3"/>
        <v/>
      </c>
      <c r="D34" s="14" t="str">
        <f t="shared" si="4"/>
        <v/>
      </c>
      <c r="E34" s="14" t="str">
        <f t="shared" si="5"/>
        <v/>
      </c>
      <c r="F34" s="14" t="str">
        <f t="shared" si="6"/>
        <v/>
      </c>
      <c r="G34" s="14" t="str">
        <f t="shared" si="16"/>
        <v/>
      </c>
      <c r="H34" s="47" t="str">
        <f t="shared" si="17"/>
        <v/>
      </c>
      <c r="I34" s="11" t="str">
        <f>IF(H34&lt;&gt;"",SUM(H34:H35),"")</f>
        <v/>
      </c>
      <c r="J34" s="11"/>
      <c r="K34" s="10" t="str">
        <f>IF(H34&lt;&gt;"",RANK(I34,I:I,1),"")</f>
        <v/>
      </c>
      <c r="M34" s="10" t="str">
        <f>IF(I34&lt;&gt;"",RANK(K34,K:K,1),"")</f>
        <v/>
      </c>
      <c r="N34" s="50"/>
      <c r="O34" s="49" t="str">
        <f t="shared" si="10"/>
        <v/>
      </c>
      <c r="V34" s="8">
        <v>32.0</v>
      </c>
    </row>
    <row r="35">
      <c r="A35" s="14" t="str">
        <f t="shared" si="1"/>
        <v/>
      </c>
      <c r="B35" s="14" t="str">
        <f t="shared" si="2"/>
        <v/>
      </c>
      <c r="C35" s="14" t="str">
        <f t="shared" si="3"/>
        <v/>
      </c>
      <c r="D35" s="14" t="str">
        <f t="shared" si="4"/>
        <v/>
      </c>
      <c r="E35" s="14" t="str">
        <f t="shared" si="5"/>
        <v/>
      </c>
      <c r="F35" s="14" t="str">
        <f t="shared" si="6"/>
        <v/>
      </c>
      <c r="G35" s="14" t="str">
        <f t="shared" si="16"/>
        <v/>
      </c>
      <c r="H35" s="47" t="str">
        <f t="shared" si="17"/>
        <v/>
      </c>
      <c r="J35" s="11"/>
      <c r="N35" s="50"/>
      <c r="O35" s="49" t="str">
        <f t="shared" si="10"/>
        <v/>
      </c>
      <c r="V35" s="8">
        <v>33.0</v>
      </c>
    </row>
    <row r="36">
      <c r="A36" s="14" t="str">
        <f t="shared" si="1"/>
        <v/>
      </c>
      <c r="B36" s="14" t="str">
        <f t="shared" si="2"/>
        <v/>
      </c>
      <c r="C36" s="14" t="str">
        <f t="shared" si="3"/>
        <v/>
      </c>
      <c r="D36" s="14" t="str">
        <f t="shared" si="4"/>
        <v/>
      </c>
      <c r="E36" s="14" t="str">
        <f t="shared" si="5"/>
        <v/>
      </c>
      <c r="F36" s="14" t="str">
        <f t="shared" si="6"/>
        <v/>
      </c>
      <c r="G36" s="14" t="str">
        <f t="shared" si="16"/>
        <v/>
      </c>
      <c r="H36" s="47" t="str">
        <f t="shared" si="17"/>
        <v/>
      </c>
      <c r="I36" s="11" t="str">
        <f>IF(H36&lt;&gt;"",SUM(H36:H37),"")</f>
        <v/>
      </c>
      <c r="J36" s="11"/>
      <c r="K36" s="10" t="str">
        <f>IF(H36&lt;&gt;"",RANK(I36,I:I,1),"")</f>
        <v/>
      </c>
      <c r="N36" s="50"/>
      <c r="O36" s="49" t="str">
        <f t="shared" si="10"/>
        <v/>
      </c>
      <c r="V36" s="8">
        <v>34.0</v>
      </c>
    </row>
    <row r="37">
      <c r="G37" s="14" t="str">
        <f t="shared" si="16"/>
        <v/>
      </c>
      <c r="H37" s="47" t="str">
        <f t="shared" si="17"/>
        <v/>
      </c>
      <c r="J37" s="11"/>
      <c r="N37" s="50"/>
      <c r="O37" s="49"/>
      <c r="V37" s="8">
        <v>35.0</v>
      </c>
    </row>
    <row r="38">
      <c r="G38" s="14" t="str">
        <f t="shared" si="16"/>
        <v/>
      </c>
      <c r="H38" s="47" t="str">
        <f t="shared" si="17"/>
        <v/>
      </c>
      <c r="I38" s="11" t="str">
        <f>IF(H38&lt;&gt;"",SUM(H38:H39),"")</f>
        <v/>
      </c>
      <c r="J38" s="11"/>
      <c r="K38" s="10" t="str">
        <f>IF(H38&lt;&gt;"",RANK(I38,I:I,1),"")</f>
        <v/>
      </c>
      <c r="N38" s="50"/>
      <c r="O38" s="49"/>
      <c r="V38" s="8">
        <v>36.0</v>
      </c>
    </row>
    <row r="39">
      <c r="G39" s="14" t="str">
        <f t="shared" si="16"/>
        <v/>
      </c>
      <c r="H39" s="47" t="str">
        <f t="shared" si="17"/>
        <v/>
      </c>
      <c r="J39" s="11"/>
      <c r="N39" s="50"/>
      <c r="O39" s="49"/>
      <c r="V39" s="8">
        <v>37.0</v>
      </c>
    </row>
    <row r="40">
      <c r="G40" s="14" t="str">
        <f t="shared" si="16"/>
        <v/>
      </c>
      <c r="H40" s="47" t="str">
        <f t="shared" si="17"/>
        <v/>
      </c>
      <c r="I40" s="11" t="str">
        <f>IF(H40&lt;&gt;"",SUM(H40:H41),"")</f>
        <v/>
      </c>
      <c r="J40" s="11"/>
      <c r="K40" s="10" t="str">
        <f>IF(H40&lt;&gt;"",RANK(I40,I:I,1),"")</f>
        <v/>
      </c>
      <c r="N40" s="50"/>
      <c r="O40" s="49"/>
      <c r="V40" s="8">
        <v>38.0</v>
      </c>
    </row>
    <row r="41">
      <c r="G41" s="14" t="str">
        <f t="shared" si="16"/>
        <v/>
      </c>
      <c r="H41" s="47" t="str">
        <f t="shared" si="17"/>
        <v/>
      </c>
      <c r="J41" s="11"/>
      <c r="N41" s="50"/>
      <c r="O41" s="49"/>
      <c r="V41" s="8">
        <v>39.0</v>
      </c>
    </row>
    <row r="42">
      <c r="G42" s="14" t="str">
        <f t="shared" si="16"/>
        <v/>
      </c>
      <c r="H42" s="47" t="str">
        <f t="shared" si="17"/>
        <v/>
      </c>
      <c r="I42" s="11" t="str">
        <f>IF(H42&lt;&gt;"",SUM(H42:H43),"")</f>
        <v/>
      </c>
      <c r="J42" s="11"/>
      <c r="K42" s="10" t="str">
        <f>IF(H42&lt;&gt;"",RANK(I42,I:I,1),"")</f>
        <v/>
      </c>
      <c r="N42" s="50"/>
      <c r="O42" s="49"/>
      <c r="V42" s="8">
        <v>40.0</v>
      </c>
    </row>
    <row r="43">
      <c r="G43" s="14" t="str">
        <f t="shared" si="16"/>
        <v/>
      </c>
      <c r="H43" s="47" t="str">
        <f t="shared" si="17"/>
        <v/>
      </c>
      <c r="J43" s="11"/>
      <c r="N43" s="50"/>
      <c r="O43" s="49"/>
      <c r="V43" s="8">
        <v>41.0</v>
      </c>
    </row>
    <row r="44">
      <c r="G44" s="14" t="str">
        <f t="shared" si="16"/>
        <v/>
      </c>
      <c r="H44" s="47" t="str">
        <f t="shared" si="17"/>
        <v/>
      </c>
      <c r="I44" s="11" t="str">
        <f>IF(H44&lt;&gt;"",SUM(H44:H45),"")</f>
        <v/>
      </c>
      <c r="J44" s="11"/>
      <c r="K44" s="10" t="str">
        <f>IF(H44&lt;&gt;"",RANK(I44,I:I,1),"")</f>
        <v/>
      </c>
      <c r="N44" s="50"/>
      <c r="O44" s="49"/>
      <c r="V44" s="8">
        <v>42.0</v>
      </c>
    </row>
    <row r="45">
      <c r="G45" s="14" t="str">
        <f t="shared" si="16"/>
        <v/>
      </c>
      <c r="H45" s="47" t="str">
        <f t="shared" si="17"/>
        <v/>
      </c>
      <c r="J45" s="11"/>
      <c r="N45" s="50"/>
      <c r="O45" s="49"/>
      <c r="V45" s="8">
        <v>43.0</v>
      </c>
    </row>
    <row r="46">
      <c r="G46" s="14" t="str">
        <f t="shared" si="16"/>
        <v/>
      </c>
      <c r="H46" s="47" t="str">
        <f t="shared" si="17"/>
        <v/>
      </c>
      <c r="I46" s="11" t="str">
        <f>IF(H46&lt;&gt;"",SUM(H46:H47),"")</f>
        <v/>
      </c>
      <c r="J46" s="11"/>
      <c r="K46" s="10" t="str">
        <f>IF(H46&lt;&gt;"",RANK(I46,I:I,1),"")</f>
        <v/>
      </c>
      <c r="N46" s="50"/>
      <c r="O46" s="49"/>
      <c r="V46" s="8">
        <v>44.0</v>
      </c>
    </row>
    <row r="47">
      <c r="G47" s="14" t="str">
        <f t="shared" si="16"/>
        <v/>
      </c>
      <c r="H47" s="47" t="str">
        <f t="shared" si="17"/>
        <v/>
      </c>
      <c r="J47" s="11"/>
      <c r="N47" s="50"/>
      <c r="O47" s="49"/>
      <c r="V47" s="8">
        <v>45.0</v>
      </c>
    </row>
    <row r="48">
      <c r="G48" s="14" t="str">
        <f t="shared" si="16"/>
        <v/>
      </c>
      <c r="H48" s="47" t="str">
        <f t="shared" si="17"/>
        <v/>
      </c>
      <c r="I48" s="11" t="str">
        <f>IF(H48&lt;&gt;"",SUM(H48:H49),"")</f>
        <v/>
      </c>
      <c r="J48" s="11"/>
      <c r="K48" s="10" t="str">
        <f>IF(H48&lt;&gt;"",RANK(I48,I:I,1),"")</f>
        <v/>
      </c>
      <c r="N48" s="50"/>
      <c r="O48" s="49"/>
      <c r="V48" s="8">
        <v>46.0</v>
      </c>
    </row>
    <row r="49">
      <c r="G49" s="14" t="str">
        <f t="shared" si="16"/>
        <v/>
      </c>
      <c r="H49" s="47" t="str">
        <f t="shared" si="17"/>
        <v/>
      </c>
      <c r="J49" s="11"/>
      <c r="N49" s="50"/>
      <c r="O49" s="49"/>
      <c r="V49" s="8">
        <v>47.0</v>
      </c>
    </row>
    <row r="50">
      <c r="G50" s="14" t="str">
        <f t="shared" si="16"/>
        <v/>
      </c>
      <c r="H50" s="47" t="str">
        <f t="shared" si="17"/>
        <v/>
      </c>
      <c r="I50" s="11" t="str">
        <f>IF(H50&lt;&gt;"",SUM(H50:H51),"")</f>
        <v/>
      </c>
      <c r="J50" s="11"/>
      <c r="K50" s="10" t="str">
        <f>IF(H50&lt;&gt;"",RANK(I50,I:I,1),"")</f>
        <v/>
      </c>
      <c r="N50" s="50"/>
      <c r="O50" s="49"/>
      <c r="V50" s="8">
        <v>48.0</v>
      </c>
    </row>
    <row r="51">
      <c r="H51" s="47" t="str">
        <f t="shared" si="17"/>
        <v/>
      </c>
      <c r="J51" s="11"/>
      <c r="N51" s="50"/>
      <c r="O51" s="49"/>
      <c r="V51" s="8">
        <v>49.0</v>
      </c>
    </row>
    <row r="52">
      <c r="H52" s="47" t="str">
        <f t="shared" si="17"/>
        <v/>
      </c>
      <c r="I52" s="11" t="str">
        <f>IF(H52&lt;&gt;"",SUM(H52:H53),"")</f>
        <v/>
      </c>
      <c r="J52" s="11"/>
      <c r="K52" s="10" t="str">
        <f>IF(H52&lt;&gt;"",RANK(I52,I:I,1),"")</f>
        <v/>
      </c>
      <c r="N52" s="50"/>
      <c r="O52" s="49"/>
      <c r="V52" s="8">
        <v>50.0</v>
      </c>
    </row>
    <row r="53">
      <c r="H53" s="47" t="str">
        <f t="shared" si="17"/>
        <v/>
      </c>
      <c r="J53" s="11"/>
      <c r="N53" s="50"/>
      <c r="O53" s="49"/>
      <c r="V53" s="8">
        <v>51.0</v>
      </c>
    </row>
    <row r="54">
      <c r="H54" s="47" t="str">
        <f t="shared" si="17"/>
        <v/>
      </c>
      <c r="I54" s="11" t="str">
        <f>IF(H54&lt;&gt;"",SUM(H54:H55),"")</f>
        <v/>
      </c>
      <c r="J54" s="11"/>
      <c r="K54" s="10" t="str">
        <f>IF(H54&lt;&gt;"",RANK(I54,I:I,1),"")</f>
        <v/>
      </c>
      <c r="N54" s="50"/>
      <c r="O54" s="49"/>
      <c r="V54" s="8">
        <v>52.0</v>
      </c>
    </row>
    <row r="55">
      <c r="H55" s="47" t="str">
        <f t="shared" si="17"/>
        <v/>
      </c>
      <c r="J55" s="11"/>
      <c r="N55" s="50"/>
      <c r="O55" s="49"/>
      <c r="V55" s="8">
        <v>53.0</v>
      </c>
    </row>
    <row r="56">
      <c r="H56" s="47" t="str">
        <f t="shared" si="17"/>
        <v/>
      </c>
      <c r="I56" s="11" t="str">
        <f>IF(H56&lt;&gt;"",SUM(H56:H57),"")</f>
        <v/>
      </c>
      <c r="J56" s="11"/>
      <c r="K56" s="10" t="str">
        <f>IF(H56&lt;&gt;"",RANK(I56,I:I,1),"")</f>
        <v/>
      </c>
      <c r="N56" s="50"/>
      <c r="O56" s="49"/>
      <c r="V56" s="8">
        <v>54.0</v>
      </c>
    </row>
    <row r="57">
      <c r="H57" s="47" t="str">
        <f t="shared" si="17"/>
        <v/>
      </c>
      <c r="J57" s="11"/>
      <c r="N57" s="50"/>
      <c r="O57" s="49"/>
      <c r="V57" s="8">
        <v>55.0</v>
      </c>
    </row>
    <row r="58">
      <c r="H58" s="47" t="str">
        <f t="shared" si="17"/>
        <v/>
      </c>
      <c r="I58" s="11" t="str">
        <f>IF(H58&lt;&gt;"",SUM(H58:H59),"")</f>
        <v/>
      </c>
      <c r="J58" s="11"/>
      <c r="K58" s="10" t="str">
        <f>IF(H58&lt;&gt;"",RANK(I58,I:I,1),"")</f>
        <v/>
      </c>
      <c r="N58" s="50"/>
      <c r="O58" s="49"/>
      <c r="V58" s="8">
        <v>56.0</v>
      </c>
    </row>
    <row r="59">
      <c r="H59" s="47" t="str">
        <f t="shared" si="17"/>
        <v/>
      </c>
      <c r="J59" s="11"/>
      <c r="N59" s="50"/>
      <c r="O59" s="49"/>
      <c r="V59" s="8">
        <v>57.0</v>
      </c>
    </row>
    <row r="60">
      <c r="H60" s="47" t="str">
        <f t="shared" si="17"/>
        <v/>
      </c>
      <c r="I60" s="11" t="str">
        <f>IF(H60&lt;&gt;"",SUM(H60:H61),"")</f>
        <v/>
      </c>
      <c r="J60" s="11"/>
      <c r="K60" s="10" t="str">
        <f>IF(H60&lt;&gt;"",RANK(I60,I:I,1),"")</f>
        <v/>
      </c>
      <c r="N60" s="50"/>
      <c r="O60" s="49"/>
    </row>
    <row r="61">
      <c r="H61" s="47" t="str">
        <f t="shared" si="17"/>
        <v/>
      </c>
      <c r="J61" s="11"/>
      <c r="N61" s="50"/>
      <c r="O61" s="49"/>
    </row>
    <row r="62">
      <c r="H62" s="47" t="str">
        <f t="shared" si="17"/>
        <v/>
      </c>
      <c r="I62" s="11" t="str">
        <f>IF(H62&lt;&gt;"",SUM(H62:H63),"")</f>
        <v/>
      </c>
      <c r="J62" s="11"/>
      <c r="K62" s="10" t="str">
        <f>IF(H62&lt;&gt;"",RANK(I62,I:I,1),"")</f>
        <v/>
      </c>
      <c r="N62" s="50"/>
      <c r="O62" s="49"/>
    </row>
    <row r="63">
      <c r="H63" s="47" t="str">
        <f t="shared" si="17"/>
        <v/>
      </c>
      <c r="J63" s="11"/>
      <c r="N63" s="50"/>
      <c r="O63" s="49"/>
    </row>
    <row r="64">
      <c r="H64" s="47" t="str">
        <f t="shared" si="17"/>
        <v/>
      </c>
      <c r="I64" s="11" t="str">
        <f>IF(H64&lt;&gt;"",SUM(H64:H65),"")</f>
        <v/>
      </c>
      <c r="J64" s="11"/>
      <c r="K64" s="10" t="str">
        <f>IF(H64&lt;&gt;"",RANK(I64,I:I,1),"")</f>
        <v/>
      </c>
      <c r="N64" s="50"/>
      <c r="O64" s="49"/>
    </row>
    <row r="65">
      <c r="H65" s="47" t="str">
        <f t="shared" si="17"/>
        <v/>
      </c>
      <c r="J65" s="11"/>
      <c r="N65" s="50"/>
      <c r="O65" s="49"/>
    </row>
    <row r="66">
      <c r="H66" s="47"/>
      <c r="I66" s="11" t="str">
        <f>IF(H66&lt;&gt;"",SUM(H66:H67),"")</f>
        <v/>
      </c>
      <c r="J66" s="11"/>
      <c r="K66" s="10" t="str">
        <f>IF(H66&lt;&gt;"",RANK(I66,I:I,1),"")</f>
        <v/>
      </c>
      <c r="N66" s="50"/>
      <c r="O66" s="49"/>
    </row>
    <row r="67">
      <c r="H67" s="47"/>
      <c r="J67" s="11"/>
      <c r="N67" s="50"/>
      <c r="O67" s="49"/>
    </row>
    <row r="68">
      <c r="H68" s="47"/>
      <c r="I68" s="11" t="str">
        <f>IF(H68&lt;&gt;"",SUM(H68:H69),"")</f>
        <v/>
      </c>
      <c r="J68" s="11"/>
      <c r="K68" s="10" t="str">
        <f>IF(H68&lt;&gt;"",RANK(I68,I:I,1),"")</f>
        <v/>
      </c>
      <c r="N68" s="50"/>
      <c r="O68" s="49"/>
    </row>
    <row r="69">
      <c r="H69" s="47"/>
      <c r="J69" s="11"/>
      <c r="N69" s="50"/>
      <c r="O69" s="49"/>
    </row>
    <row r="70">
      <c r="H70" s="47"/>
      <c r="I70" s="11" t="str">
        <f>IF(H70&lt;&gt;"",SUM(H70:H71),"")</f>
        <v/>
      </c>
      <c r="J70" s="11"/>
      <c r="K70" s="10" t="str">
        <f>IF(H70&lt;&gt;"",RANK(I70,I:I,1),"")</f>
        <v/>
      </c>
      <c r="N70" s="50"/>
      <c r="O70" s="49"/>
    </row>
    <row r="71">
      <c r="H71" s="47"/>
      <c r="J71" s="11"/>
      <c r="N71" s="50"/>
      <c r="O71" s="49"/>
    </row>
    <row r="72">
      <c r="H72" s="47"/>
      <c r="N72" s="50"/>
      <c r="O72" s="49"/>
    </row>
    <row r="73">
      <c r="H73" s="47"/>
      <c r="N73" s="50"/>
      <c r="O73" s="49"/>
    </row>
    <row r="74">
      <c r="H74" s="47"/>
      <c r="N74" s="50"/>
      <c r="O74" s="49"/>
    </row>
    <row r="75">
      <c r="H75" s="47"/>
      <c r="N75" s="50"/>
      <c r="O75" s="49"/>
    </row>
    <row r="76">
      <c r="H76" s="47"/>
      <c r="N76" s="50"/>
      <c r="O76" s="49"/>
    </row>
    <row r="77">
      <c r="H77" s="47"/>
      <c r="N77" s="50"/>
      <c r="O77" s="49"/>
    </row>
    <row r="78">
      <c r="H78" s="47"/>
      <c r="N78" s="50"/>
      <c r="O78" s="49"/>
    </row>
    <row r="79">
      <c r="H79" s="47"/>
      <c r="N79" s="50"/>
      <c r="O79" s="49"/>
    </row>
    <row r="80">
      <c r="H80" s="47"/>
      <c r="N80" s="50"/>
      <c r="O80" s="49"/>
    </row>
    <row r="81">
      <c r="H81" s="47"/>
      <c r="N81" s="50"/>
      <c r="O81" s="49"/>
    </row>
    <row r="82">
      <c r="H82" s="47"/>
      <c r="N82" s="50"/>
      <c r="O82" s="49"/>
    </row>
    <row r="83">
      <c r="H83" s="47"/>
      <c r="N83" s="50"/>
      <c r="O83" s="49"/>
    </row>
    <row r="84">
      <c r="H84" s="47"/>
      <c r="N84" s="50"/>
      <c r="O84" s="49"/>
    </row>
    <row r="85">
      <c r="H85" s="47"/>
      <c r="N85" s="50"/>
      <c r="O85" s="49"/>
    </row>
    <row r="86">
      <c r="H86" s="47"/>
      <c r="N86" s="50"/>
      <c r="O86" s="49"/>
    </row>
    <row r="87">
      <c r="H87" s="47"/>
      <c r="N87" s="50"/>
      <c r="O87" s="49"/>
    </row>
    <row r="88">
      <c r="H88" s="47"/>
      <c r="N88" s="50"/>
      <c r="O88" s="49"/>
    </row>
    <row r="89">
      <c r="H89" s="47"/>
      <c r="N89" s="50"/>
      <c r="O89" s="49"/>
    </row>
    <row r="90">
      <c r="H90" s="47"/>
      <c r="N90" s="50"/>
      <c r="O90" s="49"/>
    </row>
    <row r="91">
      <c r="H91" s="47"/>
      <c r="N91" s="50"/>
      <c r="O91" s="49"/>
    </row>
    <row r="92">
      <c r="H92" s="47"/>
      <c r="N92" s="50"/>
      <c r="O92" s="49"/>
    </row>
    <row r="93">
      <c r="H93" s="47"/>
      <c r="N93" s="50"/>
      <c r="O93" s="49"/>
    </row>
    <row r="94">
      <c r="H94" s="47"/>
      <c r="N94" s="50"/>
      <c r="O94" s="49"/>
    </row>
    <row r="95">
      <c r="H95" s="47"/>
      <c r="N95" s="50"/>
      <c r="O95" s="49"/>
    </row>
    <row r="96">
      <c r="H96" s="47"/>
      <c r="N96" s="50"/>
      <c r="O96" s="49"/>
    </row>
    <row r="97">
      <c r="H97" s="47"/>
      <c r="N97" s="50"/>
      <c r="O97" s="49"/>
    </row>
    <row r="98">
      <c r="H98" s="47"/>
      <c r="N98" s="50"/>
      <c r="O98" s="49"/>
    </row>
    <row r="99">
      <c r="H99" s="47"/>
      <c r="N99" s="50"/>
      <c r="O99" s="49"/>
    </row>
    <row r="100">
      <c r="H100" s="47"/>
      <c r="N100" s="50"/>
      <c r="O100" s="49"/>
    </row>
    <row r="101">
      <c r="H101" s="47"/>
      <c r="N101" s="50"/>
      <c r="O101" s="49"/>
    </row>
    <row r="102">
      <c r="H102" s="47"/>
      <c r="N102" s="50"/>
      <c r="O102" s="49"/>
    </row>
    <row r="103">
      <c r="H103" s="47"/>
      <c r="N103" s="50"/>
      <c r="O103" s="49"/>
    </row>
    <row r="104">
      <c r="H104" s="47"/>
      <c r="N104" s="50"/>
      <c r="O104" s="49"/>
    </row>
    <row r="105">
      <c r="H105" s="47"/>
      <c r="N105" s="50"/>
      <c r="O105" s="49"/>
    </row>
    <row r="106">
      <c r="H106" s="47"/>
      <c r="N106" s="50"/>
      <c r="O106" s="49"/>
    </row>
    <row r="107">
      <c r="H107" s="47"/>
      <c r="N107" s="50"/>
      <c r="O107" s="49"/>
    </row>
    <row r="108">
      <c r="H108" s="47"/>
      <c r="N108" s="50"/>
      <c r="O108" s="49"/>
    </row>
    <row r="109">
      <c r="H109" s="47"/>
      <c r="N109" s="50"/>
      <c r="O109" s="49"/>
    </row>
    <row r="110">
      <c r="H110" s="47"/>
      <c r="N110" s="50"/>
      <c r="O110" s="49"/>
    </row>
    <row r="111">
      <c r="H111" s="47"/>
      <c r="N111" s="50"/>
      <c r="O111" s="49"/>
    </row>
    <row r="112">
      <c r="H112" s="47"/>
      <c r="N112" s="50"/>
      <c r="O112" s="49"/>
    </row>
    <row r="113">
      <c r="H113" s="47"/>
      <c r="N113" s="50"/>
      <c r="O113" s="49"/>
    </row>
    <row r="114">
      <c r="H114" s="47"/>
      <c r="N114" s="50"/>
      <c r="O114" s="49"/>
    </row>
    <row r="115">
      <c r="H115" s="47"/>
      <c r="N115" s="50"/>
      <c r="O115" s="49"/>
    </row>
    <row r="116">
      <c r="H116" s="47"/>
      <c r="N116" s="50"/>
      <c r="O116" s="49"/>
    </row>
    <row r="117">
      <c r="H117" s="47"/>
      <c r="N117" s="50"/>
      <c r="O117" s="49"/>
    </row>
    <row r="118">
      <c r="H118" s="47"/>
      <c r="N118" s="50"/>
      <c r="O118" s="49"/>
    </row>
    <row r="119">
      <c r="H119" s="47"/>
      <c r="N119" s="50"/>
      <c r="O119" s="49"/>
    </row>
    <row r="120">
      <c r="H120" s="47"/>
      <c r="N120" s="50"/>
      <c r="O120" s="49"/>
    </row>
    <row r="121">
      <c r="H121" s="47"/>
      <c r="N121" s="50"/>
      <c r="O121" s="49"/>
    </row>
    <row r="122">
      <c r="H122" s="47"/>
      <c r="N122" s="50"/>
      <c r="O122" s="49"/>
    </row>
    <row r="123">
      <c r="H123" s="47"/>
      <c r="N123" s="50"/>
      <c r="O123" s="49"/>
    </row>
    <row r="124">
      <c r="H124" s="47"/>
      <c r="N124" s="50"/>
      <c r="O124" s="49"/>
    </row>
    <row r="125">
      <c r="H125" s="47"/>
      <c r="N125" s="50"/>
      <c r="O125" s="49"/>
    </row>
    <row r="126">
      <c r="H126" s="47"/>
      <c r="N126" s="50"/>
      <c r="O126" s="49"/>
    </row>
    <row r="127">
      <c r="H127" s="47"/>
      <c r="N127" s="50"/>
      <c r="O127" s="49"/>
    </row>
    <row r="128">
      <c r="H128" s="47"/>
      <c r="N128" s="50"/>
      <c r="O128" s="49"/>
    </row>
    <row r="129">
      <c r="H129" s="47"/>
      <c r="N129" s="50"/>
      <c r="O129" s="49"/>
    </row>
    <row r="130">
      <c r="H130" s="47"/>
      <c r="N130" s="50"/>
      <c r="O130" s="49"/>
    </row>
    <row r="131">
      <c r="H131" s="47"/>
      <c r="N131" s="50"/>
      <c r="O131" s="49"/>
    </row>
    <row r="132">
      <c r="H132" s="47"/>
      <c r="N132" s="50"/>
      <c r="O132" s="49"/>
    </row>
    <row r="133">
      <c r="H133" s="47"/>
      <c r="N133" s="50"/>
      <c r="O133" s="49"/>
    </row>
    <row r="134">
      <c r="H134" s="47"/>
      <c r="N134" s="50"/>
      <c r="O134" s="49"/>
    </row>
    <row r="135">
      <c r="H135" s="47"/>
      <c r="N135" s="50"/>
      <c r="O135" s="49"/>
    </row>
    <row r="136">
      <c r="H136" s="47"/>
      <c r="N136" s="50"/>
      <c r="O136" s="49"/>
    </row>
    <row r="137">
      <c r="H137" s="47"/>
      <c r="N137" s="50"/>
      <c r="O137" s="49"/>
    </row>
    <row r="138">
      <c r="H138" s="47"/>
      <c r="N138" s="50"/>
      <c r="O138" s="49"/>
    </row>
    <row r="139">
      <c r="H139" s="47"/>
      <c r="N139" s="50"/>
      <c r="O139" s="49"/>
    </row>
    <row r="140">
      <c r="H140" s="47"/>
      <c r="N140" s="50"/>
      <c r="O140" s="49"/>
    </row>
    <row r="141">
      <c r="H141" s="47"/>
      <c r="N141" s="50"/>
      <c r="O141" s="49"/>
    </row>
    <row r="142">
      <c r="H142" s="47"/>
      <c r="N142" s="50"/>
      <c r="O142" s="49"/>
    </row>
    <row r="143">
      <c r="H143" s="47"/>
      <c r="N143" s="50"/>
      <c r="O143" s="49"/>
    </row>
    <row r="144">
      <c r="H144" s="47"/>
      <c r="N144" s="50"/>
      <c r="O144" s="49"/>
    </row>
    <row r="145">
      <c r="H145" s="47"/>
      <c r="N145" s="50"/>
      <c r="O145" s="49"/>
    </row>
    <row r="146">
      <c r="H146" s="47"/>
      <c r="N146" s="50"/>
      <c r="O146" s="49"/>
    </row>
    <row r="147">
      <c r="H147" s="47"/>
      <c r="N147" s="50"/>
      <c r="O147" s="49"/>
    </row>
    <row r="148">
      <c r="H148" s="47"/>
      <c r="N148" s="50"/>
      <c r="O148" s="49"/>
    </row>
    <row r="149">
      <c r="H149" s="47"/>
      <c r="N149" s="50"/>
      <c r="O149" s="49"/>
    </row>
    <row r="150">
      <c r="H150" s="47"/>
      <c r="N150" s="50"/>
      <c r="O150" s="49"/>
    </row>
    <row r="151">
      <c r="H151" s="47"/>
      <c r="N151" s="50"/>
      <c r="O151" s="49"/>
    </row>
    <row r="152">
      <c r="H152" s="47"/>
      <c r="N152" s="50"/>
      <c r="O152" s="49"/>
    </row>
    <row r="153">
      <c r="H153" s="47"/>
      <c r="N153" s="50"/>
      <c r="O153" s="49"/>
    </row>
    <row r="154">
      <c r="H154" s="47"/>
      <c r="N154" s="50"/>
      <c r="O154" s="49"/>
    </row>
    <row r="155">
      <c r="H155" s="47"/>
      <c r="N155" s="50"/>
      <c r="O155" s="49"/>
    </row>
    <row r="156">
      <c r="H156" s="47"/>
      <c r="N156" s="50"/>
      <c r="O156" s="49"/>
    </row>
    <row r="157">
      <c r="H157" s="47"/>
      <c r="N157" s="50"/>
      <c r="O157" s="49"/>
    </row>
    <row r="158">
      <c r="H158" s="47"/>
      <c r="N158" s="50"/>
      <c r="O158" s="49"/>
    </row>
    <row r="159">
      <c r="H159" s="47"/>
      <c r="N159" s="50"/>
      <c r="O159" s="49"/>
    </row>
    <row r="160">
      <c r="H160" s="47"/>
      <c r="N160" s="50"/>
      <c r="O160" s="49"/>
    </row>
    <row r="161">
      <c r="H161" s="47"/>
      <c r="N161" s="50"/>
      <c r="O161" s="49"/>
    </row>
    <row r="162">
      <c r="H162" s="47"/>
      <c r="N162" s="50"/>
      <c r="O162" s="49"/>
    </row>
    <row r="163">
      <c r="H163" s="47"/>
      <c r="N163" s="50"/>
      <c r="O163" s="49"/>
    </row>
    <row r="164">
      <c r="H164" s="47"/>
      <c r="N164" s="50"/>
      <c r="O164" s="49"/>
    </row>
    <row r="165">
      <c r="H165" s="47"/>
      <c r="N165" s="50"/>
      <c r="O165" s="49"/>
    </row>
    <row r="166">
      <c r="H166" s="47"/>
      <c r="N166" s="50"/>
      <c r="O166" s="49"/>
    </row>
    <row r="167">
      <c r="H167" s="47"/>
      <c r="N167" s="50"/>
      <c r="O167" s="49"/>
    </row>
    <row r="168">
      <c r="H168" s="47"/>
      <c r="N168" s="50"/>
      <c r="O168" s="49"/>
    </row>
    <row r="169">
      <c r="H169" s="47"/>
      <c r="N169" s="50"/>
      <c r="O169" s="49"/>
    </row>
    <row r="170">
      <c r="H170" s="47"/>
      <c r="N170" s="50"/>
      <c r="O170" s="49"/>
    </row>
    <row r="171">
      <c r="H171" s="47"/>
      <c r="N171" s="50"/>
      <c r="O171" s="49"/>
    </row>
    <row r="172">
      <c r="H172" s="47"/>
      <c r="N172" s="50"/>
      <c r="O172" s="49"/>
    </row>
    <row r="173">
      <c r="H173" s="47"/>
      <c r="N173" s="50"/>
      <c r="O173" s="49"/>
    </row>
    <row r="174">
      <c r="H174" s="47"/>
      <c r="N174" s="50"/>
      <c r="O174" s="49"/>
    </row>
    <row r="175">
      <c r="H175" s="47"/>
      <c r="N175" s="50"/>
      <c r="O175" s="49"/>
    </row>
    <row r="176">
      <c r="H176" s="47"/>
      <c r="N176" s="50"/>
      <c r="O176" s="49"/>
    </row>
    <row r="177">
      <c r="H177" s="47"/>
      <c r="N177" s="50"/>
      <c r="O177" s="49"/>
    </row>
    <row r="178">
      <c r="H178" s="47"/>
      <c r="N178" s="50"/>
      <c r="O178" s="49"/>
    </row>
    <row r="179">
      <c r="H179" s="47"/>
      <c r="N179" s="50"/>
      <c r="O179" s="49"/>
    </row>
    <row r="180">
      <c r="H180" s="47"/>
      <c r="N180" s="50"/>
      <c r="O180" s="49"/>
    </row>
    <row r="181">
      <c r="H181" s="47"/>
      <c r="N181" s="50"/>
      <c r="O181" s="49"/>
    </row>
    <row r="182">
      <c r="H182" s="47"/>
      <c r="N182" s="50"/>
      <c r="O182" s="49"/>
    </row>
    <row r="183">
      <c r="H183" s="47"/>
      <c r="N183" s="50"/>
      <c r="O183" s="49"/>
    </row>
    <row r="184">
      <c r="H184" s="47"/>
      <c r="N184" s="50"/>
      <c r="O184" s="49"/>
    </row>
    <row r="185">
      <c r="H185" s="47"/>
      <c r="N185" s="50"/>
      <c r="O185" s="49"/>
    </row>
    <row r="186">
      <c r="H186" s="47"/>
      <c r="N186" s="50"/>
      <c r="O186" s="49"/>
    </row>
    <row r="187">
      <c r="H187" s="47"/>
      <c r="N187" s="50"/>
      <c r="O187" s="49"/>
    </row>
    <row r="188">
      <c r="H188" s="47"/>
      <c r="N188" s="50"/>
      <c r="O188" s="49"/>
    </row>
    <row r="189">
      <c r="H189" s="47"/>
      <c r="N189" s="50"/>
      <c r="O189" s="49"/>
    </row>
    <row r="190">
      <c r="H190" s="47"/>
      <c r="N190" s="50"/>
      <c r="O190" s="49"/>
    </row>
    <row r="191">
      <c r="H191" s="47"/>
      <c r="N191" s="50"/>
      <c r="O191" s="49"/>
    </row>
    <row r="192">
      <c r="H192" s="47"/>
      <c r="N192" s="50"/>
      <c r="O192" s="49"/>
    </row>
    <row r="193">
      <c r="H193" s="47"/>
      <c r="N193" s="50"/>
      <c r="O193" s="49"/>
    </row>
    <row r="194">
      <c r="H194" s="47"/>
      <c r="N194" s="50"/>
      <c r="O194" s="49"/>
    </row>
    <row r="195">
      <c r="H195" s="47"/>
      <c r="N195" s="50"/>
      <c r="O195" s="49"/>
    </row>
    <row r="196">
      <c r="H196" s="47"/>
      <c r="N196" s="50"/>
      <c r="O196" s="49"/>
    </row>
    <row r="197">
      <c r="H197" s="47"/>
      <c r="N197" s="50"/>
      <c r="O197" s="49"/>
    </row>
    <row r="198">
      <c r="H198" s="47"/>
      <c r="N198" s="50"/>
      <c r="O198" s="49"/>
    </row>
    <row r="199">
      <c r="H199" s="47"/>
      <c r="N199" s="50"/>
      <c r="O199" s="49"/>
    </row>
    <row r="200">
      <c r="H200" s="47"/>
      <c r="N200" s="50"/>
      <c r="O200" s="49"/>
    </row>
    <row r="201">
      <c r="H201" s="47"/>
      <c r="N201" s="50"/>
      <c r="O201" s="49"/>
    </row>
    <row r="202">
      <c r="H202" s="47"/>
      <c r="N202" s="50"/>
      <c r="O202" s="49"/>
    </row>
    <row r="203">
      <c r="H203" s="47"/>
      <c r="N203" s="50"/>
      <c r="O203" s="49"/>
    </row>
    <row r="204">
      <c r="H204" s="47"/>
      <c r="N204" s="50"/>
      <c r="O204" s="49"/>
    </row>
    <row r="205">
      <c r="H205" s="47"/>
      <c r="N205" s="50"/>
      <c r="O205" s="49"/>
    </row>
    <row r="206">
      <c r="H206" s="47"/>
      <c r="N206" s="50"/>
      <c r="O206" s="49"/>
    </row>
    <row r="207">
      <c r="H207" s="47"/>
      <c r="N207" s="50"/>
      <c r="O207" s="49"/>
    </row>
    <row r="208">
      <c r="H208" s="47"/>
      <c r="N208" s="50"/>
      <c r="O208" s="49"/>
    </row>
    <row r="209">
      <c r="H209" s="47"/>
      <c r="N209" s="50"/>
      <c r="O209" s="49"/>
    </row>
    <row r="210">
      <c r="H210" s="47"/>
      <c r="N210" s="50"/>
      <c r="O210" s="49"/>
    </row>
    <row r="211">
      <c r="H211" s="47"/>
      <c r="N211" s="50"/>
      <c r="O211" s="49"/>
    </row>
    <row r="212">
      <c r="H212" s="47"/>
      <c r="N212" s="50"/>
      <c r="O212" s="49"/>
    </row>
    <row r="213">
      <c r="H213" s="47"/>
      <c r="N213" s="50"/>
      <c r="O213" s="49"/>
    </row>
    <row r="214">
      <c r="H214" s="47"/>
      <c r="N214" s="50"/>
      <c r="O214" s="49"/>
    </row>
    <row r="215">
      <c r="H215" s="47"/>
      <c r="N215" s="50"/>
      <c r="O215" s="49"/>
    </row>
    <row r="216">
      <c r="H216" s="47"/>
      <c r="N216" s="50"/>
      <c r="O216" s="49"/>
    </row>
    <row r="217">
      <c r="H217" s="47"/>
      <c r="N217" s="50"/>
      <c r="O217" s="49"/>
    </row>
    <row r="218">
      <c r="H218" s="47"/>
      <c r="N218" s="50"/>
      <c r="O218" s="49"/>
    </row>
    <row r="219">
      <c r="H219" s="47"/>
      <c r="N219" s="50"/>
      <c r="O219" s="49"/>
    </row>
    <row r="220">
      <c r="H220" s="47"/>
      <c r="N220" s="50"/>
      <c r="O220" s="49"/>
    </row>
    <row r="221">
      <c r="H221" s="47"/>
      <c r="N221" s="50"/>
      <c r="O221" s="49"/>
    </row>
    <row r="222">
      <c r="H222" s="47"/>
      <c r="N222" s="50"/>
      <c r="O222" s="49"/>
    </row>
    <row r="223">
      <c r="H223" s="47"/>
      <c r="N223" s="50"/>
      <c r="O223" s="49"/>
    </row>
    <row r="224">
      <c r="H224" s="47"/>
      <c r="N224" s="50"/>
      <c r="O224" s="49"/>
    </row>
    <row r="225">
      <c r="H225" s="47"/>
      <c r="N225" s="50"/>
      <c r="O225" s="49"/>
    </row>
    <row r="226">
      <c r="H226" s="47"/>
      <c r="N226" s="50"/>
      <c r="O226" s="49"/>
    </row>
    <row r="227">
      <c r="H227" s="47"/>
      <c r="N227" s="50"/>
      <c r="O227" s="49"/>
    </row>
    <row r="228">
      <c r="H228" s="47"/>
      <c r="N228" s="50"/>
      <c r="O228" s="49"/>
    </row>
    <row r="229">
      <c r="H229" s="47"/>
      <c r="N229" s="50"/>
      <c r="O229" s="49"/>
    </row>
    <row r="230">
      <c r="H230" s="47"/>
      <c r="N230" s="50"/>
      <c r="O230" s="49"/>
    </row>
    <row r="231">
      <c r="H231" s="47"/>
      <c r="N231" s="50"/>
      <c r="O231" s="49"/>
    </row>
    <row r="232">
      <c r="H232" s="47"/>
      <c r="N232" s="50"/>
      <c r="O232" s="49"/>
    </row>
    <row r="233">
      <c r="H233" s="47"/>
      <c r="N233" s="50"/>
      <c r="O233" s="49"/>
    </row>
    <row r="234">
      <c r="H234" s="47"/>
      <c r="N234" s="50"/>
      <c r="O234" s="49"/>
    </row>
    <row r="235">
      <c r="H235" s="47"/>
      <c r="N235" s="50"/>
      <c r="O235" s="49"/>
    </row>
    <row r="236">
      <c r="H236" s="47"/>
      <c r="N236" s="50"/>
      <c r="O236" s="49"/>
    </row>
    <row r="237">
      <c r="H237" s="47"/>
      <c r="N237" s="50"/>
      <c r="O237" s="49"/>
    </row>
    <row r="238">
      <c r="H238" s="47"/>
      <c r="N238" s="50"/>
      <c r="O238" s="49"/>
    </row>
    <row r="239">
      <c r="H239" s="47"/>
      <c r="N239" s="50"/>
      <c r="O239" s="49"/>
    </row>
    <row r="240">
      <c r="H240" s="47"/>
      <c r="N240" s="50"/>
      <c r="O240" s="49"/>
    </row>
    <row r="241">
      <c r="H241" s="47"/>
      <c r="N241" s="50"/>
      <c r="O241" s="49"/>
    </row>
    <row r="242">
      <c r="H242" s="47"/>
      <c r="N242" s="50"/>
      <c r="O242" s="49"/>
    </row>
    <row r="243">
      <c r="H243" s="47"/>
      <c r="N243" s="50"/>
      <c r="O243" s="49"/>
    </row>
    <row r="244">
      <c r="H244" s="47"/>
      <c r="N244" s="50"/>
      <c r="O244" s="49"/>
    </row>
    <row r="245">
      <c r="H245" s="47"/>
      <c r="N245" s="50"/>
      <c r="O245" s="49"/>
    </row>
    <row r="246">
      <c r="H246" s="47"/>
      <c r="N246" s="50"/>
      <c r="O246" s="49"/>
    </row>
    <row r="247">
      <c r="H247" s="47"/>
      <c r="N247" s="50"/>
      <c r="O247" s="49"/>
    </row>
    <row r="248">
      <c r="H248" s="47"/>
      <c r="N248" s="50"/>
      <c r="O248" s="49"/>
    </row>
    <row r="249">
      <c r="H249" s="47"/>
      <c r="N249" s="50"/>
      <c r="O249" s="49"/>
    </row>
    <row r="250">
      <c r="H250" s="47"/>
      <c r="N250" s="50"/>
      <c r="O250" s="49"/>
    </row>
    <row r="251">
      <c r="H251" s="47"/>
      <c r="N251" s="50"/>
      <c r="O251" s="49"/>
    </row>
    <row r="252">
      <c r="H252" s="47"/>
      <c r="N252" s="50"/>
      <c r="O252" s="49"/>
    </row>
    <row r="253">
      <c r="H253" s="47"/>
      <c r="N253" s="50"/>
      <c r="O253" s="49"/>
    </row>
    <row r="254">
      <c r="H254" s="47"/>
      <c r="N254" s="50"/>
      <c r="O254" s="49"/>
    </row>
    <row r="255">
      <c r="H255" s="47"/>
      <c r="N255" s="50"/>
      <c r="O255" s="49"/>
    </row>
    <row r="256">
      <c r="H256" s="47"/>
      <c r="N256" s="50"/>
      <c r="O256" s="49"/>
    </row>
    <row r="257">
      <c r="H257" s="47"/>
      <c r="N257" s="50"/>
      <c r="O257" s="49"/>
    </row>
    <row r="258">
      <c r="H258" s="47"/>
      <c r="N258" s="50"/>
      <c r="O258" s="49"/>
    </row>
    <row r="259">
      <c r="H259" s="47"/>
      <c r="N259" s="50"/>
      <c r="O259" s="49"/>
    </row>
    <row r="260">
      <c r="H260" s="47"/>
      <c r="N260" s="50"/>
      <c r="O260" s="49"/>
    </row>
    <row r="261">
      <c r="H261" s="47"/>
      <c r="N261" s="50"/>
      <c r="O261" s="49"/>
    </row>
    <row r="262">
      <c r="H262" s="47"/>
      <c r="N262" s="50"/>
      <c r="O262" s="49"/>
    </row>
    <row r="263">
      <c r="H263" s="47"/>
      <c r="N263" s="50"/>
      <c r="O263" s="49"/>
    </row>
    <row r="264">
      <c r="H264" s="47"/>
      <c r="N264" s="50"/>
      <c r="O264" s="49"/>
    </row>
    <row r="265">
      <c r="H265" s="47"/>
      <c r="N265" s="50"/>
      <c r="O265" s="49"/>
    </row>
    <row r="266">
      <c r="H266" s="47"/>
      <c r="N266" s="50"/>
      <c r="O266" s="49"/>
    </row>
    <row r="267">
      <c r="H267" s="47"/>
      <c r="N267" s="50"/>
      <c r="O267" s="49"/>
    </row>
    <row r="268">
      <c r="H268" s="47"/>
      <c r="N268" s="50"/>
      <c r="O268" s="49"/>
    </row>
    <row r="269">
      <c r="H269" s="47"/>
      <c r="N269" s="50"/>
      <c r="O269" s="49"/>
    </row>
    <row r="270">
      <c r="H270" s="47"/>
      <c r="N270" s="50"/>
      <c r="O270" s="49"/>
    </row>
    <row r="271">
      <c r="H271" s="47"/>
      <c r="N271" s="50"/>
      <c r="O271" s="49"/>
    </row>
    <row r="272">
      <c r="H272" s="47"/>
      <c r="N272" s="50"/>
      <c r="O272" s="49"/>
    </row>
    <row r="273">
      <c r="H273" s="47"/>
      <c r="N273" s="50"/>
      <c r="O273" s="49"/>
    </row>
    <row r="274">
      <c r="H274" s="47"/>
      <c r="N274" s="50"/>
      <c r="O274" s="49"/>
    </row>
    <row r="275">
      <c r="H275" s="47"/>
      <c r="N275" s="50"/>
      <c r="O275" s="49"/>
    </row>
    <row r="276">
      <c r="H276" s="47"/>
      <c r="N276" s="50"/>
      <c r="O276" s="49"/>
    </row>
    <row r="277">
      <c r="H277" s="47"/>
      <c r="N277" s="50"/>
      <c r="O277" s="49"/>
    </row>
    <row r="278">
      <c r="H278" s="47"/>
      <c r="N278" s="50"/>
      <c r="O278" s="49"/>
    </row>
    <row r="279">
      <c r="H279" s="47"/>
      <c r="N279" s="50"/>
      <c r="O279" s="49"/>
    </row>
    <row r="280">
      <c r="H280" s="47"/>
      <c r="N280" s="50"/>
      <c r="O280" s="49"/>
    </row>
    <row r="281">
      <c r="H281" s="47"/>
      <c r="N281" s="50"/>
      <c r="O281" s="49"/>
    </row>
    <row r="282">
      <c r="H282" s="47"/>
      <c r="N282" s="50"/>
      <c r="O282" s="49"/>
    </row>
    <row r="283">
      <c r="H283" s="47"/>
      <c r="N283" s="50"/>
      <c r="O283" s="49"/>
    </row>
    <row r="284">
      <c r="H284" s="47"/>
      <c r="N284" s="50"/>
      <c r="O284" s="49"/>
    </row>
    <row r="285">
      <c r="H285" s="47"/>
      <c r="N285" s="50"/>
      <c r="O285" s="49"/>
    </row>
    <row r="286">
      <c r="H286" s="47"/>
      <c r="N286" s="50"/>
      <c r="O286" s="49"/>
    </row>
    <row r="287">
      <c r="H287" s="47"/>
      <c r="N287" s="50"/>
      <c r="O287" s="49"/>
    </row>
    <row r="288">
      <c r="H288" s="47"/>
      <c r="N288" s="50"/>
      <c r="O288" s="49"/>
    </row>
    <row r="289">
      <c r="H289" s="47"/>
      <c r="N289" s="50"/>
      <c r="O289" s="49"/>
    </row>
    <row r="290">
      <c r="H290" s="47"/>
      <c r="N290" s="50"/>
      <c r="O290" s="49"/>
    </row>
    <row r="291">
      <c r="H291" s="47"/>
      <c r="N291" s="50"/>
      <c r="O291" s="49"/>
    </row>
    <row r="292">
      <c r="H292" s="47"/>
      <c r="N292" s="50"/>
      <c r="O292" s="49"/>
    </row>
    <row r="293">
      <c r="H293" s="47"/>
      <c r="N293" s="50"/>
      <c r="O293" s="49"/>
    </row>
    <row r="294">
      <c r="H294" s="47"/>
      <c r="N294" s="50"/>
      <c r="O294" s="49"/>
    </row>
    <row r="295">
      <c r="H295" s="47"/>
      <c r="N295" s="50"/>
      <c r="O295" s="49"/>
    </row>
    <row r="296">
      <c r="H296" s="47"/>
      <c r="N296" s="50"/>
      <c r="O296" s="49"/>
    </row>
    <row r="297">
      <c r="H297" s="47"/>
      <c r="N297" s="50"/>
      <c r="O297" s="49"/>
    </row>
    <row r="298">
      <c r="H298" s="47"/>
      <c r="N298" s="50"/>
      <c r="O298" s="49"/>
    </row>
    <row r="299">
      <c r="H299" s="47"/>
      <c r="N299" s="50"/>
      <c r="O299" s="49"/>
    </row>
    <row r="300">
      <c r="H300" s="47"/>
      <c r="N300" s="50"/>
      <c r="O300" s="49"/>
    </row>
    <row r="301">
      <c r="H301" s="47"/>
      <c r="N301" s="50"/>
      <c r="O301" s="49"/>
    </row>
    <row r="302">
      <c r="H302" s="47"/>
      <c r="N302" s="50"/>
      <c r="O302" s="49"/>
    </row>
    <row r="303">
      <c r="H303" s="47"/>
      <c r="N303" s="50"/>
      <c r="O303" s="49"/>
    </row>
    <row r="304">
      <c r="H304" s="47"/>
      <c r="N304" s="50"/>
      <c r="O304" s="49"/>
    </row>
    <row r="305">
      <c r="H305" s="47"/>
      <c r="N305" s="50"/>
      <c r="O305" s="49"/>
    </row>
    <row r="306">
      <c r="H306" s="47"/>
      <c r="N306" s="50"/>
      <c r="O306" s="49"/>
    </row>
    <row r="307">
      <c r="H307" s="47"/>
      <c r="N307" s="50"/>
      <c r="O307" s="49"/>
    </row>
    <row r="308">
      <c r="H308" s="47"/>
      <c r="N308" s="50"/>
      <c r="O308" s="49"/>
    </row>
    <row r="309">
      <c r="H309" s="47"/>
      <c r="N309" s="50"/>
      <c r="O309" s="49"/>
    </row>
    <row r="310">
      <c r="H310" s="47"/>
      <c r="N310" s="50"/>
      <c r="O310" s="49"/>
    </row>
    <row r="311">
      <c r="H311" s="47"/>
      <c r="N311" s="50"/>
      <c r="O311" s="49"/>
    </row>
    <row r="312">
      <c r="H312" s="47"/>
      <c r="N312" s="50"/>
      <c r="O312" s="49"/>
    </row>
    <row r="313">
      <c r="H313" s="47"/>
      <c r="N313" s="50"/>
      <c r="O313" s="49"/>
    </row>
    <row r="314">
      <c r="H314" s="47"/>
      <c r="N314" s="50"/>
      <c r="O314" s="49"/>
    </row>
    <row r="315">
      <c r="H315" s="47"/>
      <c r="N315" s="50"/>
      <c r="O315" s="49"/>
    </row>
    <row r="316">
      <c r="H316" s="47"/>
      <c r="N316" s="50"/>
      <c r="O316" s="49"/>
    </row>
    <row r="317">
      <c r="H317" s="47"/>
      <c r="N317" s="50"/>
      <c r="O317" s="49"/>
    </row>
    <row r="318">
      <c r="H318" s="47"/>
      <c r="N318" s="50"/>
      <c r="O318" s="49"/>
    </row>
    <row r="319">
      <c r="H319" s="47"/>
      <c r="N319" s="50"/>
      <c r="O319" s="49"/>
    </row>
    <row r="320">
      <c r="H320" s="47"/>
      <c r="N320" s="50"/>
      <c r="O320" s="49"/>
    </row>
    <row r="321">
      <c r="H321" s="47"/>
      <c r="N321" s="50"/>
      <c r="O321" s="49"/>
    </row>
    <row r="322">
      <c r="H322" s="47"/>
      <c r="N322" s="50"/>
      <c r="O322" s="49"/>
    </row>
    <row r="323">
      <c r="H323" s="47"/>
      <c r="N323" s="50"/>
      <c r="O323" s="49"/>
    </row>
    <row r="324">
      <c r="H324" s="47"/>
      <c r="N324" s="50"/>
      <c r="O324" s="49"/>
    </row>
    <row r="325">
      <c r="H325" s="47"/>
      <c r="N325" s="50"/>
      <c r="O325" s="49"/>
    </row>
    <row r="326">
      <c r="H326" s="47"/>
      <c r="N326" s="50"/>
      <c r="O326" s="49"/>
    </row>
    <row r="327">
      <c r="H327" s="47"/>
      <c r="N327" s="50"/>
      <c r="O327" s="49"/>
    </row>
    <row r="328">
      <c r="H328" s="47"/>
      <c r="N328" s="50"/>
      <c r="O328" s="49"/>
    </row>
    <row r="329">
      <c r="H329" s="47"/>
      <c r="N329" s="50"/>
      <c r="O329" s="49"/>
    </row>
    <row r="330">
      <c r="H330" s="47"/>
      <c r="N330" s="50"/>
      <c r="O330" s="49"/>
    </row>
    <row r="331">
      <c r="H331" s="47"/>
      <c r="N331" s="50"/>
      <c r="O331" s="49"/>
    </row>
    <row r="332">
      <c r="H332" s="47"/>
      <c r="N332" s="50"/>
      <c r="O332" s="49"/>
    </row>
    <row r="333">
      <c r="H333" s="47"/>
      <c r="N333" s="50"/>
      <c r="O333" s="49"/>
    </row>
    <row r="334">
      <c r="H334" s="47"/>
      <c r="N334" s="50"/>
      <c r="O334" s="49"/>
    </row>
    <row r="335">
      <c r="H335" s="47"/>
      <c r="N335" s="50"/>
      <c r="O335" s="49"/>
    </row>
    <row r="336">
      <c r="H336" s="47"/>
      <c r="N336" s="50"/>
      <c r="O336" s="49"/>
    </row>
    <row r="337">
      <c r="H337" s="47"/>
      <c r="N337" s="50"/>
      <c r="O337" s="49"/>
    </row>
    <row r="338">
      <c r="H338" s="47"/>
      <c r="N338" s="50"/>
      <c r="O338" s="49"/>
    </row>
    <row r="339">
      <c r="H339" s="47"/>
      <c r="N339" s="50"/>
      <c r="O339" s="49"/>
    </row>
    <row r="340">
      <c r="H340" s="47"/>
      <c r="N340" s="50"/>
      <c r="O340" s="49"/>
    </row>
    <row r="341">
      <c r="H341" s="47"/>
      <c r="N341" s="50"/>
      <c r="O341" s="49"/>
    </row>
    <row r="342">
      <c r="H342" s="47"/>
      <c r="N342" s="50"/>
      <c r="O342" s="49"/>
    </row>
    <row r="343">
      <c r="H343" s="47"/>
      <c r="N343" s="50"/>
      <c r="O343" s="49"/>
    </row>
    <row r="344">
      <c r="H344" s="47"/>
      <c r="N344" s="50"/>
      <c r="O344" s="49"/>
    </row>
    <row r="345">
      <c r="H345" s="47"/>
      <c r="N345" s="50"/>
      <c r="O345" s="49"/>
    </row>
    <row r="346">
      <c r="H346" s="47"/>
      <c r="N346" s="50"/>
      <c r="O346" s="49"/>
    </row>
    <row r="347">
      <c r="H347" s="47"/>
      <c r="N347" s="50"/>
      <c r="O347" s="49"/>
    </row>
    <row r="348">
      <c r="H348" s="47"/>
      <c r="N348" s="50"/>
      <c r="O348" s="49"/>
    </row>
    <row r="349">
      <c r="H349" s="47"/>
      <c r="N349" s="50"/>
      <c r="O349" s="49"/>
    </row>
    <row r="350">
      <c r="H350" s="47"/>
      <c r="N350" s="50"/>
      <c r="O350" s="49"/>
    </row>
    <row r="351">
      <c r="H351" s="47"/>
      <c r="N351" s="50"/>
      <c r="O351" s="49"/>
    </row>
    <row r="352">
      <c r="H352" s="47"/>
      <c r="N352" s="50"/>
      <c r="O352" s="49"/>
    </row>
    <row r="353">
      <c r="H353" s="47"/>
      <c r="N353" s="50"/>
      <c r="O353" s="49"/>
    </row>
    <row r="354">
      <c r="H354" s="47"/>
      <c r="N354" s="50"/>
      <c r="O354" s="49"/>
    </row>
    <row r="355">
      <c r="H355" s="47"/>
      <c r="N355" s="50"/>
      <c r="O355" s="49"/>
    </row>
    <row r="356">
      <c r="H356" s="47"/>
      <c r="N356" s="50"/>
      <c r="O356" s="49"/>
    </row>
    <row r="357">
      <c r="H357" s="47"/>
      <c r="N357" s="50"/>
      <c r="O357" s="49"/>
    </row>
    <row r="358">
      <c r="H358" s="47"/>
      <c r="N358" s="50"/>
      <c r="O358" s="49"/>
    </row>
    <row r="359">
      <c r="H359" s="47"/>
      <c r="N359" s="50"/>
      <c r="O359" s="49"/>
    </row>
    <row r="360">
      <c r="H360" s="47"/>
      <c r="N360" s="50"/>
      <c r="O360" s="49"/>
    </row>
    <row r="361">
      <c r="H361" s="47"/>
      <c r="N361" s="50"/>
      <c r="O361" s="49"/>
    </row>
    <row r="362">
      <c r="H362" s="47"/>
      <c r="N362" s="50"/>
      <c r="O362" s="49"/>
    </row>
    <row r="363">
      <c r="H363" s="47"/>
      <c r="N363" s="50"/>
      <c r="O363" s="49"/>
    </row>
    <row r="364">
      <c r="H364" s="47"/>
      <c r="N364" s="50"/>
      <c r="O364" s="49"/>
    </row>
    <row r="365">
      <c r="H365" s="47"/>
      <c r="N365" s="50"/>
      <c r="O365" s="49"/>
    </row>
    <row r="366">
      <c r="H366" s="47"/>
      <c r="N366" s="50"/>
      <c r="O366" s="49"/>
    </row>
    <row r="367">
      <c r="H367" s="47"/>
      <c r="N367" s="50"/>
      <c r="O367" s="49"/>
    </row>
    <row r="368">
      <c r="H368" s="47"/>
      <c r="N368" s="50"/>
      <c r="O368" s="49"/>
    </row>
    <row r="369">
      <c r="H369" s="47"/>
      <c r="N369" s="50"/>
      <c r="O369" s="49"/>
    </row>
    <row r="370">
      <c r="H370" s="47"/>
      <c r="N370" s="50"/>
      <c r="O370" s="49"/>
    </row>
    <row r="371">
      <c r="H371" s="47"/>
      <c r="N371" s="50"/>
      <c r="O371" s="49"/>
    </row>
    <row r="372">
      <c r="H372" s="47"/>
      <c r="N372" s="50"/>
      <c r="O372" s="49"/>
    </row>
    <row r="373">
      <c r="H373" s="47"/>
      <c r="N373" s="50"/>
      <c r="O373" s="49"/>
    </row>
    <row r="374">
      <c r="H374" s="47"/>
      <c r="N374" s="50"/>
      <c r="O374" s="49"/>
    </row>
    <row r="375">
      <c r="H375" s="47"/>
      <c r="N375" s="50"/>
      <c r="O375" s="49"/>
    </row>
    <row r="376">
      <c r="H376" s="47"/>
      <c r="N376" s="50"/>
      <c r="O376" s="49"/>
    </row>
    <row r="377">
      <c r="H377" s="47"/>
      <c r="N377" s="50"/>
      <c r="O377" s="49"/>
    </row>
    <row r="378">
      <c r="H378" s="47"/>
      <c r="N378" s="50"/>
      <c r="O378" s="49"/>
    </row>
    <row r="379">
      <c r="H379" s="47"/>
      <c r="N379" s="50"/>
      <c r="O379" s="49"/>
    </row>
    <row r="380">
      <c r="H380" s="47"/>
      <c r="N380" s="50"/>
      <c r="O380" s="49"/>
    </row>
    <row r="381">
      <c r="H381" s="47"/>
      <c r="N381" s="50"/>
      <c r="O381" s="49"/>
    </row>
    <row r="382">
      <c r="H382" s="47"/>
      <c r="N382" s="50"/>
      <c r="O382" s="49"/>
    </row>
    <row r="383">
      <c r="H383" s="47"/>
      <c r="N383" s="50"/>
      <c r="O383" s="49"/>
    </row>
    <row r="384">
      <c r="H384" s="47"/>
      <c r="N384" s="50"/>
      <c r="O384" s="49"/>
    </row>
    <row r="385">
      <c r="H385" s="47"/>
      <c r="N385" s="50"/>
      <c r="O385" s="49"/>
    </row>
    <row r="386">
      <c r="H386" s="47"/>
      <c r="N386" s="50"/>
      <c r="O386" s="49"/>
    </row>
    <row r="387">
      <c r="H387" s="47"/>
      <c r="N387" s="50"/>
      <c r="O387" s="49"/>
    </row>
    <row r="388">
      <c r="H388" s="47"/>
      <c r="N388" s="50"/>
      <c r="O388" s="49"/>
    </row>
    <row r="389">
      <c r="H389" s="47"/>
      <c r="N389" s="50"/>
      <c r="O389" s="49"/>
    </row>
    <row r="390">
      <c r="H390" s="47"/>
      <c r="N390" s="50"/>
      <c r="O390" s="49"/>
    </row>
    <row r="391">
      <c r="H391" s="47"/>
      <c r="N391" s="50"/>
      <c r="O391" s="49"/>
    </row>
    <row r="392">
      <c r="H392" s="47"/>
      <c r="N392" s="50"/>
      <c r="O392" s="49"/>
    </row>
    <row r="393">
      <c r="H393" s="47"/>
      <c r="N393" s="50"/>
      <c r="O393" s="49"/>
    </row>
    <row r="394">
      <c r="H394" s="47"/>
      <c r="N394" s="50"/>
      <c r="O394" s="49"/>
    </row>
    <row r="395">
      <c r="H395" s="47"/>
      <c r="N395" s="50"/>
      <c r="O395" s="49"/>
    </row>
    <row r="396">
      <c r="H396" s="47"/>
      <c r="N396" s="50"/>
      <c r="O396" s="49"/>
    </row>
    <row r="397">
      <c r="H397" s="47"/>
      <c r="N397" s="50"/>
      <c r="O397" s="49"/>
    </row>
    <row r="398">
      <c r="H398" s="47"/>
      <c r="N398" s="50"/>
      <c r="O398" s="49"/>
    </row>
    <row r="399">
      <c r="H399" s="47"/>
      <c r="N399" s="50"/>
      <c r="O399" s="49"/>
    </row>
    <row r="400">
      <c r="H400" s="47"/>
      <c r="N400" s="50"/>
      <c r="O400" s="49"/>
    </row>
    <row r="401">
      <c r="H401" s="47"/>
      <c r="N401" s="50"/>
      <c r="O401" s="49"/>
    </row>
    <row r="402">
      <c r="H402" s="47"/>
      <c r="N402" s="50"/>
      <c r="O402" s="49"/>
    </row>
    <row r="403">
      <c r="H403" s="47"/>
      <c r="N403" s="50"/>
      <c r="O403" s="49"/>
    </row>
    <row r="404">
      <c r="H404" s="47"/>
      <c r="N404" s="50"/>
      <c r="O404" s="49"/>
    </row>
    <row r="405">
      <c r="H405" s="47"/>
      <c r="N405" s="50"/>
      <c r="O405" s="49"/>
    </row>
    <row r="406">
      <c r="H406" s="47"/>
      <c r="N406" s="50"/>
      <c r="O406" s="49"/>
    </row>
    <row r="407">
      <c r="H407" s="47"/>
      <c r="N407" s="50"/>
      <c r="O407" s="49"/>
    </row>
    <row r="408">
      <c r="H408" s="47"/>
      <c r="N408" s="50"/>
      <c r="O408" s="49"/>
    </row>
    <row r="409">
      <c r="H409" s="47"/>
      <c r="N409" s="50"/>
      <c r="O409" s="49"/>
    </row>
    <row r="410">
      <c r="H410" s="47"/>
      <c r="N410" s="50"/>
      <c r="O410" s="49"/>
    </row>
    <row r="411">
      <c r="H411" s="47"/>
      <c r="N411" s="50"/>
      <c r="O411" s="49"/>
    </row>
    <row r="412">
      <c r="H412" s="47"/>
      <c r="N412" s="50"/>
      <c r="O412" s="49"/>
    </row>
    <row r="413">
      <c r="H413" s="47"/>
      <c r="N413" s="50"/>
      <c r="O413" s="49"/>
    </row>
    <row r="414">
      <c r="H414" s="47"/>
      <c r="N414" s="50"/>
      <c r="O414" s="49"/>
    </row>
    <row r="415">
      <c r="H415" s="47"/>
      <c r="N415" s="50"/>
      <c r="O415" s="49"/>
    </row>
    <row r="416">
      <c r="H416" s="47"/>
      <c r="N416" s="50"/>
      <c r="O416" s="49"/>
    </row>
    <row r="417">
      <c r="H417" s="47"/>
      <c r="N417" s="50"/>
      <c r="O417" s="49"/>
    </row>
    <row r="418">
      <c r="H418" s="47"/>
      <c r="N418" s="50"/>
      <c r="O418" s="49"/>
    </row>
    <row r="419">
      <c r="H419" s="47"/>
      <c r="N419" s="50"/>
      <c r="O419" s="49"/>
    </row>
    <row r="420">
      <c r="H420" s="47"/>
      <c r="N420" s="50"/>
      <c r="O420" s="49"/>
    </row>
    <row r="421">
      <c r="H421" s="47"/>
      <c r="N421" s="50"/>
      <c r="O421" s="49"/>
    </row>
    <row r="422">
      <c r="H422" s="47"/>
      <c r="N422" s="50"/>
      <c r="O422" s="49"/>
    </row>
    <row r="423">
      <c r="H423" s="47"/>
      <c r="N423" s="50"/>
      <c r="O423" s="49"/>
    </row>
    <row r="424">
      <c r="H424" s="47"/>
      <c r="N424" s="50"/>
      <c r="O424" s="49"/>
    </row>
    <row r="425">
      <c r="H425" s="47"/>
      <c r="N425" s="50"/>
      <c r="O425" s="49"/>
    </row>
    <row r="426">
      <c r="H426" s="47"/>
      <c r="N426" s="50"/>
      <c r="O426" s="49"/>
    </row>
    <row r="427">
      <c r="H427" s="47"/>
      <c r="N427" s="50"/>
      <c r="O427" s="49"/>
    </row>
    <row r="428">
      <c r="H428" s="47"/>
      <c r="N428" s="50"/>
      <c r="O428" s="49"/>
    </row>
    <row r="429">
      <c r="H429" s="47"/>
      <c r="N429" s="50"/>
      <c r="O429" s="49"/>
    </row>
    <row r="430">
      <c r="H430" s="47"/>
      <c r="N430" s="50"/>
      <c r="O430" s="49"/>
    </row>
    <row r="431">
      <c r="H431" s="47"/>
      <c r="N431" s="50"/>
      <c r="O431" s="49"/>
    </row>
    <row r="432">
      <c r="H432" s="47"/>
      <c r="N432" s="50"/>
      <c r="O432" s="49"/>
    </row>
    <row r="433">
      <c r="H433" s="47"/>
      <c r="N433" s="50"/>
      <c r="O433" s="49"/>
    </row>
    <row r="434">
      <c r="H434" s="47"/>
      <c r="N434" s="50"/>
      <c r="O434" s="49"/>
    </row>
    <row r="435">
      <c r="H435" s="47"/>
      <c r="N435" s="50"/>
      <c r="O435" s="49"/>
    </row>
    <row r="436">
      <c r="H436" s="47"/>
      <c r="N436" s="50"/>
      <c r="O436" s="49"/>
    </row>
    <row r="437">
      <c r="H437" s="47"/>
      <c r="N437" s="50"/>
      <c r="O437" s="49"/>
    </row>
    <row r="438">
      <c r="H438" s="47"/>
      <c r="N438" s="50"/>
      <c r="O438" s="49"/>
    </row>
    <row r="439">
      <c r="H439" s="47"/>
      <c r="N439" s="50"/>
      <c r="O439" s="49"/>
    </row>
    <row r="440">
      <c r="H440" s="47"/>
      <c r="N440" s="50"/>
      <c r="O440" s="49"/>
    </row>
    <row r="441">
      <c r="H441" s="47"/>
      <c r="N441" s="50"/>
      <c r="O441" s="49"/>
    </row>
    <row r="442">
      <c r="H442" s="47"/>
      <c r="N442" s="50"/>
      <c r="O442" s="49"/>
    </row>
    <row r="443">
      <c r="H443" s="47"/>
      <c r="N443" s="50"/>
      <c r="O443" s="49"/>
    </row>
    <row r="444">
      <c r="H444" s="47"/>
      <c r="N444" s="50"/>
      <c r="O444" s="49"/>
    </row>
    <row r="445">
      <c r="H445" s="47"/>
      <c r="N445" s="50"/>
      <c r="O445" s="49"/>
    </row>
    <row r="446">
      <c r="H446" s="47"/>
      <c r="N446" s="50"/>
      <c r="O446" s="49"/>
    </row>
    <row r="447">
      <c r="H447" s="47"/>
      <c r="N447" s="50"/>
      <c r="O447" s="49"/>
    </row>
    <row r="448">
      <c r="H448" s="47"/>
      <c r="N448" s="50"/>
      <c r="O448" s="49"/>
    </row>
    <row r="449">
      <c r="H449" s="47"/>
      <c r="N449" s="50"/>
      <c r="O449" s="49"/>
    </row>
    <row r="450">
      <c r="H450" s="47"/>
      <c r="N450" s="50"/>
      <c r="O450" s="49"/>
    </row>
    <row r="451">
      <c r="H451" s="47"/>
      <c r="N451" s="50"/>
      <c r="O451" s="49"/>
    </row>
    <row r="452">
      <c r="H452" s="47"/>
      <c r="N452" s="50"/>
      <c r="O452" s="49"/>
    </row>
    <row r="453">
      <c r="H453" s="47"/>
      <c r="N453" s="50"/>
      <c r="O453" s="49"/>
    </row>
    <row r="454">
      <c r="H454" s="47"/>
      <c r="N454" s="50"/>
      <c r="O454" s="49"/>
    </row>
    <row r="455">
      <c r="H455" s="47"/>
      <c r="N455" s="50"/>
      <c r="O455" s="49"/>
    </row>
    <row r="456">
      <c r="H456" s="47"/>
      <c r="N456" s="50"/>
      <c r="O456" s="49"/>
    </row>
    <row r="457">
      <c r="H457" s="47"/>
      <c r="N457" s="50"/>
      <c r="O457" s="49"/>
    </row>
    <row r="458">
      <c r="H458" s="47"/>
      <c r="N458" s="50"/>
      <c r="O458" s="49"/>
    </row>
    <row r="459">
      <c r="H459" s="47"/>
      <c r="N459" s="50"/>
      <c r="O459" s="49"/>
    </row>
    <row r="460">
      <c r="H460" s="47"/>
      <c r="N460" s="50"/>
      <c r="O460" s="49"/>
    </row>
    <row r="461">
      <c r="H461" s="47"/>
      <c r="N461" s="50"/>
      <c r="O461" s="49"/>
    </row>
    <row r="462">
      <c r="H462" s="47"/>
      <c r="N462" s="50"/>
      <c r="O462" s="49"/>
    </row>
    <row r="463">
      <c r="H463" s="47"/>
      <c r="N463" s="50"/>
      <c r="O463" s="49"/>
    </row>
    <row r="464">
      <c r="H464" s="47"/>
      <c r="N464" s="50"/>
      <c r="O464" s="49"/>
    </row>
    <row r="465">
      <c r="H465" s="47"/>
      <c r="N465" s="50"/>
      <c r="O465" s="49"/>
    </row>
    <row r="466">
      <c r="H466" s="47"/>
      <c r="N466" s="50"/>
      <c r="O466" s="49"/>
    </row>
    <row r="467">
      <c r="H467" s="47"/>
      <c r="N467" s="50"/>
      <c r="O467" s="49"/>
    </row>
    <row r="468">
      <c r="H468" s="47"/>
      <c r="N468" s="50"/>
      <c r="O468" s="49"/>
    </row>
    <row r="469">
      <c r="H469" s="47"/>
      <c r="N469" s="50"/>
      <c r="O469" s="49"/>
    </row>
    <row r="470">
      <c r="H470" s="47"/>
      <c r="N470" s="50"/>
      <c r="O470" s="49"/>
    </row>
    <row r="471">
      <c r="H471" s="47"/>
      <c r="N471" s="50"/>
      <c r="O471" s="49"/>
    </row>
    <row r="472">
      <c r="H472" s="47"/>
      <c r="N472" s="50"/>
      <c r="O472" s="49"/>
    </row>
    <row r="473">
      <c r="H473" s="47"/>
      <c r="N473" s="50"/>
      <c r="O473" s="49"/>
    </row>
    <row r="474">
      <c r="H474" s="47"/>
      <c r="N474" s="50"/>
      <c r="O474" s="49"/>
    </row>
    <row r="475">
      <c r="H475" s="47"/>
      <c r="N475" s="50"/>
      <c r="O475" s="49"/>
    </row>
    <row r="476">
      <c r="H476" s="47"/>
      <c r="N476" s="50"/>
      <c r="O476" s="49"/>
    </row>
    <row r="477">
      <c r="H477" s="47"/>
      <c r="N477" s="50"/>
      <c r="O477" s="49"/>
    </row>
    <row r="478">
      <c r="H478" s="47"/>
      <c r="N478" s="50"/>
      <c r="O478" s="49"/>
    </row>
    <row r="479">
      <c r="H479" s="47"/>
      <c r="N479" s="50"/>
      <c r="O479" s="49"/>
    </row>
    <row r="480">
      <c r="H480" s="47"/>
      <c r="N480" s="50"/>
      <c r="O480" s="49"/>
    </row>
    <row r="481">
      <c r="H481" s="47"/>
      <c r="N481" s="50"/>
      <c r="O481" s="49"/>
    </row>
    <row r="482">
      <c r="H482" s="47"/>
      <c r="N482" s="50"/>
      <c r="O482" s="49"/>
    </row>
    <row r="483">
      <c r="H483" s="47"/>
      <c r="N483" s="50"/>
      <c r="O483" s="49"/>
    </row>
    <row r="484">
      <c r="H484" s="47"/>
      <c r="N484" s="50"/>
      <c r="O484" s="49"/>
    </row>
    <row r="485">
      <c r="H485" s="47"/>
      <c r="N485" s="50"/>
      <c r="O485" s="49"/>
    </row>
    <row r="486">
      <c r="H486" s="47"/>
      <c r="N486" s="50"/>
      <c r="O486" s="49"/>
    </row>
    <row r="487">
      <c r="H487" s="47"/>
      <c r="N487" s="50"/>
      <c r="O487" s="49"/>
    </row>
    <row r="488">
      <c r="H488" s="47"/>
      <c r="N488" s="50"/>
      <c r="O488" s="49"/>
    </row>
    <row r="489">
      <c r="H489" s="47"/>
      <c r="N489" s="50"/>
      <c r="O489" s="49"/>
    </row>
    <row r="490">
      <c r="H490" s="47"/>
      <c r="N490" s="50"/>
      <c r="O490" s="49"/>
    </row>
    <row r="491">
      <c r="H491" s="47"/>
      <c r="N491" s="50"/>
      <c r="O491" s="49"/>
    </row>
    <row r="492">
      <c r="H492" s="47"/>
      <c r="N492" s="50"/>
      <c r="O492" s="49"/>
    </row>
    <row r="493">
      <c r="H493" s="47"/>
      <c r="N493" s="50"/>
      <c r="O493" s="49"/>
    </row>
    <row r="494">
      <c r="H494" s="47"/>
      <c r="N494" s="50"/>
      <c r="O494" s="49"/>
    </row>
    <row r="495">
      <c r="H495" s="47"/>
      <c r="N495" s="50"/>
      <c r="O495" s="49"/>
    </row>
    <row r="496">
      <c r="H496" s="47"/>
      <c r="N496" s="50"/>
      <c r="O496" s="49"/>
    </row>
    <row r="497">
      <c r="H497" s="47"/>
      <c r="N497" s="50"/>
      <c r="O497" s="49"/>
    </row>
    <row r="498">
      <c r="H498" s="47"/>
      <c r="N498" s="50"/>
      <c r="O498" s="49"/>
    </row>
    <row r="499">
      <c r="H499" s="47"/>
      <c r="N499" s="50"/>
      <c r="O499" s="49"/>
    </row>
    <row r="500">
      <c r="H500" s="47"/>
      <c r="N500" s="50"/>
      <c r="O500" s="49"/>
    </row>
    <row r="501">
      <c r="H501" s="47"/>
      <c r="N501" s="50"/>
      <c r="O501" s="49"/>
    </row>
    <row r="502">
      <c r="H502" s="47"/>
      <c r="N502" s="50"/>
      <c r="O502" s="49"/>
    </row>
    <row r="503">
      <c r="H503" s="47"/>
      <c r="N503" s="50"/>
      <c r="O503" s="49"/>
    </row>
    <row r="504">
      <c r="H504" s="47"/>
      <c r="N504" s="50"/>
      <c r="O504" s="49"/>
    </row>
    <row r="505">
      <c r="H505" s="47"/>
      <c r="N505" s="50"/>
      <c r="O505" s="49"/>
    </row>
    <row r="506">
      <c r="H506" s="47"/>
      <c r="N506" s="50"/>
      <c r="O506" s="49"/>
    </row>
    <row r="507">
      <c r="H507" s="47"/>
      <c r="N507" s="50"/>
      <c r="O507" s="49"/>
    </row>
    <row r="508">
      <c r="H508" s="47"/>
      <c r="N508" s="50"/>
      <c r="O508" s="49"/>
    </row>
    <row r="509">
      <c r="H509" s="47"/>
      <c r="N509" s="50"/>
      <c r="O509" s="49"/>
    </row>
    <row r="510">
      <c r="H510" s="47"/>
      <c r="N510" s="50"/>
      <c r="O510" s="49"/>
    </row>
    <row r="511">
      <c r="H511" s="47"/>
      <c r="N511" s="50"/>
      <c r="O511" s="49"/>
    </row>
    <row r="512">
      <c r="H512" s="47"/>
      <c r="N512" s="50"/>
      <c r="O512" s="49"/>
    </row>
    <row r="513">
      <c r="H513" s="47"/>
      <c r="N513" s="50"/>
      <c r="O513" s="49"/>
    </row>
    <row r="514">
      <c r="H514" s="47"/>
      <c r="N514" s="50"/>
      <c r="O514" s="49"/>
    </row>
    <row r="515">
      <c r="H515" s="47"/>
      <c r="N515" s="50"/>
      <c r="O515" s="49"/>
    </row>
    <row r="516">
      <c r="H516" s="47"/>
      <c r="N516" s="50"/>
      <c r="O516" s="49"/>
    </row>
    <row r="517">
      <c r="H517" s="47"/>
      <c r="N517" s="50"/>
      <c r="O517" s="49"/>
    </row>
    <row r="518">
      <c r="H518" s="47"/>
      <c r="N518" s="50"/>
      <c r="O518" s="49"/>
    </row>
    <row r="519">
      <c r="H519" s="47"/>
      <c r="N519" s="50"/>
      <c r="O519" s="49"/>
    </row>
    <row r="520">
      <c r="H520" s="47"/>
      <c r="N520" s="50"/>
      <c r="O520" s="49"/>
    </row>
    <row r="521">
      <c r="H521" s="47"/>
      <c r="N521" s="50"/>
      <c r="O521" s="49"/>
    </row>
    <row r="522">
      <c r="H522" s="47"/>
      <c r="N522" s="50"/>
      <c r="O522" s="49"/>
    </row>
    <row r="523">
      <c r="H523" s="47"/>
      <c r="N523" s="50"/>
      <c r="O523" s="49"/>
    </row>
    <row r="524">
      <c r="H524" s="47"/>
      <c r="N524" s="50"/>
      <c r="O524" s="49"/>
    </row>
    <row r="525">
      <c r="H525" s="47"/>
      <c r="N525" s="50"/>
      <c r="O525" s="49"/>
    </row>
    <row r="526">
      <c r="H526" s="47"/>
      <c r="N526" s="50"/>
      <c r="O526" s="49"/>
    </row>
    <row r="527">
      <c r="H527" s="47"/>
      <c r="N527" s="50"/>
      <c r="O527" s="49"/>
    </row>
    <row r="528">
      <c r="H528" s="47"/>
      <c r="N528" s="50"/>
      <c r="O528" s="49"/>
    </row>
    <row r="529">
      <c r="H529" s="47"/>
      <c r="N529" s="50"/>
      <c r="O529" s="49"/>
    </row>
    <row r="530">
      <c r="H530" s="47"/>
      <c r="N530" s="50"/>
      <c r="O530" s="49"/>
    </row>
    <row r="531">
      <c r="H531" s="47"/>
      <c r="N531" s="50"/>
      <c r="O531" s="49"/>
    </row>
    <row r="532">
      <c r="H532" s="47"/>
      <c r="N532" s="50"/>
      <c r="O532" s="49"/>
    </row>
    <row r="533">
      <c r="H533" s="47"/>
      <c r="N533" s="50"/>
      <c r="O533" s="49"/>
    </row>
    <row r="534">
      <c r="H534" s="47"/>
      <c r="N534" s="50"/>
      <c r="O534" s="49"/>
    </row>
    <row r="535">
      <c r="H535" s="47"/>
      <c r="N535" s="50"/>
      <c r="O535" s="49"/>
    </row>
    <row r="536">
      <c r="H536" s="47"/>
      <c r="N536" s="50"/>
      <c r="O536" s="49"/>
    </row>
    <row r="537">
      <c r="H537" s="47"/>
      <c r="N537" s="50"/>
      <c r="O537" s="49"/>
    </row>
    <row r="538">
      <c r="H538" s="47"/>
      <c r="N538" s="50"/>
      <c r="O538" s="49"/>
    </row>
    <row r="539">
      <c r="H539" s="47"/>
      <c r="N539" s="50"/>
      <c r="O539" s="49"/>
    </row>
    <row r="540">
      <c r="H540" s="47"/>
      <c r="N540" s="50"/>
      <c r="O540" s="49"/>
    </row>
    <row r="541">
      <c r="H541" s="47"/>
      <c r="N541" s="50"/>
      <c r="O541" s="49"/>
    </row>
    <row r="542">
      <c r="H542" s="47"/>
      <c r="N542" s="50"/>
      <c r="O542" s="49"/>
    </row>
    <row r="543">
      <c r="H543" s="47"/>
      <c r="N543" s="50"/>
      <c r="O543" s="49"/>
    </row>
    <row r="544">
      <c r="H544" s="47"/>
      <c r="N544" s="50"/>
      <c r="O544" s="49"/>
    </row>
    <row r="545">
      <c r="H545" s="47"/>
      <c r="N545" s="50"/>
      <c r="O545" s="49"/>
    </row>
    <row r="546">
      <c r="H546" s="47"/>
      <c r="N546" s="50"/>
      <c r="O546" s="49"/>
    </row>
    <row r="547">
      <c r="H547" s="47"/>
      <c r="N547" s="50"/>
      <c r="O547" s="49"/>
    </row>
    <row r="548">
      <c r="H548" s="47"/>
      <c r="N548" s="50"/>
      <c r="O548" s="49"/>
    </row>
    <row r="549">
      <c r="H549" s="47"/>
      <c r="N549" s="50"/>
      <c r="O549" s="49"/>
    </row>
    <row r="550">
      <c r="H550" s="47"/>
      <c r="N550" s="50"/>
      <c r="O550" s="49"/>
    </row>
    <row r="551">
      <c r="H551" s="47"/>
      <c r="N551" s="50"/>
      <c r="O551" s="49"/>
    </row>
    <row r="552">
      <c r="H552" s="47"/>
      <c r="N552" s="50"/>
      <c r="O552" s="49"/>
    </row>
    <row r="553">
      <c r="H553" s="47"/>
      <c r="N553" s="50"/>
      <c r="O553" s="49"/>
    </row>
    <row r="554">
      <c r="H554" s="47"/>
      <c r="N554" s="50"/>
      <c r="O554" s="49"/>
    </row>
    <row r="555">
      <c r="H555" s="47"/>
      <c r="N555" s="50"/>
      <c r="O555" s="49"/>
    </row>
    <row r="556">
      <c r="H556" s="47"/>
      <c r="N556" s="50"/>
      <c r="O556" s="49"/>
    </row>
    <row r="557">
      <c r="H557" s="47"/>
      <c r="N557" s="50"/>
      <c r="O557" s="49"/>
    </row>
    <row r="558">
      <c r="H558" s="47"/>
      <c r="N558" s="50"/>
      <c r="O558" s="49"/>
    </row>
    <row r="559">
      <c r="H559" s="47"/>
      <c r="N559" s="50"/>
      <c r="O559" s="49"/>
    </row>
    <row r="560">
      <c r="H560" s="47"/>
      <c r="N560" s="50"/>
      <c r="O560" s="49"/>
    </row>
    <row r="561">
      <c r="H561" s="47"/>
      <c r="N561" s="50"/>
      <c r="O561" s="49"/>
    </row>
    <row r="562">
      <c r="H562" s="47"/>
      <c r="N562" s="50"/>
      <c r="O562" s="49"/>
    </row>
    <row r="563">
      <c r="H563" s="47"/>
      <c r="N563" s="50"/>
      <c r="O563" s="49"/>
    </row>
    <row r="564">
      <c r="H564" s="47"/>
      <c r="N564" s="50"/>
      <c r="O564" s="49"/>
    </row>
    <row r="565">
      <c r="H565" s="47"/>
      <c r="N565" s="50"/>
      <c r="O565" s="49"/>
    </row>
    <row r="566">
      <c r="H566" s="47"/>
      <c r="N566" s="50"/>
      <c r="O566" s="49"/>
    </row>
    <row r="567">
      <c r="H567" s="47"/>
      <c r="N567" s="50"/>
      <c r="O567" s="49"/>
    </row>
    <row r="568">
      <c r="H568" s="47"/>
      <c r="N568" s="50"/>
      <c r="O568" s="49"/>
    </row>
    <row r="569">
      <c r="H569" s="47"/>
      <c r="N569" s="50"/>
      <c r="O569" s="49"/>
    </row>
    <row r="570">
      <c r="H570" s="47"/>
      <c r="N570" s="50"/>
      <c r="O570" s="49"/>
    </row>
    <row r="571">
      <c r="H571" s="47"/>
      <c r="N571" s="50"/>
      <c r="O571" s="49"/>
    </row>
    <row r="572">
      <c r="H572" s="47"/>
      <c r="N572" s="50"/>
      <c r="O572" s="49"/>
    </row>
    <row r="573">
      <c r="H573" s="47"/>
      <c r="N573" s="50"/>
      <c r="O573" s="49"/>
    </row>
    <row r="574">
      <c r="H574" s="47"/>
      <c r="N574" s="50"/>
      <c r="O574" s="49"/>
    </row>
    <row r="575">
      <c r="H575" s="47"/>
      <c r="N575" s="50"/>
      <c r="O575" s="49"/>
    </row>
    <row r="576">
      <c r="H576" s="47"/>
      <c r="N576" s="50"/>
      <c r="O576" s="49"/>
    </row>
    <row r="577">
      <c r="H577" s="47"/>
      <c r="N577" s="50"/>
      <c r="O577" s="49"/>
    </row>
    <row r="578">
      <c r="H578" s="47"/>
      <c r="N578" s="50"/>
      <c r="O578" s="49"/>
    </row>
    <row r="579">
      <c r="H579" s="47"/>
      <c r="N579" s="50"/>
      <c r="O579" s="49"/>
    </row>
    <row r="580">
      <c r="H580" s="47"/>
      <c r="N580" s="50"/>
      <c r="O580" s="49"/>
    </row>
    <row r="581">
      <c r="H581" s="47"/>
      <c r="N581" s="50"/>
      <c r="O581" s="49"/>
    </row>
    <row r="582">
      <c r="H582" s="47"/>
      <c r="N582" s="50"/>
      <c r="O582" s="49"/>
    </row>
    <row r="583">
      <c r="H583" s="47"/>
      <c r="N583" s="50"/>
      <c r="O583" s="49"/>
    </row>
    <row r="584">
      <c r="H584" s="47"/>
      <c r="N584" s="50"/>
      <c r="O584" s="49"/>
    </row>
    <row r="585">
      <c r="H585" s="47"/>
      <c r="N585" s="50"/>
      <c r="O585" s="49"/>
    </row>
    <row r="586">
      <c r="H586" s="47"/>
      <c r="N586" s="50"/>
      <c r="O586" s="49"/>
    </row>
    <row r="587">
      <c r="H587" s="47"/>
      <c r="N587" s="50"/>
      <c r="O587" s="49"/>
    </row>
    <row r="588">
      <c r="H588" s="47"/>
      <c r="N588" s="50"/>
      <c r="O588" s="49"/>
    </row>
    <row r="589">
      <c r="H589" s="47"/>
      <c r="N589" s="50"/>
      <c r="O589" s="49"/>
    </row>
    <row r="590">
      <c r="H590" s="47"/>
      <c r="N590" s="50"/>
      <c r="O590" s="49"/>
    </row>
    <row r="591">
      <c r="H591" s="47"/>
      <c r="N591" s="50"/>
      <c r="O591" s="49"/>
    </row>
    <row r="592">
      <c r="H592" s="47"/>
      <c r="N592" s="50"/>
      <c r="O592" s="49"/>
    </row>
    <row r="593">
      <c r="H593" s="47"/>
      <c r="N593" s="50"/>
      <c r="O593" s="49"/>
    </row>
    <row r="594">
      <c r="H594" s="47"/>
      <c r="N594" s="50"/>
      <c r="O594" s="49"/>
    </row>
    <row r="595">
      <c r="H595" s="47"/>
      <c r="N595" s="50"/>
      <c r="O595" s="49"/>
    </row>
    <row r="596">
      <c r="H596" s="47"/>
      <c r="N596" s="50"/>
      <c r="O596" s="49"/>
    </row>
    <row r="597">
      <c r="H597" s="47"/>
      <c r="N597" s="50"/>
      <c r="O597" s="49"/>
    </row>
    <row r="598">
      <c r="H598" s="47"/>
      <c r="N598" s="50"/>
      <c r="O598" s="49"/>
    </row>
    <row r="599">
      <c r="H599" s="47"/>
      <c r="N599" s="50"/>
      <c r="O599" s="49"/>
    </row>
    <row r="600">
      <c r="H600" s="47"/>
      <c r="N600" s="50"/>
      <c r="O600" s="49"/>
    </row>
    <row r="601">
      <c r="H601" s="47"/>
      <c r="N601" s="50"/>
      <c r="O601" s="49"/>
    </row>
    <row r="602">
      <c r="H602" s="47"/>
      <c r="N602" s="50"/>
      <c r="O602" s="49"/>
    </row>
    <row r="603">
      <c r="H603" s="47"/>
      <c r="N603" s="50"/>
      <c r="O603" s="49"/>
    </row>
    <row r="604">
      <c r="H604" s="47"/>
      <c r="N604" s="50"/>
      <c r="O604" s="49"/>
    </row>
    <row r="605">
      <c r="H605" s="47"/>
      <c r="N605" s="50"/>
      <c r="O605" s="49"/>
    </row>
    <row r="606">
      <c r="H606" s="47"/>
      <c r="N606" s="50"/>
      <c r="O606" s="49"/>
    </row>
    <row r="607">
      <c r="H607" s="47"/>
      <c r="N607" s="50"/>
      <c r="O607" s="49"/>
    </row>
    <row r="608">
      <c r="H608" s="47"/>
      <c r="N608" s="50"/>
      <c r="O608" s="49"/>
    </row>
    <row r="609">
      <c r="H609" s="47"/>
      <c r="N609" s="50"/>
      <c r="O609" s="49"/>
    </row>
    <row r="610">
      <c r="H610" s="47"/>
      <c r="N610" s="50"/>
      <c r="O610" s="49"/>
    </row>
    <row r="611">
      <c r="H611" s="47"/>
      <c r="N611" s="50"/>
      <c r="O611" s="49"/>
    </row>
    <row r="612">
      <c r="H612" s="47"/>
      <c r="N612" s="50"/>
      <c r="O612" s="49"/>
    </row>
    <row r="613">
      <c r="H613" s="47"/>
      <c r="N613" s="50"/>
      <c r="O613" s="49"/>
    </row>
    <row r="614">
      <c r="H614" s="47"/>
      <c r="N614" s="50"/>
      <c r="O614" s="49"/>
    </row>
    <row r="615">
      <c r="H615" s="47"/>
      <c r="N615" s="50"/>
      <c r="O615" s="49"/>
    </row>
    <row r="616">
      <c r="H616" s="47"/>
      <c r="N616" s="50"/>
      <c r="O616" s="49"/>
    </row>
    <row r="617">
      <c r="H617" s="47"/>
      <c r="N617" s="50"/>
      <c r="O617" s="49"/>
    </row>
    <row r="618">
      <c r="H618" s="47"/>
      <c r="N618" s="50"/>
      <c r="O618" s="49"/>
    </row>
    <row r="619">
      <c r="H619" s="47"/>
      <c r="N619" s="50"/>
      <c r="O619" s="49"/>
    </row>
    <row r="620">
      <c r="H620" s="47"/>
      <c r="N620" s="50"/>
      <c r="O620" s="49"/>
    </row>
    <row r="621">
      <c r="H621" s="47"/>
      <c r="N621" s="50"/>
      <c r="O621" s="49"/>
    </row>
    <row r="622">
      <c r="H622" s="47"/>
      <c r="N622" s="50"/>
      <c r="O622" s="49"/>
    </row>
    <row r="623">
      <c r="H623" s="47"/>
      <c r="N623" s="50"/>
      <c r="O623" s="49"/>
    </row>
    <row r="624">
      <c r="H624" s="47"/>
      <c r="N624" s="50"/>
      <c r="O624" s="49"/>
    </row>
    <row r="625">
      <c r="H625" s="47"/>
      <c r="N625" s="50"/>
      <c r="O625" s="49"/>
    </row>
    <row r="626">
      <c r="H626" s="47"/>
      <c r="N626" s="50"/>
      <c r="O626" s="49"/>
    </row>
    <row r="627">
      <c r="H627" s="47"/>
      <c r="N627" s="50"/>
      <c r="O627" s="49"/>
    </row>
    <row r="628">
      <c r="H628" s="47"/>
      <c r="N628" s="50"/>
      <c r="O628" s="49"/>
    </row>
    <row r="629">
      <c r="H629" s="47"/>
      <c r="N629" s="50"/>
      <c r="O629" s="49"/>
    </row>
    <row r="630">
      <c r="H630" s="47"/>
      <c r="N630" s="50"/>
      <c r="O630" s="49"/>
    </row>
    <row r="631">
      <c r="H631" s="47"/>
      <c r="N631" s="50"/>
      <c r="O631" s="49"/>
    </row>
    <row r="632">
      <c r="H632" s="47"/>
      <c r="N632" s="50"/>
      <c r="O632" s="49"/>
    </row>
    <row r="633">
      <c r="H633" s="47"/>
      <c r="N633" s="50"/>
      <c r="O633" s="49"/>
    </row>
    <row r="634">
      <c r="H634" s="47"/>
      <c r="N634" s="50"/>
      <c r="O634" s="49"/>
    </row>
    <row r="635">
      <c r="H635" s="47"/>
      <c r="N635" s="50"/>
      <c r="O635" s="49"/>
    </row>
    <row r="636">
      <c r="H636" s="47"/>
      <c r="N636" s="50"/>
      <c r="O636" s="49"/>
    </row>
    <row r="637">
      <c r="H637" s="47"/>
      <c r="N637" s="50"/>
      <c r="O637" s="49"/>
    </row>
    <row r="638">
      <c r="H638" s="47"/>
      <c r="N638" s="50"/>
      <c r="O638" s="49"/>
    </row>
    <row r="639">
      <c r="H639" s="47"/>
      <c r="N639" s="50"/>
      <c r="O639" s="49"/>
    </row>
    <row r="640">
      <c r="H640" s="47"/>
      <c r="N640" s="50"/>
      <c r="O640" s="49"/>
    </row>
    <row r="641">
      <c r="H641" s="47"/>
      <c r="N641" s="50"/>
      <c r="O641" s="49"/>
    </row>
    <row r="642">
      <c r="H642" s="47"/>
      <c r="N642" s="50"/>
      <c r="O642" s="49"/>
    </row>
    <row r="643">
      <c r="H643" s="47"/>
      <c r="N643" s="50"/>
      <c r="O643" s="49"/>
    </row>
    <row r="644">
      <c r="H644" s="47"/>
      <c r="N644" s="50"/>
      <c r="O644" s="49"/>
    </row>
    <row r="645">
      <c r="H645" s="47"/>
      <c r="N645" s="50"/>
      <c r="O645" s="49"/>
    </row>
    <row r="646">
      <c r="H646" s="47"/>
      <c r="N646" s="50"/>
      <c r="O646" s="49"/>
    </row>
    <row r="647">
      <c r="H647" s="47"/>
      <c r="N647" s="50"/>
      <c r="O647" s="49"/>
    </row>
    <row r="648">
      <c r="H648" s="47"/>
      <c r="N648" s="50"/>
      <c r="O648" s="49"/>
    </row>
    <row r="649">
      <c r="H649" s="47"/>
      <c r="N649" s="50"/>
      <c r="O649" s="49"/>
    </row>
    <row r="650">
      <c r="H650" s="47"/>
      <c r="N650" s="50"/>
      <c r="O650" s="49"/>
    </row>
    <row r="651">
      <c r="H651" s="47"/>
      <c r="N651" s="50"/>
      <c r="O651" s="49"/>
    </row>
    <row r="652">
      <c r="H652" s="47"/>
      <c r="N652" s="50"/>
      <c r="O652" s="49"/>
    </row>
    <row r="653">
      <c r="H653" s="47"/>
      <c r="N653" s="50"/>
      <c r="O653" s="49"/>
    </row>
    <row r="654">
      <c r="H654" s="47"/>
      <c r="N654" s="50"/>
      <c r="O654" s="49"/>
    </row>
    <row r="655">
      <c r="H655" s="47"/>
      <c r="N655" s="50"/>
      <c r="O655" s="49"/>
    </row>
    <row r="656">
      <c r="H656" s="47"/>
      <c r="N656" s="50"/>
      <c r="O656" s="49"/>
    </row>
    <row r="657">
      <c r="H657" s="47"/>
      <c r="N657" s="50"/>
      <c r="O657" s="49"/>
    </row>
    <row r="658">
      <c r="H658" s="47"/>
      <c r="N658" s="50"/>
      <c r="O658" s="49"/>
    </row>
    <row r="659">
      <c r="H659" s="47"/>
      <c r="N659" s="50"/>
      <c r="O659" s="49"/>
    </row>
    <row r="660">
      <c r="H660" s="47"/>
      <c r="N660" s="50"/>
      <c r="O660" s="49"/>
    </row>
    <row r="661">
      <c r="H661" s="47"/>
      <c r="N661" s="50"/>
      <c r="O661" s="49"/>
    </row>
    <row r="662">
      <c r="H662" s="47"/>
      <c r="N662" s="50"/>
      <c r="O662" s="49"/>
    </row>
    <row r="663">
      <c r="H663" s="47"/>
      <c r="N663" s="50"/>
      <c r="O663" s="49"/>
    </row>
    <row r="664">
      <c r="H664" s="47"/>
      <c r="N664" s="50"/>
      <c r="O664" s="49"/>
    </row>
    <row r="665">
      <c r="H665" s="47"/>
      <c r="N665" s="50"/>
      <c r="O665" s="49"/>
    </row>
    <row r="666">
      <c r="H666" s="47"/>
      <c r="N666" s="50"/>
      <c r="O666" s="49"/>
    </row>
    <row r="667">
      <c r="H667" s="47"/>
      <c r="N667" s="50"/>
      <c r="O667" s="49"/>
    </row>
    <row r="668">
      <c r="H668" s="47"/>
      <c r="N668" s="50"/>
      <c r="O668" s="49"/>
    </row>
    <row r="669">
      <c r="H669" s="47"/>
      <c r="N669" s="50"/>
      <c r="O669" s="49"/>
    </row>
    <row r="670">
      <c r="H670" s="47"/>
      <c r="N670" s="50"/>
      <c r="O670" s="49"/>
    </row>
    <row r="671">
      <c r="H671" s="47"/>
      <c r="N671" s="50"/>
      <c r="O671" s="49"/>
    </row>
    <row r="672">
      <c r="H672" s="47"/>
      <c r="N672" s="50"/>
      <c r="O672" s="49"/>
    </row>
    <row r="673">
      <c r="H673" s="47"/>
      <c r="N673" s="50"/>
      <c r="O673" s="49"/>
    </row>
    <row r="674">
      <c r="H674" s="47"/>
      <c r="N674" s="50"/>
      <c r="O674" s="49"/>
    </row>
    <row r="675">
      <c r="H675" s="47"/>
      <c r="N675" s="50"/>
      <c r="O675" s="49"/>
    </row>
    <row r="676">
      <c r="H676" s="47"/>
      <c r="N676" s="50"/>
      <c r="O676" s="49"/>
    </row>
    <row r="677">
      <c r="H677" s="47"/>
      <c r="N677" s="50"/>
      <c r="O677" s="49"/>
    </row>
    <row r="678">
      <c r="H678" s="47"/>
      <c r="N678" s="50"/>
      <c r="O678" s="49"/>
    </row>
    <row r="679">
      <c r="H679" s="47"/>
      <c r="N679" s="50"/>
      <c r="O679" s="49"/>
    </row>
    <row r="680">
      <c r="H680" s="47"/>
      <c r="N680" s="50"/>
      <c r="O680" s="49"/>
    </row>
    <row r="681">
      <c r="H681" s="47"/>
      <c r="N681" s="50"/>
      <c r="O681" s="49"/>
    </row>
    <row r="682">
      <c r="H682" s="47"/>
      <c r="N682" s="50"/>
      <c r="O682" s="49"/>
    </row>
    <row r="683">
      <c r="H683" s="47"/>
      <c r="N683" s="50"/>
      <c r="O683" s="49"/>
    </row>
    <row r="684">
      <c r="H684" s="47"/>
      <c r="N684" s="50"/>
      <c r="O684" s="49"/>
    </row>
    <row r="685">
      <c r="H685" s="47"/>
      <c r="N685" s="50"/>
      <c r="O685" s="49"/>
    </row>
    <row r="686">
      <c r="H686" s="47"/>
      <c r="N686" s="50"/>
      <c r="O686" s="49"/>
    </row>
    <row r="687">
      <c r="H687" s="47"/>
      <c r="N687" s="50"/>
      <c r="O687" s="49"/>
    </row>
    <row r="688">
      <c r="H688" s="47"/>
      <c r="N688" s="50"/>
      <c r="O688" s="49"/>
    </row>
    <row r="689">
      <c r="H689" s="47"/>
      <c r="N689" s="50"/>
      <c r="O689" s="49"/>
    </row>
    <row r="690">
      <c r="H690" s="47"/>
      <c r="N690" s="50"/>
      <c r="O690" s="49"/>
    </row>
    <row r="691">
      <c r="H691" s="47"/>
      <c r="N691" s="50"/>
      <c r="O691" s="49"/>
    </row>
    <row r="692">
      <c r="H692" s="47"/>
      <c r="N692" s="50"/>
      <c r="O692" s="49"/>
    </row>
    <row r="693">
      <c r="H693" s="47"/>
      <c r="N693" s="50"/>
      <c r="O693" s="49"/>
    </row>
    <row r="694">
      <c r="H694" s="47"/>
      <c r="N694" s="50"/>
      <c r="O694" s="49"/>
    </row>
    <row r="695">
      <c r="H695" s="47"/>
      <c r="N695" s="50"/>
      <c r="O695" s="49"/>
    </row>
    <row r="696">
      <c r="H696" s="47"/>
      <c r="N696" s="50"/>
      <c r="O696" s="49"/>
    </row>
    <row r="697">
      <c r="H697" s="47"/>
      <c r="N697" s="50"/>
      <c r="O697" s="49"/>
    </row>
    <row r="698">
      <c r="H698" s="47"/>
      <c r="N698" s="50"/>
      <c r="O698" s="49"/>
    </row>
    <row r="699">
      <c r="H699" s="47"/>
      <c r="N699" s="50"/>
      <c r="O699" s="49"/>
    </row>
    <row r="700">
      <c r="H700" s="47"/>
      <c r="N700" s="50"/>
      <c r="O700" s="49"/>
    </row>
    <row r="701">
      <c r="H701" s="47"/>
      <c r="N701" s="50"/>
      <c r="O701" s="49"/>
    </row>
    <row r="702">
      <c r="H702" s="47"/>
      <c r="N702" s="50"/>
      <c r="O702" s="49"/>
    </row>
    <row r="703">
      <c r="H703" s="47"/>
      <c r="N703" s="50"/>
      <c r="O703" s="49"/>
    </row>
    <row r="704">
      <c r="H704" s="47"/>
      <c r="N704" s="50"/>
      <c r="O704" s="49"/>
    </row>
    <row r="705">
      <c r="H705" s="47"/>
      <c r="N705" s="50"/>
      <c r="O705" s="49"/>
    </row>
    <row r="706">
      <c r="H706" s="47"/>
      <c r="N706" s="50"/>
      <c r="O706" s="49"/>
    </row>
    <row r="707">
      <c r="H707" s="47"/>
      <c r="N707" s="50"/>
      <c r="O707" s="49"/>
    </row>
    <row r="708">
      <c r="H708" s="47"/>
      <c r="N708" s="50"/>
      <c r="O708" s="49"/>
    </row>
    <row r="709">
      <c r="H709" s="47"/>
      <c r="N709" s="50"/>
      <c r="O709" s="49"/>
    </row>
    <row r="710">
      <c r="H710" s="47"/>
      <c r="N710" s="50"/>
      <c r="O710" s="49"/>
    </row>
    <row r="711">
      <c r="H711" s="47"/>
      <c r="N711" s="50"/>
      <c r="O711" s="49"/>
    </row>
    <row r="712">
      <c r="H712" s="47"/>
      <c r="N712" s="50"/>
      <c r="O712" s="49"/>
    </row>
    <row r="713">
      <c r="H713" s="47"/>
      <c r="N713" s="50"/>
      <c r="O713" s="49"/>
    </row>
    <row r="714">
      <c r="H714" s="47"/>
      <c r="N714" s="50"/>
      <c r="O714" s="49"/>
    </row>
    <row r="715">
      <c r="H715" s="47"/>
      <c r="N715" s="50"/>
      <c r="O715" s="49"/>
    </row>
    <row r="716">
      <c r="H716" s="47"/>
      <c r="N716" s="50"/>
      <c r="O716" s="49"/>
    </row>
    <row r="717">
      <c r="H717" s="47"/>
      <c r="N717" s="50"/>
      <c r="O717" s="49"/>
    </row>
    <row r="718">
      <c r="H718" s="47"/>
      <c r="N718" s="50"/>
      <c r="O718" s="49"/>
    </row>
    <row r="719">
      <c r="H719" s="47"/>
      <c r="N719" s="50"/>
      <c r="O719" s="49"/>
    </row>
    <row r="720">
      <c r="H720" s="47"/>
      <c r="N720" s="50"/>
      <c r="O720" s="49"/>
    </row>
    <row r="721">
      <c r="H721" s="47"/>
      <c r="N721" s="50"/>
      <c r="O721" s="49"/>
    </row>
    <row r="722">
      <c r="H722" s="47"/>
      <c r="N722" s="50"/>
      <c r="O722" s="49"/>
    </row>
    <row r="723">
      <c r="H723" s="47"/>
      <c r="N723" s="50"/>
      <c r="O723" s="49"/>
    </row>
    <row r="724">
      <c r="H724" s="47"/>
      <c r="N724" s="50"/>
      <c r="O724" s="49"/>
    </row>
    <row r="725">
      <c r="H725" s="47"/>
      <c r="N725" s="50"/>
      <c r="O725" s="49"/>
    </row>
    <row r="726">
      <c r="H726" s="47"/>
      <c r="N726" s="50"/>
      <c r="O726" s="49"/>
    </row>
    <row r="727">
      <c r="H727" s="47"/>
      <c r="N727" s="50"/>
      <c r="O727" s="49"/>
    </row>
    <row r="728">
      <c r="H728" s="47"/>
      <c r="N728" s="50"/>
      <c r="O728" s="49"/>
    </row>
    <row r="729">
      <c r="H729" s="47"/>
      <c r="N729" s="50"/>
      <c r="O729" s="49"/>
    </row>
    <row r="730">
      <c r="H730" s="47"/>
      <c r="N730" s="50"/>
      <c r="O730" s="49"/>
    </row>
    <row r="731">
      <c r="H731" s="47"/>
      <c r="N731" s="50"/>
      <c r="O731" s="49"/>
    </row>
    <row r="732">
      <c r="H732" s="47"/>
      <c r="N732" s="50"/>
      <c r="O732" s="49"/>
    </row>
    <row r="733">
      <c r="H733" s="47"/>
      <c r="N733" s="50"/>
      <c r="O733" s="49"/>
    </row>
    <row r="734">
      <c r="H734" s="47"/>
      <c r="N734" s="50"/>
      <c r="O734" s="49"/>
    </row>
    <row r="735">
      <c r="H735" s="47"/>
      <c r="N735" s="50"/>
      <c r="O735" s="49"/>
    </row>
    <row r="736">
      <c r="H736" s="47"/>
      <c r="N736" s="50"/>
      <c r="O736" s="49"/>
    </row>
    <row r="737">
      <c r="H737" s="47"/>
      <c r="N737" s="50"/>
      <c r="O737" s="49"/>
    </row>
    <row r="738">
      <c r="H738" s="47"/>
      <c r="N738" s="50"/>
      <c r="O738" s="49"/>
    </row>
    <row r="739">
      <c r="H739" s="47"/>
      <c r="N739" s="50"/>
      <c r="O739" s="49"/>
    </row>
    <row r="740">
      <c r="H740" s="47"/>
      <c r="N740" s="50"/>
      <c r="O740" s="49"/>
    </row>
    <row r="741">
      <c r="H741" s="47"/>
      <c r="N741" s="50"/>
      <c r="O741" s="49"/>
    </row>
    <row r="742">
      <c r="H742" s="47"/>
      <c r="N742" s="50"/>
      <c r="O742" s="49"/>
    </row>
    <row r="743">
      <c r="H743" s="47"/>
      <c r="N743" s="50"/>
      <c r="O743" s="49"/>
    </row>
    <row r="744">
      <c r="H744" s="47"/>
      <c r="N744" s="50"/>
      <c r="O744" s="49"/>
    </row>
    <row r="745">
      <c r="H745" s="47"/>
      <c r="N745" s="50"/>
      <c r="O745" s="49"/>
    </row>
    <row r="746">
      <c r="H746" s="47"/>
      <c r="N746" s="50"/>
      <c r="O746" s="49"/>
    </row>
    <row r="747">
      <c r="H747" s="47"/>
      <c r="N747" s="50"/>
      <c r="O747" s="49"/>
    </row>
    <row r="748">
      <c r="H748" s="47"/>
      <c r="N748" s="50"/>
      <c r="O748" s="49"/>
    </row>
    <row r="749">
      <c r="H749" s="47"/>
      <c r="N749" s="50"/>
      <c r="O749" s="49"/>
    </row>
    <row r="750">
      <c r="H750" s="47"/>
      <c r="N750" s="50"/>
      <c r="O750" s="49"/>
    </row>
    <row r="751">
      <c r="H751" s="47"/>
      <c r="N751" s="50"/>
      <c r="O751" s="49"/>
    </row>
    <row r="752">
      <c r="H752" s="47"/>
      <c r="N752" s="50"/>
      <c r="O752" s="49"/>
    </row>
    <row r="753">
      <c r="H753" s="47"/>
      <c r="N753" s="50"/>
      <c r="O753" s="49"/>
    </row>
    <row r="754">
      <c r="H754" s="47"/>
      <c r="N754" s="50"/>
      <c r="O754" s="49"/>
    </row>
    <row r="755">
      <c r="H755" s="47"/>
      <c r="N755" s="50"/>
      <c r="O755" s="49"/>
    </row>
    <row r="756">
      <c r="H756" s="47"/>
      <c r="N756" s="50"/>
      <c r="O756" s="49"/>
    </row>
    <row r="757">
      <c r="H757" s="47"/>
      <c r="N757" s="50"/>
      <c r="O757" s="49"/>
    </row>
    <row r="758">
      <c r="H758" s="47"/>
      <c r="N758" s="50"/>
      <c r="O758" s="49"/>
    </row>
    <row r="759">
      <c r="H759" s="47"/>
      <c r="N759" s="50"/>
      <c r="O759" s="49"/>
    </row>
    <row r="760">
      <c r="H760" s="47"/>
      <c r="N760" s="50"/>
      <c r="O760" s="49"/>
    </row>
    <row r="761">
      <c r="H761" s="47"/>
      <c r="N761" s="50"/>
      <c r="O761" s="49"/>
    </row>
    <row r="762">
      <c r="H762" s="47"/>
      <c r="N762" s="50"/>
      <c r="O762" s="49"/>
    </row>
    <row r="763">
      <c r="H763" s="47"/>
      <c r="N763" s="50"/>
      <c r="O763" s="49"/>
    </row>
    <row r="764">
      <c r="H764" s="47"/>
      <c r="N764" s="50"/>
      <c r="O764" s="49"/>
    </row>
    <row r="765">
      <c r="H765" s="47"/>
      <c r="N765" s="50"/>
      <c r="O765" s="49"/>
    </row>
    <row r="766">
      <c r="H766" s="47"/>
      <c r="N766" s="50"/>
      <c r="O766" s="49"/>
    </row>
    <row r="767">
      <c r="H767" s="47"/>
      <c r="N767" s="50"/>
      <c r="O767" s="49"/>
    </row>
    <row r="768">
      <c r="H768" s="47"/>
      <c r="N768" s="50"/>
      <c r="O768" s="49"/>
    </row>
    <row r="769">
      <c r="H769" s="47"/>
      <c r="N769" s="50"/>
      <c r="O769" s="49"/>
    </row>
    <row r="770">
      <c r="H770" s="47"/>
      <c r="N770" s="50"/>
      <c r="O770" s="49"/>
    </row>
    <row r="771">
      <c r="H771" s="47"/>
      <c r="N771" s="50"/>
      <c r="O771" s="49"/>
    </row>
    <row r="772">
      <c r="H772" s="47"/>
      <c r="N772" s="50"/>
      <c r="O772" s="49"/>
    </row>
    <row r="773">
      <c r="H773" s="47"/>
      <c r="N773" s="50"/>
      <c r="O773" s="49"/>
    </row>
    <row r="774">
      <c r="H774" s="47"/>
      <c r="N774" s="50"/>
      <c r="O774" s="49"/>
    </row>
    <row r="775">
      <c r="H775" s="47"/>
      <c r="N775" s="50"/>
      <c r="O775" s="49"/>
    </row>
    <row r="776">
      <c r="H776" s="47"/>
      <c r="N776" s="50"/>
      <c r="O776" s="49"/>
    </row>
    <row r="777">
      <c r="H777" s="47"/>
      <c r="N777" s="50"/>
      <c r="O777" s="49"/>
    </row>
    <row r="778">
      <c r="H778" s="47"/>
      <c r="N778" s="50"/>
      <c r="O778" s="49"/>
    </row>
    <row r="779">
      <c r="H779" s="47"/>
      <c r="N779" s="50"/>
      <c r="O779" s="49"/>
    </row>
    <row r="780">
      <c r="H780" s="47"/>
      <c r="N780" s="50"/>
      <c r="O780" s="49"/>
    </row>
    <row r="781">
      <c r="H781" s="47"/>
      <c r="N781" s="50"/>
      <c r="O781" s="49"/>
    </row>
    <row r="782">
      <c r="H782" s="47"/>
      <c r="N782" s="50"/>
      <c r="O782" s="49"/>
    </row>
    <row r="783">
      <c r="H783" s="47"/>
      <c r="N783" s="50"/>
      <c r="O783" s="49"/>
    </row>
    <row r="784">
      <c r="H784" s="47"/>
      <c r="N784" s="50"/>
      <c r="O784" s="49"/>
    </row>
    <row r="785">
      <c r="H785" s="47"/>
      <c r="N785" s="50"/>
      <c r="O785" s="49"/>
    </row>
    <row r="786">
      <c r="H786" s="47"/>
      <c r="N786" s="50"/>
      <c r="O786" s="49"/>
    </row>
    <row r="787">
      <c r="H787" s="47"/>
      <c r="N787" s="50"/>
      <c r="O787" s="49"/>
    </row>
    <row r="788">
      <c r="H788" s="47"/>
      <c r="N788" s="50"/>
      <c r="O788" s="49"/>
    </row>
    <row r="789">
      <c r="H789" s="47"/>
      <c r="N789" s="50"/>
      <c r="O789" s="49"/>
    </row>
    <row r="790">
      <c r="H790" s="47"/>
      <c r="N790" s="50"/>
      <c r="O790" s="49"/>
    </row>
    <row r="791">
      <c r="H791" s="47"/>
      <c r="N791" s="50"/>
      <c r="O791" s="49"/>
    </row>
    <row r="792">
      <c r="H792" s="47"/>
      <c r="N792" s="50"/>
      <c r="O792" s="49"/>
    </row>
    <row r="793">
      <c r="H793" s="47"/>
      <c r="N793" s="50"/>
      <c r="O793" s="49"/>
    </row>
    <row r="794">
      <c r="H794" s="47"/>
      <c r="N794" s="50"/>
      <c r="O794" s="49"/>
    </row>
    <row r="795">
      <c r="H795" s="47"/>
      <c r="N795" s="50"/>
      <c r="O795" s="49"/>
    </row>
    <row r="796">
      <c r="H796" s="47"/>
      <c r="N796" s="50"/>
      <c r="O796" s="49"/>
    </row>
    <row r="797">
      <c r="H797" s="47"/>
      <c r="N797" s="50"/>
      <c r="O797" s="49"/>
    </row>
    <row r="798">
      <c r="H798" s="47"/>
      <c r="N798" s="50"/>
      <c r="O798" s="49"/>
    </row>
    <row r="799">
      <c r="H799" s="47"/>
      <c r="N799" s="50"/>
      <c r="O799" s="49"/>
    </row>
    <row r="800">
      <c r="H800" s="47"/>
      <c r="N800" s="50"/>
      <c r="O800" s="49"/>
    </row>
    <row r="801">
      <c r="H801" s="47"/>
      <c r="N801" s="50"/>
      <c r="O801" s="49"/>
    </row>
    <row r="802">
      <c r="H802" s="47"/>
      <c r="N802" s="50"/>
      <c r="O802" s="49"/>
    </row>
    <row r="803">
      <c r="H803" s="47"/>
      <c r="N803" s="50"/>
      <c r="O803" s="49"/>
    </row>
    <row r="804">
      <c r="H804" s="47"/>
      <c r="N804" s="50"/>
      <c r="O804" s="49"/>
    </row>
    <row r="805">
      <c r="H805" s="47"/>
      <c r="N805" s="50"/>
      <c r="O805" s="49"/>
    </row>
    <row r="806">
      <c r="H806" s="47"/>
      <c r="N806" s="50"/>
      <c r="O806" s="49"/>
    </row>
    <row r="807">
      <c r="H807" s="47"/>
      <c r="N807" s="50"/>
      <c r="O807" s="49"/>
    </row>
    <row r="808">
      <c r="H808" s="47"/>
      <c r="N808" s="50"/>
      <c r="O808" s="49"/>
    </row>
    <row r="809">
      <c r="H809" s="47"/>
      <c r="N809" s="50"/>
      <c r="O809" s="49"/>
    </row>
    <row r="810">
      <c r="H810" s="47"/>
      <c r="N810" s="50"/>
      <c r="O810" s="49"/>
    </row>
    <row r="811">
      <c r="H811" s="47"/>
      <c r="N811" s="50"/>
      <c r="O811" s="49"/>
    </row>
    <row r="812">
      <c r="H812" s="47"/>
      <c r="N812" s="50"/>
      <c r="O812" s="49"/>
    </row>
    <row r="813">
      <c r="H813" s="47"/>
      <c r="N813" s="50"/>
      <c r="O813" s="49"/>
    </row>
    <row r="814">
      <c r="H814" s="47"/>
      <c r="N814" s="50"/>
      <c r="O814" s="49"/>
    </row>
    <row r="815">
      <c r="H815" s="47"/>
      <c r="N815" s="50"/>
      <c r="O815" s="49"/>
    </row>
    <row r="816">
      <c r="H816" s="47"/>
      <c r="N816" s="50"/>
      <c r="O816" s="49"/>
    </row>
    <row r="817">
      <c r="H817" s="47"/>
      <c r="N817" s="50"/>
      <c r="O817" s="49"/>
    </row>
    <row r="818">
      <c r="H818" s="47"/>
      <c r="N818" s="50"/>
      <c r="O818" s="49"/>
    </row>
    <row r="819">
      <c r="H819" s="47"/>
      <c r="N819" s="50"/>
      <c r="O819" s="49"/>
    </row>
    <row r="820">
      <c r="H820" s="47"/>
      <c r="N820" s="50"/>
      <c r="O820" s="49"/>
    </row>
    <row r="821">
      <c r="H821" s="47"/>
      <c r="N821" s="50"/>
      <c r="O821" s="49"/>
    </row>
    <row r="822">
      <c r="H822" s="47"/>
      <c r="N822" s="50"/>
      <c r="O822" s="49"/>
    </row>
    <row r="823">
      <c r="H823" s="47"/>
      <c r="N823" s="50"/>
      <c r="O823" s="49"/>
    </row>
    <row r="824">
      <c r="H824" s="47"/>
      <c r="N824" s="50"/>
      <c r="O824" s="49"/>
    </row>
    <row r="825">
      <c r="H825" s="47"/>
      <c r="N825" s="50"/>
      <c r="O825" s="49"/>
    </row>
    <row r="826">
      <c r="H826" s="47"/>
      <c r="N826" s="50"/>
      <c r="O826" s="49"/>
    </row>
    <row r="827">
      <c r="H827" s="47"/>
      <c r="N827" s="50"/>
      <c r="O827" s="49"/>
    </row>
    <row r="828">
      <c r="H828" s="47"/>
      <c r="N828" s="50"/>
      <c r="O828" s="49"/>
    </row>
    <row r="829">
      <c r="H829" s="47"/>
      <c r="N829" s="50"/>
      <c r="O829" s="49"/>
    </row>
    <row r="830">
      <c r="H830" s="47"/>
      <c r="N830" s="50"/>
      <c r="O830" s="49"/>
    </row>
    <row r="831">
      <c r="H831" s="47"/>
      <c r="N831" s="50"/>
      <c r="O831" s="49"/>
    </row>
    <row r="832">
      <c r="H832" s="47"/>
      <c r="N832" s="50"/>
      <c r="O832" s="49"/>
    </row>
    <row r="833">
      <c r="H833" s="47"/>
      <c r="N833" s="50"/>
      <c r="O833" s="49"/>
    </row>
    <row r="834">
      <c r="H834" s="47"/>
      <c r="N834" s="50"/>
      <c r="O834" s="49"/>
    </row>
    <row r="835">
      <c r="H835" s="47"/>
      <c r="N835" s="50"/>
      <c r="O835" s="49"/>
    </row>
    <row r="836">
      <c r="H836" s="47"/>
      <c r="N836" s="50"/>
      <c r="O836" s="49"/>
    </row>
    <row r="837">
      <c r="H837" s="47"/>
      <c r="N837" s="50"/>
      <c r="O837" s="49"/>
    </row>
    <row r="838">
      <c r="H838" s="47"/>
      <c r="N838" s="50"/>
      <c r="O838" s="49"/>
    </row>
    <row r="839">
      <c r="H839" s="47"/>
      <c r="N839" s="50"/>
      <c r="O839" s="49"/>
    </row>
    <row r="840">
      <c r="H840" s="47"/>
      <c r="N840" s="50"/>
      <c r="O840" s="49"/>
    </row>
    <row r="841">
      <c r="H841" s="47"/>
      <c r="N841" s="50"/>
      <c r="O841" s="49"/>
    </row>
    <row r="842">
      <c r="H842" s="47"/>
      <c r="N842" s="50"/>
      <c r="O842" s="49"/>
    </row>
    <row r="843">
      <c r="H843" s="47"/>
      <c r="N843" s="50"/>
      <c r="O843" s="49"/>
    </row>
    <row r="844">
      <c r="H844" s="47"/>
      <c r="N844" s="50"/>
      <c r="O844" s="49"/>
    </row>
    <row r="845">
      <c r="H845" s="47"/>
      <c r="N845" s="50"/>
      <c r="O845" s="49"/>
    </row>
    <row r="846">
      <c r="H846" s="47"/>
      <c r="N846" s="50"/>
      <c r="O846" s="49"/>
    </row>
    <row r="847">
      <c r="H847" s="47"/>
      <c r="N847" s="50"/>
      <c r="O847" s="49"/>
    </row>
    <row r="848">
      <c r="H848" s="47"/>
      <c r="N848" s="50"/>
      <c r="O848" s="49"/>
    </row>
    <row r="849">
      <c r="H849" s="47"/>
      <c r="N849" s="50"/>
      <c r="O849" s="49"/>
    </row>
    <row r="850">
      <c r="H850" s="47"/>
      <c r="N850" s="50"/>
      <c r="O850" s="49"/>
    </row>
    <row r="851">
      <c r="H851" s="47"/>
      <c r="N851" s="50"/>
      <c r="O851" s="49"/>
    </row>
    <row r="852">
      <c r="H852" s="47"/>
      <c r="N852" s="50"/>
      <c r="O852" s="49"/>
    </row>
    <row r="853">
      <c r="H853" s="47"/>
      <c r="N853" s="50"/>
      <c r="O853" s="49"/>
    </row>
    <row r="854">
      <c r="H854" s="47"/>
      <c r="N854" s="50"/>
      <c r="O854" s="49"/>
    </row>
    <row r="855">
      <c r="H855" s="47"/>
      <c r="N855" s="50"/>
      <c r="O855" s="49"/>
    </row>
    <row r="856">
      <c r="H856" s="47"/>
      <c r="N856" s="50"/>
      <c r="O856" s="49"/>
    </row>
    <row r="857">
      <c r="H857" s="47"/>
      <c r="N857" s="50"/>
      <c r="O857" s="49"/>
    </row>
    <row r="858">
      <c r="H858" s="47"/>
      <c r="N858" s="50"/>
      <c r="O858" s="49"/>
    </row>
    <row r="859">
      <c r="H859" s="47"/>
      <c r="N859" s="50"/>
      <c r="O859" s="49"/>
    </row>
    <row r="860">
      <c r="H860" s="47"/>
      <c r="N860" s="50"/>
      <c r="O860" s="49"/>
    </row>
    <row r="861">
      <c r="H861" s="47"/>
      <c r="N861" s="50"/>
      <c r="O861" s="49"/>
    </row>
    <row r="862">
      <c r="H862" s="47"/>
      <c r="N862" s="50"/>
      <c r="O862" s="49"/>
    </row>
    <row r="863">
      <c r="H863" s="47"/>
      <c r="N863" s="50"/>
      <c r="O863" s="49"/>
    </row>
    <row r="864">
      <c r="H864" s="47"/>
      <c r="N864" s="50"/>
      <c r="O864" s="49"/>
    </row>
    <row r="865">
      <c r="H865" s="47"/>
      <c r="N865" s="50"/>
      <c r="O865" s="49"/>
    </row>
    <row r="866">
      <c r="H866" s="47"/>
      <c r="N866" s="50"/>
      <c r="O866" s="49"/>
    </row>
    <row r="867">
      <c r="H867" s="47"/>
      <c r="N867" s="50"/>
      <c r="O867" s="49"/>
    </row>
    <row r="868">
      <c r="H868" s="47"/>
      <c r="N868" s="50"/>
      <c r="O868" s="49"/>
    </row>
    <row r="869">
      <c r="H869" s="47"/>
      <c r="N869" s="50"/>
      <c r="O869" s="49"/>
    </row>
    <row r="870">
      <c r="H870" s="47"/>
      <c r="N870" s="50"/>
      <c r="O870" s="49"/>
    </row>
    <row r="871">
      <c r="H871" s="47"/>
      <c r="N871" s="50"/>
      <c r="O871" s="49"/>
    </row>
    <row r="872">
      <c r="H872" s="47"/>
      <c r="N872" s="50"/>
      <c r="O872" s="49"/>
    </row>
    <row r="873">
      <c r="H873" s="47"/>
      <c r="N873" s="50"/>
      <c r="O873" s="49"/>
    </row>
    <row r="874">
      <c r="H874" s="47"/>
      <c r="N874" s="50"/>
      <c r="O874" s="49"/>
    </row>
    <row r="875">
      <c r="H875" s="47"/>
      <c r="N875" s="50"/>
      <c r="O875" s="49"/>
    </row>
    <row r="876">
      <c r="H876" s="47"/>
      <c r="N876" s="50"/>
      <c r="O876" s="49"/>
    </row>
    <row r="877">
      <c r="H877" s="47"/>
      <c r="N877" s="50"/>
      <c r="O877" s="49"/>
    </row>
    <row r="878">
      <c r="H878" s="47"/>
      <c r="N878" s="50"/>
      <c r="O878" s="49"/>
    </row>
    <row r="879">
      <c r="H879" s="47"/>
      <c r="N879" s="50"/>
      <c r="O879" s="49"/>
    </row>
    <row r="880">
      <c r="H880" s="47"/>
      <c r="N880" s="50"/>
      <c r="O880" s="49"/>
    </row>
    <row r="881">
      <c r="H881" s="47"/>
      <c r="N881" s="50"/>
      <c r="O881" s="49"/>
    </row>
    <row r="882">
      <c r="H882" s="47"/>
      <c r="N882" s="50"/>
      <c r="O882" s="49"/>
    </row>
    <row r="883">
      <c r="H883" s="47"/>
      <c r="N883" s="50"/>
      <c r="O883" s="49"/>
    </row>
    <row r="884">
      <c r="H884" s="47"/>
      <c r="N884" s="50"/>
      <c r="O884" s="49"/>
    </row>
    <row r="885">
      <c r="H885" s="47"/>
      <c r="N885" s="50"/>
      <c r="O885" s="49"/>
    </row>
    <row r="886">
      <c r="H886" s="47"/>
      <c r="N886" s="50"/>
      <c r="O886" s="49"/>
    </row>
    <row r="887">
      <c r="H887" s="47"/>
      <c r="N887" s="50"/>
      <c r="O887" s="49"/>
    </row>
    <row r="888">
      <c r="H888" s="47"/>
      <c r="N888" s="50"/>
      <c r="O888" s="49"/>
    </row>
    <row r="889">
      <c r="H889" s="47"/>
      <c r="N889" s="50"/>
      <c r="O889" s="49"/>
    </row>
    <row r="890">
      <c r="H890" s="47"/>
      <c r="N890" s="50"/>
      <c r="O890" s="49"/>
    </row>
    <row r="891">
      <c r="H891" s="47"/>
      <c r="N891" s="50"/>
      <c r="O891" s="49"/>
    </row>
    <row r="892">
      <c r="H892" s="47"/>
      <c r="N892" s="50"/>
      <c r="O892" s="49"/>
    </row>
    <row r="893">
      <c r="H893" s="47"/>
      <c r="N893" s="50"/>
      <c r="O893" s="49"/>
    </row>
    <row r="894">
      <c r="H894" s="47"/>
      <c r="N894" s="50"/>
      <c r="O894" s="49"/>
    </row>
    <row r="895">
      <c r="H895" s="47"/>
      <c r="N895" s="50"/>
      <c r="O895" s="49"/>
    </row>
    <row r="896">
      <c r="H896" s="47"/>
      <c r="N896" s="50"/>
      <c r="O896" s="49"/>
    </row>
    <row r="897">
      <c r="H897" s="47"/>
      <c r="N897" s="50"/>
      <c r="O897" s="49"/>
    </row>
    <row r="898">
      <c r="H898" s="47"/>
      <c r="N898" s="50"/>
      <c r="O898" s="49"/>
    </row>
    <row r="899">
      <c r="H899" s="47"/>
      <c r="N899" s="50"/>
      <c r="O899" s="49"/>
    </row>
    <row r="900">
      <c r="H900" s="47"/>
      <c r="N900" s="50"/>
      <c r="O900" s="49"/>
    </row>
    <row r="901">
      <c r="H901" s="47"/>
      <c r="N901" s="50"/>
      <c r="O901" s="49"/>
    </row>
    <row r="902">
      <c r="H902" s="47"/>
      <c r="N902" s="50"/>
      <c r="O902" s="49"/>
    </row>
    <row r="903">
      <c r="H903" s="47"/>
      <c r="N903" s="50"/>
      <c r="O903" s="49"/>
    </row>
    <row r="904">
      <c r="H904" s="47"/>
      <c r="N904" s="50"/>
      <c r="O904" s="49"/>
    </row>
    <row r="905">
      <c r="H905" s="47"/>
      <c r="N905" s="50"/>
      <c r="O905" s="49"/>
    </row>
    <row r="906">
      <c r="H906" s="47"/>
      <c r="N906" s="50"/>
      <c r="O906" s="49"/>
    </row>
    <row r="907">
      <c r="H907" s="47"/>
      <c r="N907" s="50"/>
      <c r="O907" s="49"/>
    </row>
    <row r="908">
      <c r="H908" s="47"/>
      <c r="N908" s="50"/>
      <c r="O908" s="49"/>
    </row>
    <row r="909">
      <c r="H909" s="47"/>
      <c r="N909" s="50"/>
      <c r="O909" s="49"/>
    </row>
    <row r="910">
      <c r="H910" s="47"/>
      <c r="N910" s="50"/>
      <c r="O910" s="49"/>
    </row>
    <row r="911">
      <c r="H911" s="47"/>
      <c r="N911" s="50"/>
      <c r="O911" s="49"/>
    </row>
    <row r="912">
      <c r="H912" s="47"/>
      <c r="N912" s="50"/>
      <c r="O912" s="49"/>
    </row>
    <row r="913">
      <c r="H913" s="47"/>
      <c r="N913" s="50"/>
      <c r="O913" s="49"/>
    </row>
    <row r="914">
      <c r="H914" s="47"/>
      <c r="N914" s="50"/>
      <c r="O914" s="49"/>
    </row>
    <row r="915">
      <c r="H915" s="47"/>
      <c r="N915" s="50"/>
      <c r="O915" s="49"/>
    </row>
    <row r="916">
      <c r="H916" s="47"/>
      <c r="N916" s="50"/>
      <c r="O916" s="49"/>
    </row>
    <row r="917">
      <c r="H917" s="47"/>
      <c r="N917" s="50"/>
      <c r="O917" s="49"/>
    </row>
    <row r="918">
      <c r="H918" s="47"/>
      <c r="N918" s="50"/>
      <c r="O918" s="49"/>
    </row>
    <row r="919">
      <c r="H919" s="47"/>
      <c r="N919" s="50"/>
      <c r="O919" s="49"/>
    </row>
    <row r="920">
      <c r="H920" s="47"/>
      <c r="N920" s="50"/>
      <c r="O920" s="49"/>
    </row>
    <row r="921">
      <c r="H921" s="47"/>
      <c r="N921" s="50"/>
      <c r="O921" s="49"/>
    </row>
    <row r="922">
      <c r="H922" s="47"/>
      <c r="N922" s="50"/>
      <c r="O922" s="49"/>
    </row>
    <row r="923">
      <c r="H923" s="47"/>
      <c r="N923" s="50"/>
      <c r="O923" s="49"/>
    </row>
    <row r="924">
      <c r="H924" s="47"/>
      <c r="N924" s="50"/>
      <c r="O924" s="49"/>
    </row>
    <row r="925">
      <c r="H925" s="47"/>
      <c r="N925" s="50"/>
      <c r="O925" s="49"/>
    </row>
    <row r="926">
      <c r="H926" s="47"/>
      <c r="N926" s="50"/>
      <c r="O926" s="49"/>
    </row>
    <row r="927">
      <c r="H927" s="47"/>
      <c r="N927" s="50"/>
      <c r="O927" s="49"/>
    </row>
    <row r="928">
      <c r="H928" s="47"/>
      <c r="N928" s="50"/>
      <c r="O928" s="49"/>
    </row>
    <row r="929">
      <c r="H929" s="47"/>
      <c r="N929" s="50"/>
      <c r="O929" s="49"/>
    </row>
    <row r="930">
      <c r="H930" s="47"/>
      <c r="N930" s="50"/>
      <c r="O930" s="49"/>
    </row>
    <row r="931">
      <c r="H931" s="47"/>
      <c r="N931" s="50"/>
      <c r="O931" s="49"/>
    </row>
    <row r="932">
      <c r="H932" s="47"/>
      <c r="N932" s="50"/>
      <c r="O932" s="49"/>
    </row>
    <row r="933">
      <c r="H933" s="47"/>
      <c r="N933" s="50"/>
      <c r="O933" s="49"/>
    </row>
    <row r="934">
      <c r="H934" s="47"/>
      <c r="N934" s="50"/>
      <c r="O934" s="49"/>
    </row>
    <row r="935">
      <c r="H935" s="47"/>
      <c r="N935" s="50"/>
      <c r="O935" s="49"/>
    </row>
    <row r="936">
      <c r="H936" s="47"/>
      <c r="N936" s="50"/>
      <c r="O936" s="49"/>
    </row>
    <row r="937">
      <c r="H937" s="47"/>
      <c r="N937" s="50"/>
      <c r="O937" s="49"/>
    </row>
    <row r="938">
      <c r="H938" s="47"/>
      <c r="N938" s="50"/>
      <c r="O938" s="49"/>
    </row>
    <row r="939">
      <c r="H939" s="47"/>
      <c r="N939" s="50"/>
      <c r="O939" s="49"/>
    </row>
    <row r="940">
      <c r="H940" s="47"/>
      <c r="N940" s="50"/>
      <c r="O940" s="49"/>
    </row>
    <row r="941">
      <c r="H941" s="47"/>
      <c r="N941" s="50"/>
      <c r="O941" s="49"/>
    </row>
    <row r="942">
      <c r="H942" s="47"/>
      <c r="N942" s="50"/>
      <c r="O942" s="49"/>
    </row>
    <row r="943">
      <c r="H943" s="47"/>
      <c r="N943" s="50"/>
      <c r="O943" s="49"/>
    </row>
    <row r="944">
      <c r="H944" s="47"/>
      <c r="N944" s="50"/>
      <c r="O944" s="49"/>
    </row>
    <row r="945">
      <c r="H945" s="47"/>
      <c r="N945" s="50"/>
      <c r="O945" s="49"/>
    </row>
    <row r="946">
      <c r="H946" s="47"/>
      <c r="N946" s="50"/>
      <c r="O946" s="49"/>
    </row>
    <row r="947">
      <c r="H947" s="47"/>
      <c r="N947" s="50"/>
      <c r="O947" s="49"/>
    </row>
    <row r="948">
      <c r="H948" s="47"/>
      <c r="N948" s="50"/>
      <c r="O948" s="49"/>
    </row>
    <row r="949">
      <c r="H949" s="47"/>
      <c r="N949" s="50"/>
      <c r="O949" s="49"/>
    </row>
    <row r="950">
      <c r="H950" s="47"/>
      <c r="N950" s="50"/>
      <c r="O950" s="49"/>
    </row>
    <row r="951">
      <c r="H951" s="47"/>
      <c r="N951" s="50"/>
      <c r="O951" s="49"/>
    </row>
    <row r="952">
      <c r="H952" s="47"/>
      <c r="N952" s="50"/>
      <c r="O952" s="49"/>
    </row>
    <row r="953">
      <c r="H953" s="47"/>
      <c r="N953" s="50"/>
      <c r="O953" s="49"/>
    </row>
    <row r="954">
      <c r="H954" s="47"/>
      <c r="N954" s="50"/>
      <c r="O954" s="49"/>
    </row>
    <row r="955">
      <c r="H955" s="47"/>
      <c r="N955" s="50"/>
      <c r="O955" s="49"/>
    </row>
    <row r="956">
      <c r="H956" s="47"/>
      <c r="N956" s="50"/>
      <c r="O956" s="49"/>
    </row>
    <row r="957">
      <c r="H957" s="47"/>
      <c r="N957" s="50"/>
      <c r="O957" s="49"/>
    </row>
    <row r="958">
      <c r="H958" s="47"/>
      <c r="N958" s="50"/>
      <c r="O958" s="49"/>
    </row>
    <row r="959">
      <c r="H959" s="47"/>
      <c r="N959" s="50"/>
      <c r="O959" s="49"/>
    </row>
    <row r="960">
      <c r="H960" s="47"/>
      <c r="N960" s="50"/>
      <c r="O960" s="49"/>
    </row>
    <row r="961">
      <c r="H961" s="47"/>
      <c r="N961" s="50"/>
      <c r="O961" s="49"/>
    </row>
    <row r="962">
      <c r="H962" s="47"/>
      <c r="N962" s="50"/>
      <c r="O962" s="49"/>
    </row>
    <row r="963">
      <c r="H963" s="47"/>
      <c r="N963" s="50"/>
      <c r="O963" s="49"/>
    </row>
    <row r="964">
      <c r="H964" s="47"/>
      <c r="N964" s="50"/>
      <c r="O964" s="49"/>
    </row>
    <row r="965">
      <c r="H965" s="47"/>
      <c r="N965" s="50"/>
      <c r="O965" s="49"/>
    </row>
    <row r="966">
      <c r="H966" s="47"/>
      <c r="N966" s="50"/>
      <c r="O966" s="49"/>
    </row>
    <row r="967">
      <c r="H967" s="47"/>
      <c r="N967" s="50"/>
      <c r="O967" s="49"/>
    </row>
    <row r="968">
      <c r="H968" s="47"/>
      <c r="N968" s="50"/>
      <c r="O968" s="49"/>
    </row>
    <row r="969">
      <c r="H969" s="47"/>
      <c r="N969" s="50"/>
      <c r="O969" s="49"/>
    </row>
    <row r="970">
      <c r="H970" s="47"/>
      <c r="N970" s="50"/>
      <c r="O970" s="49"/>
    </row>
    <row r="971">
      <c r="H971" s="47"/>
      <c r="N971" s="50"/>
      <c r="O971" s="49"/>
    </row>
    <row r="972">
      <c r="H972" s="47"/>
      <c r="N972" s="50"/>
      <c r="O972" s="49"/>
    </row>
    <row r="973">
      <c r="H973" s="47"/>
      <c r="N973" s="50"/>
      <c r="O973" s="49"/>
    </row>
    <row r="974">
      <c r="H974" s="47"/>
      <c r="N974" s="50"/>
      <c r="O974" s="49"/>
    </row>
    <row r="975">
      <c r="H975" s="47"/>
      <c r="N975" s="50"/>
      <c r="O975" s="49"/>
    </row>
    <row r="976">
      <c r="H976" s="47"/>
      <c r="N976" s="50"/>
      <c r="O976" s="49"/>
    </row>
    <row r="977">
      <c r="H977" s="47"/>
      <c r="N977" s="50"/>
      <c r="O977" s="49"/>
    </row>
    <row r="978">
      <c r="H978" s="47"/>
      <c r="N978" s="50"/>
      <c r="O978" s="49"/>
    </row>
    <row r="979">
      <c r="H979" s="47"/>
      <c r="N979" s="50"/>
      <c r="O979" s="49"/>
    </row>
    <row r="980">
      <c r="H980" s="47"/>
      <c r="N980" s="50"/>
      <c r="O980" s="49"/>
    </row>
    <row r="981">
      <c r="H981" s="47"/>
      <c r="N981" s="50"/>
      <c r="O981" s="49"/>
    </row>
    <row r="982">
      <c r="H982" s="47"/>
      <c r="N982" s="50"/>
      <c r="O982" s="49"/>
    </row>
    <row r="983">
      <c r="H983" s="47"/>
      <c r="N983" s="50"/>
      <c r="O983" s="49"/>
    </row>
    <row r="984">
      <c r="H984" s="47"/>
      <c r="N984" s="50"/>
      <c r="O984" s="49"/>
    </row>
    <row r="985">
      <c r="H985" s="47"/>
      <c r="N985" s="50"/>
      <c r="O985" s="49"/>
    </row>
    <row r="986">
      <c r="H986" s="47"/>
      <c r="N986" s="50"/>
      <c r="O986" s="49"/>
    </row>
    <row r="987">
      <c r="H987" s="47"/>
      <c r="N987" s="50"/>
      <c r="O987" s="49"/>
    </row>
    <row r="988">
      <c r="H988" s="47"/>
      <c r="N988" s="50"/>
      <c r="O988" s="49"/>
    </row>
    <row r="989">
      <c r="H989" s="47"/>
      <c r="N989" s="50"/>
      <c r="O989" s="49"/>
    </row>
    <row r="990">
      <c r="H990" s="47"/>
      <c r="N990" s="50"/>
      <c r="O990" s="49"/>
    </row>
    <row r="991">
      <c r="H991" s="47"/>
      <c r="N991" s="50"/>
      <c r="O991" s="49"/>
    </row>
    <row r="992">
      <c r="H992" s="47"/>
      <c r="N992" s="50"/>
      <c r="O992" s="49"/>
    </row>
    <row r="993">
      <c r="H993" s="47"/>
      <c r="N993" s="50"/>
      <c r="O993" s="49"/>
    </row>
    <row r="994">
      <c r="H994" s="47"/>
      <c r="N994" s="50"/>
      <c r="O994" s="49"/>
    </row>
    <row r="995">
      <c r="H995" s="47"/>
      <c r="N995" s="50"/>
      <c r="O995" s="49"/>
    </row>
    <row r="996">
      <c r="H996" s="47"/>
      <c r="N996" s="50"/>
      <c r="O996" s="49"/>
    </row>
    <row r="997">
      <c r="H997" s="47"/>
      <c r="N997" s="50"/>
      <c r="O997" s="49"/>
    </row>
    <row r="998">
      <c r="H998" s="47"/>
      <c r="N998" s="50"/>
      <c r="O998" s="49"/>
    </row>
    <row r="999">
      <c r="H999" s="47"/>
      <c r="N999" s="50"/>
      <c r="O999" s="49"/>
    </row>
    <row r="1000">
      <c r="H1000" s="47"/>
      <c r="N1000" s="51"/>
      <c r="O1000" s="52"/>
    </row>
  </sheetData>
  <mergeCells count="118">
    <mergeCell ref="L4:L5"/>
    <mergeCell ref="M4:M5"/>
    <mergeCell ref="L6:L7"/>
    <mergeCell ref="M6:M7"/>
    <mergeCell ref="L8:L9"/>
    <mergeCell ref="M8:M9"/>
    <mergeCell ref="R1:S1"/>
    <mergeCell ref="I2:I3"/>
    <mergeCell ref="J2:J3"/>
    <mergeCell ref="K2:K3"/>
    <mergeCell ref="L2:L3"/>
    <mergeCell ref="M2:M3"/>
    <mergeCell ref="I4:I5"/>
    <mergeCell ref="J4:J5"/>
    <mergeCell ref="K4:K5"/>
    <mergeCell ref="I6:I7"/>
    <mergeCell ref="J6:J7"/>
    <mergeCell ref="K6:K7"/>
    <mergeCell ref="J8:J9"/>
    <mergeCell ref="K8:K9"/>
    <mergeCell ref="L12:L13"/>
    <mergeCell ref="M12:M13"/>
    <mergeCell ref="L14:L15"/>
    <mergeCell ref="M14:M15"/>
    <mergeCell ref="L16:L17"/>
    <mergeCell ref="M16:M17"/>
    <mergeCell ref="I8:I9"/>
    <mergeCell ref="I10:I11"/>
    <mergeCell ref="J10:J11"/>
    <mergeCell ref="K10:K11"/>
    <mergeCell ref="L10:L11"/>
    <mergeCell ref="M10:M11"/>
    <mergeCell ref="I12:I13"/>
    <mergeCell ref="J12:J13"/>
    <mergeCell ref="K12:K13"/>
    <mergeCell ref="I14:I15"/>
    <mergeCell ref="J14:J15"/>
    <mergeCell ref="K14:K15"/>
    <mergeCell ref="J16:J17"/>
    <mergeCell ref="K16:K17"/>
    <mergeCell ref="J20:J21"/>
    <mergeCell ref="K20:K21"/>
    <mergeCell ref="I24:I25"/>
    <mergeCell ref="I26:I27"/>
    <mergeCell ref="J26:J27"/>
    <mergeCell ref="K26:K27"/>
    <mergeCell ref="L26:L27"/>
    <mergeCell ref="M26:M27"/>
    <mergeCell ref="I28:I29"/>
    <mergeCell ref="J28:J29"/>
    <mergeCell ref="K28:K29"/>
    <mergeCell ref="I30:I31"/>
    <mergeCell ref="J30:J31"/>
    <mergeCell ref="K30:K31"/>
    <mergeCell ref="J32:J33"/>
    <mergeCell ref="K32:K33"/>
    <mergeCell ref="K48:K49"/>
    <mergeCell ref="K50:K51"/>
    <mergeCell ref="K34:K35"/>
    <mergeCell ref="K36:K37"/>
    <mergeCell ref="K38:K39"/>
    <mergeCell ref="K40:K41"/>
    <mergeCell ref="K42:K43"/>
    <mergeCell ref="K44:K45"/>
    <mergeCell ref="K46:K47"/>
    <mergeCell ref="K54:K55"/>
    <mergeCell ref="K56:K57"/>
    <mergeCell ref="I46:I47"/>
    <mergeCell ref="I48:I49"/>
    <mergeCell ref="I50:I51"/>
    <mergeCell ref="I52:I53"/>
    <mergeCell ref="K52:K53"/>
    <mergeCell ref="I54:I55"/>
    <mergeCell ref="I56:I57"/>
    <mergeCell ref="I64:I65"/>
    <mergeCell ref="I66:I67"/>
    <mergeCell ref="I68:I69"/>
    <mergeCell ref="I70:I71"/>
    <mergeCell ref="K70:K71"/>
    <mergeCell ref="I58:I59"/>
    <mergeCell ref="K58:K59"/>
    <mergeCell ref="I60:I61"/>
    <mergeCell ref="K60:K61"/>
    <mergeCell ref="I62:I63"/>
    <mergeCell ref="K62:K63"/>
    <mergeCell ref="K64:K65"/>
    <mergeCell ref="L20:L21"/>
    <mergeCell ref="M20:M21"/>
    <mergeCell ref="I16:I17"/>
    <mergeCell ref="I18:I19"/>
    <mergeCell ref="J18:J19"/>
    <mergeCell ref="K18:K19"/>
    <mergeCell ref="L18:L19"/>
    <mergeCell ref="M18:M19"/>
    <mergeCell ref="I20:I21"/>
    <mergeCell ref="K24:K25"/>
    <mergeCell ref="L24:L25"/>
    <mergeCell ref="I22:I23"/>
    <mergeCell ref="J22:J23"/>
    <mergeCell ref="K22:K23"/>
    <mergeCell ref="L22:L23"/>
    <mergeCell ref="M22:M23"/>
    <mergeCell ref="J24:J25"/>
    <mergeCell ref="M24:M25"/>
    <mergeCell ref="L28:L29"/>
    <mergeCell ref="M28:M29"/>
    <mergeCell ref="M30:M31"/>
    <mergeCell ref="M32:M33"/>
    <mergeCell ref="M34:M35"/>
    <mergeCell ref="I32:I33"/>
    <mergeCell ref="I34:I35"/>
    <mergeCell ref="I36:I37"/>
    <mergeCell ref="I38:I39"/>
    <mergeCell ref="I40:I41"/>
    <mergeCell ref="I42:I43"/>
    <mergeCell ref="I44:I45"/>
    <mergeCell ref="K66:K67"/>
    <mergeCell ref="K68:K69"/>
  </mergeCells>
  <drawing r:id="rId1"/>
</worksheet>
</file>