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tables/table3.xml" ContentType="application/vnd.openxmlformats-officedocument.spreadsheetml.table+xml"/>
  <Override PartName="/xl/queryTables/queryTable2.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codeName="ThisWorkbook" defaultThemeVersion="166925"/>
  <mc:AlternateContent xmlns:mc="http://schemas.openxmlformats.org/markup-compatibility/2006">
    <mc:Choice Requires="x15">
      <x15ac:absPath xmlns:x15ac="http://schemas.microsoft.com/office/spreadsheetml/2010/11/ac" url="C:\Users\dfrem\Dropbox\__10_FMPRO\____FM_encours\__FM_BD\"/>
    </mc:Choice>
  </mc:AlternateContent>
  <xr:revisionPtr revIDLastSave="0" documentId="13_ncr:1_{D7E0A59B-A5FA-4E82-BF94-929915BC64C0}" xr6:coauthVersionLast="45" xr6:coauthVersionMax="45" xr10:uidLastSave="{00000000-0000-0000-0000-000000000000}"/>
  <bookViews>
    <workbookView xWindow="-96" yWindow="-96" windowWidth="23232" windowHeight="12552" tabRatio="263" xr2:uid="{00000000-000D-0000-FFFF-FFFF00000000}"/>
  </bookViews>
  <sheets>
    <sheet name="OFFRES" sheetId="3" r:id="rId1"/>
    <sheet name="SOCIETES" sheetId="4" r:id="rId2"/>
    <sheet name="ARTICLES" sheetId="5" r:id="rId3"/>
  </sheets>
  <definedNames>
    <definedName name="DonnéesExternes_2" localSheetId="2" hidden="1">ARTICLES!$A$1:$A$2</definedName>
    <definedName name="DonnéesExternes_2" localSheetId="0" hidden="1">OFFRES!$E$1:$R$14</definedName>
    <definedName name="DonnéesExternes_2" localSheetId="1" hidden="1">SOCIETES!#REF!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4" i="3" l="1"/>
  <c r="M14" i="3"/>
  <c r="N14" i="3"/>
  <c r="O14" i="3"/>
  <c r="P14" i="3"/>
  <c r="N13" i="3"/>
  <c r="O13" i="3"/>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1836E2E3-04BD-4259-8C23-0125C18C2B3E}" keepAlive="1" name="Requête - FM_BD_excel_200907 CSV win" description="Connexion à la requête « FM_BD_excel_200907 CSV win » dans le classeur." type="5" refreshedVersion="6" background="1" saveData="1">
    <dbPr connection="provider=Microsoft.Mashup.OleDb.1;data source=$Workbook$;location=&quot;FM_BD_excel_200907 CSV win&quot;;extended properties=" command="SELECT * FROM [FM_BD_excel_200907 CSV win]"/>
  </connection>
  <connection id="2" xr16:uid="{6A673A2F-90F4-4866-9D33-541E216EFBF3}" keepAlive="1" name="Requête - FM_BD_excel_200907 CSV win (2)" description="Connexion à la requête « FM_BD_excel_200907 CSV win (2) » dans le classeur." type="5" refreshedVersion="6" background="1" saveData="1">
    <dbPr connection="Provider=Microsoft.Mashup.OleDb.1;Data Source=$Workbook$;Location=&quot;FM_BD_excel_200907 CSV win (2)&quot;;Extended Properties=&quot;&quot;" command="SELECT * FROM [FM_BD_excel_200907 CSV win (2)]"/>
  </connection>
  <connection id="3" xr16:uid="{98F6E3BF-D07D-4A01-93A8-4EDA4B0D445E}" keepAlive="1" name="Requête - FM_BD_excel_200907 CSV win (3)" description="Connexion à la requête « FM_BD_excel_200907 CSV win (3) » dans le classeur." type="5" refreshedVersion="6" background="1" saveData="1">
    <dbPr connection="Provider=Microsoft.Mashup.OleDb.1;Data Source=$Workbook$;Location=&quot;FM_BD_excel_200907 CSV win (3)&quot;;Extended Properties=&quot;&quot;" command="SELECT * FROM [FM_BD_excel_200907 CSV win (3)]"/>
  </connection>
  <connection id="4" xr16:uid="{00000000-0015-0000-FFFF-FFFF00000000}" keepAlive="1" name="Requête - Outlook RECEIV 20200822" description="Connexion à la requête « Outlook RECEIV 20200822 » dans le classeur." type="5" refreshedVersion="4" background="1" saveData="1">
    <dbPr connection="provider=Microsoft.Mashup.OleDb.1;data source=$Workbook$;location=&quot;Outlook RECEIV 20200822&quot;;extended properties=" command="SELECT * FROM [Outlook RECEIV 20200822]"/>
  </connection>
</connections>
</file>

<file path=xl/sharedStrings.xml><?xml version="1.0" encoding="utf-8"?>
<sst xmlns="http://schemas.openxmlformats.org/spreadsheetml/2006/main" count="75" uniqueCount="53">
  <si>
    <t>A3927020</t>
  </si>
  <si>
    <t>A3678523</t>
  </si>
  <si>
    <t>A3927023</t>
  </si>
  <si>
    <t>A3652533</t>
  </si>
  <si>
    <t>A3650091</t>
  </si>
  <si>
    <t>EMAIL</t>
  </si>
  <si>
    <t>REFERENCE</t>
  </si>
  <si>
    <t>TEXTE</t>
  </si>
  <si>
    <t>DATE 1</t>
  </si>
  <si>
    <t>HEURE</t>
  </si>
  <si>
    <t>SOCIETE</t>
  </si>
  <si>
    <t>CPOSTAL</t>
  </si>
  <si>
    <t>VILLE</t>
  </si>
  <si>
    <t>PAYS</t>
  </si>
  <si>
    <t>TELEPHONE</t>
  </si>
  <si>
    <t>NOM CONTACT</t>
  </si>
  <si>
    <t>ID SOCIETE</t>
  </si>
  <si>
    <t>MAIL</t>
  </si>
  <si>
    <t>PIECE JOINTE</t>
  </si>
  <si>
    <t>ID FM</t>
  </si>
  <si>
    <t>DATE</t>
  </si>
  <si>
    <t>ADRESSE1</t>
  </si>
  <si>
    <t>ADRESSE2</t>
  </si>
  <si>
    <t>CODE ARTICLE</t>
  </si>
  <si>
    <t>LIBELLE ARTICLE</t>
  </si>
  <si>
    <t>AR1005</t>
  </si>
  <si>
    <t>AR1006</t>
  </si>
  <si>
    <t>AR1008</t>
  </si>
  <si>
    <t>AR1019</t>
  </si>
  <si>
    <t>AR1020</t>
  </si>
  <si>
    <t>REF MSEEKER</t>
  </si>
  <si>
    <t>Colonne1</t>
  </si>
  <si>
    <t>RUBRIQUE_5</t>
  </si>
  <si>
    <t>RECHERCHE_1</t>
  </si>
  <si>
    <t>RECHERCHE_2</t>
  </si>
  <si>
    <t>RECHERCHE_3</t>
  </si>
  <si>
    <t>RECHERCHE_4</t>
  </si>
  <si>
    <r>
      <t xml:space="preserve">Définir le nom </t>
    </r>
    <r>
      <rPr>
        <b/>
        <sz val="11"/>
        <color rgb="FFFF0000"/>
        <rFont val="Calibri"/>
        <family val="2"/>
        <scheme val="minor"/>
      </rPr>
      <t>Pos</t>
    </r>
    <r>
      <rPr>
        <b/>
        <sz val="11"/>
        <color rgb="FF0000FF"/>
        <rFont val="Calibri"/>
        <family val="2"/>
        <scheme val="minor"/>
      </rPr>
      <t xml:space="preserve"> par </t>
    </r>
    <r>
      <rPr>
        <sz val="11"/>
        <rFont val="Calibri"/>
        <family val="2"/>
        <scheme val="minor"/>
      </rPr>
      <t>=TROUVE("µ";Texte)</t>
    </r>
  </si>
  <si>
    <r>
      <rPr>
        <b/>
        <sz val="11"/>
        <color rgb="FF0000FF"/>
        <rFont val="Calibri"/>
        <family val="2"/>
        <scheme val="minor"/>
      </rPr>
      <t xml:space="preserve">Sélectionner L2 et définir le nom </t>
    </r>
    <r>
      <rPr>
        <b/>
        <sz val="11"/>
        <color rgb="FFFF0000"/>
        <rFont val="Calibri"/>
        <family val="2"/>
        <scheme val="minor"/>
      </rPr>
      <t>Texte</t>
    </r>
    <r>
      <rPr>
        <b/>
        <sz val="11"/>
        <color rgb="FF0000FF"/>
        <rFont val="Calibri"/>
        <family val="2"/>
        <scheme val="minor"/>
      </rPr>
      <t xml:space="preserve"> par</t>
    </r>
    <r>
      <rPr>
        <sz val="11"/>
        <color theme="1"/>
        <rFont val="Calibri"/>
        <family val="2"/>
        <scheme val="minor"/>
      </rPr>
      <t xml:space="preserve"> =SUBSTITUE(OFFRES!$I2;"1 x ";"µ";COLONNE()-11)</t>
    </r>
  </si>
  <si>
    <t>Hello,
We thank you for your enquiry !
Please, find below our quotation regarding the textile machine following you’re asking !
 textile machine available for sale :
1 x  SP 3000 “S Type” 2002 12 Pallets, 10  posts  + 2 FLASHS + frames =
Exw Asked price 34.900 Euros
Machine is perfect w</t>
  </si>
  <si>
    <t xml:space="preserve">We sell the complete equipment :
1 x 1995  MATIC SMB  Size 88x125cm ¾ automatic / sliding table
1 x 2003  COMBI DRYER - 1 HOT – 1 COLD – UV 2 LAMPS
1 x 2003 MANUAL STACKER
Asked price (loaded on truck) = 32.000 Euros
</t>
  </si>
  <si>
    <t xml:space="preserve">We have pleasure to send our better offer regarding :
1997  STOP    STAR G3+
Complete line :
1 x MIRUS FEEDER
1 x   STAR Stop   Machine Model (G3+)  size 1200x1600 mm
1 x  Combi Dryer 2 hot stage + 1 cold stage + 1 UV 2 lamps (fitted in 2004)
1 x  Auto stack
The price for this machine (loaded on truck) (FOR QUICK DEAL)
is 67.500 Euros
Note that </t>
  </si>
  <si>
    <t xml:space="preserve">Dear Andrei ,
Following your demand, we have pleasure to send you our better offer regarding :
1 x  STOP    CLASSIC G1+
Model
(G1+)  size 650x900 mm
Price (loaded on truck)
is 42.000 Euros 
Note that this machine is in superb conditionit has been few used and always at a low speed !(immediately available)Can see in running condition. 
1 x COMBI DRYER
Mark : NATGRAPHBelt width : 110 cmTotal length : +- 9.50 mYear  : 1997Standard power (blow air) 36 KwStandard power UV : 18 Kw 
Price (loaded on truck) = 18.600 Euros HT
We remain at your disposal </t>
  </si>
  <si>
    <t xml:space="preserve">Dear Mr
Vasconcelos ,
Following your demand, we have pleasure to send you our better offer regarding :
1 x  STOP    CLASSIC G1+
Model
(G1+)  size 650x900 mm
Price (loaded on truck)
is 44.000 Euros 
Note that this machine is in superb conditionit has been few used and always at a low speed !(immediately available)Can see in running condition.We could offer too :
1 x COMBI DRYER
Mark : NATGRAPHBelt width : 110 cmTotal length : +- 9.50 mYear  : 1997Standard power (blow air) 36 KwStandard power UV : 18 Kw 
Price (loaded on truck) = 18.600 Euros HT
We remain at your disposal should you need any additional information. 
Please find the brochure and some photos about such machine.
</t>
  </si>
  <si>
    <t> 
We sell the complete equipment :
1 x 1995  MATIC SMB  Size 88x125cm ¾ automatic / sliding table
1 x 2003  COMBI DRYER - 1 HOT – 1 COLD – UV 2 LAMPS
1 x 2003 MANUAL STACKER
Asked price (loaded on truck) = 28.500 Euros
Machine in working condition</t>
  </si>
  <si>
    <t xml:space="preserve">Dear Mr
Aleksandar,
Many thanks for your enquiry for :
 LINE  SM 88X125 CM
Note that this machine is in « PERFECT” condition !
We sell the complete equipment :
1 x 2003  MATIC SMB  Size 88x125cm ¾ automatic / sliding table
1 x 2003  COMBI DRYER - 1 HOT – 1 COLD – UV 2 LAMPS
1 x 2003 MANUAL STACKER
Asked price (loaded on truck) = 32.000 Euros
Machine in working condition, </t>
  </si>
  <si>
    <t> 
Dear Sir,
Following your demand with « ”
We have pleasure to send our better offer regarding :
1997  STOP    STAR G3+
Complete line :
1 x MIRUS FEEDER
1 x   STAR Stop   Machine Model (G3+)  size 1200x1600 mm
1 x  Combi Dryer 2 hot stage + 1 cold stage + 1 UV 2 lamps (fitted in 2004)
1 x  Auto stack
The price for this machine (loaded on truck) (FOR QUICK DEAL)
is 67.500 Euros
Note that this machine is i</t>
  </si>
  <si>
    <t xml:space="preserve">Dear Mr ürkmez,
Many thanks for your enquiry for our :
 LINE  SM 88X125 CM
Note that this machine is in « PERFECT” condition !
We sell the complete equipment :
1 x 1995  MATIC SMB  Size 88x125cm ¾ automatic / sliding table
1 x 2003  COMBI DRYER - 1 HOT – 1 COLD – UV 2 LAMPS
1 x 2003 MANUAL STACKER
Asked price for complete line = 24.500 Euros - (loaded on truck)
Machine in working condition, </t>
  </si>
  <si>
    <t xml:space="preserve">machine available for sale :
1 x  SP 3000 “S Type” 2002 12 Pallets, 10  posts  + 2 FLASHS + frames = (Exw) Asked price 34.900 Euros
Machine is perfect working conditionCan see in running conditionLocated west of FranceMachine has been few used since newSold with up of 180 frames 
Find attached photos
We remain at your disposal should you need any additional information.
</t>
  </si>
  <si>
    <t>Please, find below our quotation regarding the textile machine following you’re asking !
 textile machine available for sale :
1 x  SP 3000 “S Type” 2002
12 Pallets, 10  heads  + 2 FLASHS + frames
Asked price 27.800 Euros
(loaded on truck)
Machine is perfect working c</t>
  </si>
  <si>
    <t xml:space="preserve">Many thanks for your request.
We have pleasure to send our offer about our following complete line below :
1 x LINE  SM 88X125 CM +  COMBI DRYER
1 x 1995  MATIC SMB  Size 88x125cm ¾ automatic / sliding table
1 x 2003  COMBI DRYER - 1 HOT – 1 COLD – UV 2 LAMPS
1 x 2003 MANUAL STACKER 
Asked price (EXW) = 24.500 Euros
Machine is in working condition, can be inspected.
Located West of France (200 km from Paris)
</t>
  </si>
  <si>
    <t>Les 2 CAR(10) manquant en I2 (devant 1 x 2003) ont été ajoutés</t>
  </si>
  <si>
    <t>Les CAR(11) en colonne I ont été remplacés par des CAR(10)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</si>
</sst>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h:mm;@"/>
  </numFmts>
  <fonts count="6" x14ac:knownFonts="1">
    <font>
      <sz val="11"/>
      <color theme="1"/>
      <name val="Calibri"/>
      <family val="2"/>
      <scheme val="minor"/>
    </font>
    <font>
      <sz val="8"/>
      <name val="Calibri"/>
      <family val="2"/>
      <scheme val="minor"/>
    </font>
    <font>
      <b/>
      <sz val="11"/>
      <color theme="1"/>
      <name val="Calibri"/>
      <family val="2"/>
      <scheme val="minor"/>
    </font>
    <font>
      <sz val="11"/>
      <name val="Calibri"/>
      <family val="2"/>
      <scheme val="minor"/>
    </font>
    <font>
      <b/>
      <sz val="11"/>
      <color rgb="FF0000FF"/>
      <name val="Calibri"/>
      <family val="2"/>
      <scheme val="minor"/>
    </font>
    <font>
      <b/>
      <sz val="11"/>
      <color rgb="FFFF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7">
    <xf numFmtId="0" fontId="0" fillId="0" borderId="0" xfId="0"/>
    <xf numFmtId="14" fontId="0" fillId="0" borderId="0" xfId="0" applyNumberFormat="1" applyAlignment="1">
      <alignment horizontal="center" vertical="top"/>
    </xf>
    <xf numFmtId="0" fontId="0" fillId="0" borderId="0" xfId="0" applyNumberFormat="1"/>
    <xf numFmtId="0" fontId="0" fillId="0" borderId="0" xfId="0" applyAlignment="1">
      <alignment wrapText="1"/>
    </xf>
    <xf numFmtId="0" fontId="0" fillId="0" borderId="0" xfId="0" applyAlignment="1">
      <alignment horizontal="center"/>
    </xf>
    <xf numFmtId="14" fontId="0" fillId="0" borderId="0" xfId="0" applyNumberFormat="1" applyAlignment="1">
      <alignment horizontal="center"/>
    </xf>
    <xf numFmtId="20" fontId="0" fillId="0" borderId="0" xfId="0" applyNumberFormat="1" applyAlignment="1">
      <alignment horizontal="center"/>
    </xf>
    <xf numFmtId="49" fontId="0" fillId="0" borderId="0" xfId="0" applyNumberFormat="1" applyAlignment="1">
      <alignment horizontal="center"/>
    </xf>
    <xf numFmtId="0" fontId="0" fillId="0" borderId="0" xfId="0" applyNumberFormat="1" applyAlignment="1">
      <alignment horizontal="center"/>
    </xf>
    <xf numFmtId="49" fontId="0" fillId="0" borderId="0" xfId="0" applyNumberFormat="1" applyAlignment="1">
      <alignment horizontal="center" vertical="top"/>
    </xf>
    <xf numFmtId="49" fontId="0" fillId="0" borderId="0" xfId="0" applyNumberFormat="1" applyAlignment="1">
      <alignment horizontal="left" vertical="top"/>
    </xf>
    <xf numFmtId="49" fontId="0" fillId="0" borderId="0" xfId="0" applyNumberFormat="1" applyAlignment="1">
      <alignment horizontal="left"/>
    </xf>
    <xf numFmtId="0" fontId="2" fillId="0" borderId="0" xfId="0" applyFont="1" applyAlignment="1">
      <alignment horizontal="center"/>
    </xf>
    <xf numFmtId="49" fontId="0" fillId="0" borderId="0" xfId="0" applyNumberFormat="1" applyAlignment="1"/>
    <xf numFmtId="0" fontId="0" fillId="0" borderId="0" xfId="0" applyAlignment="1"/>
    <xf numFmtId="0" fontId="0" fillId="0" borderId="0" xfId="0" applyNumberFormat="1" applyAlignment="1">
      <alignment horizontal="left"/>
    </xf>
    <xf numFmtId="0" fontId="2" fillId="0" borderId="0" xfId="0" applyNumberFormat="1" applyFont="1" applyAlignment="1">
      <alignment horizontal="center"/>
    </xf>
    <xf numFmtId="0" fontId="0" fillId="0" borderId="0" xfId="0" applyAlignment="1">
      <alignment horizontal="left"/>
    </xf>
    <xf numFmtId="164" fontId="0" fillId="0" borderId="0" xfId="0" applyNumberFormat="1" applyAlignment="1">
      <alignment horizontal="center"/>
    </xf>
    <xf numFmtId="164" fontId="0" fillId="0" borderId="0" xfId="0" applyNumberFormat="1"/>
    <xf numFmtId="0" fontId="0" fillId="0" borderId="0" xfId="0" applyNumberFormat="1" applyAlignment="1">
      <alignment horizontal="center" vertical="top"/>
    </xf>
    <xf numFmtId="0" fontId="0" fillId="0" borderId="0" xfId="0" applyNumberFormat="1" applyFont="1" applyAlignment="1">
      <alignment horizontal="left" vertical="top" wrapText="1"/>
    </xf>
    <xf numFmtId="0" fontId="4" fillId="0" borderId="0" xfId="0" applyFont="1"/>
    <xf numFmtId="0" fontId="0" fillId="0" borderId="0" xfId="0" applyAlignment="1">
      <alignment horizontal="left" vertical="top" wrapText="1"/>
    </xf>
    <xf numFmtId="0" fontId="0" fillId="0" borderId="0" xfId="0" applyNumberFormat="1" applyAlignment="1">
      <alignment horizontal="left" vertical="top" wrapText="1"/>
    </xf>
    <xf numFmtId="0" fontId="4" fillId="0" borderId="0" xfId="0" applyFont="1" applyAlignment="1">
      <alignment horizontal="left" vertical="top"/>
    </xf>
    <xf numFmtId="0" fontId="0" fillId="0" borderId="0" xfId="0" applyAlignment="1">
      <alignment horizontal="left" vertical="top"/>
    </xf>
  </cellXfs>
  <cellStyles count="1">
    <cellStyle name="Normal" xfId="0" builtinId="0"/>
  </cellStyles>
  <dxfs count="38">
    <dxf>
      <numFmt numFmtId="0" formatCode="General"/>
    </dxf>
    <dxf>
      <numFmt numFmtId="0" formatCode="General"/>
    </dxf>
    <dxf>
      <numFmt numFmtId="0" formatCode="General"/>
      <alignment horizontal="center" vertical="bottom" textRotation="0" wrapText="0" indent="0" justifyLastLine="0" shrinkToFit="0" readingOrder="0"/>
    </dxf>
    <dxf>
      <numFmt numFmtId="0" formatCode="General"/>
    </dxf>
    <dxf>
      <alignment horizontal="center" textRotation="0" indent="0" justifyLastLine="0" shrinkToFit="0" readingOrder="0"/>
    </dxf>
    <dxf>
      <numFmt numFmtId="25" formatCode="hh:mm"/>
      <alignment horizontal="right" vertical="bottom" textRotation="0" wrapText="0" indent="0" justifyLastLine="0" shrinkToFit="0" readingOrder="0"/>
    </dxf>
    <dxf>
      <numFmt numFmtId="30" formatCode="@"/>
      <alignment horizontal="left" vertical="bottom" textRotation="0" wrapText="0" indent="0" justifyLastLine="0" shrinkToFit="0" readingOrder="0"/>
    </dxf>
    <dxf>
      <numFmt numFmtId="0" formatCode="General"/>
      <alignment horizontal="left"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center" vertical="top"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top" textRotation="0" wrapText="0" indent="0" justifyLastLine="0" shrinkToFit="0" readingOrder="0"/>
    </dxf>
    <dxf>
      <numFmt numFmtId="30" formatCode="@"/>
      <alignment horizontal="left" vertical="top" textRotation="0" wrapText="0" indent="0" justifyLastLine="0" shrinkToFit="0" readingOrder="0"/>
    </dxf>
    <dxf>
      <font>
        <b/>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wrapText="0" indent="0" justifyLastLine="0" shrinkToFit="0" readingOrder="0"/>
    </dxf>
    <dxf>
      <numFmt numFmtId="0" formatCode="General"/>
      <alignment horizontal="center" vertical="bottom" textRotation="0" wrapText="0" indent="0" justifyLastLine="0" shrinkToFit="0" readingOrder="0"/>
    </dxf>
    <dxf>
      <numFmt numFmtId="30" formatCode="@"/>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font>
        <strike val="0"/>
        <outline val="0"/>
        <shadow val="0"/>
        <u val="none"/>
        <vertAlign val="baseline"/>
        <sz val="11"/>
        <name val="Calibri"/>
        <family val="2"/>
        <scheme val="minor"/>
      </font>
      <numFmt numFmtId="0" formatCode="General"/>
      <alignment horizontal="left" vertical="top" textRotation="0" wrapText="1" indent="0" justifyLastLine="0" shrinkToFit="0" readingOrder="0"/>
    </dxf>
    <dxf>
      <font>
        <strike val="0"/>
        <outline val="0"/>
        <shadow val="0"/>
        <u val="none"/>
        <vertAlign val="baseline"/>
        <sz val="11"/>
        <name val="Calibri"/>
        <family val="2"/>
        <scheme val="minor"/>
      </font>
      <numFmt numFmtId="0" formatCode="General"/>
      <alignment horizontal="left" vertical="top" textRotation="0" wrapText="1" indent="0" justifyLastLine="0" shrinkToFit="0" readingOrder="0"/>
    </dxf>
    <dxf>
      <numFmt numFmtId="19" formatCode="dd/mm/yyyy"/>
      <alignment horizontal="center" vertical="top"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top" textRotation="0" wrapText="1" indent="0" justifyLastLine="0" shrinkToFit="0" readingOrder="0"/>
    </dxf>
    <dxf>
      <numFmt numFmtId="0" formatCode="General"/>
    </dxf>
    <dxf>
      <numFmt numFmtId="0" formatCode="General"/>
      <alignment horizontal="left" vertical="bottom" textRotation="0" wrapText="0" indent="0" justifyLastLine="0" shrinkToFit="0" readingOrder="0"/>
    </dxf>
    <dxf>
      <font>
        <b/>
      </font>
      <numFmt numFmtId="0" formatCode="General"/>
      <alignment horizontal="center" vertical="bottom" textRotation="0" wrapText="0" indent="0" justifyLastLine="0" shrinkToFit="0" readingOrder="0"/>
    </dxf>
    <dxf>
      <numFmt numFmtId="0" formatCode="General"/>
    </dxf>
    <dxf>
      <numFmt numFmtId="164" formatCode="h:mm;@"/>
      <alignment horizontal="center" vertical="bottom" textRotation="0" wrapText="0" indent="0" justifyLastLine="0" shrinkToFit="0" readingOrder="0"/>
    </dxf>
    <dxf>
      <numFmt numFmtId="19" formatCode="dd/mm/yyyy"/>
      <alignment horizontal="center" vertical="top" textRotation="0" wrapText="0" indent="0" justifyLastLine="0" shrinkToFit="0" readingOrder="0"/>
    </dxf>
    <dxf>
      <font>
        <b/>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 Id="rId9" Type="http://schemas.openxmlformats.org/officeDocument/2006/relationships/customXml" Target="../customXml/item1.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2" connectionId="1" xr16:uid="{5FCA1430-1495-4E8B-A8F3-5112DE570DDE}" autoFormatId="16" applyNumberFormats="0" applyBorderFormats="0" applyFontFormats="0" applyPatternFormats="0" applyAlignmentFormats="0" applyWidthHeightFormats="0">
  <queryTableRefresh nextId="64" unboundColumnsLeft="4">
    <queryTableFields count="18">
      <queryTableField id="51" dataBound="0" tableColumnId="1"/>
      <queryTableField id="50" dataBound="0" tableColumnId="3"/>
      <queryTableField id="26" dataBound="0" tableColumnId="18"/>
      <queryTableField id="25" dataBound="0" tableColumnId="17"/>
      <queryTableField id="4" name="Column4" tableColumnId="4"/>
      <queryTableField id="56" dataBound="0" tableColumnId="6"/>
      <queryTableField id="55" dataBound="0" tableColumnId="8"/>
      <queryTableField id="53" dataBound="0" tableColumnId="2"/>
      <queryTableField id="5" name="Column5" tableColumnId="5"/>
      <queryTableField id="20" dataBound="0" tableColumnId="13"/>
      <queryTableField id="42" dataBound="0" tableColumnId="28"/>
      <queryTableField id="62" dataBound="0" tableColumnId="15"/>
      <queryTableField id="59" dataBound="0" tableColumnId="10"/>
      <queryTableField id="61" dataBound="0" tableColumnId="12"/>
      <queryTableField id="60" dataBound="0" tableColumnId="14"/>
      <queryTableField id="58" dataBound="0" tableColumnId="11"/>
      <queryTableField id="57" dataBound="0" tableColumnId="9"/>
      <queryTableField id="7" name="Column7" tableColumnId="7"/>
    </queryTableFields>
    <queryTableDeletedFields count="5">
      <deletedField name="Column8"/>
      <deletedField name="Column3"/>
      <deletedField name="Column1"/>
      <deletedField name="Column6"/>
      <deletedField name="Column2"/>
    </queryTableDeleted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2" connectionId="3" xr16:uid="{937F460D-4D5C-4F1D-967C-F279CD365886}" autoFormatId="16" applyNumberFormats="0" applyBorderFormats="0" applyFontFormats="0" applyPatternFormats="0" applyAlignmentFormats="0" applyWidthHeightFormats="0">
  <queryTableRefresh nextId="60" unboundColumnsRight="3">
    <queryTableFields count="4">
      <queryTableField id="4" name="Column4" tableColumnId="4"/>
      <queryTableField id="59" dataBound="0" tableColumnId="6"/>
      <queryTableField id="55" dataBound="0" tableColumnId="8"/>
      <queryTableField id="53" dataBound="0" tableColumnId="2"/>
    </queryTableFields>
    <queryTableDeletedFields count="7">
      <deletedField name="Column8"/>
      <deletedField name="Column3"/>
      <deletedField name="Column1"/>
      <deletedField name="Column6"/>
      <deletedField name="Column2"/>
      <deletedField name="Column5"/>
      <deletedField name="Column7"/>
    </queryTableDeleted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3D2FB10-5306-4E7C-B924-E7486CEADB22}" name="COMPL" displayName="COMPL" ref="A1:R14" tableType="queryTable" totalsRowShown="0" headerRowDxfId="37">
  <autoFilter ref="A1:R14" xr:uid="{B861D8F8-FE76-4E55-9CDB-E368537B813D}"/>
  <tableColumns count="18">
    <tableColumn id="1" xr3:uid="{047D2903-D9E4-422D-996C-8A1B524AC099}" uniqueName="1" name="MAIL" queryTableFieldId="51" dataDxfId="36"/>
    <tableColumn id="3" xr3:uid="{87772F3A-977C-4299-80D2-298681F18EE4}" uniqueName="3" name="ID SOCIETE" queryTableFieldId="50" dataDxfId="35">
      <calculatedColumnFormula>IFERROR(VLOOKUP(COMPL[[#This Row],[MAIL]],BDUNIC[],2,FALSE),"Code non répertorié")</calculatedColumnFormula>
    </tableColumn>
    <tableColumn id="18" xr3:uid="{287A41A8-15AD-4F3E-88BF-DA1463103DF4}" uniqueName="18" name="DATE 1" queryTableFieldId="26" dataDxfId="34"/>
    <tableColumn id="17" xr3:uid="{D9C5C4C6-F9B6-47E5-A906-C7AEF1C28D6D}" uniqueName="17" name="HEURE" queryTableFieldId="25" dataDxfId="33"/>
    <tableColumn id="4" xr3:uid="{D8B97414-6C40-4561-94AC-010C2047474B}" uniqueName="4" name="REF MSEEKER" queryTableFieldId="4" dataDxfId="32"/>
    <tableColumn id="6" xr3:uid="{BE761F60-B63C-4C55-A3B8-943F3158DA03}" uniqueName="6" name="CODE ARTICLE" queryTableFieldId="56" dataDxfId="31"/>
    <tableColumn id="8" xr3:uid="{10E459CF-E597-4D40-A571-C9FCDBD3D658}" uniqueName="8" name="LIBELLE ARTICLE" queryTableFieldId="55" dataDxfId="30"/>
    <tableColumn id="2" xr3:uid="{51724542-6FC7-4878-9EAE-97B45C5B59BC}" uniqueName="2" name="PIECE JOINTE" queryTableFieldId="53" dataDxfId="29">
      <calculatedColumnFormula>Texte</calculatedColumnFormula>
    </tableColumn>
    <tableColumn id="5" xr3:uid="{BFF49602-842C-47B1-92E8-6BC5D9DB0381}" uniqueName="5" name="TEXTE" queryTableFieldId="5" dataDxfId="28"/>
    <tableColumn id="13" xr3:uid="{2144446C-5211-42D3-9E8F-6B444EBEAA55}" uniqueName="13" name="TELEPHONE" queryTableFieldId="20" dataDxfId="27"/>
    <tableColumn id="28" xr3:uid="{9715A193-315E-4353-8185-F62AE14E36D9}" uniqueName="28" name="NOM CONTACT" queryTableFieldId="42" dataDxfId="26"/>
    <tableColumn id="15" xr3:uid="{AE52E867-EDB0-4BD3-917F-A8B0CF86B6E6}" uniqueName="15" name="RECHERCHE_1" queryTableFieldId="62" dataDxfId="25">
      <calculatedColumnFormula>IFERROR(MID($I2,Pos,FIND(CHAR(10),Texte&amp;CHAR(10),Pos)-Pos+3),"")</calculatedColumnFormula>
    </tableColumn>
    <tableColumn id="10" xr3:uid="{203A81F5-AE74-41C7-A55A-670B6EB590D3}" uniqueName="10" name="RECHERCHE_2" queryTableFieldId="59" dataDxfId="24">
      <calculatedColumnFormula>IFERROR(MID($I2,Pos,FIND(CHAR(10),Texte&amp;CHAR(10),Pos)-Pos+3),"")</calculatedColumnFormula>
    </tableColumn>
    <tableColumn id="12" xr3:uid="{C455E84B-D494-4364-83D2-0E9B68EDBDE4}" uniqueName="12" name="RECHERCHE_3" queryTableFieldId="61" dataDxfId="23">
      <calculatedColumnFormula>IFERROR(MID($I2,Pos,FIND(CHAR(10),Texte&amp;CHAR(10),Pos)-Pos+3),"")</calculatedColumnFormula>
    </tableColumn>
    <tableColumn id="14" xr3:uid="{BFB8FB90-E6CE-433E-8492-7B0339D5DC91}" uniqueName="14" name="RECHERCHE_4" queryTableFieldId="60" dataDxfId="22">
      <calculatedColumnFormula>IFERROR(MID($I2,Pos,FIND(CHAR(10),Texte&amp;CHAR(10),Pos)-Pos+3),"")</calculatedColumnFormula>
    </tableColumn>
    <tableColumn id="11" xr3:uid="{689C7F9C-0BA6-4EAD-9930-8D6125C6C547}" uniqueName="11" name="RUBRIQUE_5" queryTableFieldId="58" dataDxfId="21">
      <calculatedColumnFormula>IFERROR(MID($I2,Pos,FIND(CHAR(10),Texte&amp;CHAR(10),Pos)-Pos+3),"")</calculatedColumnFormula>
    </tableColumn>
    <tableColumn id="9" xr3:uid="{A4AE8627-C6D5-4669-81F2-F8FA718931B3}" uniqueName="9" name="Colonne1" queryTableFieldId="57" dataDxfId="20"/>
    <tableColumn id="7" xr3:uid="{AB748748-CDBB-4387-BA45-50215199F56E}" uniqueName="7" name="ID FM" queryTableFieldId="7" dataDxfId="19"/>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5DE27F5B-CECD-4C2D-8CFD-655EBE45EE78}" name="BDUNIC" displayName="BDUNIC" ref="A1:M2" totalsRowShown="0" headerRowDxfId="18">
  <autoFilter ref="A1:M2" xr:uid="{B861D8F8-FE76-4E55-9CDB-E368537B813D}"/>
  <tableColumns count="13">
    <tableColumn id="10" xr3:uid="{F5496423-545D-4C88-AC44-D890064286D2}" name="EMAIL" dataDxfId="17"/>
    <tableColumn id="15" xr3:uid="{62608810-FF82-47D8-AAF2-3DB6A6175041}" name="ID SOCIETE" dataDxfId="16"/>
    <tableColumn id="36" xr3:uid="{93BABD07-FA75-4EF8-8100-1339665E233F}" name="SOCIETE" dataDxfId="15"/>
    <tableColumn id="18" xr3:uid="{03B8C9AD-CFAB-4189-A101-6B222A544F1B}" name="DATE" dataDxfId="14"/>
    <tableColumn id="17" xr3:uid="{D760B9DD-8B30-4518-A13E-72E4F4F6E84A}" name="HEURE" dataDxfId="13"/>
    <tableColumn id="13" xr3:uid="{AD38EEDC-2250-4D5C-94E0-D909860CFC6D}" name="TELEPHONE" dataDxfId="12"/>
    <tableColumn id="28" xr3:uid="{F748B76D-BE26-4591-A857-7485BA141CEC}" name="NOM CONTACT" dataDxfId="11"/>
    <tableColumn id="11" xr3:uid="{965CDCA2-F42A-47CF-AA29-48DC79CE9DA5}" name="ADRESSE1" dataDxfId="10"/>
    <tableColumn id="1" xr3:uid="{97B2FF82-FFCC-409E-B670-4697A338AA64}" name="ADRESSE2" dataDxfId="9"/>
    <tableColumn id="26" xr3:uid="{1BCC983A-6C03-4BA2-8E05-7222DBACF972}" name="CPOSTAL" dataDxfId="8"/>
    <tableColumn id="9" xr3:uid="{EB0C5BBF-1379-432A-A770-1CB6CB7251A0}" name="VILLE" dataDxfId="7"/>
    <tableColumn id="12" xr3:uid="{7622C863-F46E-429F-A552-7F97D1D59B3E}" name="PAYS" dataDxfId="6"/>
    <tableColumn id="14" xr3:uid="{09C77E63-BDB9-4562-AB9B-CA6F0A94DD5C}" name="ID FM" dataDxfId="5"/>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CA4D5A5-725D-41D4-BC09-BFC60321B850}" name="BDCOMPL2" displayName="BDCOMPL2" ref="A1:D2" tableType="queryTable" insertRow="1" totalsRowShown="0" headerRowDxfId="4">
  <autoFilter ref="A1:D2" xr:uid="{B861D8F8-FE76-4E55-9CDB-E368537B813D}"/>
  <sortState xmlns:xlrd2="http://schemas.microsoft.com/office/spreadsheetml/2017/richdata2" ref="A2:D2">
    <sortCondition ref="A2"/>
  </sortState>
  <tableColumns count="4">
    <tableColumn id="4" xr3:uid="{6E026E00-E411-4BB6-B7CD-F381F1A6BF04}" uniqueName="4" name="REFERENCE" queryTableFieldId="4" dataDxfId="3"/>
    <tableColumn id="6" xr3:uid="{09485809-69D8-42E1-84EA-FD71EAE4FF22}" uniqueName="6" name="CODE ARTICLE" queryTableFieldId="59" dataDxfId="2"/>
    <tableColumn id="8" xr3:uid="{F97F31A2-4122-4407-BB7F-CB5214D8A50B}" uniqueName="8" name="LIBELLE ARTICLE" queryTableFieldId="55" dataDxfId="1"/>
    <tableColumn id="2" xr3:uid="{609141D4-ACB3-497D-AD23-34079B454B84}" uniqueName="2" name="PIECE JOINTE" queryTableFieldId="53"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843E1B-781A-4510-A0A5-D50AD53C47CE}">
  <sheetPr codeName="Feuil1"/>
  <dimension ref="A1:R17"/>
  <sheetViews>
    <sheetView tabSelected="1" zoomScale="110" zoomScaleNormal="110" workbookViewId="0">
      <pane ySplit="1" topLeftCell="A2" activePane="bottomLeft" state="frozen"/>
      <selection pane="bottomLeft" activeCell="I2" sqref="I2"/>
    </sheetView>
  </sheetViews>
  <sheetFormatPr baseColWidth="10" defaultRowHeight="14.4" x14ac:dyDescent="0.55000000000000004"/>
  <cols>
    <col min="1" max="1" width="8.15625" style="4" customWidth="1"/>
    <col min="2" max="2" width="9" style="12" customWidth="1"/>
    <col min="3" max="3" width="13.83984375" style="4" customWidth="1"/>
    <col min="4" max="4" width="11.15625" style="19" customWidth="1"/>
    <col min="5" max="5" width="10.41796875" style="4" customWidth="1"/>
    <col min="6" max="6" width="14.26171875" style="12" customWidth="1"/>
    <col min="7" max="7" width="9.15625" style="17" customWidth="1"/>
    <col min="8" max="8" width="11" style="4" customWidth="1"/>
    <col min="9" max="9" width="54.578125" style="26" customWidth="1"/>
    <col min="10" max="10" width="8.26171875" style="3" customWidth="1"/>
    <col min="11" max="11" width="9.68359375" style="1" customWidth="1"/>
    <col min="12" max="12" width="90.15625" style="21" customWidth="1"/>
    <col min="13" max="13" width="57.83984375" style="21" customWidth="1"/>
    <col min="14" max="14" width="65.83984375" style="20" customWidth="1"/>
    <col min="15" max="15" width="27.26171875" style="20" customWidth="1"/>
    <col min="16" max="16" width="23.41796875" style="20" customWidth="1"/>
    <col min="17" max="17" width="23.41796875" style="9" customWidth="1"/>
    <col min="18" max="18" width="13.41796875" style="1" customWidth="1"/>
  </cols>
  <sheetData>
    <row r="1" spans="1:18" s="4" customFormat="1" x14ac:dyDescent="0.55000000000000004">
      <c r="A1" s="4" t="s">
        <v>17</v>
      </c>
      <c r="B1" s="12" t="s">
        <v>16</v>
      </c>
      <c r="C1" s="4" t="s">
        <v>8</v>
      </c>
      <c r="D1" s="18" t="s">
        <v>9</v>
      </c>
      <c r="E1" s="4" t="s">
        <v>30</v>
      </c>
      <c r="F1" s="12" t="s">
        <v>23</v>
      </c>
      <c r="G1" s="4" t="s">
        <v>24</v>
      </c>
      <c r="H1" s="4" t="s">
        <v>18</v>
      </c>
      <c r="I1" s="23" t="s">
        <v>7</v>
      </c>
      <c r="J1" s="4" t="s">
        <v>14</v>
      </c>
      <c r="K1" s="1" t="s">
        <v>15</v>
      </c>
      <c r="L1" s="21" t="s">
        <v>33</v>
      </c>
      <c r="M1" s="21" t="s">
        <v>34</v>
      </c>
      <c r="N1" s="20" t="s">
        <v>35</v>
      </c>
      <c r="O1" s="20" t="s">
        <v>36</v>
      </c>
      <c r="P1" s="20" t="s">
        <v>32</v>
      </c>
      <c r="Q1" s="9" t="s">
        <v>31</v>
      </c>
      <c r="R1" s="4" t="s">
        <v>19</v>
      </c>
    </row>
    <row r="2" spans="1:18" ht="15" customHeight="1" x14ac:dyDescent="0.55000000000000004">
      <c r="C2" s="1">
        <v>43860</v>
      </c>
      <c r="D2" s="18">
        <v>0.72222222222222221</v>
      </c>
      <c r="E2" s="2" t="s">
        <v>0</v>
      </c>
      <c r="F2" s="16" t="s">
        <v>28</v>
      </c>
      <c r="G2" s="15"/>
      <c r="H2" s="2"/>
      <c r="I2" s="24" t="s">
        <v>50</v>
      </c>
      <c r="J2" s="6"/>
      <c r="N2" s="21"/>
      <c r="O2" s="21"/>
      <c r="P2" s="21"/>
      <c r="R2" s="4">
        <v>807</v>
      </c>
    </row>
    <row r="3" spans="1:18" ht="15" customHeight="1" x14ac:dyDescent="0.55000000000000004">
      <c r="C3" s="1">
        <v>43233</v>
      </c>
      <c r="D3" s="18">
        <v>0.40972222222222227</v>
      </c>
      <c r="E3" s="2" t="s">
        <v>1</v>
      </c>
      <c r="F3" s="16" t="s">
        <v>27</v>
      </c>
      <c r="G3" s="15"/>
      <c r="H3" s="2"/>
      <c r="I3" s="24" t="s">
        <v>39</v>
      </c>
      <c r="J3" s="6"/>
      <c r="N3" s="21"/>
      <c r="O3" s="21"/>
      <c r="P3" s="21"/>
      <c r="R3" s="4">
        <v>1715</v>
      </c>
    </row>
    <row r="4" spans="1:18" ht="15" customHeight="1" x14ac:dyDescent="0.55000000000000004">
      <c r="C4" s="1">
        <v>43438</v>
      </c>
      <c r="D4" s="18">
        <v>0.35000000000000003</v>
      </c>
      <c r="E4" s="2" t="s">
        <v>2</v>
      </c>
      <c r="F4" s="16" t="s">
        <v>29</v>
      </c>
      <c r="G4" s="15"/>
      <c r="H4" s="2"/>
      <c r="I4" s="24" t="s">
        <v>40</v>
      </c>
      <c r="J4" s="6"/>
      <c r="N4" s="21"/>
      <c r="O4" s="21"/>
      <c r="P4" s="21"/>
      <c r="R4" s="4">
        <v>1603</v>
      </c>
    </row>
    <row r="5" spans="1:18" ht="15" customHeight="1" x14ac:dyDescent="0.55000000000000004">
      <c r="C5" s="1">
        <v>43202</v>
      </c>
      <c r="D5" s="18">
        <v>0.47291666666666665</v>
      </c>
      <c r="E5" s="2" t="s">
        <v>4</v>
      </c>
      <c r="F5" s="16" t="s">
        <v>25</v>
      </c>
      <c r="G5" s="15"/>
      <c r="H5" s="2"/>
      <c r="I5" s="24" t="s">
        <v>41</v>
      </c>
      <c r="J5" s="6"/>
      <c r="N5" s="21"/>
      <c r="O5" s="21"/>
      <c r="P5" s="21"/>
      <c r="R5" s="4">
        <v>1754</v>
      </c>
    </row>
    <row r="6" spans="1:18" ht="15" customHeight="1" x14ac:dyDescent="0.55000000000000004">
      <c r="C6" s="1">
        <v>43192</v>
      </c>
      <c r="D6" s="18">
        <v>0.77013888888888893</v>
      </c>
      <c r="E6" s="2" t="s">
        <v>3</v>
      </c>
      <c r="F6" s="16" t="s">
        <v>26</v>
      </c>
      <c r="G6" s="15"/>
      <c r="H6" s="2"/>
      <c r="I6" s="24" t="s">
        <v>42</v>
      </c>
      <c r="J6" s="6"/>
      <c r="N6" s="21"/>
      <c r="O6" s="21"/>
      <c r="P6" s="21"/>
      <c r="R6" s="4">
        <v>1780</v>
      </c>
    </row>
    <row r="7" spans="1:18" ht="15" customHeight="1" x14ac:dyDescent="0.55000000000000004">
      <c r="C7" s="1">
        <v>43208</v>
      </c>
      <c r="D7" s="18">
        <v>0.3430555555555555</v>
      </c>
      <c r="E7" s="2" t="s">
        <v>3</v>
      </c>
      <c r="F7" s="16" t="s">
        <v>26</v>
      </c>
      <c r="G7" s="15"/>
      <c r="H7" s="2"/>
      <c r="I7" s="24" t="s">
        <v>43</v>
      </c>
      <c r="J7" s="6"/>
      <c r="N7" s="21"/>
      <c r="O7" s="21"/>
      <c r="P7" s="21"/>
      <c r="R7" s="4">
        <v>1739</v>
      </c>
    </row>
    <row r="8" spans="1:18" ht="15" customHeight="1" x14ac:dyDescent="0.55000000000000004">
      <c r="C8" s="1">
        <v>43446</v>
      </c>
      <c r="D8" s="18">
        <v>0.52083333333333337</v>
      </c>
      <c r="E8" s="2" t="s">
        <v>2</v>
      </c>
      <c r="F8" s="16" t="s">
        <v>29</v>
      </c>
      <c r="G8" s="15"/>
      <c r="H8" s="2"/>
      <c r="I8" s="24" t="s">
        <v>44</v>
      </c>
      <c r="J8" s="6"/>
      <c r="N8" s="21"/>
      <c r="O8" s="21"/>
      <c r="P8" s="21"/>
      <c r="R8" s="4">
        <v>1594</v>
      </c>
    </row>
    <row r="9" spans="1:18" ht="15" customHeight="1" x14ac:dyDescent="0.55000000000000004">
      <c r="C9" s="1">
        <v>43437</v>
      </c>
      <c r="D9" s="18">
        <v>0.44513888888888892</v>
      </c>
      <c r="E9" s="2" t="s">
        <v>2</v>
      </c>
      <c r="F9" s="16" t="s">
        <v>29</v>
      </c>
      <c r="G9" s="15"/>
      <c r="H9" s="2"/>
      <c r="I9" s="24" t="s">
        <v>45</v>
      </c>
      <c r="J9" s="6"/>
      <c r="N9" s="21"/>
      <c r="O9" s="21"/>
      <c r="P9" s="21"/>
      <c r="R9" s="4">
        <v>1619</v>
      </c>
    </row>
    <row r="10" spans="1:18" ht="15" customHeight="1" x14ac:dyDescent="0.55000000000000004">
      <c r="C10" s="1">
        <v>43203</v>
      </c>
      <c r="D10" s="18">
        <v>0.4777777777777778</v>
      </c>
      <c r="E10" s="2" t="s">
        <v>4</v>
      </c>
      <c r="F10" s="16" t="s">
        <v>25</v>
      </c>
      <c r="G10" s="15"/>
      <c r="H10" s="2"/>
      <c r="I10" s="24" t="s">
        <v>46</v>
      </c>
      <c r="J10" s="6"/>
      <c r="N10" s="21"/>
      <c r="O10" s="21"/>
      <c r="P10" s="21"/>
      <c r="R10" s="4">
        <v>1709</v>
      </c>
    </row>
    <row r="11" spans="1:18" ht="15" customHeight="1" x14ac:dyDescent="0.55000000000000004">
      <c r="C11" s="1">
        <v>43550</v>
      </c>
      <c r="D11" s="18">
        <v>0.7895833333333333</v>
      </c>
      <c r="E11" s="2" t="s">
        <v>2</v>
      </c>
      <c r="F11" s="16" t="s">
        <v>29</v>
      </c>
      <c r="G11" s="15"/>
      <c r="H11" s="2"/>
      <c r="I11" s="24" t="s">
        <v>47</v>
      </c>
      <c r="J11" s="6"/>
      <c r="N11" s="21"/>
      <c r="O11" s="21"/>
      <c r="P11" s="21"/>
      <c r="R11" s="4">
        <v>1403</v>
      </c>
    </row>
    <row r="12" spans="1:18" ht="15" customHeight="1" x14ac:dyDescent="0.55000000000000004">
      <c r="C12" s="1">
        <v>43315</v>
      </c>
      <c r="D12" s="18">
        <v>0.80069444444444438</v>
      </c>
      <c r="E12" s="2" t="s">
        <v>1</v>
      </c>
      <c r="F12" s="16" t="s">
        <v>27</v>
      </c>
      <c r="G12" s="15"/>
      <c r="H12" s="2"/>
      <c r="I12" s="24" t="s">
        <v>48</v>
      </c>
      <c r="J12" s="6"/>
      <c r="N12" s="21"/>
      <c r="O12" s="21"/>
      <c r="P12" s="21"/>
      <c r="R12" s="4">
        <v>1633</v>
      </c>
    </row>
    <row r="13" spans="1:18" ht="15" customHeight="1" x14ac:dyDescent="0.55000000000000004">
      <c r="C13" s="1">
        <v>43545</v>
      </c>
      <c r="D13" s="18">
        <v>0.69374999999999998</v>
      </c>
      <c r="E13" s="2" t="s">
        <v>1</v>
      </c>
      <c r="F13" s="16" t="s">
        <v>27</v>
      </c>
      <c r="G13" s="15"/>
      <c r="H13" s="2"/>
      <c r="I13" s="24" t="s">
        <v>49</v>
      </c>
      <c r="J13" s="6"/>
      <c r="N13" s="21" t="str">
        <f t="shared" ref="N13:O13" si="0">IFERROR(MID($I13,Pos,FIND(CHAR(10),Texte&amp;CHAR(10),Pos)-Pos+3),"")</f>
        <v/>
      </c>
      <c r="O13" s="21" t="str">
        <f t="shared" si="0"/>
        <v/>
      </c>
      <c r="P13" s="21"/>
      <c r="R13" s="4">
        <v>1432</v>
      </c>
    </row>
    <row r="14" spans="1:18" x14ac:dyDescent="0.55000000000000004">
      <c r="C14" s="1"/>
      <c r="D14" s="18"/>
      <c r="E14" s="8"/>
      <c r="F14" s="16"/>
      <c r="G14" s="15"/>
      <c r="H14" s="8"/>
      <c r="I14" s="24"/>
      <c r="J14" s="8"/>
      <c r="L14" s="21" t="str">
        <f>IFERROR(MID($I14,Pos,FIND(CHAR(10),Texte&amp;CHAR(10),Pos)-Pos+3),"")</f>
        <v/>
      </c>
      <c r="M14" s="21" t="str">
        <f>IFERROR(MID($I14,Pos,FIND(CHAR(10),Texte&amp;CHAR(10),Pos)-Pos+3),"")</f>
        <v/>
      </c>
      <c r="N14" s="20" t="str">
        <f>IFERROR(MID($I14,Pos,FIND(CHAR(10),Texte&amp;CHAR(10),Pos)-Pos+3),"")</f>
        <v/>
      </c>
      <c r="O14" s="20" t="str">
        <f>IFERROR(MID($I14,Pos,FIND(CHAR(10),Texte&amp;CHAR(10),Pos)-Pos+3),"")</f>
        <v/>
      </c>
      <c r="P14" s="20" t="str">
        <f>IFERROR(MID($I14,Pos,FIND(CHAR(10),Texte&amp;CHAR(10),Pos)-Pos+3),"")</f>
        <v/>
      </c>
      <c r="R14" s="8"/>
    </row>
    <row r="16" spans="1:18" x14ac:dyDescent="0.55000000000000004">
      <c r="I16" s="25" t="s">
        <v>52</v>
      </c>
      <c r="L16" t="s">
        <v>38</v>
      </c>
    </row>
    <row r="17" spans="9:12" x14ac:dyDescent="0.55000000000000004">
      <c r="I17" s="25" t="s">
        <v>51</v>
      </c>
      <c r="L17" s="22" t="s">
        <v>37</v>
      </c>
    </row>
  </sheetData>
  <phoneticPr fontId="1" type="noConversion"/>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776B35-6B69-4114-BA80-AFD97DFE2F60}">
  <sheetPr codeName="Feuil3"/>
  <dimension ref="A1:M2"/>
  <sheetViews>
    <sheetView zoomScale="110" zoomScaleNormal="110" workbookViewId="0">
      <pane ySplit="1" topLeftCell="A2" activePane="bottomLeft" state="frozen"/>
      <selection pane="bottomLeft" activeCell="A2" sqref="A2:XFD860"/>
    </sheetView>
  </sheetViews>
  <sheetFormatPr baseColWidth="10" defaultRowHeight="14.4" x14ac:dyDescent="0.55000000000000004"/>
  <cols>
    <col min="1" max="1" width="27.15625" style="4" customWidth="1"/>
    <col min="2" max="2" width="10.15625" style="12" customWidth="1"/>
    <col min="3" max="3" width="28.83984375" customWidth="1"/>
    <col min="4" max="4" width="11.15625" customWidth="1"/>
    <col min="5" max="5" width="13" customWidth="1"/>
    <col min="6" max="6" width="24.83984375" style="4" customWidth="1"/>
    <col min="7" max="7" width="24.578125" style="1" customWidth="1"/>
    <col min="8" max="9" width="37.41796875" style="14" customWidth="1"/>
    <col min="10" max="10" width="13.15625" style="7" customWidth="1"/>
    <col min="11" max="11" width="21.83984375" style="11" customWidth="1"/>
    <col min="12" max="12" width="22" style="15" customWidth="1"/>
  </cols>
  <sheetData>
    <row r="1" spans="1:13" s="4" customFormat="1" x14ac:dyDescent="0.55000000000000004">
      <c r="A1" s="4" t="s">
        <v>5</v>
      </c>
      <c r="B1" s="12" t="s">
        <v>16</v>
      </c>
      <c r="C1" s="4" t="s">
        <v>10</v>
      </c>
      <c r="D1" s="4" t="s">
        <v>20</v>
      </c>
      <c r="E1" s="4" t="s">
        <v>9</v>
      </c>
      <c r="F1" s="4" t="s">
        <v>14</v>
      </c>
      <c r="G1" s="9" t="s">
        <v>15</v>
      </c>
      <c r="H1" s="7" t="s">
        <v>21</v>
      </c>
      <c r="I1" s="7" t="s">
        <v>22</v>
      </c>
      <c r="J1" s="7" t="s">
        <v>11</v>
      </c>
      <c r="K1" s="8" t="s">
        <v>12</v>
      </c>
      <c r="L1" s="7" t="s">
        <v>13</v>
      </c>
      <c r="M1" s="4" t="s">
        <v>19</v>
      </c>
    </row>
    <row r="2" spans="1:13" x14ac:dyDescent="0.55000000000000004">
      <c r="C2" s="10"/>
      <c r="D2" s="1"/>
      <c r="E2" s="5"/>
      <c r="F2" s="8"/>
      <c r="G2" s="9"/>
      <c r="H2" s="13"/>
      <c r="I2" s="13"/>
      <c r="K2" s="15"/>
      <c r="L2" s="11"/>
      <c r="M2" s="4">
        <v>1705</v>
      </c>
    </row>
  </sheetData>
  <phoneticPr fontId="1" type="noConversion"/>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B35542-E0BE-45F2-A488-C4B53BE6EE25}">
  <sheetPr codeName="Feuil2"/>
  <dimension ref="A1:D14"/>
  <sheetViews>
    <sheetView zoomScale="110" zoomScaleNormal="110" workbookViewId="0">
      <pane ySplit="1" topLeftCell="A2" activePane="bottomLeft" state="frozen"/>
      <selection pane="bottomLeft" activeCell="A2" sqref="A2:XFD140"/>
    </sheetView>
  </sheetViews>
  <sheetFormatPr baseColWidth="10" defaultRowHeight="14.4" x14ac:dyDescent="0.55000000000000004"/>
  <cols>
    <col min="1" max="1" width="45.578125" style="4" customWidth="1"/>
    <col min="2" max="2" width="20.26171875" style="4" customWidth="1"/>
    <col min="3" max="3" width="73.41796875" style="4" customWidth="1"/>
    <col min="4" max="4" width="58.15625" style="4" customWidth="1"/>
  </cols>
  <sheetData>
    <row r="1" spans="1:4" s="4" customFormat="1" x14ac:dyDescent="0.55000000000000004">
      <c r="A1" s="4" t="s">
        <v>6</v>
      </c>
      <c r="B1" s="4" t="s">
        <v>23</v>
      </c>
      <c r="C1" s="4" t="s">
        <v>24</v>
      </c>
      <c r="D1" s="4" t="s">
        <v>18</v>
      </c>
    </row>
    <row r="2" spans="1:4" ht="15" customHeight="1" x14ac:dyDescent="0.55000000000000004">
      <c r="A2" s="2"/>
      <c r="B2" s="8"/>
      <c r="C2" s="2"/>
      <c r="D2" s="2"/>
    </row>
    <row r="3" spans="1:4" ht="15" customHeight="1" x14ac:dyDescent="0.55000000000000004">
      <c r="A3"/>
      <c r="B3"/>
      <c r="C3"/>
      <c r="D3"/>
    </row>
    <row r="4" spans="1:4" ht="15" customHeight="1" x14ac:dyDescent="0.55000000000000004">
      <c r="A4"/>
      <c r="B4"/>
      <c r="C4"/>
      <c r="D4"/>
    </row>
    <row r="5" spans="1:4" ht="15" customHeight="1" x14ac:dyDescent="0.55000000000000004">
      <c r="A5"/>
      <c r="B5"/>
      <c r="C5"/>
      <c r="D5"/>
    </row>
    <row r="6" spans="1:4" ht="15" customHeight="1" x14ac:dyDescent="0.55000000000000004">
      <c r="A6"/>
      <c r="B6"/>
      <c r="C6"/>
      <c r="D6"/>
    </row>
    <row r="7" spans="1:4" ht="15" customHeight="1" x14ac:dyDescent="0.55000000000000004">
      <c r="A7"/>
      <c r="B7"/>
      <c r="C7"/>
      <c r="D7"/>
    </row>
    <row r="8" spans="1:4" ht="15" customHeight="1" x14ac:dyDescent="0.55000000000000004">
      <c r="A8"/>
      <c r="B8"/>
      <c r="C8"/>
      <c r="D8"/>
    </row>
    <row r="9" spans="1:4" ht="15" customHeight="1" x14ac:dyDescent="0.55000000000000004">
      <c r="A9"/>
      <c r="B9"/>
      <c r="C9"/>
      <c r="D9"/>
    </row>
    <row r="10" spans="1:4" ht="15" customHeight="1" x14ac:dyDescent="0.55000000000000004">
      <c r="A10"/>
      <c r="B10"/>
      <c r="C10"/>
      <c r="D10"/>
    </row>
    <row r="11" spans="1:4" ht="15" customHeight="1" x14ac:dyDescent="0.55000000000000004">
      <c r="A11"/>
      <c r="B11"/>
      <c r="C11"/>
      <c r="D11"/>
    </row>
    <row r="12" spans="1:4" ht="15" customHeight="1" x14ac:dyDescent="0.55000000000000004">
      <c r="A12"/>
      <c r="B12"/>
      <c r="C12"/>
      <c r="D12"/>
    </row>
    <row r="13" spans="1:4" ht="15" customHeight="1" x14ac:dyDescent="0.55000000000000004">
      <c r="A13"/>
      <c r="B13"/>
      <c r="C13"/>
      <c r="D13"/>
    </row>
    <row r="14" spans="1:4" ht="15" customHeight="1" x14ac:dyDescent="0.55000000000000004">
      <c r="A14"/>
      <c r="B14"/>
      <c r="C14"/>
      <c r="D14"/>
    </row>
  </sheetData>
  <phoneticPr fontId="1" type="noConversion"/>
  <pageMargins left="0.7" right="0.7" top="0.75" bottom="0.75" header="0.3" footer="0.3"/>
  <pageSetup paperSize="9"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A308E08-A447-431B-8703-05F7F985F39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OFFRES</vt:lpstr>
      <vt:lpstr>SOCIETES</vt:lpstr>
      <vt:lpstr>ARTICLES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Dany FREMINET</dc:creator>
  <cp:lastModifiedBy>Dany FREMINET</cp:lastModifiedBy>
  <dcterms:created xsi:type="dcterms:W3CDTF">2020-08-22T08:38:38Z</dcterms:created>
  <dcterms:modified xsi:type="dcterms:W3CDTF">2020-09-15T08:47:16Z</dcterms:modified>
</cp:coreProperties>
</file>