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filterPrivacy="1" codeName="ThisWorkbook" defaultThemeVersion="166925"/>
  <xr:revisionPtr revIDLastSave="0" documentId="13_ncr:1_{77FC18C2-BCF9-4230-9620-D2412D7834EC}" xr6:coauthVersionLast="46" xr6:coauthVersionMax="46" xr10:uidLastSave="{00000000-0000-0000-0000-000000000000}"/>
  <bookViews>
    <workbookView xWindow="-120" yWindow="-120" windowWidth="29040" windowHeight="18240" xr2:uid="{238FCC4F-AE99-4F92-BB94-25C413496C21}"/>
  </bookViews>
  <sheets>
    <sheet name="Appareil Manutention" sheetId="1" r:id="rId1"/>
  </sheets>
  <functionGroups builtInGroupCount="19"/>
  <definedNames>
    <definedName name="_xlnm._FilterDatabase" localSheetId="0" hidden="1">'Appareil Manutention'!$A$1:$AW$14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 s="1"/>
  <c r="A11" i="1" s="1"/>
  <c r="A12" i="1" s="1"/>
  <c r="A13" i="1" s="1"/>
  <c r="A14" i="1" s="1"/>
  <c r="A4" i="1"/>
  <c r="J3" i="1" l="1"/>
  <c r="AF3" i="1"/>
  <c r="AG3" i="1"/>
  <c r="AH3" i="1"/>
  <c r="AJ3" i="1"/>
  <c r="AW3" i="1" s="1"/>
  <c r="AS3" i="1"/>
  <c r="AT3" i="1"/>
  <c r="AU3" i="1"/>
  <c r="J4" i="1"/>
  <c r="AF4" i="1"/>
  <c r="AG4" i="1"/>
  <c r="AH4" i="1"/>
  <c r="AJ4" i="1"/>
  <c r="AW4" i="1" s="1"/>
  <c r="AS4" i="1"/>
  <c r="AT4" i="1"/>
  <c r="AU4" i="1"/>
  <c r="J5" i="1"/>
  <c r="AF5" i="1"/>
  <c r="AG5" i="1"/>
  <c r="AH5" i="1"/>
  <c r="AJ5" i="1"/>
  <c r="AW5" i="1" s="1"/>
  <c r="AS5" i="1"/>
  <c r="AT5" i="1"/>
  <c r="AU5" i="1"/>
  <c r="J6" i="1"/>
  <c r="AF6" i="1"/>
  <c r="AG6" i="1"/>
  <c r="AH6" i="1"/>
  <c r="AJ6" i="1"/>
  <c r="AW6" i="1" s="1"/>
  <c r="AS6" i="1"/>
  <c r="AT6" i="1"/>
  <c r="AU6" i="1"/>
  <c r="J7" i="1"/>
  <c r="AF7" i="1"/>
  <c r="AG7" i="1"/>
  <c r="AH7" i="1"/>
  <c r="AJ7" i="1"/>
  <c r="AW7" i="1" s="1"/>
  <c r="AS7" i="1"/>
  <c r="AT7" i="1"/>
  <c r="AU7" i="1"/>
  <c r="J8" i="1"/>
  <c r="AF8" i="1"/>
  <c r="AG8" i="1"/>
  <c r="AH8" i="1"/>
  <c r="AJ8" i="1"/>
  <c r="AW8" i="1" s="1"/>
  <c r="AS8" i="1"/>
  <c r="AT8" i="1"/>
  <c r="AU8" i="1"/>
  <c r="J9" i="1"/>
  <c r="AF9" i="1"/>
  <c r="AG9" i="1"/>
  <c r="AH9" i="1"/>
  <c r="AJ9" i="1"/>
  <c r="AW9" i="1" s="1"/>
  <c r="AS9" i="1"/>
  <c r="AT9" i="1"/>
  <c r="AU9" i="1"/>
  <c r="J10" i="1"/>
  <c r="AF10" i="1"/>
  <c r="AG10" i="1"/>
  <c r="AH10" i="1"/>
  <c r="AJ10" i="1"/>
  <c r="AW10" i="1" s="1"/>
  <c r="AS10" i="1"/>
  <c r="AT10" i="1"/>
  <c r="AU10" i="1"/>
  <c r="J11" i="1"/>
  <c r="AF11" i="1"/>
  <c r="AG11" i="1"/>
  <c r="AH11" i="1"/>
  <c r="AJ11" i="1"/>
  <c r="AW11" i="1" s="1"/>
  <c r="AS11" i="1"/>
  <c r="AT11" i="1"/>
  <c r="AU11" i="1"/>
  <c r="J12" i="1"/>
  <c r="AF12" i="1"/>
  <c r="AG12" i="1"/>
  <c r="AH12" i="1"/>
  <c r="AJ12" i="1"/>
  <c r="AW12" i="1" s="1"/>
  <c r="AS12" i="1"/>
  <c r="AT12" i="1"/>
  <c r="AU12" i="1"/>
  <c r="J13" i="1"/>
  <c r="AF13" i="1"/>
  <c r="AG13" i="1"/>
  <c r="AH13" i="1"/>
  <c r="AJ13" i="1"/>
  <c r="AW13" i="1" s="1"/>
  <c r="AS13" i="1"/>
  <c r="AT13" i="1"/>
  <c r="AU13" i="1"/>
  <c r="J14" i="1"/>
  <c r="AF14" i="1"/>
  <c r="AG14" i="1"/>
  <c r="AH14" i="1"/>
  <c r="AJ14" i="1"/>
  <c r="AW14" i="1" s="1"/>
  <c r="AS14" i="1"/>
  <c r="AT14" i="1"/>
  <c r="AU14" i="1"/>
  <c r="L14" i="1" l="1" a="1"/>
  <c r="L14" i="1" s="1"/>
  <c r="N14" i="1" s="1"/>
  <c r="L6" i="1" a="1"/>
  <c r="L6" i="1" s="1"/>
  <c r="N6" i="1" s="1"/>
  <c r="L13" i="1" a="1"/>
  <c r="L13" i="1" s="1"/>
  <c r="N13" i="1" s="1"/>
  <c r="L11" i="1" a="1"/>
  <c r="L11" i="1" s="1"/>
  <c r="N11" i="1" s="1"/>
  <c r="L10" i="1" a="1"/>
  <c r="L10" i="1" s="1"/>
  <c r="N10" i="1" s="1"/>
  <c r="L9" i="1" a="1"/>
  <c r="L9" i="1" s="1"/>
  <c r="N9" i="1" s="1"/>
  <c r="L8" i="1" a="1"/>
  <c r="L8" i="1" s="1"/>
  <c r="N8" i="1" s="1"/>
  <c r="L7" i="1" a="1"/>
  <c r="L7" i="1" s="1"/>
  <c r="N7" i="1" s="1"/>
  <c r="L3" i="1" a="1"/>
  <c r="L3" i="1" s="1"/>
  <c r="N3" i="1" s="1"/>
  <c r="L4" i="1" a="1"/>
  <c r="L4" i="1" s="1"/>
  <c r="N4" i="1" s="1"/>
  <c r="L5" i="1" a="1"/>
  <c r="L5" i="1" s="1"/>
  <c r="N5" i="1" s="1"/>
  <c r="L12" i="1" a="1"/>
  <c r="L12" i="1" s="1"/>
  <c r="N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1" authorId="0" shapeId="0" xr:uid="{34930001-D496-44CA-92C0-DC707721B82E}">
      <text>
        <r>
          <rPr>
            <b/>
            <sz val="12"/>
            <color indexed="81"/>
            <rFont val="Segoe Print"/>
          </rPr>
          <t>Formule</t>
        </r>
      </text>
    </comment>
    <comment ref="B1" authorId="0" shapeId="0" xr:uid="{F25F061A-39BD-4BAA-AEA4-5BD9FF34F3BC}">
      <text>
        <r>
          <rPr>
            <b/>
            <sz val="12"/>
            <color indexed="81"/>
            <rFont val="Segoe Print"/>
          </rPr>
          <t>Menu déroulant</t>
        </r>
      </text>
    </comment>
    <comment ref="C1" authorId="0" shapeId="0" xr:uid="{D1427189-0BC1-423D-953F-C60FBC1B40C4}">
      <text>
        <r>
          <rPr>
            <b/>
            <sz val="12"/>
            <color indexed="81"/>
            <rFont val="Segoe Print"/>
          </rPr>
          <t>Menu déroulant</t>
        </r>
      </text>
    </comment>
    <comment ref="D1" authorId="0" shapeId="0" xr:uid="{32A84B80-0C44-42B7-A8DF-64DEC7630776}">
      <text>
        <r>
          <rPr>
            <b/>
            <sz val="12"/>
            <color indexed="81"/>
            <rFont val="Segoe Print"/>
          </rPr>
          <t>Formule</t>
        </r>
      </text>
    </comment>
    <comment ref="E1" authorId="0" shapeId="0" xr:uid="{A031EF98-8FBC-4B40-866C-9D27723F3726}">
      <text>
        <r>
          <rPr>
            <b/>
            <sz val="12"/>
            <color indexed="81"/>
            <rFont val="Segoe Print"/>
          </rPr>
          <t>Menu déroulant</t>
        </r>
      </text>
    </comment>
    <comment ref="F1" authorId="0" shapeId="0" xr:uid="{6BD8D41A-1447-440E-B102-C22AEAA95AFF}">
      <text>
        <r>
          <rPr>
            <b/>
            <sz val="12"/>
            <color indexed="81"/>
            <rFont val="Segoe Print"/>
          </rPr>
          <t>Formule</t>
        </r>
      </text>
    </comment>
    <comment ref="G1" authorId="0" shapeId="0" xr:uid="{6C143423-E407-477E-8E14-119F277D9CE3}">
      <text>
        <r>
          <rPr>
            <b/>
            <sz val="12"/>
            <color indexed="81"/>
            <rFont val="Segoe Print"/>
          </rPr>
          <t>Menu déroulant</t>
        </r>
      </text>
    </comment>
    <comment ref="H1" authorId="0" shapeId="0" xr:uid="{0285A696-75DC-477E-BCFD-AAFE3697DF53}">
      <text>
        <r>
          <rPr>
            <b/>
            <sz val="12"/>
            <color indexed="81"/>
            <rFont val="Segoe Print"/>
          </rPr>
          <t>Menu déroulant</t>
        </r>
      </text>
    </comment>
    <comment ref="I1" authorId="0" shapeId="0" xr:uid="{E98255CD-0B56-4BDD-872C-6C5537CB58CA}">
      <text>
        <r>
          <rPr>
            <b/>
            <sz val="12"/>
            <color indexed="81"/>
            <rFont val="Segoe Print"/>
          </rPr>
          <t>Menu déroulant</t>
        </r>
      </text>
    </comment>
    <comment ref="J1" authorId="0" shapeId="0" xr:uid="{D0F54B8E-C897-4CE8-806F-A21B0EAB76D6}">
      <text>
        <r>
          <rPr>
            <b/>
            <sz val="12"/>
            <color indexed="81"/>
            <rFont val="Segoe Print"/>
          </rPr>
          <t>Formule</t>
        </r>
      </text>
    </comment>
    <comment ref="K1" authorId="0" shapeId="0" xr:uid="{669F15F3-92AB-417D-B7D6-26329A5AE1AE}">
      <text>
        <r>
          <rPr>
            <b/>
            <sz val="12"/>
            <color indexed="81"/>
            <rFont val="Segoe Print"/>
          </rPr>
          <t>Formule</t>
        </r>
      </text>
    </comment>
    <comment ref="L1" authorId="0" shapeId="0" xr:uid="{AFF505B4-EE9B-41E2-B9F4-3CB230C276DC}">
      <text>
        <r>
          <rPr>
            <b/>
            <sz val="12"/>
            <color indexed="81"/>
            <rFont val="Segoe Print"/>
          </rPr>
          <t>Formule</t>
        </r>
      </text>
    </comment>
    <comment ref="M1" authorId="0" shapeId="0" xr:uid="{038CE019-F32A-466B-AF51-AA98F9B56456}">
      <text>
        <r>
          <rPr>
            <b/>
            <sz val="12"/>
            <color indexed="81"/>
            <rFont val="Segoe Print"/>
          </rPr>
          <t>Formule</t>
        </r>
      </text>
    </comment>
    <comment ref="N1" authorId="0" shapeId="0" xr:uid="{CDDAF7CD-D2A7-4F63-BDFD-1D737A3A38B5}">
      <text>
        <r>
          <rPr>
            <b/>
            <sz val="12"/>
            <color indexed="81"/>
            <rFont val="Segoe Print"/>
          </rPr>
          <t>Formule</t>
        </r>
      </text>
    </comment>
    <comment ref="P1" authorId="0" shapeId="0" xr:uid="{CE192188-422F-405B-8FBE-652DD0B7ACA6}">
      <text>
        <r>
          <rPr>
            <b/>
            <sz val="11"/>
            <color indexed="81"/>
            <rFont val="Segoe Print"/>
          </rPr>
          <t>Taper 1 ou 2 suivant
le semestre du rapport à consulter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" authorId="0" shapeId="0" xr:uid="{494F04A2-84D8-4028-B0E6-0329F975F527}">
      <text>
        <r>
          <rPr>
            <b/>
            <sz val="12"/>
            <color indexed="81"/>
            <rFont val="Segoe Print"/>
          </rPr>
          <t>Date Mise Hors Service Définitive</t>
        </r>
      </text>
    </comment>
    <comment ref="V1" authorId="0" shapeId="0" xr:uid="{3D0837D6-FAEE-4FEE-B96C-C7E42160FA47}">
      <text>
        <r>
          <rPr>
            <b/>
            <sz val="12"/>
            <color indexed="81"/>
            <rFont val="Segoe Print"/>
          </rPr>
          <t>Menu déroulant</t>
        </r>
      </text>
    </comment>
    <comment ref="X1" authorId="0" shapeId="0" xr:uid="{1456F46A-0E62-4CB4-BD95-EF9CF7C3F7B5}">
      <text>
        <r>
          <rPr>
            <b/>
            <sz val="12"/>
            <color indexed="81"/>
            <rFont val="Segoe Print"/>
          </rPr>
          <t>Menu déroulant</t>
        </r>
      </text>
    </comment>
    <comment ref="Y1" authorId="0" shapeId="0" xr:uid="{AC15D2AC-CD28-4C65-B2C7-313CD92CF5D2}">
      <text>
        <r>
          <rPr>
            <b/>
            <sz val="12"/>
            <color indexed="81"/>
            <rFont val="Segoe Print"/>
          </rPr>
          <t>Menu déroulant</t>
        </r>
      </text>
    </comment>
    <comment ref="AF1" authorId="0" shapeId="0" xr:uid="{D423923D-4FD0-48B6-9473-6780541C479C}">
      <text>
        <r>
          <rPr>
            <b/>
            <sz val="12"/>
            <color indexed="81"/>
            <rFont val="Segoe Print"/>
          </rPr>
          <t>Formule</t>
        </r>
      </text>
    </comment>
    <comment ref="AJ1" authorId="0" shapeId="0" xr:uid="{D9E8C748-3BBB-4D3E-8A06-1D7F7F06A288}">
      <text>
        <r>
          <rPr>
            <b/>
            <sz val="12"/>
            <color indexed="81"/>
            <rFont val="Segoe Print"/>
          </rPr>
          <t>Formule</t>
        </r>
      </text>
    </comment>
    <comment ref="AK1" authorId="0" shapeId="0" xr:uid="{69483DD9-C422-43C0-AE2C-C3649821DCA3}">
      <text>
        <r>
          <rPr>
            <b/>
            <sz val="12"/>
            <color indexed="81"/>
            <rFont val="Segoe Print"/>
          </rPr>
          <t>Menu déroulant</t>
        </r>
      </text>
    </comment>
    <comment ref="AL1" authorId="0" shapeId="0" xr:uid="{116C9708-C26B-4C07-8D55-15B37BA30440}">
      <text>
        <r>
          <rPr>
            <b/>
            <sz val="12"/>
            <color indexed="81"/>
            <rFont val="Segoe Print"/>
          </rPr>
          <t>Menu déroulant</t>
        </r>
      </text>
    </comment>
    <comment ref="AS1" authorId="0" shapeId="0" xr:uid="{4527C94E-376F-4685-A83B-A4452C5038EF}">
      <text>
        <r>
          <rPr>
            <b/>
            <sz val="12"/>
            <color indexed="81"/>
            <rFont val="Segoe Print"/>
          </rPr>
          <t>Formule</t>
        </r>
      </text>
    </comment>
    <comment ref="AW1" authorId="0" shapeId="0" xr:uid="{E7B0CE11-5440-4165-A3DB-2942D0D1658C}">
      <text>
        <r>
          <rPr>
            <b/>
            <sz val="12"/>
            <color indexed="81"/>
            <rFont val="Segoe Print"/>
          </rPr>
          <t>Formule</t>
        </r>
      </text>
    </comment>
  </commentList>
</comments>
</file>

<file path=xl/sharedStrings.xml><?xml version="1.0" encoding="utf-8"?>
<sst xmlns="http://schemas.openxmlformats.org/spreadsheetml/2006/main" count="110" uniqueCount="61">
  <si>
    <t>Maintenance</t>
  </si>
  <si>
    <t>Palan à Chaîne à BraS</t>
  </si>
  <si>
    <t>APpareilManutention</t>
  </si>
  <si>
    <t>Aciérie</t>
  </si>
  <si>
    <t>PaloNNier</t>
  </si>
  <si>
    <t>PiNCe</t>
  </si>
  <si>
    <t xml:space="preserve">ELingue </t>
  </si>
  <si>
    <t>TTh</t>
  </si>
  <si>
    <t xml:space="preserve"> </t>
  </si>
  <si>
    <t>AIMant</t>
  </si>
  <si>
    <t>MonoRaiL</t>
  </si>
  <si>
    <t>Manutention FuT</t>
  </si>
  <si>
    <t>TablE éléVatrice</t>
  </si>
  <si>
    <t>ApparauX Divers</t>
  </si>
  <si>
    <t>POTence</t>
  </si>
  <si>
    <t>Pont RouLant</t>
  </si>
  <si>
    <t>PALan</t>
  </si>
  <si>
    <t>Date du
prochain
Ctrl</t>
  </si>
  <si>
    <t>% de réalisation des N C</t>
  </si>
  <si>
    <t>N C levée</t>
  </si>
  <si>
    <t>N C notée</t>
  </si>
  <si>
    <t>État</t>
  </si>
  <si>
    <t>Ctrl</t>
  </si>
  <si>
    <t>Date du 
Ctrl 2°
semestre</t>
  </si>
  <si>
    <t>Date du 
Ctrl 1°
semestre</t>
  </si>
  <si>
    <t>Fréq. 
Ctrl
en mois</t>
  </si>
  <si>
    <t>Date
MHSD</t>
  </si>
  <si>
    <t>Date
mise en
service</t>
  </si>
  <si>
    <t>Caractéristiques</t>
  </si>
  <si>
    <t>Ancien
N°</t>
  </si>
  <si>
    <t>Plaque
identification</t>
  </si>
  <si>
    <t>Atelier /
Secteur</t>
  </si>
  <si>
    <t>Numéro</t>
  </si>
  <si>
    <t>Date</t>
  </si>
  <si>
    <t>Abrév.</t>
  </si>
  <si>
    <t>Machine /
Localisation</t>
  </si>
  <si>
    <t>Hall / Allée</t>
  </si>
  <si>
    <t>Abrév.
S/Type</t>
  </si>
  <si>
    <t>Sous-type</t>
  </si>
  <si>
    <t>Abrév.
Type</t>
  </si>
  <si>
    <t>Type
d'installation
ou équipement</t>
  </si>
  <si>
    <t xml:space="preserve">№
d'ordre
</t>
  </si>
  <si>
    <t>Affichage
Rapport
Pdf</t>
  </si>
  <si>
    <t>APM</t>
  </si>
  <si>
    <t>PRL</t>
  </si>
  <si>
    <t>MRL</t>
  </si>
  <si>
    <t>POT</t>
  </si>
  <si>
    <t>PAL</t>
  </si>
  <si>
    <t>PBS</t>
  </si>
  <si>
    <t>PNC</t>
  </si>
  <si>
    <t>MFT</t>
  </si>
  <si>
    <t>AIM</t>
  </si>
  <si>
    <t>ELG</t>
  </si>
  <si>
    <t>PNN</t>
  </si>
  <si>
    <t>AXD</t>
  </si>
  <si>
    <t>TEV</t>
  </si>
  <si>
    <t>ACI</t>
  </si>
  <si>
    <t>TTH</t>
  </si>
  <si>
    <t>MTN</t>
  </si>
  <si>
    <t>Gestionnaire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</si>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</sst>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;@"/>
    <numFmt numFmtId="165" formatCode="mmmmyy"/>
    <numFmt numFmtId="166" formatCode="0000"/>
    <numFmt numFmtId="167" formatCode="000"/>
    <numFmt numFmtId="168" formatCode="[$-40C]mmmm\-yy;@"/>
  </numFmts>
  <fonts count="27">
    <font>
      <sz val="10"/>
      <color theme="1"/>
      <name val="Segoe Print"/>
      <family val="2"/>
    </font>
    <font>
      <sz val="10"/>
      <color theme="1"/>
      <name val="Segoe Print"/>
    </font>
    <font>
      <sz val="10"/>
      <name val="Segoe Print"/>
    </font>
    <font>
      <b/>
      <sz val="10"/>
      <color theme="1"/>
      <name val="Segoe Print"/>
    </font>
    <font>
      <sz val="10"/>
      <color indexed="9"/>
      <name val="Segoe Print"/>
    </font>
    <font>
      <sz val="10"/>
      <color rgb="FF000000"/>
      <name val="Segoe Print"/>
    </font>
    <font>
      <b/>
      <sz val="10"/>
      <color rgb="FF000000"/>
      <name val="Segoe Print"/>
    </font>
    <font>
      <b/>
      <sz val="10"/>
      <name val="Segoe Print"/>
    </font>
    <font>
      <sz val="10"/>
      <color rgb="FF006100"/>
      <name val="Segoe Print"/>
    </font>
    <font>
      <sz val="10"/>
      <color indexed="9"/>
      <name val="Segoe Print"/>
      <family val="2"/>
    </font>
    <font>
      <sz val="10"/>
      <color indexed="11"/>
      <name val="Segoe Print"/>
      <family val="2"/>
    </font>
    <font>
      <sz val="10"/>
      <color indexed="10"/>
      <name val="Segoe Print"/>
      <family val="2"/>
    </font>
    <font>
      <sz val="11"/>
      <color theme="1"/>
      <name val="Calibri"/>
      <family val="2"/>
      <scheme val="minor"/>
    </font>
    <font>
      <sz val="10"/>
      <color indexed="8"/>
      <name val="Segoe Print"/>
      <family val="2"/>
    </font>
    <font>
      <sz val="10"/>
      <color indexed="12"/>
      <name val="Segoe Print"/>
      <family val="2"/>
    </font>
    <font>
      <sz val="10"/>
      <color indexed="14"/>
      <name val="Segoe Print"/>
      <family val="2"/>
    </font>
    <font>
      <sz val="10"/>
      <color rgb="FF9C0006"/>
      <name val="Segoe Print"/>
    </font>
    <font>
      <sz val="10"/>
      <color indexed="8"/>
      <name val="Segoe Print"/>
    </font>
    <font>
      <sz val="9"/>
      <color theme="1"/>
      <name val="Segoe Print"/>
    </font>
    <font>
      <b/>
      <sz val="9"/>
      <name val="Segoe Print"/>
    </font>
    <font>
      <b/>
      <sz val="12"/>
      <color rgb="FFFFC000"/>
      <name val="Segoe Print"/>
    </font>
    <font>
      <b/>
      <sz val="12"/>
      <color rgb="FFFFEB9C"/>
      <name val="Segoe Print"/>
    </font>
    <font>
      <b/>
      <sz val="12"/>
      <color rgb="FF9C0006"/>
      <name val="Segoe Print"/>
    </font>
    <font>
      <b/>
      <sz val="9"/>
      <color theme="1"/>
      <name val="Segoe Print"/>
    </font>
    <font>
      <sz val="9"/>
      <color indexed="81"/>
      <name val="Tahoma"/>
      <family val="2"/>
    </font>
    <font>
      <b/>
      <sz val="12"/>
      <color indexed="81"/>
      <name val="Segoe Print"/>
    </font>
    <font>
      <b/>
      <sz val="11"/>
      <color indexed="81"/>
      <name val="Segoe Print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82">
    <xf numFmtId="0" fontId="0" fillId="0" borderId="0" xfId="0"/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2" borderId="0" xfId="0" applyFont="1" applyFill="1" applyAlignment="1">
      <alignment horizontal="center" vertical="center"/>
    </xf>
    <xf numFmtId="164" fontId="5" fillId="0" borderId="1" xfId="0" quotePrefix="1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9" fontId="6" fillId="0" borderId="1" xfId="0" quotePrefix="1" applyNumberFormat="1" applyFont="1" applyBorder="1" applyAlignment="1" applyProtection="1">
      <alignment horizontal="center" vertical="center"/>
      <protection locked="0"/>
    </xf>
    <xf numFmtId="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9" fontId="6" fillId="0" borderId="0" xfId="0" quotePrefix="1" applyNumberFormat="1" applyFont="1" applyAlignment="1" applyProtection="1">
      <alignment horizontal="center" vertical="center"/>
      <protection locked="0"/>
    </xf>
    <xf numFmtId="9" fontId="7" fillId="0" borderId="1" xfId="0" quotePrefix="1" applyNumberFormat="1" applyFont="1" applyBorder="1" applyAlignment="1" applyProtection="1">
      <alignment horizontal="center" vertical="center"/>
      <protection locked="0"/>
    </xf>
    <xf numFmtId="9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166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1" xfId="0" quotePrefix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166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166" fontId="2" fillId="0" borderId="1" xfId="0" applyNumberFormat="1" applyFont="1" applyBorder="1" applyAlignment="1" applyProtection="1">
      <alignment horizontal="center" vertical="center"/>
      <protection locked="0"/>
    </xf>
    <xf numFmtId="0" fontId="15" fillId="9" borderId="1" xfId="0" applyFont="1" applyFill="1" applyBorder="1" applyAlignment="1">
      <alignment horizontal="center" vertical="center"/>
    </xf>
    <xf numFmtId="168" fontId="2" fillId="0" borderId="1" xfId="0" applyNumberFormat="1" applyFont="1" applyBorder="1" applyAlignment="1" applyProtection="1">
      <alignment horizontal="center" vertical="center"/>
      <protection locked="0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15" fillId="10" borderId="1" xfId="0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9" fillId="13" borderId="1" xfId="0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164" fontId="2" fillId="0" borderId="1" xfId="0" quotePrefix="1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 applyProtection="1">
      <alignment horizontal="center" vertical="center" wrapText="1"/>
      <protection locked="0"/>
    </xf>
    <xf numFmtId="0" fontId="20" fillId="17" borderId="1" xfId="0" applyFont="1" applyFill="1" applyBorder="1" applyAlignment="1" applyProtection="1">
      <alignment horizontal="center" vertical="center" wrapText="1"/>
      <protection locked="0"/>
    </xf>
    <xf numFmtId="0" fontId="21" fillId="18" borderId="1" xfId="0" applyFont="1" applyFill="1" applyBorder="1" applyAlignment="1" applyProtection="1">
      <alignment horizontal="center" vertical="center" wrapText="1"/>
      <protection locked="0"/>
    </xf>
    <xf numFmtId="0" fontId="22" fillId="12" borderId="1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164" fontId="19" fillId="0" borderId="0" xfId="0" applyNumberFormat="1" applyFont="1" applyAlignment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64" fontId="5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64" fontId="8" fillId="0" borderId="1" xfId="0" applyNumberFormat="1" applyFont="1" applyFill="1" applyBorder="1" applyAlignment="1" applyProtection="1">
      <alignment horizontal="center" vertical="center"/>
      <protection locked="0"/>
    </xf>
    <xf numFmtId="164" fontId="16" fillId="0" borderId="1" xfId="0" applyNumberFormat="1" applyFont="1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19" fillId="19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164" fontId="19" fillId="16" borderId="1" xfId="0" applyNumberFormat="1" applyFont="1" applyFill="1" applyBorder="1" applyAlignment="1">
      <alignment horizontal="center" vertical="center" wrapText="1"/>
    </xf>
    <xf numFmtId="164" fontId="19" fillId="2" borderId="1" xfId="0" applyNumberFormat="1" applyFont="1" applyFill="1" applyBorder="1" applyAlignment="1">
      <alignment horizontal="center" vertical="center" wrapText="1"/>
    </xf>
    <xf numFmtId="0" fontId="23" fillId="16" borderId="1" xfId="0" applyFont="1" applyFill="1" applyBorder="1" applyAlignment="1" applyProtection="1">
      <alignment horizontal="center" vertical="center" wrapText="1"/>
      <protection locked="0"/>
    </xf>
    <xf numFmtId="164" fontId="19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49" fontId="19" fillId="0" borderId="1" xfId="0" applyNumberFormat="1" applyFont="1" applyBorder="1" applyAlignment="1" applyProtection="1">
      <alignment horizontal="center" vertical="center" wrapText="1"/>
      <protection locked="0"/>
    </xf>
    <xf numFmtId="165" fontId="19" fillId="0" borderId="1" xfId="0" applyNumberFormat="1" applyFont="1" applyBorder="1" applyAlignment="1" applyProtection="1">
      <alignment horizontal="center" vertical="center" wrapText="1"/>
      <protection locked="0"/>
    </xf>
    <xf numFmtId="49" fontId="19" fillId="20" borderId="2" xfId="0" applyNumberFormat="1" applyFont="1" applyFill="1" applyBorder="1" applyAlignment="1" applyProtection="1">
      <alignment horizontal="center" vertical="center" wrapText="1"/>
      <protection locked="0"/>
    </xf>
    <xf numFmtId="49" fontId="19" fillId="20" borderId="3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5" xfId="1" xr:uid="{9DE18607-E43E-4D6C-950A-6CA115EB82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57150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160" name="CommandButton1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</xdr:row>
          <xdr:rowOff>57150</xdr:rowOff>
        </xdr:from>
        <xdr:to>
          <xdr:col>2</xdr:col>
          <xdr:colOff>9525</xdr:colOff>
          <xdr:row>2</xdr:row>
          <xdr:rowOff>0</xdr:rowOff>
        </xdr:to>
        <xdr:sp macro="" textlink="">
          <xdr:nvSpPr>
            <xdr:cNvPr id="1161" name="CommandButton2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41266-4AC5-4885-9E7F-40AE2382E13B}">
  <sheetPr codeName="Feuil02">
    <tabColor rgb="FFFF0000"/>
    <pageSetUpPr fitToPage="1"/>
  </sheetPr>
  <dimension ref="A1:AW815"/>
  <sheetViews>
    <sheetView showGridLines="0" tabSelected="1" zoomScaleNormal="100" workbookViewId="0">
      <pane xSplit="2" ySplit="2" topLeftCell="G3" activePane="bottomRight" state="frozen"/>
      <selection activeCell="G5" sqref="G5"/>
      <selection pane="topRight" activeCell="G5" sqref="G5"/>
      <selection pane="bottomLeft" activeCell="G5" sqref="G5"/>
      <selection pane="bottomRight" activeCell="P5" sqref="P5"/>
    </sheetView>
  </sheetViews>
  <sheetFormatPr baseColWidth="10" defaultColWidth="11.19921875" defaultRowHeight="21"/>
  <cols>
    <col min="1" max="1" width="9.59765625" style="14" bestFit="1" customWidth="1"/>
    <col min="2" max="2" width="10.09765625" style="14" customWidth="1"/>
    <col min="3" max="3" width="16.09765625" style="13" bestFit="1" customWidth="1"/>
    <col min="4" max="4" width="5.19921875" style="4" customWidth="1"/>
    <col min="5" max="5" width="18.3984375" style="13" bestFit="1" customWidth="1"/>
    <col min="6" max="6" width="5.3984375" style="4" customWidth="1"/>
    <col min="7" max="7" width="11.19921875" style="3" bestFit="1" customWidth="1"/>
    <col min="8" max="8" width="14.296875" style="3" bestFit="1" customWidth="1"/>
    <col min="9" max="9" width="22.5" style="3" bestFit="1" customWidth="1"/>
    <col min="10" max="10" width="5.59765625" style="1" customWidth="1"/>
    <col min="11" max="11" width="8.3984375" style="12" customWidth="1"/>
    <col min="12" max="12" width="5.796875" style="11" customWidth="1"/>
    <col min="13" max="13" width="6.796875" style="1" customWidth="1"/>
    <col min="14" max="14" width="13.3984375" style="10" bestFit="1" customWidth="1"/>
    <col min="15" max="15" width="8.09765625" style="9" customWidth="1"/>
    <col min="16" max="16" width="6.69921875" style="9" customWidth="1"/>
    <col min="17" max="17" width="14.09765625" style="8" customWidth="1"/>
    <col min="18" max="18" width="15.69921875" style="8" customWidth="1"/>
    <col min="19" max="19" width="14.09765625" style="7" customWidth="1"/>
    <col min="20" max="20" width="10.5" style="5" bestFit="1" customWidth="1"/>
    <col min="21" max="21" width="8.69921875" style="6" bestFit="1" customWidth="1"/>
    <col min="22" max="22" width="8.69921875" style="3" bestFit="1" customWidth="1"/>
    <col min="23" max="23" width="10.69921875" style="5" bestFit="1" customWidth="1"/>
    <col min="24" max="24" width="7" style="3" bestFit="1" customWidth="1"/>
    <col min="25" max="25" width="8.8984375" style="5" bestFit="1" customWidth="1"/>
    <col min="26" max="31" width="3.5" style="4" customWidth="1"/>
    <col min="32" max="34" width="6.69921875" style="4" customWidth="1"/>
    <col min="35" max="35" width="1" style="4" customWidth="1"/>
    <col min="36" max="36" width="9.59765625" style="2" bestFit="1" customWidth="1"/>
    <col min="37" max="37" width="6.5" style="3" bestFit="1" customWidth="1"/>
    <col min="38" max="38" width="6.796875" style="5" bestFit="1" customWidth="1"/>
    <col min="39" max="44" width="3.5" style="4" customWidth="1"/>
    <col min="45" max="47" width="6.69921875" style="4" customWidth="1"/>
    <col min="48" max="48" width="1" style="3" customWidth="1"/>
    <col min="49" max="49" width="9.59765625" style="2" bestFit="1" customWidth="1"/>
    <col min="50" max="16384" width="11.19921875" style="1"/>
  </cols>
  <sheetData>
    <row r="1" spans="1:49" ht="30" customHeight="1">
      <c r="A1" s="73" t="s">
        <v>41</v>
      </c>
      <c r="B1" s="69" t="s">
        <v>59</v>
      </c>
      <c r="C1" s="69" t="s">
        <v>40</v>
      </c>
      <c r="D1" s="71" t="s">
        <v>39</v>
      </c>
      <c r="E1" s="69" t="s">
        <v>38</v>
      </c>
      <c r="F1" s="71" t="s">
        <v>37</v>
      </c>
      <c r="G1" s="69" t="s">
        <v>31</v>
      </c>
      <c r="H1" s="69" t="s">
        <v>36</v>
      </c>
      <c r="I1" s="69" t="s">
        <v>35</v>
      </c>
      <c r="J1" s="71" t="s">
        <v>34</v>
      </c>
      <c r="K1" s="71" t="s">
        <v>33</v>
      </c>
      <c r="L1" s="71" t="s">
        <v>32</v>
      </c>
      <c r="M1" s="71" t="s">
        <v>31</v>
      </c>
      <c r="N1" s="71" t="s">
        <v>30</v>
      </c>
      <c r="O1" s="78" t="s">
        <v>29</v>
      </c>
      <c r="P1" s="80" t="s">
        <v>42</v>
      </c>
      <c r="Q1" s="77" t="s">
        <v>28</v>
      </c>
      <c r="R1" s="77" t="s">
        <v>28</v>
      </c>
      <c r="S1" s="77" t="s">
        <v>28</v>
      </c>
      <c r="T1" s="74" t="s">
        <v>27</v>
      </c>
      <c r="U1" s="79" t="s">
        <v>26</v>
      </c>
      <c r="V1" s="69" t="s">
        <v>25</v>
      </c>
      <c r="W1" s="74" t="s">
        <v>24</v>
      </c>
      <c r="X1" s="69" t="s">
        <v>22</v>
      </c>
      <c r="Y1" s="69" t="s">
        <v>21</v>
      </c>
      <c r="Z1" s="76" t="s">
        <v>20</v>
      </c>
      <c r="AA1" s="75"/>
      <c r="AB1" s="75"/>
      <c r="AC1" s="75" t="s">
        <v>19</v>
      </c>
      <c r="AD1" s="75"/>
      <c r="AE1" s="75"/>
      <c r="AF1" s="71" t="s">
        <v>18</v>
      </c>
      <c r="AG1" s="71"/>
      <c r="AH1" s="71"/>
      <c r="AI1" s="61"/>
      <c r="AJ1" s="71" t="s">
        <v>23</v>
      </c>
      <c r="AK1" s="69" t="s">
        <v>22</v>
      </c>
      <c r="AL1" s="69" t="s">
        <v>21</v>
      </c>
      <c r="AM1" s="76" t="s">
        <v>20</v>
      </c>
      <c r="AN1" s="75"/>
      <c r="AO1" s="75"/>
      <c r="AP1" s="75" t="s">
        <v>19</v>
      </c>
      <c r="AQ1" s="75"/>
      <c r="AR1" s="75"/>
      <c r="AS1" s="71" t="s">
        <v>18</v>
      </c>
      <c r="AT1" s="71"/>
      <c r="AU1" s="71"/>
      <c r="AW1" s="71" t="s">
        <v>17</v>
      </c>
    </row>
    <row r="2" spans="1:49" s="55" customFormat="1" ht="30" customHeight="1">
      <c r="A2" s="73"/>
      <c r="B2" s="70"/>
      <c r="C2" s="70"/>
      <c r="D2" s="72"/>
      <c r="E2" s="69"/>
      <c r="F2" s="72"/>
      <c r="G2" s="70"/>
      <c r="H2" s="70"/>
      <c r="I2" s="70"/>
      <c r="J2" s="72"/>
      <c r="K2" s="72"/>
      <c r="L2" s="72"/>
      <c r="M2" s="72"/>
      <c r="N2" s="72"/>
      <c r="O2" s="78"/>
      <c r="P2" s="81"/>
      <c r="Q2" s="77"/>
      <c r="R2" s="77"/>
      <c r="S2" s="77"/>
      <c r="T2" s="74"/>
      <c r="U2" s="79"/>
      <c r="V2" s="70"/>
      <c r="W2" s="74"/>
      <c r="X2" s="70"/>
      <c r="Y2" s="70"/>
      <c r="Z2" s="59">
        <v>1</v>
      </c>
      <c r="AA2" s="58">
        <v>2</v>
      </c>
      <c r="AB2" s="57">
        <v>3</v>
      </c>
      <c r="AC2" s="59">
        <v>1</v>
      </c>
      <c r="AD2" s="58">
        <v>2</v>
      </c>
      <c r="AE2" s="57">
        <v>3</v>
      </c>
      <c r="AF2" s="59">
        <v>1</v>
      </c>
      <c r="AG2" s="58">
        <v>2</v>
      </c>
      <c r="AH2" s="57">
        <v>3</v>
      </c>
      <c r="AI2" s="60"/>
      <c r="AJ2" s="71"/>
      <c r="AK2" s="70"/>
      <c r="AL2" s="70"/>
      <c r="AM2" s="59">
        <v>1</v>
      </c>
      <c r="AN2" s="58">
        <v>2</v>
      </c>
      <c r="AO2" s="57">
        <v>3</v>
      </c>
      <c r="AP2" s="59">
        <v>1</v>
      </c>
      <c r="AQ2" s="58">
        <v>2</v>
      </c>
      <c r="AR2" s="57">
        <v>3</v>
      </c>
      <c r="AS2" s="59">
        <v>1</v>
      </c>
      <c r="AT2" s="58">
        <v>2</v>
      </c>
      <c r="AU2" s="57">
        <v>3</v>
      </c>
      <c r="AV2" s="56"/>
      <c r="AW2" s="71"/>
    </row>
    <row r="3" spans="1:49">
      <c r="A3" s="53">
        <v>1</v>
      </c>
      <c r="B3" s="34"/>
      <c r="C3" s="32" t="s">
        <v>2</v>
      </c>
      <c r="D3" s="33" t="s">
        <v>43</v>
      </c>
      <c r="E3" s="32" t="s">
        <v>15</v>
      </c>
      <c r="F3" s="33" t="s">
        <v>44</v>
      </c>
      <c r="G3" s="32" t="s">
        <v>3</v>
      </c>
      <c r="H3" s="25"/>
      <c r="I3" s="25"/>
      <c r="J3" s="51" t="str">
        <f t="shared" ref="J3:J6" si="0">IFERROR(IF(F3&gt;0,F3),"")</f>
        <v>PRL</v>
      </c>
      <c r="K3" s="54">
        <v>43831</v>
      </c>
      <c r="L3" s="29">
        <f t="array" ref="L3">IFERROR(SUM(($J$3:J3=J3)*(MONTH($K$3:K3)=MONTH(K3))),"")</f>
        <v>1</v>
      </c>
      <c r="M3" s="28" t="s">
        <v>56</v>
      </c>
      <c r="N3" s="27" t="str">
        <f t="shared" ref="N3:N6" si="1">_xlfn.TEXTJOIN("-",TRUE,J3,TEXT(L3,"000"),M3)</f>
        <v>PRL-001-ACI</v>
      </c>
      <c r="O3" s="26"/>
      <c r="P3" s="26"/>
      <c r="Q3" s="39"/>
      <c r="R3" s="39"/>
      <c r="S3" s="43"/>
      <c r="T3" s="49"/>
      <c r="U3" s="46"/>
      <c r="V3" s="25"/>
      <c r="W3" s="62"/>
      <c r="X3" s="65"/>
      <c r="Y3" s="66"/>
      <c r="Z3" s="24"/>
      <c r="AA3" s="24"/>
      <c r="AB3" s="24"/>
      <c r="AC3" s="24"/>
      <c r="AD3" s="24"/>
      <c r="AE3" s="24"/>
      <c r="AF3" s="19" t="str">
        <f t="shared" ref="AF3:AF6" si="2">IFERROR(AC3/Z3,"")</f>
        <v/>
      </c>
      <c r="AG3" s="19" t="str">
        <f t="shared" ref="AG3:AG6" si="3">IFERROR(AD3/AA3,"")</f>
        <v/>
      </c>
      <c r="AH3" s="18" t="str">
        <f t="shared" ref="AH3:AH6" si="4">IFERROR(AE3/AB3,"")</f>
        <v/>
      </c>
      <c r="AI3" s="21"/>
      <c r="AJ3" s="16" t="str">
        <f t="shared" ref="AJ3:AJ6" si="5">IF(W3="","",(EDATE(W3,V3)))</f>
        <v/>
      </c>
      <c r="AK3" s="63"/>
      <c r="AL3" s="62"/>
      <c r="AM3" s="20"/>
      <c r="AN3" s="20"/>
      <c r="AO3" s="20"/>
      <c r="AP3" s="20"/>
      <c r="AQ3" s="20"/>
      <c r="AR3" s="20"/>
      <c r="AS3" s="19" t="str">
        <f t="shared" ref="AS3:AS6" si="6">IFERROR(AP3/AM3,"")</f>
        <v/>
      </c>
      <c r="AT3" s="19" t="str">
        <f t="shared" ref="AT3:AT6" si="7">IFERROR(AQ3/AN3,"")</f>
        <v/>
      </c>
      <c r="AU3" s="18" t="str">
        <f t="shared" ref="AU3:AU6" si="8">IFERROR(AR3/AO3,"")</f>
        <v/>
      </c>
      <c r="AV3" s="17"/>
      <c r="AW3" s="16" t="str">
        <f t="shared" ref="AW3:AW6" si="9">IF(AJ3="","",(EDATE(AJ3,V3)))</f>
        <v/>
      </c>
    </row>
    <row r="4" spans="1:49">
      <c r="A4" s="53">
        <f>A3+1</f>
        <v>2</v>
      </c>
      <c r="B4" s="34"/>
      <c r="C4" s="32" t="s">
        <v>2</v>
      </c>
      <c r="D4" s="33" t="s">
        <v>43</v>
      </c>
      <c r="E4" s="32" t="s">
        <v>10</v>
      </c>
      <c r="F4" s="33" t="s">
        <v>45</v>
      </c>
      <c r="G4" s="32" t="s">
        <v>3</v>
      </c>
      <c r="H4" s="25"/>
      <c r="I4" s="25"/>
      <c r="J4" s="42" t="str">
        <f t="shared" si="0"/>
        <v>MRL</v>
      </c>
      <c r="K4" s="30">
        <v>43831</v>
      </c>
      <c r="L4" s="29">
        <f t="array" ref="L4">IFERROR(SUM(($J$3:J4=J4)*(MONTH($K$3:K4)=MONTH(K4))),"")</f>
        <v>1</v>
      </c>
      <c r="M4" s="28" t="s">
        <v>56</v>
      </c>
      <c r="N4" s="27" t="str">
        <f t="shared" si="1"/>
        <v>MRL-001-ACI</v>
      </c>
      <c r="O4" s="26"/>
      <c r="P4" s="26"/>
      <c r="Q4" s="39"/>
      <c r="R4" s="39"/>
      <c r="S4" s="43"/>
      <c r="T4" s="49"/>
      <c r="U4" s="46"/>
      <c r="V4" s="25"/>
      <c r="W4" s="67"/>
      <c r="X4" s="68"/>
      <c r="Y4" s="67"/>
      <c r="Z4" s="24"/>
      <c r="AA4" s="24"/>
      <c r="AB4" s="24"/>
      <c r="AC4" s="24"/>
      <c r="AD4" s="24"/>
      <c r="AE4" s="24"/>
      <c r="AF4" s="19" t="str">
        <f t="shared" si="2"/>
        <v/>
      </c>
      <c r="AG4" s="19" t="str">
        <f t="shared" si="3"/>
        <v/>
      </c>
      <c r="AH4" s="18" t="str">
        <f t="shared" si="4"/>
        <v/>
      </c>
      <c r="AI4" s="21"/>
      <c r="AJ4" s="64" t="str">
        <f t="shared" si="5"/>
        <v/>
      </c>
      <c r="AK4" s="63"/>
      <c r="AL4" s="62"/>
      <c r="AM4" s="20"/>
      <c r="AN4" s="20"/>
      <c r="AO4" s="20"/>
      <c r="AP4" s="20"/>
      <c r="AQ4" s="20"/>
      <c r="AR4" s="20"/>
      <c r="AS4" s="19" t="str">
        <f t="shared" si="6"/>
        <v/>
      </c>
      <c r="AT4" s="19" t="str">
        <f t="shared" si="7"/>
        <v/>
      </c>
      <c r="AU4" s="18" t="str">
        <f t="shared" si="8"/>
        <v/>
      </c>
      <c r="AV4" s="17"/>
      <c r="AW4" s="16" t="str">
        <f t="shared" si="9"/>
        <v/>
      </c>
    </row>
    <row r="5" spans="1:49">
      <c r="A5" s="53">
        <f t="shared" ref="A5:A14" si="10">A4+1</f>
        <v>3</v>
      </c>
      <c r="B5" s="34"/>
      <c r="C5" s="32" t="s">
        <v>2</v>
      </c>
      <c r="D5" s="33" t="s">
        <v>43</v>
      </c>
      <c r="E5" s="32" t="s">
        <v>14</v>
      </c>
      <c r="F5" s="33" t="s">
        <v>46</v>
      </c>
      <c r="G5" s="32" t="s">
        <v>3</v>
      </c>
      <c r="H5" s="25"/>
      <c r="I5" s="25"/>
      <c r="J5" s="50" t="str">
        <f t="shared" si="0"/>
        <v>POT</v>
      </c>
      <c r="K5" s="30">
        <v>43831</v>
      </c>
      <c r="L5" s="29">
        <f t="array" ref="L5">IFERROR(SUM(($J$3:J5=J5)*(MONTH($K$3:K5)=MONTH(K5))),"")</f>
        <v>1</v>
      </c>
      <c r="M5" s="28" t="s">
        <v>56</v>
      </c>
      <c r="N5" s="27" t="str">
        <f t="shared" si="1"/>
        <v>POT-001-ACI</v>
      </c>
      <c r="O5" s="26"/>
      <c r="P5" s="26" t="s">
        <v>60</v>
      </c>
      <c r="Q5" s="39"/>
      <c r="R5" s="39"/>
      <c r="S5" s="43"/>
      <c r="T5" s="49"/>
      <c r="U5" s="46"/>
      <c r="V5" s="25"/>
      <c r="W5" s="67"/>
      <c r="X5" s="68"/>
      <c r="Y5" s="67"/>
      <c r="Z5" s="24"/>
      <c r="AA5" s="24"/>
      <c r="AB5" s="24"/>
      <c r="AC5" s="24"/>
      <c r="AD5" s="24"/>
      <c r="AE5" s="24"/>
      <c r="AF5" s="19" t="str">
        <f t="shared" si="2"/>
        <v/>
      </c>
      <c r="AG5" s="19" t="str">
        <f t="shared" si="3"/>
        <v/>
      </c>
      <c r="AH5" s="18" t="str">
        <f t="shared" si="4"/>
        <v/>
      </c>
      <c r="AI5" s="21"/>
      <c r="AJ5" s="64" t="str">
        <f t="shared" si="5"/>
        <v/>
      </c>
      <c r="AK5" s="63"/>
      <c r="AL5" s="62"/>
      <c r="AM5" s="20"/>
      <c r="AN5" s="20"/>
      <c r="AO5" s="20"/>
      <c r="AP5" s="20"/>
      <c r="AQ5" s="20"/>
      <c r="AR5" s="20"/>
      <c r="AS5" s="19" t="str">
        <f t="shared" si="6"/>
        <v/>
      </c>
      <c r="AT5" s="19" t="str">
        <f t="shared" si="7"/>
        <v/>
      </c>
      <c r="AU5" s="18" t="str">
        <f t="shared" si="8"/>
        <v/>
      </c>
      <c r="AV5" s="17"/>
      <c r="AW5" s="16" t="str">
        <f t="shared" si="9"/>
        <v/>
      </c>
    </row>
    <row r="6" spans="1:49">
      <c r="A6" s="53">
        <f t="shared" si="10"/>
        <v>4</v>
      </c>
      <c r="B6" s="34"/>
      <c r="C6" s="32" t="s">
        <v>2</v>
      </c>
      <c r="D6" s="33" t="s">
        <v>43</v>
      </c>
      <c r="E6" s="32" t="s">
        <v>16</v>
      </c>
      <c r="F6" s="33" t="s">
        <v>47</v>
      </c>
      <c r="G6" s="32" t="s">
        <v>3</v>
      </c>
      <c r="H6" s="25"/>
      <c r="I6" s="25"/>
      <c r="J6" s="52" t="str">
        <f t="shared" si="0"/>
        <v>PAL</v>
      </c>
      <c r="K6" s="30">
        <v>43831</v>
      </c>
      <c r="L6" s="29">
        <f t="array" ref="L6">IFERROR(SUM(($J$3:J6=J6)*(MONTH($K$3:K6)=MONTH(K6))),"")</f>
        <v>1</v>
      </c>
      <c r="M6" s="28" t="s">
        <v>56</v>
      </c>
      <c r="N6" s="27" t="str">
        <f t="shared" si="1"/>
        <v>PAL-001-ACI</v>
      </c>
      <c r="O6" s="26"/>
      <c r="P6" s="26"/>
      <c r="Q6" s="39"/>
      <c r="R6" s="39"/>
      <c r="S6" s="43"/>
      <c r="T6" s="49"/>
      <c r="U6" s="46"/>
      <c r="V6" s="25"/>
      <c r="W6" s="67"/>
      <c r="X6" s="68"/>
      <c r="Y6" s="67"/>
      <c r="Z6" s="24"/>
      <c r="AA6" s="24"/>
      <c r="AB6" s="24"/>
      <c r="AC6" s="24"/>
      <c r="AD6" s="24"/>
      <c r="AE6" s="24"/>
      <c r="AF6" s="19" t="str">
        <f t="shared" si="2"/>
        <v/>
      </c>
      <c r="AG6" s="19" t="str">
        <f t="shared" si="3"/>
        <v/>
      </c>
      <c r="AH6" s="18" t="str">
        <f t="shared" si="4"/>
        <v/>
      </c>
      <c r="AI6" s="21"/>
      <c r="AJ6" s="64" t="str">
        <f t="shared" si="5"/>
        <v/>
      </c>
      <c r="AK6" s="63"/>
      <c r="AL6" s="62"/>
      <c r="AM6" s="20"/>
      <c r="AN6" s="20"/>
      <c r="AO6" s="20"/>
      <c r="AP6" s="20"/>
      <c r="AQ6" s="20"/>
      <c r="AR6" s="20"/>
      <c r="AS6" s="19" t="str">
        <f t="shared" si="6"/>
        <v/>
      </c>
      <c r="AT6" s="19" t="str">
        <f t="shared" si="7"/>
        <v/>
      </c>
      <c r="AU6" s="18" t="str">
        <f t="shared" si="8"/>
        <v/>
      </c>
      <c r="AV6" s="17"/>
      <c r="AW6" s="16" t="str">
        <f t="shared" si="9"/>
        <v/>
      </c>
    </row>
    <row r="7" spans="1:49">
      <c r="A7" s="53">
        <f t="shared" si="10"/>
        <v>5</v>
      </c>
      <c r="B7" s="34"/>
      <c r="C7" s="32" t="s">
        <v>2</v>
      </c>
      <c r="D7" s="33" t="s">
        <v>43</v>
      </c>
      <c r="E7" s="32" t="s">
        <v>1</v>
      </c>
      <c r="F7" s="33" t="s">
        <v>48</v>
      </c>
      <c r="G7" s="32" t="s">
        <v>0</v>
      </c>
      <c r="H7" s="25"/>
      <c r="I7" s="25"/>
      <c r="J7" s="31" t="str">
        <f t="shared" ref="J7:J12" si="11">IFERROR(IF(F7&gt;0,F7),"")</f>
        <v>PBS</v>
      </c>
      <c r="K7" s="30">
        <v>43831</v>
      </c>
      <c r="L7" s="29">
        <f t="array" ref="L7">IFERROR(SUM(($J$3:J7=J7)*(MONTH($K$3:K7)=MONTH(K7))),"")</f>
        <v>1</v>
      </c>
      <c r="M7" s="28" t="s">
        <v>58</v>
      </c>
      <c r="N7" s="27" t="str">
        <f t="shared" ref="N7:N12" si="12">_xlfn.TEXTJOIN("-",TRUE,J7,TEXT(L7,"000"),M7)</f>
        <v>PBS-001-MTN</v>
      </c>
      <c r="O7" s="26"/>
      <c r="P7" s="26"/>
      <c r="Q7" s="39"/>
      <c r="R7" s="39"/>
      <c r="S7" s="43"/>
      <c r="T7" s="38"/>
      <c r="U7" s="46"/>
      <c r="V7" s="25"/>
      <c r="W7" s="62"/>
      <c r="X7" s="63"/>
      <c r="Y7" s="62"/>
      <c r="Z7" s="24"/>
      <c r="AA7" s="24"/>
      <c r="AB7" s="24"/>
      <c r="AC7" s="24"/>
      <c r="AD7" s="24"/>
      <c r="AE7" s="24"/>
      <c r="AF7" s="23" t="str">
        <f t="shared" ref="AF7:AF12" si="13">IFERROR(AC7/Z7,"")</f>
        <v/>
      </c>
      <c r="AG7" s="23" t="str">
        <f t="shared" ref="AG7:AG12" si="14">IFERROR(AD7/AA7,"")</f>
        <v/>
      </c>
      <c r="AH7" s="22" t="str">
        <f t="shared" ref="AH7:AH12" si="15">IFERROR(AE7/AB7,"")</f>
        <v/>
      </c>
      <c r="AI7" s="21"/>
      <c r="AJ7" s="64" t="str">
        <f t="shared" ref="AJ7:AJ12" si="16">IF(W7="","",(EDATE(W7,V7)))</f>
        <v/>
      </c>
      <c r="AK7" s="63"/>
      <c r="AL7" s="62"/>
      <c r="AM7" s="20"/>
      <c r="AN7" s="20"/>
      <c r="AO7" s="20"/>
      <c r="AP7" s="20"/>
      <c r="AQ7" s="20"/>
      <c r="AR7" s="20"/>
      <c r="AS7" s="19" t="str">
        <f t="shared" ref="AS7:AS12" si="17">IFERROR(AP7/AM7,"")</f>
        <v/>
      </c>
      <c r="AT7" s="19" t="str">
        <f t="shared" ref="AT7:AT12" si="18">IFERROR(AQ7/AN7,"")</f>
        <v/>
      </c>
      <c r="AU7" s="18" t="str">
        <f t="shared" ref="AU7:AU12" si="19">IFERROR(AR7/AO7,"")</f>
        <v/>
      </c>
      <c r="AV7" s="17"/>
      <c r="AW7" s="16" t="str">
        <f t="shared" ref="AW7:AW12" si="20">IF(AJ7="","",(EDATE(AJ7,V7)))</f>
        <v/>
      </c>
    </row>
    <row r="8" spans="1:49">
      <c r="A8" s="53">
        <f t="shared" si="10"/>
        <v>6</v>
      </c>
      <c r="B8" s="34"/>
      <c r="C8" s="32" t="s">
        <v>2</v>
      </c>
      <c r="D8" s="33" t="s">
        <v>43</v>
      </c>
      <c r="E8" s="32" t="s">
        <v>5</v>
      </c>
      <c r="F8" s="33" t="s">
        <v>49</v>
      </c>
      <c r="G8" s="32" t="s">
        <v>0</v>
      </c>
      <c r="H8" s="25"/>
      <c r="I8" s="25"/>
      <c r="J8" s="36" t="str">
        <f t="shared" si="11"/>
        <v>PNC</v>
      </c>
      <c r="K8" s="30">
        <v>43831</v>
      </c>
      <c r="L8" s="29">
        <f t="array" ref="L8">IFERROR(SUM(($J$3:J8=J8)*(MONTH($K$3:K8)=MONTH(K8))),"")</f>
        <v>1</v>
      </c>
      <c r="M8" s="28" t="s">
        <v>58</v>
      </c>
      <c r="N8" s="27" t="str">
        <f t="shared" si="12"/>
        <v>PNC-001-MTN</v>
      </c>
      <c r="O8" s="26"/>
      <c r="P8" s="26"/>
      <c r="Q8" s="39"/>
      <c r="R8" s="39"/>
      <c r="S8" s="43"/>
      <c r="T8" s="38"/>
      <c r="U8" s="46"/>
      <c r="V8" s="25"/>
      <c r="W8" s="62"/>
      <c r="X8" s="65"/>
      <c r="Y8" s="66"/>
      <c r="Z8" s="24"/>
      <c r="AA8" s="24"/>
      <c r="AB8" s="24"/>
      <c r="AC8" s="24"/>
      <c r="AD8" s="24"/>
      <c r="AE8" s="24"/>
      <c r="AF8" s="23" t="str">
        <f t="shared" si="13"/>
        <v/>
      </c>
      <c r="AG8" s="23" t="str">
        <f t="shared" si="14"/>
        <v/>
      </c>
      <c r="AH8" s="22" t="str">
        <f t="shared" si="15"/>
        <v/>
      </c>
      <c r="AI8" s="21"/>
      <c r="AJ8" s="16" t="str">
        <f t="shared" si="16"/>
        <v/>
      </c>
      <c r="AK8" s="63"/>
      <c r="AL8" s="62"/>
      <c r="AM8" s="20"/>
      <c r="AN8" s="20"/>
      <c r="AO8" s="20"/>
      <c r="AP8" s="20"/>
      <c r="AQ8" s="20"/>
      <c r="AR8" s="20"/>
      <c r="AS8" s="19" t="str">
        <f t="shared" si="17"/>
        <v/>
      </c>
      <c r="AT8" s="19" t="str">
        <f t="shared" si="18"/>
        <v/>
      </c>
      <c r="AU8" s="18" t="str">
        <f t="shared" si="19"/>
        <v/>
      </c>
      <c r="AV8" s="17"/>
      <c r="AW8" s="16" t="str">
        <f t="shared" si="20"/>
        <v/>
      </c>
    </row>
    <row r="9" spans="1:49">
      <c r="A9" s="53">
        <f t="shared" si="10"/>
        <v>7</v>
      </c>
      <c r="B9" s="34"/>
      <c r="C9" s="32" t="s">
        <v>2</v>
      </c>
      <c r="D9" s="33" t="s">
        <v>43</v>
      </c>
      <c r="E9" s="32" t="s">
        <v>11</v>
      </c>
      <c r="F9" s="33" t="s">
        <v>50</v>
      </c>
      <c r="G9" s="32" t="s">
        <v>0</v>
      </c>
      <c r="H9" s="25"/>
      <c r="I9" s="25"/>
      <c r="J9" s="44" t="str">
        <f t="shared" si="11"/>
        <v>MFT</v>
      </c>
      <c r="K9" s="30">
        <v>43831</v>
      </c>
      <c r="L9" s="29">
        <f t="array" ref="L9">IFERROR(SUM(($J$3:J9=J9)*(MONTH($K$3:K9)=MONTH(K9))),"")</f>
        <v>1</v>
      </c>
      <c r="M9" s="28" t="s">
        <v>58</v>
      </c>
      <c r="N9" s="27" t="str">
        <f t="shared" si="12"/>
        <v>MFT-001-MTN</v>
      </c>
      <c r="O9" s="26"/>
      <c r="P9" s="26"/>
      <c r="Q9" s="39"/>
      <c r="R9" s="39"/>
      <c r="S9" s="43"/>
      <c r="T9" s="38"/>
      <c r="U9" s="46"/>
      <c r="V9" s="25"/>
      <c r="W9" s="62"/>
      <c r="X9" s="65"/>
      <c r="Y9" s="66"/>
      <c r="Z9" s="24"/>
      <c r="AA9" s="24"/>
      <c r="AB9" s="24"/>
      <c r="AC9" s="24"/>
      <c r="AD9" s="24"/>
      <c r="AE9" s="24"/>
      <c r="AF9" s="23" t="str">
        <f t="shared" si="13"/>
        <v/>
      </c>
      <c r="AG9" s="23" t="str">
        <f t="shared" si="14"/>
        <v/>
      </c>
      <c r="AH9" s="22" t="str">
        <f t="shared" si="15"/>
        <v/>
      </c>
      <c r="AI9" s="21"/>
      <c r="AJ9" s="16" t="str">
        <f t="shared" si="16"/>
        <v/>
      </c>
      <c r="AK9" s="63"/>
      <c r="AL9" s="62"/>
      <c r="AM9" s="20"/>
      <c r="AN9" s="20"/>
      <c r="AO9" s="20"/>
      <c r="AP9" s="20"/>
      <c r="AQ9" s="20"/>
      <c r="AR9" s="20"/>
      <c r="AS9" s="19" t="str">
        <f t="shared" si="17"/>
        <v/>
      </c>
      <c r="AT9" s="19" t="str">
        <f t="shared" si="18"/>
        <v/>
      </c>
      <c r="AU9" s="18" t="str">
        <f t="shared" si="19"/>
        <v/>
      </c>
      <c r="AV9" s="17"/>
      <c r="AW9" s="16" t="str">
        <f t="shared" si="20"/>
        <v/>
      </c>
    </row>
    <row r="10" spans="1:49">
      <c r="A10" s="53">
        <f t="shared" si="10"/>
        <v>8</v>
      </c>
      <c r="B10" s="34"/>
      <c r="C10" s="32" t="s">
        <v>2</v>
      </c>
      <c r="D10" s="33" t="s">
        <v>43</v>
      </c>
      <c r="E10" s="32" t="s">
        <v>9</v>
      </c>
      <c r="F10" s="33" t="s">
        <v>51</v>
      </c>
      <c r="G10" s="32" t="s">
        <v>0</v>
      </c>
      <c r="H10" s="25"/>
      <c r="I10" s="25"/>
      <c r="J10" s="41" t="str">
        <f t="shared" si="11"/>
        <v>AIM</v>
      </c>
      <c r="K10" s="30">
        <v>43831</v>
      </c>
      <c r="L10" s="29">
        <f t="array" ref="L10">IFERROR(SUM(($J$3:J10=J10)*(MONTH($K$3:K10)=MONTH(K10))),"")</f>
        <v>1</v>
      </c>
      <c r="M10" s="28" t="s">
        <v>58</v>
      </c>
      <c r="N10" s="27" t="str">
        <f t="shared" si="12"/>
        <v>AIM-001-MTN</v>
      </c>
      <c r="O10" s="26"/>
      <c r="P10" s="26"/>
      <c r="Q10" s="39"/>
      <c r="R10" s="39"/>
      <c r="S10" s="43"/>
      <c r="T10" s="38"/>
      <c r="U10" s="46"/>
      <c r="V10" s="25"/>
      <c r="W10" s="62"/>
      <c r="X10" s="63"/>
      <c r="Y10" s="62"/>
      <c r="Z10" s="24"/>
      <c r="AA10" s="24"/>
      <c r="AB10" s="24"/>
      <c r="AC10" s="24"/>
      <c r="AD10" s="24"/>
      <c r="AE10" s="24"/>
      <c r="AF10" s="23" t="str">
        <f t="shared" si="13"/>
        <v/>
      </c>
      <c r="AG10" s="23" t="str">
        <f t="shared" si="14"/>
        <v/>
      </c>
      <c r="AH10" s="22" t="str">
        <f t="shared" si="15"/>
        <v/>
      </c>
      <c r="AI10" s="21"/>
      <c r="AJ10" s="64" t="str">
        <f t="shared" si="16"/>
        <v/>
      </c>
      <c r="AK10" s="63"/>
      <c r="AL10" s="62"/>
      <c r="AM10" s="20"/>
      <c r="AN10" s="20"/>
      <c r="AO10" s="20"/>
      <c r="AP10" s="20"/>
      <c r="AQ10" s="20"/>
      <c r="AR10" s="20"/>
      <c r="AS10" s="19" t="str">
        <f t="shared" si="17"/>
        <v/>
      </c>
      <c r="AT10" s="19" t="str">
        <f t="shared" si="18"/>
        <v/>
      </c>
      <c r="AU10" s="18" t="str">
        <f t="shared" si="19"/>
        <v/>
      </c>
      <c r="AV10" s="17"/>
      <c r="AW10" s="16" t="str">
        <f t="shared" si="20"/>
        <v/>
      </c>
    </row>
    <row r="11" spans="1:49">
      <c r="A11" s="53">
        <f t="shared" si="10"/>
        <v>9</v>
      </c>
      <c r="B11" s="34"/>
      <c r="C11" s="32" t="s">
        <v>2</v>
      </c>
      <c r="D11" s="33" t="s">
        <v>43</v>
      </c>
      <c r="E11" s="32" t="s">
        <v>6</v>
      </c>
      <c r="F11" s="33" t="s">
        <v>52</v>
      </c>
      <c r="G11" s="32" t="s">
        <v>0</v>
      </c>
      <c r="H11" s="25"/>
      <c r="I11" s="25"/>
      <c r="J11" s="37" t="str">
        <f t="shared" si="11"/>
        <v>ELG</v>
      </c>
      <c r="K11" s="30">
        <v>43831</v>
      </c>
      <c r="L11" s="29">
        <f t="array" ref="L11">IFERROR(SUM(($J$3:J11=J11)*(MONTH($K$3:K11)=MONTH(K11))),"")</f>
        <v>1</v>
      </c>
      <c r="M11" s="28" t="s">
        <v>58</v>
      </c>
      <c r="N11" s="27" t="str">
        <f t="shared" si="12"/>
        <v>ELG-001-MTN</v>
      </c>
      <c r="O11" s="26"/>
      <c r="P11" s="26"/>
      <c r="Q11" s="39"/>
      <c r="R11" s="39"/>
      <c r="S11" s="43"/>
      <c r="T11" s="45"/>
      <c r="U11" s="46"/>
      <c r="V11" s="25"/>
      <c r="W11" s="62"/>
      <c r="X11" s="65"/>
      <c r="Y11" s="66"/>
      <c r="Z11" s="24"/>
      <c r="AA11" s="24"/>
      <c r="AB11" s="24"/>
      <c r="AC11" s="24"/>
      <c r="AD11" s="24"/>
      <c r="AE11" s="24"/>
      <c r="AF11" s="23" t="str">
        <f t="shared" si="13"/>
        <v/>
      </c>
      <c r="AG11" s="23" t="str">
        <f t="shared" si="14"/>
        <v/>
      </c>
      <c r="AH11" s="22" t="str">
        <f t="shared" si="15"/>
        <v/>
      </c>
      <c r="AI11" s="21"/>
      <c r="AJ11" s="16" t="str">
        <f t="shared" si="16"/>
        <v/>
      </c>
      <c r="AK11" s="63"/>
      <c r="AL11" s="62"/>
      <c r="AM11" s="20"/>
      <c r="AN11" s="20"/>
      <c r="AO11" s="20"/>
      <c r="AP11" s="20"/>
      <c r="AQ11" s="20"/>
      <c r="AR11" s="20"/>
      <c r="AS11" s="19" t="str">
        <f t="shared" si="17"/>
        <v/>
      </c>
      <c r="AT11" s="19" t="str">
        <f t="shared" si="18"/>
        <v/>
      </c>
      <c r="AU11" s="18" t="str">
        <f t="shared" si="19"/>
        <v/>
      </c>
      <c r="AV11" s="17"/>
      <c r="AW11" s="16" t="str">
        <f t="shared" si="20"/>
        <v/>
      </c>
    </row>
    <row r="12" spans="1:49">
      <c r="A12" s="53">
        <f t="shared" si="10"/>
        <v>10</v>
      </c>
      <c r="B12" s="34"/>
      <c r="C12" s="32" t="s">
        <v>2</v>
      </c>
      <c r="D12" s="33" t="s">
        <v>43</v>
      </c>
      <c r="E12" s="32" t="s">
        <v>4</v>
      </c>
      <c r="F12" s="33" t="s">
        <v>53</v>
      </c>
      <c r="G12" s="32" t="s">
        <v>7</v>
      </c>
      <c r="H12" s="25"/>
      <c r="I12" s="25"/>
      <c r="J12" s="35" t="str">
        <f t="shared" si="11"/>
        <v>PNN</v>
      </c>
      <c r="K12" s="30">
        <v>43831</v>
      </c>
      <c r="L12" s="29">
        <f t="array" ref="L12">IFERROR(SUM(($J$3:J12=J12)*(MONTH($K$3:K12)=MONTH(K12))),"")</f>
        <v>1</v>
      </c>
      <c r="M12" s="28" t="s">
        <v>57</v>
      </c>
      <c r="N12" s="27" t="str">
        <f t="shared" si="12"/>
        <v>PNN-001-TTH</v>
      </c>
      <c r="O12" s="26" t="s">
        <v>8</v>
      </c>
      <c r="P12" s="26"/>
      <c r="Q12" s="39"/>
      <c r="R12" s="39"/>
      <c r="S12" s="43"/>
      <c r="T12" s="45"/>
      <c r="U12" s="46"/>
      <c r="V12" s="25"/>
      <c r="W12" s="62"/>
      <c r="X12" s="63"/>
      <c r="Y12" s="62"/>
      <c r="Z12" s="24"/>
      <c r="AA12" s="24"/>
      <c r="AB12" s="24"/>
      <c r="AC12" s="24"/>
      <c r="AD12" s="24"/>
      <c r="AE12" s="24"/>
      <c r="AF12" s="23" t="str">
        <f t="shared" si="13"/>
        <v/>
      </c>
      <c r="AG12" s="23" t="str">
        <f t="shared" si="14"/>
        <v/>
      </c>
      <c r="AH12" s="22" t="str">
        <f t="shared" si="15"/>
        <v/>
      </c>
      <c r="AI12" s="21"/>
      <c r="AJ12" s="64" t="str">
        <f t="shared" si="16"/>
        <v/>
      </c>
      <c r="AK12" s="63"/>
      <c r="AL12" s="62"/>
      <c r="AM12" s="20"/>
      <c r="AN12" s="20"/>
      <c r="AO12" s="20"/>
      <c r="AP12" s="20"/>
      <c r="AQ12" s="20"/>
      <c r="AR12" s="20"/>
      <c r="AS12" s="19" t="str">
        <f t="shared" si="17"/>
        <v/>
      </c>
      <c r="AT12" s="19" t="str">
        <f t="shared" si="18"/>
        <v/>
      </c>
      <c r="AU12" s="18" t="str">
        <f t="shared" si="19"/>
        <v/>
      </c>
      <c r="AV12" s="17"/>
      <c r="AW12" s="16" t="str">
        <f t="shared" si="20"/>
        <v/>
      </c>
    </row>
    <row r="13" spans="1:49">
      <c r="A13" s="53">
        <f t="shared" si="10"/>
        <v>11</v>
      </c>
      <c r="B13" s="34"/>
      <c r="C13" s="32" t="s">
        <v>2</v>
      </c>
      <c r="D13" s="33" t="s">
        <v>43</v>
      </c>
      <c r="E13" s="32" t="s">
        <v>13</v>
      </c>
      <c r="F13" s="33" t="s">
        <v>54</v>
      </c>
      <c r="G13" s="32" t="s">
        <v>7</v>
      </c>
      <c r="H13" s="25"/>
      <c r="I13" s="25"/>
      <c r="J13" s="48" t="str">
        <f t="shared" ref="J13" si="21">IFERROR(IF(F13&gt;0,F13),"")</f>
        <v>AXD</v>
      </c>
      <c r="K13" s="30">
        <v>43831</v>
      </c>
      <c r="L13" s="29">
        <f t="array" ref="L13">IFERROR(SUM(($J$3:J13=J13)*(MONTH($K$3:K13)=MONTH(K13))),"")</f>
        <v>1</v>
      </c>
      <c r="M13" s="28" t="s">
        <v>57</v>
      </c>
      <c r="N13" s="27" t="str">
        <f t="shared" ref="N13" si="22">_xlfn.TEXTJOIN("-",TRUE,J13,TEXT(L13,"000"),M13)</f>
        <v>AXD-001-TTH</v>
      </c>
      <c r="O13" s="26" t="s">
        <v>8</v>
      </c>
      <c r="P13" s="26"/>
      <c r="Q13" s="40"/>
      <c r="R13" s="39"/>
      <c r="S13" s="43"/>
      <c r="T13" s="38"/>
      <c r="U13" s="46"/>
      <c r="V13" s="25"/>
      <c r="W13" s="62"/>
      <c r="X13" s="63"/>
      <c r="Y13" s="62"/>
      <c r="Z13" s="24"/>
      <c r="AA13" s="24"/>
      <c r="AB13" s="24"/>
      <c r="AC13" s="24"/>
      <c r="AD13" s="24"/>
      <c r="AE13" s="24"/>
      <c r="AF13" s="23" t="str">
        <f t="shared" ref="AF13" si="23">IFERROR(AC13/Z13,"")</f>
        <v/>
      </c>
      <c r="AG13" s="23" t="str">
        <f t="shared" ref="AG13" si="24">IFERROR(AD13/AA13,"")</f>
        <v/>
      </c>
      <c r="AH13" s="22" t="str">
        <f t="shared" ref="AH13" si="25">IFERROR(AE13/AB13,"")</f>
        <v/>
      </c>
      <c r="AI13" s="21"/>
      <c r="AJ13" s="64" t="str">
        <f t="shared" ref="AJ13" si="26">IF(W13="","",(EDATE(W13,V13)))</f>
        <v/>
      </c>
      <c r="AK13" s="63"/>
      <c r="AL13" s="62"/>
      <c r="AM13" s="20"/>
      <c r="AN13" s="20"/>
      <c r="AO13" s="20"/>
      <c r="AP13" s="20"/>
      <c r="AQ13" s="20"/>
      <c r="AR13" s="20"/>
      <c r="AS13" s="19" t="str">
        <f t="shared" ref="AS13" si="27">IFERROR(AP13/AM13,"")</f>
        <v/>
      </c>
      <c r="AT13" s="19" t="str">
        <f t="shared" ref="AT13" si="28">IFERROR(AQ13/AN13,"")</f>
        <v/>
      </c>
      <c r="AU13" s="18" t="str">
        <f t="shared" ref="AU13" si="29">IFERROR(AR13/AO13,"")</f>
        <v/>
      </c>
      <c r="AV13" s="17"/>
      <c r="AW13" s="16" t="str">
        <f t="shared" ref="AW13" si="30">IF(AJ13="","",(EDATE(AJ13,V13)))</f>
        <v/>
      </c>
    </row>
    <row r="14" spans="1:49">
      <c r="A14" s="53">
        <f t="shared" si="10"/>
        <v>12</v>
      </c>
      <c r="B14" s="34"/>
      <c r="C14" s="32" t="s">
        <v>2</v>
      </c>
      <c r="D14" s="33" t="s">
        <v>43</v>
      </c>
      <c r="E14" s="32" t="s">
        <v>12</v>
      </c>
      <c r="F14" s="33" t="s">
        <v>55</v>
      </c>
      <c r="G14" s="32" t="s">
        <v>0</v>
      </c>
      <c r="H14" s="25"/>
      <c r="I14" s="25"/>
      <c r="J14" s="47" t="str">
        <f t="shared" ref="J14" si="31">IFERROR(IF(F14&gt;0,F14),"")</f>
        <v>TEV</v>
      </c>
      <c r="K14" s="30">
        <v>43831</v>
      </c>
      <c r="L14" s="29">
        <f t="array" ref="L14">IFERROR(SUM(($J$3:J14=J14)*(MONTH($K$3:K14)=MONTH(K14))),"")</f>
        <v>1</v>
      </c>
      <c r="M14" s="28" t="s">
        <v>58</v>
      </c>
      <c r="N14" s="27" t="str">
        <f t="shared" ref="N14" si="32">_xlfn.TEXTJOIN("-",TRUE,J14,TEXT(L14,"000"),M14)</f>
        <v>TEV-001-MTN</v>
      </c>
      <c r="O14" s="26"/>
      <c r="P14" s="26"/>
      <c r="Q14" s="40"/>
      <c r="R14" s="39"/>
      <c r="S14" s="43"/>
      <c r="T14" s="45"/>
      <c r="U14" s="46"/>
      <c r="V14" s="25"/>
      <c r="W14" s="62"/>
      <c r="X14" s="63"/>
      <c r="Y14" s="62"/>
      <c r="Z14" s="24"/>
      <c r="AA14" s="24"/>
      <c r="AB14" s="24"/>
      <c r="AC14" s="24"/>
      <c r="AD14" s="24"/>
      <c r="AE14" s="24"/>
      <c r="AF14" s="23" t="str">
        <f t="shared" ref="AF14" si="33">IFERROR(AC14/Z14,"")</f>
        <v/>
      </c>
      <c r="AG14" s="23" t="str">
        <f t="shared" ref="AG14" si="34">IFERROR(AD14/AA14,"")</f>
        <v/>
      </c>
      <c r="AH14" s="22" t="str">
        <f t="shared" ref="AH14" si="35">IFERROR(AE14/AB14,"")</f>
        <v/>
      </c>
      <c r="AI14" s="21"/>
      <c r="AJ14" s="64" t="str">
        <f t="shared" ref="AJ14" si="36">IF(W14="","",(EDATE(W14,V14)))</f>
        <v/>
      </c>
      <c r="AK14" s="63"/>
      <c r="AL14" s="62"/>
      <c r="AM14" s="20"/>
      <c r="AN14" s="20"/>
      <c r="AO14" s="20"/>
      <c r="AP14" s="20"/>
      <c r="AQ14" s="20"/>
      <c r="AR14" s="20"/>
      <c r="AS14" s="19" t="str">
        <f t="shared" ref="AS14" si="37">IFERROR(AP14/AM14,"")</f>
        <v/>
      </c>
      <c r="AT14" s="19" t="str">
        <f t="shared" ref="AT14" si="38">IFERROR(AQ14/AN14,"")</f>
        <v/>
      </c>
      <c r="AU14" s="18" t="str">
        <f t="shared" ref="AU14" si="39">IFERROR(AR14/AO14,"")</f>
        <v/>
      </c>
      <c r="AV14" s="17"/>
      <c r="AW14" s="16" t="str">
        <f t="shared" ref="AW14" si="40">IF(AJ14="","",(EDATE(AJ14,V14)))</f>
        <v/>
      </c>
    </row>
    <row r="15" spans="1:49">
      <c r="J15" s="15"/>
    </row>
    <row r="16" spans="1:49">
      <c r="J16" s="15"/>
    </row>
    <row r="17" spans="10:10">
      <c r="J17" s="15"/>
    </row>
    <row r="18" spans="10:10">
      <c r="J18" s="15"/>
    </row>
    <row r="19" spans="10:10">
      <c r="J19" s="15"/>
    </row>
    <row r="20" spans="10:10">
      <c r="J20" s="15"/>
    </row>
    <row r="21" spans="10:10">
      <c r="J21" s="15"/>
    </row>
    <row r="22" spans="10:10">
      <c r="J22" s="15"/>
    </row>
    <row r="23" spans="10:10">
      <c r="J23" s="15"/>
    </row>
    <row r="24" spans="10:10">
      <c r="J24" s="15"/>
    </row>
    <row r="25" spans="10:10">
      <c r="J25" s="15"/>
    </row>
    <row r="26" spans="10:10">
      <c r="J26" s="15"/>
    </row>
    <row r="27" spans="10:10">
      <c r="J27" s="15"/>
    </row>
    <row r="28" spans="10:10">
      <c r="J28" s="15"/>
    </row>
    <row r="29" spans="10:10">
      <c r="J29" s="15"/>
    </row>
    <row r="30" spans="10:10">
      <c r="J30" s="15"/>
    </row>
    <row r="31" spans="10:10">
      <c r="J31" s="15"/>
    </row>
    <row r="32" spans="10:10">
      <c r="J32" s="15"/>
    </row>
    <row r="33" spans="10:10">
      <c r="J33" s="15"/>
    </row>
    <row r="34" spans="10:10">
      <c r="J34" s="15"/>
    </row>
    <row r="35" spans="10:10">
      <c r="J35" s="15"/>
    </row>
    <row r="36" spans="10:10">
      <c r="J36" s="15"/>
    </row>
    <row r="37" spans="10:10">
      <c r="J37" s="15"/>
    </row>
    <row r="38" spans="10:10">
      <c r="J38" s="15"/>
    </row>
    <row r="39" spans="10:10">
      <c r="J39" s="15"/>
    </row>
    <row r="40" spans="10:10">
      <c r="J40" s="15"/>
    </row>
    <row r="41" spans="10:10">
      <c r="J41" s="15"/>
    </row>
    <row r="42" spans="10:10">
      <c r="J42" s="15"/>
    </row>
    <row r="43" spans="10:10">
      <c r="J43" s="15"/>
    </row>
    <row r="44" spans="10:10">
      <c r="J44" s="15"/>
    </row>
    <row r="45" spans="10:10">
      <c r="J45" s="15"/>
    </row>
    <row r="46" spans="10:10">
      <c r="J46" s="15"/>
    </row>
    <row r="47" spans="10:10">
      <c r="J47" s="15"/>
    </row>
    <row r="48" spans="10:10">
      <c r="J48" s="15"/>
    </row>
    <row r="49" spans="10:10">
      <c r="J49" s="15"/>
    </row>
    <row r="50" spans="10:10">
      <c r="J50" s="15"/>
    </row>
    <row r="51" spans="10:10">
      <c r="J51" s="15"/>
    </row>
    <row r="52" spans="10:10">
      <c r="J52" s="15"/>
    </row>
    <row r="53" spans="10:10">
      <c r="J53" s="15"/>
    </row>
    <row r="54" spans="10:10">
      <c r="J54" s="15"/>
    </row>
    <row r="55" spans="10:10">
      <c r="J55" s="15"/>
    </row>
    <row r="56" spans="10:10">
      <c r="J56" s="15"/>
    </row>
    <row r="57" spans="10:10">
      <c r="J57" s="15"/>
    </row>
    <row r="58" spans="10:10">
      <c r="J58" s="15"/>
    </row>
    <row r="59" spans="10:10">
      <c r="J59" s="15"/>
    </row>
    <row r="60" spans="10:10">
      <c r="J60" s="15"/>
    </row>
    <row r="61" spans="10:10">
      <c r="J61" s="15"/>
    </row>
    <row r="62" spans="10:10">
      <c r="J62" s="15"/>
    </row>
    <row r="63" spans="10:10">
      <c r="J63" s="15"/>
    </row>
    <row r="64" spans="10:10">
      <c r="J64" s="15"/>
    </row>
    <row r="65" spans="10:10">
      <c r="J65" s="15"/>
    </row>
    <row r="66" spans="10:10">
      <c r="J66" s="15"/>
    </row>
    <row r="67" spans="10:10">
      <c r="J67" s="15"/>
    </row>
    <row r="68" spans="10:10">
      <c r="J68" s="15"/>
    </row>
    <row r="69" spans="10:10">
      <c r="J69" s="15"/>
    </row>
    <row r="70" spans="10:10">
      <c r="J70" s="15"/>
    </row>
    <row r="71" spans="10:10">
      <c r="J71" s="15"/>
    </row>
    <row r="72" spans="10:10">
      <c r="J72" s="15"/>
    </row>
    <row r="73" spans="10:10">
      <c r="J73" s="15"/>
    </row>
    <row r="74" spans="10:10">
      <c r="J74" s="15"/>
    </row>
    <row r="75" spans="10:10">
      <c r="J75" s="15"/>
    </row>
    <row r="76" spans="10:10">
      <c r="J76" s="15"/>
    </row>
    <row r="77" spans="10:10">
      <c r="J77" s="15"/>
    </row>
    <row r="78" spans="10:10">
      <c r="J78" s="15"/>
    </row>
    <row r="79" spans="10:10">
      <c r="J79" s="15"/>
    </row>
    <row r="80" spans="10:10">
      <c r="J80" s="15"/>
    </row>
    <row r="81" spans="10:10">
      <c r="J81" s="15"/>
    </row>
    <row r="82" spans="10:10">
      <c r="J82" s="15"/>
    </row>
    <row r="83" spans="10:10">
      <c r="J83" s="15"/>
    </row>
    <row r="84" spans="10:10">
      <c r="J84" s="15"/>
    </row>
    <row r="85" spans="10:10">
      <c r="J85" s="15"/>
    </row>
    <row r="86" spans="10:10">
      <c r="J86" s="15"/>
    </row>
    <row r="87" spans="10:10">
      <c r="J87" s="15"/>
    </row>
    <row r="88" spans="10:10">
      <c r="J88" s="15"/>
    </row>
    <row r="89" spans="10:10">
      <c r="J89" s="15"/>
    </row>
    <row r="90" spans="10:10">
      <c r="J90" s="15"/>
    </row>
    <row r="91" spans="10:10">
      <c r="J91" s="15"/>
    </row>
    <row r="92" spans="10:10">
      <c r="J92" s="15"/>
    </row>
    <row r="93" spans="10:10">
      <c r="J93" s="15"/>
    </row>
    <row r="94" spans="10:10">
      <c r="J94" s="15"/>
    </row>
    <row r="95" spans="10:10">
      <c r="J95" s="15"/>
    </row>
    <row r="96" spans="10:10">
      <c r="J96" s="15"/>
    </row>
    <row r="97" spans="10:10">
      <c r="J97" s="15"/>
    </row>
    <row r="98" spans="10:10">
      <c r="J98" s="15"/>
    </row>
    <row r="99" spans="10:10">
      <c r="J99" s="15"/>
    </row>
    <row r="100" spans="10:10">
      <c r="J100" s="15"/>
    </row>
    <row r="101" spans="10:10">
      <c r="J101" s="15"/>
    </row>
    <row r="102" spans="10:10">
      <c r="J102" s="15"/>
    </row>
    <row r="103" spans="10:10">
      <c r="J103" s="15"/>
    </row>
    <row r="104" spans="10:10">
      <c r="J104" s="15"/>
    </row>
    <row r="105" spans="10:10">
      <c r="J105" s="15"/>
    </row>
    <row r="106" spans="10:10">
      <c r="J106" s="15"/>
    </row>
    <row r="107" spans="10:10">
      <c r="J107" s="15"/>
    </row>
    <row r="108" spans="10:10">
      <c r="J108" s="15"/>
    </row>
    <row r="109" spans="10:10">
      <c r="J109" s="15"/>
    </row>
    <row r="110" spans="10:10">
      <c r="J110" s="15"/>
    </row>
    <row r="111" spans="10:10">
      <c r="J111" s="15"/>
    </row>
    <row r="112" spans="10:10">
      <c r="J112" s="15"/>
    </row>
    <row r="113" spans="10:10">
      <c r="J113" s="15"/>
    </row>
    <row r="114" spans="10:10">
      <c r="J114" s="15"/>
    </row>
    <row r="115" spans="10:10">
      <c r="J115" s="15"/>
    </row>
    <row r="116" spans="10:10">
      <c r="J116" s="15"/>
    </row>
    <row r="117" spans="10:10">
      <c r="J117" s="15"/>
    </row>
    <row r="118" spans="10:10">
      <c r="J118" s="15"/>
    </row>
    <row r="119" spans="10:10">
      <c r="J119" s="15"/>
    </row>
    <row r="120" spans="10:10">
      <c r="J120" s="15"/>
    </row>
    <row r="121" spans="10:10">
      <c r="J121" s="15"/>
    </row>
    <row r="122" spans="10:10">
      <c r="J122" s="15"/>
    </row>
    <row r="123" spans="10:10">
      <c r="J123" s="15"/>
    </row>
    <row r="124" spans="10:10">
      <c r="J124" s="15"/>
    </row>
    <row r="125" spans="10:10">
      <c r="J125" s="15"/>
    </row>
    <row r="126" spans="10:10">
      <c r="J126" s="15"/>
    </row>
    <row r="127" spans="10:10">
      <c r="J127" s="15"/>
    </row>
    <row r="128" spans="10:10">
      <c r="J128" s="15"/>
    </row>
    <row r="129" spans="10:10">
      <c r="J129" s="15"/>
    </row>
    <row r="130" spans="10:10">
      <c r="J130" s="15"/>
    </row>
    <row r="131" spans="10:10">
      <c r="J131" s="15"/>
    </row>
    <row r="132" spans="10:10">
      <c r="J132" s="15"/>
    </row>
    <row r="133" spans="10:10">
      <c r="J133" s="15"/>
    </row>
    <row r="134" spans="10:10">
      <c r="J134" s="15"/>
    </row>
    <row r="135" spans="10:10">
      <c r="J135" s="15"/>
    </row>
    <row r="136" spans="10:10">
      <c r="J136" s="15"/>
    </row>
    <row r="137" spans="10:10">
      <c r="J137" s="15"/>
    </row>
    <row r="138" spans="10:10">
      <c r="J138" s="15"/>
    </row>
    <row r="139" spans="10:10">
      <c r="J139" s="15"/>
    </row>
    <row r="140" spans="10:10">
      <c r="J140" s="15"/>
    </row>
    <row r="141" spans="10:10">
      <c r="J141" s="15"/>
    </row>
    <row r="142" spans="10:10">
      <c r="J142" s="15"/>
    </row>
    <row r="143" spans="10:10">
      <c r="J143" s="15"/>
    </row>
    <row r="144" spans="10:10">
      <c r="J144" s="15"/>
    </row>
    <row r="145" spans="10:10">
      <c r="J145" s="15"/>
    </row>
    <row r="146" spans="10:10">
      <c r="J146" s="15"/>
    </row>
    <row r="147" spans="10:10">
      <c r="J147" s="15"/>
    </row>
    <row r="148" spans="10:10">
      <c r="J148" s="15"/>
    </row>
    <row r="149" spans="10:10">
      <c r="J149" s="15"/>
    </row>
    <row r="150" spans="10:10">
      <c r="J150" s="15"/>
    </row>
    <row r="151" spans="10:10">
      <c r="J151" s="15"/>
    </row>
    <row r="152" spans="10:10">
      <c r="J152" s="15"/>
    </row>
    <row r="153" spans="10:10">
      <c r="J153" s="15"/>
    </row>
    <row r="154" spans="10:10">
      <c r="J154" s="15"/>
    </row>
    <row r="155" spans="10:10">
      <c r="J155" s="15"/>
    </row>
    <row r="156" spans="10:10">
      <c r="J156" s="15"/>
    </row>
    <row r="157" spans="10:10">
      <c r="J157" s="15"/>
    </row>
    <row r="158" spans="10:10">
      <c r="J158" s="15"/>
    </row>
    <row r="159" spans="10:10">
      <c r="J159" s="15"/>
    </row>
    <row r="160" spans="10:10">
      <c r="J160" s="15"/>
    </row>
    <row r="161" spans="10:10">
      <c r="J161" s="15"/>
    </row>
    <row r="162" spans="10:10">
      <c r="J162" s="15"/>
    </row>
    <row r="163" spans="10:10">
      <c r="J163" s="15"/>
    </row>
    <row r="164" spans="10:10">
      <c r="J164" s="15"/>
    </row>
    <row r="165" spans="10:10">
      <c r="J165" s="15"/>
    </row>
    <row r="166" spans="10:10">
      <c r="J166" s="15"/>
    </row>
    <row r="167" spans="10:10">
      <c r="J167" s="15"/>
    </row>
    <row r="168" spans="10:10">
      <c r="J168" s="15"/>
    </row>
    <row r="169" spans="10:10">
      <c r="J169" s="15"/>
    </row>
    <row r="170" spans="10:10">
      <c r="J170" s="15"/>
    </row>
    <row r="171" spans="10:10">
      <c r="J171" s="15"/>
    </row>
    <row r="172" spans="10:10">
      <c r="J172" s="15"/>
    </row>
    <row r="173" spans="10:10">
      <c r="J173" s="15"/>
    </row>
    <row r="174" spans="10:10">
      <c r="J174" s="15"/>
    </row>
    <row r="175" spans="10:10">
      <c r="J175" s="15"/>
    </row>
    <row r="176" spans="10:10">
      <c r="J176" s="15"/>
    </row>
    <row r="177" spans="10:10">
      <c r="J177" s="15"/>
    </row>
    <row r="178" spans="10:10">
      <c r="J178" s="15"/>
    </row>
    <row r="179" spans="10:10">
      <c r="J179" s="15"/>
    </row>
    <row r="180" spans="10:10">
      <c r="J180" s="15"/>
    </row>
    <row r="181" spans="10:10">
      <c r="J181" s="15"/>
    </row>
    <row r="182" spans="10:10">
      <c r="J182" s="15"/>
    </row>
    <row r="183" spans="10:10">
      <c r="J183" s="15"/>
    </row>
    <row r="184" spans="10:10">
      <c r="J184" s="15"/>
    </row>
    <row r="185" spans="10:10">
      <c r="J185" s="15"/>
    </row>
    <row r="186" spans="10:10">
      <c r="J186" s="15"/>
    </row>
    <row r="187" spans="10:10">
      <c r="J187" s="15"/>
    </row>
    <row r="188" spans="10:10">
      <c r="J188" s="15"/>
    </row>
    <row r="189" spans="10:10">
      <c r="J189" s="15"/>
    </row>
    <row r="190" spans="10:10">
      <c r="J190" s="15"/>
    </row>
    <row r="191" spans="10:10">
      <c r="J191" s="15"/>
    </row>
    <row r="192" spans="10:10">
      <c r="J192" s="15"/>
    </row>
    <row r="193" spans="10:10">
      <c r="J193" s="15"/>
    </row>
    <row r="194" spans="10:10">
      <c r="J194" s="15"/>
    </row>
    <row r="195" spans="10:10">
      <c r="J195" s="15"/>
    </row>
    <row r="196" spans="10:10">
      <c r="J196" s="15"/>
    </row>
    <row r="197" spans="10:10">
      <c r="J197" s="15"/>
    </row>
    <row r="198" spans="10:10">
      <c r="J198" s="15"/>
    </row>
    <row r="199" spans="10:10">
      <c r="J199" s="15"/>
    </row>
    <row r="200" spans="10:10">
      <c r="J200" s="15"/>
    </row>
    <row r="201" spans="10:10">
      <c r="J201" s="15"/>
    </row>
    <row r="202" spans="10:10">
      <c r="J202" s="15"/>
    </row>
    <row r="203" spans="10:10">
      <c r="J203" s="15"/>
    </row>
    <row r="204" spans="10:10">
      <c r="J204" s="15"/>
    </row>
    <row r="205" spans="10:10">
      <c r="J205" s="15"/>
    </row>
    <row r="206" spans="10:10">
      <c r="J206" s="15"/>
    </row>
    <row r="207" spans="10:10">
      <c r="J207" s="15"/>
    </row>
    <row r="208" spans="10:10">
      <c r="J208" s="15"/>
    </row>
    <row r="209" spans="10:10">
      <c r="J209" s="15"/>
    </row>
    <row r="210" spans="10:10">
      <c r="J210" s="15"/>
    </row>
    <row r="211" spans="10:10">
      <c r="J211" s="15"/>
    </row>
    <row r="212" spans="10:10">
      <c r="J212" s="15"/>
    </row>
    <row r="213" spans="10:10">
      <c r="J213" s="15"/>
    </row>
    <row r="214" spans="10:10">
      <c r="J214" s="15"/>
    </row>
    <row r="215" spans="10:10">
      <c r="J215" s="15"/>
    </row>
    <row r="216" spans="10:10">
      <c r="J216" s="15"/>
    </row>
    <row r="217" spans="10:10">
      <c r="J217" s="15"/>
    </row>
    <row r="218" spans="10:10">
      <c r="J218" s="15"/>
    </row>
    <row r="219" spans="10:10">
      <c r="J219" s="15"/>
    </row>
    <row r="220" spans="10:10">
      <c r="J220" s="15"/>
    </row>
    <row r="221" spans="10:10">
      <c r="J221" s="15"/>
    </row>
    <row r="222" spans="10:10">
      <c r="J222" s="15"/>
    </row>
    <row r="223" spans="10:10">
      <c r="J223" s="15"/>
    </row>
    <row r="224" spans="10:10">
      <c r="J224" s="15"/>
    </row>
    <row r="225" spans="10:10">
      <c r="J225" s="15"/>
    </row>
    <row r="226" spans="10:10">
      <c r="J226" s="15"/>
    </row>
    <row r="227" spans="10:10">
      <c r="J227" s="15"/>
    </row>
    <row r="228" spans="10:10">
      <c r="J228" s="15"/>
    </row>
    <row r="229" spans="10:10">
      <c r="J229" s="15"/>
    </row>
    <row r="230" spans="10:10">
      <c r="J230" s="15"/>
    </row>
    <row r="231" spans="10:10">
      <c r="J231" s="15"/>
    </row>
    <row r="232" spans="10:10">
      <c r="J232" s="15"/>
    </row>
    <row r="233" spans="10:10">
      <c r="J233" s="15"/>
    </row>
    <row r="234" spans="10:10">
      <c r="J234" s="15"/>
    </row>
    <row r="235" spans="10:10">
      <c r="J235" s="15"/>
    </row>
    <row r="236" spans="10:10">
      <c r="J236" s="15"/>
    </row>
    <row r="237" spans="10:10">
      <c r="J237" s="15"/>
    </row>
    <row r="238" spans="10:10">
      <c r="J238" s="15"/>
    </row>
    <row r="239" spans="10:10">
      <c r="J239" s="15"/>
    </row>
    <row r="240" spans="10:10">
      <c r="J240" s="15"/>
    </row>
    <row r="241" spans="10:10">
      <c r="J241" s="15"/>
    </row>
    <row r="242" spans="10:10">
      <c r="J242" s="15"/>
    </row>
    <row r="243" spans="10:10">
      <c r="J243" s="15"/>
    </row>
    <row r="244" spans="10:10">
      <c r="J244" s="15"/>
    </row>
    <row r="245" spans="10:10">
      <c r="J245" s="15"/>
    </row>
    <row r="246" spans="10:10">
      <c r="J246" s="15"/>
    </row>
    <row r="247" spans="10:10">
      <c r="J247" s="15"/>
    </row>
    <row r="248" spans="10:10">
      <c r="J248" s="15"/>
    </row>
    <row r="249" spans="10:10">
      <c r="J249" s="15"/>
    </row>
    <row r="250" spans="10:10">
      <c r="J250" s="15"/>
    </row>
    <row r="251" spans="10:10">
      <c r="J251" s="15"/>
    </row>
    <row r="252" spans="10:10">
      <c r="J252" s="15"/>
    </row>
    <row r="253" spans="10:10">
      <c r="J253" s="15"/>
    </row>
    <row r="254" spans="10:10">
      <c r="J254" s="15"/>
    </row>
    <row r="255" spans="10:10">
      <c r="J255" s="15"/>
    </row>
    <row r="256" spans="10:10">
      <c r="J256" s="15"/>
    </row>
    <row r="257" spans="10:10">
      <c r="J257" s="15"/>
    </row>
    <row r="258" spans="10:10">
      <c r="J258" s="15"/>
    </row>
    <row r="259" spans="10:10">
      <c r="J259" s="15"/>
    </row>
    <row r="260" spans="10:10">
      <c r="J260" s="15"/>
    </row>
    <row r="261" spans="10:10">
      <c r="J261" s="15"/>
    </row>
    <row r="262" spans="10:10">
      <c r="J262" s="15"/>
    </row>
    <row r="263" spans="10:10">
      <c r="J263" s="15"/>
    </row>
    <row r="264" spans="10:10">
      <c r="J264" s="15"/>
    </row>
    <row r="265" spans="10:10">
      <c r="J265" s="15"/>
    </row>
    <row r="266" spans="10:10">
      <c r="J266" s="15"/>
    </row>
    <row r="267" spans="10:10">
      <c r="J267" s="15"/>
    </row>
    <row r="268" spans="10:10">
      <c r="J268" s="15"/>
    </row>
    <row r="269" spans="10:10">
      <c r="J269" s="15"/>
    </row>
    <row r="270" spans="10:10">
      <c r="J270" s="15"/>
    </row>
    <row r="271" spans="10:10">
      <c r="J271" s="15"/>
    </row>
    <row r="272" spans="10:10">
      <c r="J272" s="15"/>
    </row>
    <row r="273" spans="10:10">
      <c r="J273" s="15"/>
    </row>
    <row r="274" spans="10:10">
      <c r="J274" s="15"/>
    </row>
    <row r="275" spans="10:10">
      <c r="J275" s="15"/>
    </row>
    <row r="276" spans="10:10">
      <c r="J276" s="15"/>
    </row>
    <row r="277" spans="10:10">
      <c r="J277" s="15"/>
    </row>
    <row r="278" spans="10:10">
      <c r="J278" s="15"/>
    </row>
    <row r="279" spans="10:10">
      <c r="J279" s="15"/>
    </row>
    <row r="280" spans="10:10">
      <c r="J280" s="15"/>
    </row>
    <row r="281" spans="10:10">
      <c r="J281" s="15"/>
    </row>
    <row r="282" spans="10:10">
      <c r="J282" s="15"/>
    </row>
    <row r="283" spans="10:10">
      <c r="J283" s="15"/>
    </row>
    <row r="284" spans="10:10">
      <c r="J284" s="15"/>
    </row>
    <row r="285" spans="10:10">
      <c r="J285" s="15"/>
    </row>
    <row r="286" spans="10:10">
      <c r="J286" s="15"/>
    </row>
    <row r="287" spans="10:10">
      <c r="J287" s="15"/>
    </row>
    <row r="288" spans="10:10">
      <c r="J288" s="15"/>
    </row>
    <row r="289" spans="10:10">
      <c r="J289" s="15"/>
    </row>
    <row r="290" spans="10:10">
      <c r="J290" s="15"/>
    </row>
    <row r="291" spans="10:10">
      <c r="J291" s="15"/>
    </row>
    <row r="292" spans="10:10">
      <c r="J292" s="15"/>
    </row>
    <row r="293" spans="10:10">
      <c r="J293" s="15"/>
    </row>
    <row r="294" spans="10:10">
      <c r="J294" s="15"/>
    </row>
    <row r="295" spans="10:10">
      <c r="J295" s="15"/>
    </row>
    <row r="296" spans="10:10">
      <c r="J296" s="15"/>
    </row>
    <row r="297" spans="10:10">
      <c r="J297" s="15"/>
    </row>
    <row r="298" spans="10:10">
      <c r="J298" s="15"/>
    </row>
    <row r="299" spans="10:10">
      <c r="J299" s="15"/>
    </row>
    <row r="300" spans="10:10">
      <c r="J300" s="15"/>
    </row>
    <row r="301" spans="10:10">
      <c r="J301" s="15"/>
    </row>
    <row r="302" spans="10:10">
      <c r="J302" s="15"/>
    </row>
    <row r="303" spans="10:10">
      <c r="J303" s="15"/>
    </row>
    <row r="304" spans="10:10">
      <c r="J304" s="15"/>
    </row>
    <row r="305" spans="10:10">
      <c r="J305" s="15"/>
    </row>
    <row r="306" spans="10:10">
      <c r="J306" s="15"/>
    </row>
    <row r="307" spans="10:10">
      <c r="J307" s="15"/>
    </row>
    <row r="308" spans="10:10">
      <c r="J308" s="15"/>
    </row>
    <row r="309" spans="10:10">
      <c r="J309" s="15"/>
    </row>
    <row r="310" spans="10:10">
      <c r="J310" s="15"/>
    </row>
    <row r="311" spans="10:10">
      <c r="J311" s="15"/>
    </row>
    <row r="312" spans="10:10">
      <c r="J312" s="15"/>
    </row>
    <row r="313" spans="10:10">
      <c r="J313" s="15"/>
    </row>
    <row r="314" spans="10:10">
      <c r="J314" s="15"/>
    </row>
    <row r="315" spans="10:10">
      <c r="J315" s="15"/>
    </row>
    <row r="316" spans="10:10">
      <c r="J316" s="15"/>
    </row>
    <row r="317" spans="10:10">
      <c r="J317" s="15"/>
    </row>
    <row r="318" spans="10:10">
      <c r="J318" s="15"/>
    </row>
    <row r="319" spans="10:10">
      <c r="J319" s="15"/>
    </row>
    <row r="320" spans="10:10">
      <c r="J320" s="15"/>
    </row>
    <row r="321" spans="10:10">
      <c r="J321" s="15"/>
    </row>
    <row r="322" spans="10:10">
      <c r="J322" s="15"/>
    </row>
    <row r="323" spans="10:10">
      <c r="J323" s="15"/>
    </row>
    <row r="324" spans="10:10">
      <c r="J324" s="15"/>
    </row>
    <row r="325" spans="10:10">
      <c r="J325" s="15"/>
    </row>
    <row r="326" spans="10:10">
      <c r="J326" s="15"/>
    </row>
    <row r="327" spans="10:10">
      <c r="J327" s="15"/>
    </row>
    <row r="328" spans="10:10">
      <c r="J328" s="15"/>
    </row>
    <row r="329" spans="10:10">
      <c r="J329" s="15"/>
    </row>
    <row r="330" spans="10:10">
      <c r="J330" s="15"/>
    </row>
    <row r="331" spans="10:10">
      <c r="J331" s="15"/>
    </row>
    <row r="332" spans="10:10">
      <c r="J332" s="15"/>
    </row>
    <row r="333" spans="10:10">
      <c r="J333" s="15"/>
    </row>
    <row r="334" spans="10:10">
      <c r="J334" s="15"/>
    </row>
    <row r="335" spans="10:10">
      <c r="J335" s="15"/>
    </row>
    <row r="336" spans="10:10">
      <c r="J336" s="15"/>
    </row>
    <row r="337" spans="10:10">
      <c r="J337" s="15"/>
    </row>
    <row r="338" spans="10:10">
      <c r="J338" s="15"/>
    </row>
    <row r="339" spans="10:10">
      <c r="J339" s="15"/>
    </row>
    <row r="340" spans="10:10">
      <c r="J340" s="15"/>
    </row>
    <row r="341" spans="10:10">
      <c r="J341" s="15"/>
    </row>
    <row r="342" spans="10:10">
      <c r="J342" s="15"/>
    </row>
    <row r="343" spans="10:10">
      <c r="J343" s="15"/>
    </row>
    <row r="344" spans="10:10">
      <c r="J344" s="15"/>
    </row>
    <row r="345" spans="10:10">
      <c r="J345" s="15"/>
    </row>
    <row r="346" spans="10:10">
      <c r="J346" s="15"/>
    </row>
    <row r="347" spans="10:10">
      <c r="J347" s="15"/>
    </row>
    <row r="348" spans="10:10">
      <c r="J348" s="15"/>
    </row>
    <row r="349" spans="10:10">
      <c r="J349" s="15"/>
    </row>
    <row r="350" spans="10:10">
      <c r="J350" s="15"/>
    </row>
    <row r="351" spans="10:10">
      <c r="J351" s="15"/>
    </row>
    <row r="352" spans="10:10">
      <c r="J352" s="15"/>
    </row>
    <row r="353" spans="10:10">
      <c r="J353" s="15"/>
    </row>
    <row r="354" spans="10:10">
      <c r="J354" s="15"/>
    </row>
    <row r="355" spans="10:10">
      <c r="J355" s="15"/>
    </row>
    <row r="356" spans="10:10">
      <c r="J356" s="15"/>
    </row>
    <row r="357" spans="10:10">
      <c r="J357" s="15"/>
    </row>
    <row r="358" spans="10:10">
      <c r="J358" s="15"/>
    </row>
    <row r="359" spans="10:10">
      <c r="J359" s="15"/>
    </row>
    <row r="360" spans="10:10">
      <c r="J360" s="15"/>
    </row>
    <row r="361" spans="10:10">
      <c r="J361" s="15"/>
    </row>
    <row r="362" spans="10:10">
      <c r="J362" s="15"/>
    </row>
    <row r="363" spans="10:10">
      <c r="J363" s="15"/>
    </row>
    <row r="364" spans="10:10">
      <c r="J364" s="15"/>
    </row>
    <row r="365" spans="10:10">
      <c r="J365" s="15"/>
    </row>
    <row r="366" spans="10:10">
      <c r="J366" s="15"/>
    </row>
    <row r="367" spans="10:10">
      <c r="J367" s="15"/>
    </row>
    <row r="368" spans="10:10">
      <c r="J368" s="15"/>
    </row>
    <row r="369" spans="10:10">
      <c r="J369" s="15"/>
    </row>
    <row r="370" spans="10:10">
      <c r="J370" s="15"/>
    </row>
    <row r="371" spans="10:10">
      <c r="J371" s="15"/>
    </row>
    <row r="372" spans="10:10">
      <c r="J372" s="15"/>
    </row>
    <row r="373" spans="10:10">
      <c r="J373" s="15"/>
    </row>
    <row r="374" spans="10:10">
      <c r="J374" s="15"/>
    </row>
    <row r="375" spans="10:10">
      <c r="J375" s="15"/>
    </row>
    <row r="376" spans="10:10">
      <c r="J376" s="15"/>
    </row>
    <row r="377" spans="10:10">
      <c r="J377" s="15"/>
    </row>
    <row r="378" spans="10:10">
      <c r="J378" s="15"/>
    </row>
    <row r="379" spans="10:10">
      <c r="J379" s="15"/>
    </row>
    <row r="380" spans="10:10">
      <c r="J380" s="15"/>
    </row>
    <row r="381" spans="10:10">
      <c r="J381" s="15"/>
    </row>
    <row r="382" spans="10:10">
      <c r="J382" s="15"/>
    </row>
    <row r="383" spans="10:10">
      <c r="J383" s="15"/>
    </row>
    <row r="384" spans="10:10">
      <c r="J384" s="15"/>
    </row>
    <row r="385" spans="10:10">
      <c r="J385" s="15"/>
    </row>
    <row r="386" spans="10:10">
      <c r="J386" s="15"/>
    </row>
    <row r="387" spans="10:10">
      <c r="J387" s="15"/>
    </row>
    <row r="388" spans="10:10">
      <c r="J388" s="15"/>
    </row>
    <row r="389" spans="10:10">
      <c r="J389" s="15"/>
    </row>
    <row r="390" spans="10:10">
      <c r="J390" s="15"/>
    </row>
    <row r="391" spans="10:10">
      <c r="J391" s="15"/>
    </row>
    <row r="392" spans="10:10">
      <c r="J392" s="15"/>
    </row>
    <row r="393" spans="10:10">
      <c r="J393" s="15"/>
    </row>
    <row r="394" spans="10:10">
      <c r="J394" s="15"/>
    </row>
    <row r="395" spans="10:10">
      <c r="J395" s="15"/>
    </row>
    <row r="396" spans="10:10">
      <c r="J396" s="15"/>
    </row>
    <row r="397" spans="10:10">
      <c r="J397" s="15"/>
    </row>
    <row r="398" spans="10:10">
      <c r="J398" s="15"/>
    </row>
    <row r="399" spans="10:10">
      <c r="J399" s="15"/>
    </row>
    <row r="400" spans="10:10">
      <c r="J400" s="15"/>
    </row>
    <row r="401" spans="10:10">
      <c r="J401" s="15"/>
    </row>
    <row r="402" spans="10:10">
      <c r="J402" s="15"/>
    </row>
    <row r="403" spans="10:10">
      <c r="J403" s="15"/>
    </row>
    <row r="404" spans="10:10">
      <c r="J404" s="15"/>
    </row>
    <row r="405" spans="10:10">
      <c r="J405" s="15"/>
    </row>
    <row r="406" spans="10:10">
      <c r="J406" s="15"/>
    </row>
    <row r="407" spans="10:10">
      <c r="J407" s="15"/>
    </row>
    <row r="408" spans="10:10">
      <c r="J408" s="15"/>
    </row>
    <row r="409" spans="10:10">
      <c r="J409" s="15"/>
    </row>
    <row r="410" spans="10:10">
      <c r="J410" s="15"/>
    </row>
    <row r="411" spans="10:10">
      <c r="J411" s="15"/>
    </row>
    <row r="412" spans="10:10">
      <c r="J412" s="15"/>
    </row>
    <row r="413" spans="10:10">
      <c r="J413" s="15"/>
    </row>
    <row r="414" spans="10:10">
      <c r="J414" s="15"/>
    </row>
    <row r="415" spans="10:10">
      <c r="J415" s="15"/>
    </row>
    <row r="416" spans="10:10">
      <c r="J416" s="15"/>
    </row>
    <row r="417" spans="10:10">
      <c r="J417" s="15"/>
    </row>
    <row r="418" spans="10:10">
      <c r="J418" s="15"/>
    </row>
    <row r="419" spans="10:10">
      <c r="J419" s="15"/>
    </row>
    <row r="420" spans="10:10">
      <c r="J420" s="15"/>
    </row>
    <row r="421" spans="10:10">
      <c r="J421" s="15"/>
    </row>
    <row r="422" spans="10:10">
      <c r="J422" s="15"/>
    </row>
    <row r="423" spans="10:10">
      <c r="J423" s="15"/>
    </row>
    <row r="424" spans="10:10">
      <c r="J424" s="15"/>
    </row>
    <row r="425" spans="10:10">
      <c r="J425" s="15"/>
    </row>
    <row r="426" spans="10:10">
      <c r="J426" s="15"/>
    </row>
    <row r="427" spans="10:10">
      <c r="J427" s="15"/>
    </row>
    <row r="428" spans="10:10">
      <c r="J428" s="15"/>
    </row>
    <row r="429" spans="10:10">
      <c r="J429" s="15"/>
    </row>
    <row r="430" spans="10:10">
      <c r="J430" s="15"/>
    </row>
    <row r="431" spans="10:10">
      <c r="J431" s="15"/>
    </row>
    <row r="432" spans="10:10">
      <c r="J432" s="15"/>
    </row>
    <row r="433" spans="10:10">
      <c r="J433" s="15"/>
    </row>
    <row r="434" spans="10:10">
      <c r="J434" s="15"/>
    </row>
    <row r="435" spans="10:10">
      <c r="J435" s="15"/>
    </row>
    <row r="436" spans="10:10">
      <c r="J436" s="15"/>
    </row>
    <row r="437" spans="10:10">
      <c r="J437" s="15"/>
    </row>
    <row r="438" spans="10:10">
      <c r="J438" s="15"/>
    </row>
    <row r="439" spans="10:10">
      <c r="J439" s="15"/>
    </row>
    <row r="440" spans="10:10">
      <c r="J440" s="15"/>
    </row>
    <row r="441" spans="10:10">
      <c r="J441" s="15"/>
    </row>
    <row r="442" spans="10:10">
      <c r="J442" s="15"/>
    </row>
    <row r="443" spans="10:10">
      <c r="J443" s="15"/>
    </row>
    <row r="444" spans="10:10">
      <c r="J444" s="15"/>
    </row>
    <row r="445" spans="10:10">
      <c r="J445" s="15"/>
    </row>
    <row r="446" spans="10:10">
      <c r="J446" s="15"/>
    </row>
    <row r="447" spans="10:10">
      <c r="J447" s="15"/>
    </row>
    <row r="448" spans="10:10">
      <c r="J448" s="15"/>
    </row>
    <row r="449" spans="10:10">
      <c r="J449" s="15"/>
    </row>
    <row r="450" spans="10:10">
      <c r="J450" s="15"/>
    </row>
    <row r="451" spans="10:10">
      <c r="J451" s="15"/>
    </row>
    <row r="452" spans="10:10">
      <c r="J452" s="15"/>
    </row>
    <row r="453" spans="10:10">
      <c r="J453" s="15"/>
    </row>
    <row r="454" spans="10:10">
      <c r="J454" s="15"/>
    </row>
    <row r="455" spans="10:10">
      <c r="J455" s="15"/>
    </row>
    <row r="456" spans="10:10">
      <c r="J456" s="15"/>
    </row>
    <row r="457" spans="10:10">
      <c r="J457" s="15"/>
    </row>
    <row r="458" spans="10:10">
      <c r="J458" s="15"/>
    </row>
    <row r="459" spans="10:10">
      <c r="J459" s="15"/>
    </row>
    <row r="460" spans="10:10">
      <c r="J460" s="15"/>
    </row>
    <row r="461" spans="10:10">
      <c r="J461" s="15"/>
    </row>
    <row r="462" spans="10:10">
      <c r="J462" s="15"/>
    </row>
    <row r="463" spans="10:10">
      <c r="J463" s="15"/>
    </row>
    <row r="464" spans="10:10">
      <c r="J464" s="15"/>
    </row>
    <row r="465" spans="10:10">
      <c r="J465" s="15"/>
    </row>
    <row r="466" spans="10:10">
      <c r="J466" s="15"/>
    </row>
    <row r="467" spans="10:10">
      <c r="J467" s="15"/>
    </row>
    <row r="468" spans="10:10">
      <c r="J468" s="15"/>
    </row>
    <row r="469" spans="10:10">
      <c r="J469" s="15"/>
    </row>
    <row r="470" spans="10:10">
      <c r="J470" s="15"/>
    </row>
    <row r="471" spans="10:10">
      <c r="J471" s="15"/>
    </row>
    <row r="472" spans="10:10">
      <c r="J472" s="15"/>
    </row>
    <row r="473" spans="10:10">
      <c r="J473" s="15"/>
    </row>
    <row r="474" spans="10:10">
      <c r="J474" s="15"/>
    </row>
    <row r="475" spans="10:10">
      <c r="J475" s="15"/>
    </row>
    <row r="476" spans="10:10">
      <c r="J476" s="15"/>
    </row>
    <row r="477" spans="10:10">
      <c r="J477" s="15"/>
    </row>
    <row r="478" spans="10:10">
      <c r="J478" s="15"/>
    </row>
    <row r="479" spans="10:10">
      <c r="J479" s="15"/>
    </row>
    <row r="480" spans="10:10">
      <c r="J480" s="15"/>
    </row>
    <row r="481" spans="10:10">
      <c r="J481" s="15"/>
    </row>
    <row r="482" spans="10:10">
      <c r="J482" s="15"/>
    </row>
    <row r="483" spans="10:10">
      <c r="J483" s="15"/>
    </row>
    <row r="484" spans="10:10">
      <c r="J484" s="15"/>
    </row>
    <row r="485" spans="10:10">
      <c r="J485" s="15"/>
    </row>
    <row r="486" spans="10:10">
      <c r="J486" s="15"/>
    </row>
    <row r="487" spans="10:10">
      <c r="J487" s="15"/>
    </row>
    <row r="488" spans="10:10">
      <c r="J488" s="15"/>
    </row>
    <row r="489" spans="10:10">
      <c r="J489" s="15"/>
    </row>
    <row r="490" spans="10:10">
      <c r="J490" s="15"/>
    </row>
    <row r="491" spans="10:10">
      <c r="J491" s="15"/>
    </row>
    <row r="492" spans="10:10">
      <c r="J492" s="15"/>
    </row>
    <row r="493" spans="10:10">
      <c r="J493" s="15"/>
    </row>
    <row r="494" spans="10:10">
      <c r="J494" s="15"/>
    </row>
    <row r="495" spans="10:10">
      <c r="J495" s="15"/>
    </row>
    <row r="496" spans="10:10">
      <c r="J496" s="15"/>
    </row>
    <row r="497" spans="10:10">
      <c r="J497" s="15"/>
    </row>
    <row r="498" spans="10:10">
      <c r="J498" s="15"/>
    </row>
    <row r="499" spans="10:10">
      <c r="J499" s="15"/>
    </row>
    <row r="500" spans="10:10">
      <c r="J500" s="15"/>
    </row>
    <row r="501" spans="10:10">
      <c r="J501" s="15"/>
    </row>
    <row r="502" spans="10:10">
      <c r="J502" s="15"/>
    </row>
    <row r="503" spans="10:10">
      <c r="J503" s="15"/>
    </row>
    <row r="504" spans="10:10">
      <c r="J504" s="15"/>
    </row>
    <row r="505" spans="10:10">
      <c r="J505" s="15"/>
    </row>
    <row r="506" spans="10:10">
      <c r="J506" s="15"/>
    </row>
    <row r="507" spans="10:10">
      <c r="J507" s="15"/>
    </row>
    <row r="508" spans="10:10">
      <c r="J508" s="15"/>
    </row>
    <row r="509" spans="10:10">
      <c r="J509" s="15"/>
    </row>
    <row r="510" spans="10:10">
      <c r="J510" s="15"/>
    </row>
    <row r="511" spans="10:10">
      <c r="J511" s="15"/>
    </row>
    <row r="512" spans="10:10">
      <c r="J512" s="15"/>
    </row>
    <row r="513" spans="10:10">
      <c r="J513" s="15"/>
    </row>
    <row r="514" spans="10:10">
      <c r="J514" s="15"/>
    </row>
    <row r="515" spans="10:10">
      <c r="J515" s="15"/>
    </row>
    <row r="516" spans="10:10">
      <c r="J516" s="15"/>
    </row>
    <row r="517" spans="10:10">
      <c r="J517" s="15"/>
    </row>
    <row r="518" spans="10:10">
      <c r="J518" s="15"/>
    </row>
    <row r="519" spans="10:10">
      <c r="J519" s="15"/>
    </row>
    <row r="520" spans="10:10">
      <c r="J520" s="15"/>
    </row>
    <row r="521" spans="10:10">
      <c r="J521" s="15"/>
    </row>
    <row r="522" spans="10:10">
      <c r="J522" s="15"/>
    </row>
    <row r="523" spans="10:10">
      <c r="J523" s="15"/>
    </row>
    <row r="524" spans="10:10">
      <c r="J524" s="15"/>
    </row>
    <row r="525" spans="10:10">
      <c r="J525" s="15"/>
    </row>
    <row r="526" spans="10:10">
      <c r="J526" s="15"/>
    </row>
    <row r="527" spans="10:10">
      <c r="J527" s="15"/>
    </row>
    <row r="528" spans="10:10">
      <c r="J528" s="15"/>
    </row>
    <row r="529" spans="10:10">
      <c r="J529" s="15"/>
    </row>
    <row r="530" spans="10:10">
      <c r="J530" s="15"/>
    </row>
    <row r="531" spans="10:10">
      <c r="J531" s="15"/>
    </row>
    <row r="532" spans="10:10">
      <c r="J532" s="15"/>
    </row>
    <row r="533" spans="10:10">
      <c r="J533" s="15"/>
    </row>
    <row r="534" spans="10:10">
      <c r="J534" s="15"/>
    </row>
    <row r="535" spans="10:10">
      <c r="J535" s="15"/>
    </row>
    <row r="536" spans="10:10">
      <c r="J536" s="15"/>
    </row>
    <row r="537" spans="10:10">
      <c r="J537" s="15"/>
    </row>
    <row r="538" spans="10:10">
      <c r="J538" s="15"/>
    </row>
    <row r="539" spans="10:10">
      <c r="J539" s="15"/>
    </row>
    <row r="540" spans="10:10">
      <c r="J540" s="15"/>
    </row>
    <row r="541" spans="10:10">
      <c r="J541" s="15"/>
    </row>
    <row r="542" spans="10:10">
      <c r="J542" s="15"/>
    </row>
    <row r="543" spans="10:10">
      <c r="J543" s="15"/>
    </row>
    <row r="544" spans="10:10">
      <c r="J544" s="15"/>
    </row>
    <row r="545" spans="10:10">
      <c r="J545" s="15"/>
    </row>
    <row r="546" spans="10:10">
      <c r="J546" s="15"/>
    </row>
    <row r="547" spans="10:10">
      <c r="J547" s="15"/>
    </row>
    <row r="548" spans="10:10">
      <c r="J548" s="15"/>
    </row>
    <row r="549" spans="10:10">
      <c r="J549" s="15"/>
    </row>
    <row r="550" spans="10:10">
      <c r="J550" s="15"/>
    </row>
    <row r="551" spans="10:10">
      <c r="J551" s="15"/>
    </row>
    <row r="552" spans="10:10">
      <c r="J552" s="15"/>
    </row>
    <row r="553" spans="10:10">
      <c r="J553" s="15"/>
    </row>
    <row r="554" spans="10:10">
      <c r="J554" s="15"/>
    </row>
    <row r="555" spans="10:10">
      <c r="J555" s="15"/>
    </row>
    <row r="556" spans="10:10">
      <c r="J556" s="15"/>
    </row>
    <row r="557" spans="10:10">
      <c r="J557" s="15"/>
    </row>
    <row r="558" spans="10:10">
      <c r="J558" s="15"/>
    </row>
    <row r="559" spans="10:10">
      <c r="J559" s="15"/>
    </row>
    <row r="560" spans="10:10">
      <c r="J560" s="15"/>
    </row>
    <row r="561" spans="10:10">
      <c r="J561" s="15"/>
    </row>
    <row r="562" spans="10:10">
      <c r="J562" s="15"/>
    </row>
    <row r="563" spans="10:10">
      <c r="J563" s="15"/>
    </row>
    <row r="564" spans="10:10">
      <c r="J564" s="15"/>
    </row>
    <row r="565" spans="10:10">
      <c r="J565" s="15"/>
    </row>
    <row r="566" spans="10:10">
      <c r="J566" s="15"/>
    </row>
    <row r="567" spans="10:10">
      <c r="J567" s="15"/>
    </row>
    <row r="568" spans="10:10">
      <c r="J568" s="15"/>
    </row>
    <row r="569" spans="10:10">
      <c r="J569" s="15"/>
    </row>
    <row r="570" spans="10:10">
      <c r="J570" s="15"/>
    </row>
    <row r="571" spans="10:10">
      <c r="J571" s="15"/>
    </row>
    <row r="572" spans="10:10">
      <c r="J572" s="15"/>
    </row>
    <row r="573" spans="10:10">
      <c r="J573" s="15"/>
    </row>
    <row r="574" spans="10:10">
      <c r="J574" s="15"/>
    </row>
    <row r="575" spans="10:10">
      <c r="J575" s="15"/>
    </row>
    <row r="576" spans="10:10">
      <c r="J576" s="15"/>
    </row>
    <row r="577" spans="10:10">
      <c r="J577" s="15"/>
    </row>
    <row r="578" spans="10:10">
      <c r="J578" s="15"/>
    </row>
    <row r="579" spans="10:10">
      <c r="J579" s="15"/>
    </row>
    <row r="580" spans="10:10">
      <c r="J580" s="15"/>
    </row>
    <row r="581" spans="10:10">
      <c r="J581" s="15"/>
    </row>
    <row r="582" spans="10:10">
      <c r="J582" s="15"/>
    </row>
    <row r="583" spans="10:10">
      <c r="J583" s="15"/>
    </row>
    <row r="584" spans="10:10">
      <c r="J584" s="15"/>
    </row>
    <row r="585" spans="10:10">
      <c r="J585" s="15"/>
    </row>
    <row r="586" spans="10:10">
      <c r="J586" s="15"/>
    </row>
    <row r="587" spans="10:10">
      <c r="J587" s="15"/>
    </row>
    <row r="588" spans="10:10">
      <c r="J588" s="15"/>
    </row>
    <row r="589" spans="10:10">
      <c r="J589" s="15"/>
    </row>
    <row r="590" spans="10:10">
      <c r="J590" s="15"/>
    </row>
    <row r="591" spans="10:10">
      <c r="J591" s="15"/>
    </row>
    <row r="592" spans="10:10">
      <c r="J592" s="15"/>
    </row>
    <row r="593" spans="10:10">
      <c r="J593" s="15"/>
    </row>
    <row r="594" spans="10:10">
      <c r="J594" s="15"/>
    </row>
    <row r="595" spans="10:10">
      <c r="J595" s="15"/>
    </row>
    <row r="596" spans="10:10">
      <c r="J596" s="15"/>
    </row>
    <row r="597" spans="10:10">
      <c r="J597" s="15"/>
    </row>
    <row r="598" spans="10:10">
      <c r="J598" s="15"/>
    </row>
    <row r="599" spans="10:10">
      <c r="J599" s="15"/>
    </row>
    <row r="600" spans="10:10">
      <c r="J600" s="15"/>
    </row>
    <row r="601" spans="10:10">
      <c r="J601" s="15"/>
    </row>
    <row r="602" spans="10:10">
      <c r="J602" s="15"/>
    </row>
    <row r="603" spans="10:10">
      <c r="J603" s="15"/>
    </row>
    <row r="604" spans="10:10">
      <c r="J604" s="15"/>
    </row>
    <row r="605" spans="10:10">
      <c r="J605" s="15"/>
    </row>
    <row r="606" spans="10:10">
      <c r="J606" s="15"/>
    </row>
    <row r="607" spans="10:10">
      <c r="J607" s="15"/>
    </row>
    <row r="608" spans="10:10">
      <c r="J608" s="15"/>
    </row>
    <row r="609" spans="10:10">
      <c r="J609" s="15"/>
    </row>
    <row r="610" spans="10:10">
      <c r="J610" s="15"/>
    </row>
    <row r="611" spans="10:10">
      <c r="J611" s="15"/>
    </row>
    <row r="612" spans="10:10">
      <c r="J612" s="15"/>
    </row>
    <row r="613" spans="10:10">
      <c r="J613" s="15"/>
    </row>
    <row r="614" spans="10:10">
      <c r="J614" s="15"/>
    </row>
    <row r="615" spans="10:10">
      <c r="J615" s="15"/>
    </row>
    <row r="616" spans="10:10">
      <c r="J616" s="15"/>
    </row>
    <row r="617" spans="10:10">
      <c r="J617" s="15"/>
    </row>
    <row r="618" spans="10:10">
      <c r="J618" s="15"/>
    </row>
    <row r="619" spans="10:10">
      <c r="J619" s="15"/>
    </row>
    <row r="620" spans="10:10">
      <c r="J620" s="15"/>
    </row>
    <row r="621" spans="10:10">
      <c r="J621" s="15"/>
    </row>
    <row r="622" spans="10:10">
      <c r="J622" s="15"/>
    </row>
    <row r="623" spans="10:10">
      <c r="J623" s="15"/>
    </row>
    <row r="624" spans="10:10">
      <c r="J624" s="15"/>
    </row>
    <row r="625" spans="10:10">
      <c r="J625" s="15"/>
    </row>
    <row r="626" spans="10:10">
      <c r="J626" s="15"/>
    </row>
    <row r="627" spans="10:10">
      <c r="J627" s="15"/>
    </row>
    <row r="628" spans="10:10">
      <c r="J628" s="15"/>
    </row>
    <row r="629" spans="10:10">
      <c r="J629" s="15"/>
    </row>
    <row r="630" spans="10:10">
      <c r="J630" s="15"/>
    </row>
    <row r="631" spans="10:10">
      <c r="J631" s="15"/>
    </row>
    <row r="632" spans="10:10">
      <c r="J632" s="15"/>
    </row>
    <row r="633" spans="10:10">
      <c r="J633" s="15"/>
    </row>
    <row r="634" spans="10:10">
      <c r="J634" s="15"/>
    </row>
    <row r="635" spans="10:10">
      <c r="J635" s="15"/>
    </row>
    <row r="636" spans="10:10">
      <c r="J636" s="15"/>
    </row>
    <row r="637" spans="10:10">
      <c r="J637" s="15"/>
    </row>
    <row r="638" spans="10:10">
      <c r="J638" s="15"/>
    </row>
    <row r="639" spans="10:10">
      <c r="J639" s="15"/>
    </row>
    <row r="640" spans="10:10">
      <c r="J640" s="15"/>
    </row>
    <row r="641" spans="10:10">
      <c r="J641" s="15"/>
    </row>
    <row r="642" spans="10:10">
      <c r="J642" s="15"/>
    </row>
    <row r="643" spans="10:10">
      <c r="J643" s="15"/>
    </row>
    <row r="644" spans="10:10">
      <c r="J644" s="15"/>
    </row>
    <row r="645" spans="10:10">
      <c r="J645" s="15"/>
    </row>
    <row r="646" spans="10:10">
      <c r="J646" s="15"/>
    </row>
    <row r="647" spans="10:10">
      <c r="J647" s="15"/>
    </row>
    <row r="648" spans="10:10">
      <c r="J648" s="15"/>
    </row>
    <row r="649" spans="10:10">
      <c r="J649" s="15"/>
    </row>
    <row r="650" spans="10:10">
      <c r="J650" s="15"/>
    </row>
    <row r="651" spans="10:10">
      <c r="J651" s="15"/>
    </row>
    <row r="652" spans="10:10">
      <c r="J652" s="15"/>
    </row>
    <row r="653" spans="10:10">
      <c r="J653" s="15"/>
    </row>
    <row r="654" spans="10:10">
      <c r="J654" s="15"/>
    </row>
    <row r="655" spans="10:10">
      <c r="J655" s="15"/>
    </row>
    <row r="656" spans="10:10">
      <c r="J656" s="15"/>
    </row>
    <row r="657" spans="10:10">
      <c r="J657" s="15"/>
    </row>
    <row r="658" spans="10:10">
      <c r="J658" s="15"/>
    </row>
    <row r="659" spans="10:10">
      <c r="J659" s="15"/>
    </row>
    <row r="660" spans="10:10">
      <c r="J660" s="15"/>
    </row>
    <row r="661" spans="10:10">
      <c r="J661" s="15"/>
    </row>
    <row r="662" spans="10:10">
      <c r="J662" s="15"/>
    </row>
    <row r="663" spans="10:10">
      <c r="J663" s="15"/>
    </row>
    <row r="664" spans="10:10">
      <c r="J664" s="15"/>
    </row>
    <row r="665" spans="10:10">
      <c r="J665" s="15"/>
    </row>
    <row r="666" spans="10:10">
      <c r="J666" s="15"/>
    </row>
    <row r="667" spans="10:10">
      <c r="J667" s="15"/>
    </row>
    <row r="668" spans="10:10">
      <c r="J668" s="15"/>
    </row>
    <row r="669" spans="10:10">
      <c r="J669" s="15"/>
    </row>
    <row r="670" spans="10:10">
      <c r="J670" s="15"/>
    </row>
    <row r="671" spans="10:10">
      <c r="J671" s="15"/>
    </row>
    <row r="672" spans="10:10">
      <c r="J672" s="15"/>
    </row>
    <row r="673" spans="10:10">
      <c r="J673" s="15"/>
    </row>
    <row r="674" spans="10:10">
      <c r="J674" s="15"/>
    </row>
    <row r="675" spans="10:10">
      <c r="J675" s="15"/>
    </row>
    <row r="676" spans="10:10">
      <c r="J676" s="15"/>
    </row>
    <row r="677" spans="10:10">
      <c r="J677" s="15"/>
    </row>
    <row r="678" spans="10:10">
      <c r="J678" s="15"/>
    </row>
    <row r="679" spans="10:10">
      <c r="J679" s="15"/>
    </row>
    <row r="680" spans="10:10">
      <c r="J680" s="15"/>
    </row>
    <row r="681" spans="10:10">
      <c r="J681" s="15"/>
    </row>
    <row r="682" spans="10:10">
      <c r="J682" s="15"/>
    </row>
    <row r="683" spans="10:10">
      <c r="J683" s="15"/>
    </row>
    <row r="684" spans="10:10">
      <c r="J684" s="15"/>
    </row>
    <row r="685" spans="10:10">
      <c r="J685" s="15"/>
    </row>
    <row r="686" spans="10:10">
      <c r="J686" s="15"/>
    </row>
    <row r="687" spans="10:10">
      <c r="J687" s="15"/>
    </row>
    <row r="688" spans="10:10">
      <c r="J688" s="15"/>
    </row>
    <row r="689" spans="10:10">
      <c r="J689" s="15"/>
    </row>
    <row r="690" spans="10:10">
      <c r="J690" s="15"/>
    </row>
    <row r="691" spans="10:10">
      <c r="J691" s="15"/>
    </row>
    <row r="692" spans="10:10">
      <c r="J692" s="15"/>
    </row>
    <row r="693" spans="10:10">
      <c r="J693" s="15"/>
    </row>
    <row r="694" spans="10:10">
      <c r="J694" s="15"/>
    </row>
    <row r="695" spans="10:10">
      <c r="J695" s="15"/>
    </row>
    <row r="696" spans="10:10">
      <c r="J696" s="15"/>
    </row>
    <row r="697" spans="10:10">
      <c r="J697" s="15"/>
    </row>
    <row r="698" spans="10:10">
      <c r="J698" s="15"/>
    </row>
    <row r="699" spans="10:10">
      <c r="J699" s="15"/>
    </row>
    <row r="700" spans="10:10">
      <c r="J700" s="15"/>
    </row>
    <row r="701" spans="10:10">
      <c r="J701" s="15"/>
    </row>
    <row r="702" spans="10:10">
      <c r="J702" s="15"/>
    </row>
    <row r="703" spans="10:10">
      <c r="J703" s="15"/>
    </row>
    <row r="704" spans="10:10">
      <c r="J704" s="15"/>
    </row>
    <row r="705" spans="10:10">
      <c r="J705" s="15"/>
    </row>
    <row r="706" spans="10:10">
      <c r="J706" s="15"/>
    </row>
    <row r="707" spans="10:10">
      <c r="J707" s="15"/>
    </row>
    <row r="708" spans="10:10">
      <c r="J708" s="15"/>
    </row>
    <row r="709" spans="10:10">
      <c r="J709" s="15"/>
    </row>
    <row r="710" spans="10:10">
      <c r="J710" s="15"/>
    </row>
    <row r="711" spans="10:10">
      <c r="J711" s="15"/>
    </row>
    <row r="712" spans="10:10">
      <c r="J712" s="15"/>
    </row>
    <row r="713" spans="10:10">
      <c r="J713" s="15"/>
    </row>
    <row r="714" spans="10:10">
      <c r="J714" s="15"/>
    </row>
    <row r="715" spans="10:10">
      <c r="J715" s="15"/>
    </row>
    <row r="716" spans="10:10">
      <c r="J716" s="15"/>
    </row>
    <row r="717" spans="10:10">
      <c r="J717" s="15"/>
    </row>
    <row r="718" spans="10:10">
      <c r="J718" s="15"/>
    </row>
    <row r="719" spans="10:10">
      <c r="J719" s="15"/>
    </row>
    <row r="720" spans="10:10">
      <c r="J720" s="15"/>
    </row>
    <row r="721" spans="10:10">
      <c r="J721" s="15"/>
    </row>
    <row r="722" spans="10:10">
      <c r="J722" s="15"/>
    </row>
    <row r="723" spans="10:10">
      <c r="J723" s="15"/>
    </row>
    <row r="724" spans="10:10">
      <c r="J724" s="15"/>
    </row>
    <row r="725" spans="10:10">
      <c r="J725" s="15"/>
    </row>
    <row r="726" spans="10:10">
      <c r="J726" s="15"/>
    </row>
    <row r="727" spans="10:10">
      <c r="J727" s="15"/>
    </row>
    <row r="728" spans="10:10">
      <c r="J728" s="15"/>
    </row>
    <row r="729" spans="10:10">
      <c r="J729" s="15"/>
    </row>
    <row r="730" spans="10:10">
      <c r="J730" s="15"/>
    </row>
    <row r="731" spans="10:10">
      <c r="J731" s="15"/>
    </row>
    <row r="732" spans="10:10">
      <c r="J732" s="15"/>
    </row>
    <row r="733" spans="10:10">
      <c r="J733" s="15"/>
    </row>
    <row r="734" spans="10:10">
      <c r="J734" s="15"/>
    </row>
    <row r="735" spans="10:10">
      <c r="J735" s="15"/>
    </row>
    <row r="736" spans="10:10">
      <c r="J736" s="15"/>
    </row>
    <row r="737" spans="10:10">
      <c r="J737" s="15"/>
    </row>
    <row r="738" spans="10:10">
      <c r="J738" s="15"/>
    </row>
    <row r="739" spans="10:10">
      <c r="J739" s="15"/>
    </row>
    <row r="740" spans="10:10">
      <c r="J740" s="15"/>
    </row>
    <row r="741" spans="10:10">
      <c r="J741" s="15"/>
    </row>
    <row r="742" spans="10:10">
      <c r="J742" s="15"/>
    </row>
    <row r="743" spans="10:10">
      <c r="J743" s="15"/>
    </row>
    <row r="744" spans="10:10">
      <c r="J744" s="15"/>
    </row>
    <row r="745" spans="10:10">
      <c r="J745" s="15"/>
    </row>
    <row r="746" spans="10:10">
      <c r="J746" s="15"/>
    </row>
    <row r="747" spans="10:10">
      <c r="J747" s="15"/>
    </row>
    <row r="748" spans="10:10">
      <c r="J748" s="15"/>
    </row>
    <row r="749" spans="10:10">
      <c r="J749" s="15"/>
    </row>
    <row r="750" spans="10:10">
      <c r="J750" s="15"/>
    </row>
    <row r="751" spans="10:10">
      <c r="J751" s="15"/>
    </row>
    <row r="752" spans="10:10">
      <c r="J752" s="15"/>
    </row>
    <row r="753" spans="10:10">
      <c r="J753" s="15"/>
    </row>
    <row r="754" spans="10:10">
      <c r="J754" s="15"/>
    </row>
    <row r="755" spans="10:10">
      <c r="J755" s="15"/>
    </row>
    <row r="756" spans="10:10">
      <c r="J756" s="15"/>
    </row>
    <row r="757" spans="10:10">
      <c r="J757" s="15"/>
    </row>
    <row r="758" spans="10:10">
      <c r="J758" s="15"/>
    </row>
    <row r="759" spans="10:10">
      <c r="J759" s="15"/>
    </row>
    <row r="760" spans="10:10">
      <c r="J760" s="15"/>
    </row>
    <row r="761" spans="10:10">
      <c r="J761" s="15"/>
    </row>
    <row r="762" spans="10:10">
      <c r="J762" s="15"/>
    </row>
    <row r="763" spans="10:10">
      <c r="J763" s="15"/>
    </row>
    <row r="764" spans="10:10">
      <c r="J764" s="15"/>
    </row>
    <row r="765" spans="10:10">
      <c r="J765" s="15"/>
    </row>
    <row r="766" spans="10:10">
      <c r="J766" s="15"/>
    </row>
    <row r="767" spans="10:10">
      <c r="J767" s="15"/>
    </row>
    <row r="768" spans="10:10">
      <c r="J768" s="15"/>
    </row>
    <row r="769" spans="10:10">
      <c r="J769" s="15"/>
    </row>
    <row r="770" spans="10:10">
      <c r="J770" s="15"/>
    </row>
    <row r="771" spans="10:10">
      <c r="J771" s="15"/>
    </row>
    <row r="772" spans="10:10">
      <c r="J772" s="15"/>
    </row>
    <row r="773" spans="10:10">
      <c r="J773" s="15"/>
    </row>
    <row r="774" spans="10:10">
      <c r="J774" s="15"/>
    </row>
    <row r="775" spans="10:10">
      <c r="J775" s="15"/>
    </row>
    <row r="776" spans="10:10">
      <c r="J776" s="15"/>
    </row>
    <row r="777" spans="10:10">
      <c r="J777" s="15"/>
    </row>
    <row r="778" spans="10:10">
      <c r="J778" s="15"/>
    </row>
    <row r="779" spans="10:10">
      <c r="J779" s="15"/>
    </row>
    <row r="780" spans="10:10">
      <c r="J780" s="15"/>
    </row>
    <row r="781" spans="10:10">
      <c r="J781" s="15"/>
    </row>
    <row r="782" spans="10:10">
      <c r="J782" s="15"/>
    </row>
    <row r="783" spans="10:10">
      <c r="J783" s="15"/>
    </row>
    <row r="784" spans="10:10">
      <c r="J784" s="15"/>
    </row>
    <row r="785" spans="10:10">
      <c r="J785" s="15"/>
    </row>
    <row r="786" spans="10:10">
      <c r="J786" s="15"/>
    </row>
    <row r="787" spans="10:10">
      <c r="J787" s="15"/>
    </row>
    <row r="788" spans="10:10">
      <c r="J788" s="15"/>
    </row>
    <row r="789" spans="10:10">
      <c r="J789" s="15"/>
    </row>
    <row r="790" spans="10:10">
      <c r="J790" s="15"/>
    </row>
    <row r="791" spans="10:10">
      <c r="J791" s="15"/>
    </row>
    <row r="792" spans="10:10">
      <c r="J792" s="15"/>
    </row>
    <row r="793" spans="10:10">
      <c r="J793" s="15"/>
    </row>
    <row r="794" spans="10:10">
      <c r="J794" s="15"/>
    </row>
    <row r="795" spans="10:10">
      <c r="J795" s="15"/>
    </row>
    <row r="796" spans="10:10">
      <c r="J796" s="15"/>
    </row>
    <row r="797" spans="10:10">
      <c r="J797" s="15"/>
    </row>
    <row r="798" spans="10:10">
      <c r="J798" s="15"/>
    </row>
    <row r="799" spans="10:10">
      <c r="J799" s="15"/>
    </row>
    <row r="800" spans="10:10">
      <c r="J800" s="15"/>
    </row>
    <row r="801" spans="10:10">
      <c r="J801" s="15"/>
    </row>
    <row r="802" spans="10:10">
      <c r="J802" s="15"/>
    </row>
    <row r="803" spans="10:10">
      <c r="J803" s="15"/>
    </row>
    <row r="804" spans="10:10">
      <c r="J804" s="15"/>
    </row>
    <row r="805" spans="10:10">
      <c r="J805" s="15"/>
    </row>
    <row r="806" spans="10:10">
      <c r="J806" s="15"/>
    </row>
    <row r="807" spans="10:10">
      <c r="J807" s="15"/>
    </row>
    <row r="808" spans="10:10">
      <c r="J808" s="15"/>
    </row>
    <row r="809" spans="10:10">
      <c r="J809" s="15"/>
    </row>
    <row r="810" spans="10:10">
      <c r="J810" s="15"/>
    </row>
    <row r="811" spans="10:10">
      <c r="J811" s="15"/>
    </row>
    <row r="812" spans="10:10">
      <c r="J812" s="15"/>
    </row>
    <row r="813" spans="10:10">
      <c r="J813" s="15"/>
    </row>
    <row r="814" spans="10:10">
      <c r="J814" s="15"/>
    </row>
    <row r="815" spans="10:10">
      <c r="J815" s="15"/>
    </row>
  </sheetData>
  <sheetProtection insertRows="0" autoFilter="0"/>
  <autoFilter ref="A1:AW14" xr:uid="{7EAE3CAA-2560-48DA-A1EE-274CD9AC2AB9}">
    <filterColumn colId="25" showButton="0"/>
    <filterColumn colId="26" showButton="0"/>
    <filterColumn colId="28" showButton="0"/>
    <filterColumn colId="29" showButton="0"/>
    <filterColumn colId="31" showButton="0"/>
    <filterColumn colId="32" showButton="0"/>
    <filterColumn colId="38" showButton="0"/>
    <filterColumn colId="39" showButton="0"/>
    <filterColumn colId="41" showButton="0"/>
    <filterColumn colId="42" showButton="0"/>
    <filterColumn colId="44" showButton="0"/>
    <filterColumn colId="45" showButton="0"/>
  </autoFilter>
  <mergeCells count="35">
    <mergeCell ref="AW1:AW2"/>
    <mergeCell ref="J1:J2"/>
    <mergeCell ref="K1:K2"/>
    <mergeCell ref="T1:T2"/>
    <mergeCell ref="AM1:AO1"/>
    <mergeCell ref="AP1:AR1"/>
    <mergeCell ref="Q1:Q2"/>
    <mergeCell ref="R1:R2"/>
    <mergeCell ref="S1:S2"/>
    <mergeCell ref="L1:L2"/>
    <mergeCell ref="M1:M2"/>
    <mergeCell ref="N1:N2"/>
    <mergeCell ref="O1:O2"/>
    <mergeCell ref="U1:U2"/>
    <mergeCell ref="Z1:AB1"/>
    <mergeCell ref="P1:P2"/>
    <mergeCell ref="AF1:AH1"/>
    <mergeCell ref="AS1:AU1"/>
    <mergeCell ref="AK1:AK2"/>
    <mergeCell ref="V1:V2"/>
    <mergeCell ref="W1:W2"/>
    <mergeCell ref="Y1:Y2"/>
    <mergeCell ref="AJ1:AJ2"/>
    <mergeCell ref="X1:X2"/>
    <mergeCell ref="AL1:AL2"/>
    <mergeCell ref="AC1:AE1"/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conditionalFormatting sqref="AF3:AH14 AS3:AU14">
    <cfRule type="dataBar" priority="2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{5BC6DF26-242A-41F9-AED6-63261744B719}</x14:id>
        </ext>
      </extLst>
    </cfRule>
  </conditionalFormatting>
  <dataValidations count="11">
    <dataValidation type="list" allowBlank="1" showInputMessage="1" showErrorMessage="1" sqref="Y3:Y14 AL3:AL14" xr:uid="{3AA30EEA-D7D1-4604-9D11-1CA4C3776722}">
      <formula1>L_Y</formula1>
    </dataValidation>
    <dataValidation type="list" allowBlank="1" showInputMessage="1" showErrorMessage="1" sqref="X3:X14 AK3:AK14" xr:uid="{A3E29422-7AD9-498C-80E5-F7528E129C9D}">
      <formula1>L_AI</formula1>
    </dataValidation>
    <dataValidation type="list" allowBlank="1" showInputMessage="1" showErrorMessage="1" sqref="V3:V14" xr:uid="{0DBF0815-C9AC-441E-A63E-5840657ABAD2}">
      <formula1>L_Z</formula1>
    </dataValidation>
    <dataValidation type="list" allowBlank="1" showInputMessage="1" showErrorMessage="1" sqref="G3:G14" xr:uid="{B5718E37-3A21-4274-ACFB-A1CD6C9CFBB2}">
      <formula1>L_E</formula1>
    </dataValidation>
    <dataValidation type="list" allowBlank="1" showInputMessage="1" showErrorMessage="1" sqref="C3:C14" xr:uid="{73C52D5D-88F8-4D75-93B7-D7B7FCDEDEA2}">
      <formula1>L_H</formula1>
    </dataValidation>
    <dataValidation type="list" allowBlank="1" showInputMessage="1" showErrorMessage="1" sqref="B3:B14" xr:uid="{A00F2C19-45C7-4B65-BFD4-3A50603E73C1}">
      <formula1>L_B</formula1>
    </dataValidation>
    <dataValidation type="list" allowBlank="1" showInputMessage="1" showErrorMessage="1" sqref="E3:E14" xr:uid="{316510A7-A97B-4A66-807F-2B13D102F4D0}">
      <formula1>INDIRECT("T_"&amp;$C3)</formula1>
    </dataValidation>
    <dataValidation type="list" allowBlank="1" showInputMessage="1" showErrorMessage="1" sqref="H3:H14" xr:uid="{05308DF4-678A-4A5F-AC5A-78113CCD2F7C}">
      <formula1>INDIRECT("T_Hall"&amp;$G3)</formula1>
    </dataValidation>
    <dataValidation type="list" allowBlank="1" showInputMessage="1" showErrorMessage="1" sqref="I3:I14" xr:uid="{306BB923-1787-4052-BC91-5E21C3908EEC}">
      <formula1>INDIRECT("T_"&amp;$G3)</formula1>
    </dataValidation>
    <dataValidation allowBlank="1" showInputMessage="1" showErrorMessage="1" prompt="Saisir la valeur:_x000a_1 pour 1° semestre_x000a_ou_x000a_2 pour 2° semestre_x000a_01 pour rapport_x000a_provisoire_x000a_1° semestre_x000a_02 pour rapport_x000a_provisoire_x000a_2° semestre." sqref="P3:P4" xr:uid="{48317E38-FFDA-4DAE-8B4C-C16B1450F7EF}"/>
    <dataValidation allowBlank="1" showInputMessage="1" showErrorMessage="1" prompt="Saisir la valeur:_x000a_1 pour 1° semestre_x000a_ou_x000a_2 pour 2° semestre_x000a_ou_x000a_01 pour rapport provisoire_x000a_1° semestre_x000a_ou_x000a_02 pour rapport provisoire_x000a_2° semestre." sqref="P5:P14" xr:uid="{9AF93647-0FF2-46E9-B06F-3B10AB89EE56}"/>
  </dataValidations>
  <printOptions gridLines="1"/>
  <pageMargins left="0.23622047244094491" right="0.23622047244094491" top="0.19685039370078741" bottom="0.19685039370078741" header="0.31496062992125984" footer="0.31496062992125984"/>
  <pageSetup paperSize="9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160" r:id="rId4" name="CommandButton1">
          <controlPr defaultSize="0" autoFill="0" autoLine="0" r:id="rId5">
            <anchor moveWithCells="1">
              <from>
                <xdr:col>0</xdr:col>
                <xdr:colOff>0</xdr:colOff>
                <xdr:row>1</xdr:row>
                <xdr:rowOff>57150</xdr:rowOff>
              </from>
              <to>
                <xdr:col>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160" r:id="rId4" name="CommandButton1"/>
      </mc:Fallback>
    </mc:AlternateContent>
    <mc:AlternateContent xmlns:mc="http://schemas.openxmlformats.org/markup-compatibility/2006">
      <mc:Choice Requires="x14">
        <control shapeId="1161" r:id="rId6" name="CommandButton2">
          <controlPr defaultSize="0" autoFill="0" autoLine="0" r:id="rId7">
            <anchor moveWithCells="1">
              <from>
                <xdr:col>1</xdr:col>
                <xdr:colOff>19050</xdr:colOff>
                <xdr:row>1</xdr:row>
                <xdr:rowOff>57150</xdr:rowOff>
              </from>
              <to>
                <xdr:col>2</xdr:col>
                <xdr:colOff>9525</xdr:colOff>
                <xdr:row>2</xdr:row>
                <xdr:rowOff>0</xdr:rowOff>
              </to>
            </anchor>
          </controlPr>
        </control>
      </mc:Choice>
      <mc:Fallback>
        <control shapeId="1161" r:id="rId6" name="CommandButton2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C6DF26-242A-41F9-AED6-63261744B719}">
            <x14:dataBar minLength="0" maxLength="100" border="1" gradient="0" negativeBarColorSameAsPositive="1" axisPosition="none">
              <x14:cfvo type="num">
                <xm:f>0</xm:f>
              </x14:cfvo>
              <x14:cfvo type="num">
                <xm:f>1</xm:f>
              </x14:cfvo>
              <x14:borderColor rgb="FF000000"/>
            </x14:dataBar>
          </x14:cfRule>
          <xm:sqref>AF3:AH14 AS3:AU14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Appareil Manutention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2021-08-06T08:16:59Z</dcterms:created>
  <dcterms:modified xsi:type="dcterms:W3CDTF">2021-08-30T13:29:11Z</dcterms:modified>
</cp:coreProperties>
</file>