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fileSharing userName="PINQUE Ludovic" algorithmName="SHA-512" hashValue="zFhPTqAOlFt2v1OteGdtp3fxmGWlSHTIZ5VW9jMmIr10GaiW/OmFtxKXp7ZKJlTXSZXzBOizyEEzWmFz2YVf9Q==" saltValue="gz9LaeWUMBFr6GTbhVt/+Q==" spinCount="100000"/>
  <workbookPr filterPrivacy="1" codeName="ThisWorkbook" defaultThemeVersion="166925"/>
  <xr:revisionPtr revIDLastSave="0" documentId="13_ncr:10001_{6E005B33-5EC0-47EE-A1CD-BCFE98462E2F}" xr6:coauthVersionLast="45" xr6:coauthVersionMax="45" xr10:uidLastSave="{00000000-0000-0000-0000-000000000000}"/>
  <bookViews>
    <workbookView xWindow="2688" yWindow="2688" windowWidth="17280" windowHeight="9264" xr2:uid="{72F04773-DDF9-44C2-8494-70BF6AE809C8}"/>
  </bookViews>
  <sheets>
    <sheet name="Accueil" sheetId="6" r:id="rId1"/>
    <sheet name="PORtail" sheetId="2" r:id="rId2"/>
    <sheet name="DATA" sheetId="4" r:id="rId3"/>
  </sheets>
  <definedNames>
    <definedName name="_xlnm._FilterDatabase" localSheetId="1" hidden="1">PORtail!$A$1:$AV$2</definedName>
    <definedName name="ContrôleFait">DATA!$AG$4:$AG$5</definedName>
    <definedName name="État">DATA!$W$4:$W$5</definedName>
    <definedName name="FréquenceCtrl">DATA!$X$4:$X$13</definedName>
    <definedName name="Gestionnaire">DATA!$B$4:$B$5</definedName>
    <definedName name="PORtail">DATA!$V$4:$V$10</definedName>
    <definedName name="S_T">DATA!$H$4:$H$10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2" l="1"/>
  <c r="J15" i="2" s="1"/>
  <c r="K15" i="2"/>
  <c r="AE15" i="2"/>
  <c r="AF15" i="2"/>
  <c r="AG15" i="2"/>
  <c r="AI15" i="2"/>
  <c r="AR15" i="2"/>
  <c r="AS15" i="2"/>
  <c r="AT15" i="2"/>
  <c r="AV15" i="2"/>
  <c r="F13" i="2"/>
  <c r="J13" i="2" s="1"/>
  <c r="K13" i="2"/>
  <c r="AE13" i="2"/>
  <c r="AF13" i="2"/>
  <c r="AG13" i="2"/>
  <c r="AI13" i="2"/>
  <c r="AV13" i="2" s="1"/>
  <c r="AR13" i="2"/>
  <c r="AS13" i="2"/>
  <c r="AT13" i="2"/>
  <c r="F16" i="2" l="1"/>
  <c r="J16" i="2" s="1"/>
  <c r="K16" i="2"/>
  <c r="AE16" i="2"/>
  <c r="AF16" i="2"/>
  <c r="AG16" i="2"/>
  <c r="AI16" i="2"/>
  <c r="AR16" i="2"/>
  <c r="AS16" i="2"/>
  <c r="AT16" i="2"/>
  <c r="AV16" i="2"/>
  <c r="F17" i="2"/>
  <c r="J17" i="2" s="1"/>
  <c r="K17" i="2"/>
  <c r="AE17" i="2"/>
  <c r="AF17" i="2"/>
  <c r="AG17" i="2"/>
  <c r="AI17" i="2"/>
  <c r="AV17" i="2" s="1"/>
  <c r="AR17" i="2"/>
  <c r="AS17" i="2"/>
  <c r="AT17" i="2"/>
  <c r="AT19" i="2" l="1"/>
  <c r="AS19" i="2"/>
  <c r="AR19" i="2"/>
  <c r="AI19" i="2"/>
  <c r="AV19" i="2" s="1"/>
  <c r="AG19" i="2"/>
  <c r="AF19" i="2"/>
  <c r="AE19" i="2"/>
  <c r="K19" i="2"/>
  <c r="F19" i="2"/>
  <c r="J19" i="2" s="1"/>
  <c r="F6" i="2"/>
  <c r="F7" i="2"/>
  <c r="F8" i="2"/>
  <c r="F9" i="2"/>
  <c r="F18" i="2"/>
  <c r="J18" i="2" s="1"/>
  <c r="F3" i="2"/>
  <c r="AT18" i="2"/>
  <c r="AS18" i="2"/>
  <c r="AR18" i="2"/>
  <c r="AI18" i="2"/>
  <c r="AV18" i="2" s="1"/>
  <c r="AG18" i="2"/>
  <c r="AF18" i="2"/>
  <c r="AE18" i="2"/>
  <c r="K18" i="2"/>
  <c r="F4" i="2"/>
  <c r="F5" i="2"/>
  <c r="F10" i="2"/>
  <c r="F11" i="2"/>
  <c r="F12" i="2"/>
  <c r="F14" i="2"/>
  <c r="V2" i="4"/>
  <c r="I2" i="4"/>
  <c r="K4" i="2" l="1"/>
  <c r="K5" i="2"/>
  <c r="K6" i="2"/>
  <c r="K7" i="2"/>
  <c r="K8" i="2"/>
  <c r="K9" i="2"/>
  <c r="K10" i="2"/>
  <c r="K11" i="2"/>
  <c r="K12" i="2"/>
  <c r="K14" i="2"/>
  <c r="K3" i="2"/>
  <c r="AT14" i="2" l="1"/>
  <c r="AS14" i="2"/>
  <c r="AR14" i="2"/>
  <c r="AI14" i="2"/>
  <c r="AV14" i="2" s="1"/>
  <c r="AG14" i="2"/>
  <c r="AF14" i="2"/>
  <c r="AE14" i="2"/>
  <c r="J14" i="2"/>
  <c r="AT12" i="2"/>
  <c r="AS12" i="2"/>
  <c r="AR12" i="2"/>
  <c r="AI12" i="2"/>
  <c r="AV12" i="2" s="1"/>
  <c r="AG12" i="2"/>
  <c r="AF12" i="2"/>
  <c r="AE12" i="2"/>
  <c r="J12" i="2"/>
  <c r="AT11" i="2"/>
  <c r="AS11" i="2"/>
  <c r="AR11" i="2"/>
  <c r="AI11" i="2"/>
  <c r="AV11" i="2" s="1"/>
  <c r="AG11" i="2"/>
  <c r="AF11" i="2"/>
  <c r="AE11" i="2"/>
  <c r="J11" i="2"/>
  <c r="AT10" i="2"/>
  <c r="AS10" i="2"/>
  <c r="AR10" i="2"/>
  <c r="AI10" i="2"/>
  <c r="AV10" i="2" s="1"/>
  <c r="AG10" i="2"/>
  <c r="AF10" i="2"/>
  <c r="AE10" i="2"/>
  <c r="J10" i="2"/>
  <c r="AT9" i="2"/>
  <c r="AS9" i="2"/>
  <c r="AR9" i="2"/>
  <c r="AI9" i="2"/>
  <c r="AV9" i="2" s="1"/>
  <c r="AG9" i="2"/>
  <c r="AF9" i="2"/>
  <c r="AE9" i="2"/>
  <c r="J9" i="2"/>
  <c r="AT8" i="2"/>
  <c r="AS8" i="2"/>
  <c r="AR8" i="2"/>
  <c r="AI8" i="2"/>
  <c r="AV8" i="2" s="1"/>
  <c r="AG8" i="2"/>
  <c r="AF8" i="2"/>
  <c r="AE8" i="2"/>
  <c r="J8" i="2"/>
  <c r="AT7" i="2"/>
  <c r="AS7" i="2"/>
  <c r="AR7" i="2"/>
  <c r="AI7" i="2"/>
  <c r="AV7" i="2" s="1"/>
  <c r="AG7" i="2"/>
  <c r="AF7" i="2"/>
  <c r="AE7" i="2"/>
  <c r="J7" i="2"/>
  <c r="AT6" i="2"/>
  <c r="AS6" i="2"/>
  <c r="AR6" i="2"/>
  <c r="AI6" i="2"/>
  <c r="AV6" i="2" s="1"/>
  <c r="AG6" i="2"/>
  <c r="AF6" i="2"/>
  <c r="AE6" i="2"/>
  <c r="J6" i="2"/>
  <c r="AT5" i="2"/>
  <c r="AS5" i="2"/>
  <c r="AR5" i="2"/>
  <c r="AI5" i="2"/>
  <c r="AV5" i="2" s="1"/>
  <c r="AG5" i="2"/>
  <c r="AF5" i="2"/>
  <c r="AE5" i="2"/>
  <c r="J5" i="2"/>
  <c r="AT4" i="2"/>
  <c r="AS4" i="2"/>
  <c r="AR4" i="2"/>
  <c r="AI4" i="2"/>
  <c r="AV4" i="2" s="1"/>
  <c r="AG4" i="2"/>
  <c r="AF4" i="2"/>
  <c r="AE4" i="2"/>
  <c r="J4" i="2"/>
  <c r="A4" i="2"/>
  <c r="A5" i="2" s="1"/>
  <c r="A6" i="2" s="1"/>
  <c r="A7" i="2" s="1"/>
  <c r="A8" i="2" s="1"/>
  <c r="A9" i="2" s="1"/>
  <c r="A10" i="2" s="1"/>
  <c r="A11" i="2" s="1"/>
  <c r="A12" i="2" s="1"/>
  <c r="AT3" i="2"/>
  <c r="AS3" i="2"/>
  <c r="AR3" i="2"/>
  <c r="AI3" i="2"/>
  <c r="AV3" i="2" s="1"/>
  <c r="AG3" i="2"/>
  <c r="AF3" i="2"/>
  <c r="AE3" i="2"/>
  <c r="J3" i="2"/>
  <c r="L15" i="2" s="1" a="1"/>
  <c r="L15" i="2" s="1"/>
  <c r="N15" i="2" s="1"/>
  <c r="A13" i="2" l="1"/>
  <c r="A14" i="2" s="1"/>
  <c r="L13" i="2" a="1"/>
  <c r="L13" i="2" s="1"/>
  <c r="N13" i="2" s="1"/>
  <c r="L16" i="2" a="1"/>
  <c r="L16" i="2" s="1"/>
  <c r="N16" i="2" s="1"/>
  <c r="L17" i="2" a="1"/>
  <c r="L17" i="2" s="1"/>
  <c r="N17" i="2" s="1"/>
  <c r="L19" i="2" a="1"/>
  <c r="L19" i="2" s="1"/>
  <c r="N19" i="2" s="1"/>
  <c r="L18" i="2" a="1"/>
  <c r="L18" i="2" s="1"/>
  <c r="N18" i="2" s="1"/>
  <c r="L8" i="2" a="1"/>
  <c r="L8" i="2" s="1"/>
  <c r="N8" i="2" s="1"/>
  <c r="L10" i="2" a="1"/>
  <c r="L10" i="2" s="1"/>
  <c r="N10" i="2" s="1"/>
  <c r="L5" i="2" a="1"/>
  <c r="L5" i="2" s="1"/>
  <c r="N5" i="2" s="1"/>
  <c r="L12" i="2" a="1"/>
  <c r="L12" i="2" s="1"/>
  <c r="N12" i="2" s="1"/>
  <c r="L7" i="2" a="1"/>
  <c r="L7" i="2" s="1"/>
  <c r="N7" i="2" s="1"/>
  <c r="L4" i="2" a="1"/>
  <c r="L4" i="2" s="1"/>
  <c r="N4" i="2" s="1"/>
  <c r="L6" i="2" a="1"/>
  <c r="L6" i="2" s="1"/>
  <c r="N6" i="2" s="1"/>
  <c r="L14" i="2" a="1"/>
  <c r="L14" i="2" s="1"/>
  <c r="N14" i="2" s="1"/>
  <c r="L11" i="2" a="1"/>
  <c r="L11" i="2" s="1"/>
  <c r="N11" i="2" s="1"/>
  <c r="L3" i="2" a="1"/>
  <c r="L3" i="2" s="1"/>
  <c r="N3" i="2" s="1"/>
  <c r="L9" i="2" a="1"/>
  <c r="L9" i="2" s="1"/>
  <c r="N9" i="2" s="1"/>
  <c r="A15" i="2" l="1"/>
  <c r="A16" i="2" s="1"/>
  <c r="A17" i="2" s="1"/>
  <c r="A18" i="2" s="1"/>
  <c r="A19" i="2" s="1"/>
</calcChain>
</file>

<file path=xl/sharedStrings.xml><?xml version="1.0" encoding="utf-8"?>
<sst xmlns="http://schemas.openxmlformats.org/spreadsheetml/2006/main" count="194" uniqueCount="59">
  <si>
    <t>Type d'installation
ou équipement</t>
  </si>
  <si>
    <t>Abrév.
Type</t>
  </si>
  <si>
    <t>Sous-type</t>
  </si>
  <si>
    <t>Abrév.
S/Type</t>
  </si>
  <si>
    <t>Atelier /
Secteur</t>
  </si>
  <si>
    <t>Hall / Allée</t>
  </si>
  <si>
    <t>Abrév.</t>
  </si>
  <si>
    <t>Date</t>
  </si>
  <si>
    <t>Numéro</t>
  </si>
  <si>
    <t>Plaque
identification</t>
  </si>
  <si>
    <t>Ancien
N°</t>
  </si>
  <si>
    <t>Caractéristiques</t>
  </si>
  <si>
    <t>Date
mise en service</t>
  </si>
  <si>
    <t>Date
MHSD</t>
  </si>
  <si>
    <t>Fréq. 
Ctrl
en mois</t>
  </si>
  <si>
    <t>Date du 
Ctrl
1° semestre</t>
  </si>
  <si>
    <t>Ctrl</t>
  </si>
  <si>
    <t>État</t>
  </si>
  <si>
    <t>N C notée</t>
  </si>
  <si>
    <t>N C levée</t>
  </si>
  <si>
    <t>% de réalisation des N C</t>
  </si>
  <si>
    <t>Date du 
Ctrl
2° semestre</t>
  </si>
  <si>
    <t>Date du
prochain Ctrl</t>
  </si>
  <si>
    <t>PORtail</t>
  </si>
  <si>
    <t>Portail VerticaL</t>
  </si>
  <si>
    <t>Portail CouLissant</t>
  </si>
  <si>
    <t>RiDeauMétallique</t>
  </si>
  <si>
    <t>A</t>
  </si>
  <si>
    <t>Gestionnaire</t>
  </si>
  <si>
    <t xml:space="preserve">Gestionnaire
</t>
  </si>
  <si>
    <t>PVL</t>
  </si>
  <si>
    <t>RDM</t>
  </si>
  <si>
    <t>POR</t>
  </si>
  <si>
    <t>Fait</t>
  </si>
  <si>
    <t>En service</t>
  </si>
  <si>
    <t>Secteur</t>
  </si>
  <si>
    <t>Localisation</t>
  </si>
  <si>
    <t>Formule</t>
  </si>
  <si>
    <t>Liste
déroulante</t>
  </si>
  <si>
    <t>Nbre
cellule
non vide</t>
  </si>
  <si>
    <t>Sous Types/équipement</t>
  </si>
  <si>
    <t>FréquenceCtrl</t>
  </si>
  <si>
    <t>ContrôleFait</t>
  </si>
  <si>
    <t>BArrière Automatique</t>
  </si>
  <si>
    <t>Portail à Vantaux Auto.</t>
  </si>
  <si>
    <t>Hors service</t>
  </si>
  <si>
    <t>Non fait</t>
  </si>
  <si>
    <t>TourniQueT</t>
  </si>
  <si>
    <t>Ajout</t>
  </si>
  <si>
    <t>Modif donnée</t>
  </si>
  <si>
    <t>BAA</t>
  </si>
  <si>
    <t>PVA</t>
  </si>
  <si>
    <t>Portail AutomatiquE</t>
  </si>
  <si>
    <t>PAE</t>
  </si>
  <si>
    <t>PCL</t>
  </si>
  <si>
    <t>TQT</t>
  </si>
  <si>
    <t>B</t>
  </si>
  <si>
    <t/>
  </si>
  <si>
    <t>Temps restant avant fermeture: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</si>
</sst>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"/>
    <numFmt numFmtId="166" formatCode="0000"/>
  </numFmts>
  <fonts count="24" x14ac:knownFonts="1">
    <font>
      <sz val="10"/>
      <color theme="1"/>
      <name val="Segoe Print"/>
      <family val="2"/>
    </font>
    <font>
      <sz val="10"/>
      <color theme="1"/>
      <name val="Segoe Print"/>
      <family val="2"/>
    </font>
    <font>
      <b/>
      <sz val="9"/>
      <color theme="1"/>
      <name val="Segoe Print"/>
    </font>
    <font>
      <b/>
      <sz val="9"/>
      <name val="Segoe Print"/>
    </font>
    <font>
      <b/>
      <sz val="10"/>
      <color theme="1"/>
      <name val="Segoe Print"/>
    </font>
    <font>
      <sz val="10"/>
      <color theme="1"/>
      <name val="Segoe Print"/>
    </font>
    <font>
      <b/>
      <sz val="12"/>
      <color rgb="FF9C0006"/>
      <name val="Segoe Print"/>
    </font>
    <font>
      <b/>
      <sz val="12"/>
      <color rgb="FFFFEB9C"/>
      <name val="Segoe Print"/>
    </font>
    <font>
      <b/>
      <sz val="12"/>
      <color rgb="FFFFC000"/>
      <name val="Segoe Print"/>
    </font>
    <font>
      <sz val="9"/>
      <color theme="1"/>
      <name val="Segoe Print"/>
    </font>
    <font>
      <sz val="10"/>
      <color indexed="8"/>
      <name val="Segoe Print"/>
    </font>
    <font>
      <sz val="10"/>
      <name val="Segoe Print"/>
    </font>
    <font>
      <sz val="10"/>
      <color indexed="9"/>
      <name val="Segoe Print"/>
      <family val="2"/>
    </font>
    <font>
      <sz val="10"/>
      <color rgb="FF000000"/>
      <name val="Segoe Print"/>
    </font>
    <font>
      <b/>
      <sz val="10"/>
      <name val="Segoe Print"/>
    </font>
    <font>
      <sz val="10"/>
      <color indexed="10"/>
      <name val="Segoe Print"/>
      <family val="2"/>
    </font>
    <font>
      <sz val="10"/>
      <color indexed="9"/>
      <name val="Segoe Print"/>
    </font>
    <font>
      <b/>
      <sz val="12"/>
      <color theme="1"/>
      <name val="Segoe Print"/>
    </font>
    <font>
      <b/>
      <sz val="20"/>
      <color theme="1"/>
      <name val="Segoe Print"/>
    </font>
    <font>
      <b/>
      <sz val="10"/>
      <color rgb="FFFF0000"/>
      <name val="Segoe Print"/>
    </font>
    <font>
      <sz val="10"/>
      <color rgb="FF006100"/>
      <name val="Segoe Print"/>
    </font>
    <font>
      <sz val="10"/>
      <color rgb="FF9C0006"/>
      <name val="Segoe Print"/>
    </font>
    <font>
      <sz val="10"/>
      <color rgb="FFFF0000"/>
      <name val="Segoe Print"/>
    </font>
    <font>
      <b/>
      <sz val="12"/>
      <name val="Segoe Print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7" fillId="6" borderId="12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quotePrefix="1" applyFont="1" applyAlignment="1" applyProtection="1">
      <alignment horizontal="center" vertical="center"/>
      <protection locked="0"/>
    </xf>
    <xf numFmtId="0" fontId="12" fillId="8" borderId="0" xfId="0" applyFont="1" applyFill="1" applyAlignment="1">
      <alignment horizontal="center"/>
    </xf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9" fontId="14" fillId="0" borderId="0" xfId="0" applyNumberFormat="1" applyFont="1" applyAlignment="1" applyProtection="1">
      <alignment horizontal="center" vertical="center"/>
      <protection locked="0"/>
    </xf>
    <xf numFmtId="9" fontId="14" fillId="0" borderId="0" xfId="0" quotePrefix="1" applyNumberFormat="1" applyFont="1" applyAlignment="1" applyProtection="1">
      <alignment horizontal="center" vertical="center"/>
      <protection locked="0"/>
    </xf>
    <xf numFmtId="164" fontId="13" fillId="0" borderId="0" xfId="0" quotePrefix="1" applyNumberFormat="1" applyFont="1" applyAlignment="1" applyProtection="1">
      <alignment horizontal="center" vertical="center"/>
      <protection locked="0"/>
    </xf>
    <xf numFmtId="164" fontId="11" fillId="0" borderId="0" xfId="0" quotePrefix="1" applyNumberFormat="1" applyFont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center"/>
    </xf>
    <xf numFmtId="0" fontId="15" fillId="10" borderId="0" xfId="0" applyFont="1" applyFill="1" applyAlignment="1">
      <alignment horizontal="center"/>
    </xf>
    <xf numFmtId="0" fontId="11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64" fontId="11" fillId="4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 vertical="center"/>
      <protection locked="0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5" fillId="0" borderId="0" xfId="0" applyNumberFormat="1" applyFont="1" applyAlignment="1" applyProtection="1">
      <alignment horizontal="center" vertical="center"/>
      <protection locked="0"/>
    </xf>
    <xf numFmtId="0" fontId="16" fillId="4" borderId="0" xfId="0" applyFont="1" applyFill="1" applyAlignment="1">
      <alignment horizontal="center" vertical="center"/>
    </xf>
    <xf numFmtId="164" fontId="11" fillId="0" borderId="0" xfId="0" quotePrefix="1" applyNumberFormat="1" applyFont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14" fillId="12" borderId="22" xfId="0" applyFont="1" applyFill="1" applyBorder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0" fillId="13" borderId="25" xfId="0" applyFont="1" applyFill="1" applyBorder="1" applyAlignment="1">
      <alignment horizontal="center" vertical="center"/>
    </xf>
    <xf numFmtId="0" fontId="21" fillId="5" borderId="2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" fontId="19" fillId="11" borderId="18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1" fontId="19" fillId="11" borderId="2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>
      <alignment horizontal="center" vertical="center"/>
    </xf>
    <xf numFmtId="0" fontId="20" fillId="13" borderId="0" xfId="0" applyFont="1" applyFill="1" applyAlignment="1" applyProtection="1">
      <alignment horizontal="center" vertical="center"/>
      <protection locked="0"/>
    </xf>
    <xf numFmtId="164" fontId="13" fillId="0" borderId="0" xfId="0" applyNumberFormat="1" applyFont="1" applyFill="1" applyAlignment="1" applyProtection="1">
      <alignment horizontal="center" vertical="center"/>
      <protection locked="0"/>
    </xf>
    <xf numFmtId="164" fontId="20" fillId="13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164" fontId="13" fillId="0" borderId="0" xfId="0" quotePrefix="1" applyNumberFormat="1" applyFont="1" applyFill="1" applyAlignment="1" applyProtection="1">
      <alignment horizontal="center" vertical="center"/>
      <protection locked="0"/>
    </xf>
    <xf numFmtId="0" fontId="12" fillId="14" borderId="0" xfId="0" applyFont="1" applyFill="1" applyAlignment="1">
      <alignment horizontal="center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19" fontId="0" fillId="0" borderId="0" xfId="0" applyNumberFormat="1"/>
    <xf numFmtId="45" fontId="0" fillId="0" borderId="0" xfId="0" applyNumberFormat="1" applyAlignment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164" fontId="3" fillId="4" borderId="1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12" xfId="0" applyNumberFormat="1" applyFont="1" applyBorder="1" applyAlignment="1" applyProtection="1">
      <alignment horizontal="center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 wrapText="1"/>
      <protection locked="0"/>
    </xf>
    <xf numFmtId="164" fontId="3" fillId="0" borderId="13" xfId="0" applyNumberFormat="1" applyFont="1" applyBorder="1" applyAlignment="1" applyProtection="1">
      <alignment horizontal="center" vertical="center" wrapText="1"/>
      <protection locked="0"/>
    </xf>
    <xf numFmtId="1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 2" xfId="1" xr:uid="{080F26DD-28A6-45FE-BD95-EC01CAA1ED3A}"/>
  </cellStyles>
  <dxfs count="59"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45720</xdr:rowOff>
        </xdr:from>
        <xdr:to>
          <xdr:col>1</xdr:col>
          <xdr:colOff>38100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45720</xdr:rowOff>
        </xdr:from>
        <xdr:to>
          <xdr:col>2</xdr:col>
          <xdr:colOff>38100</xdr:colOff>
          <xdr:row>2</xdr:row>
          <xdr:rowOff>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F9F4-DACC-4128-B21E-236E8F19BC78}">
  <sheetPr codeName="Feuil2"/>
  <dimension ref="A1:B2"/>
  <sheetViews>
    <sheetView showRowColHeaders="0" tabSelected="1" workbookViewId="0">
      <selection activeCell="B10" sqref="B10"/>
    </sheetView>
  </sheetViews>
  <sheetFormatPr baseColWidth="10" defaultRowHeight="21.6" x14ac:dyDescent="0.7"/>
  <cols>
    <col min="1" max="1" width="24" bestFit="1" customWidth="1"/>
    <col min="2" max="2" width="10.6640625" style="43"/>
  </cols>
  <sheetData>
    <row r="1" spans="1:2" x14ac:dyDescent="0.7">
      <c r="A1" s="107" t="s">
        <v>58</v>
      </c>
      <c r="B1" s="107">
        <v>6.9444444444444441E-3</v>
      </c>
    </row>
    <row r="2" spans="1:2" x14ac:dyDescent="0.7">
      <c r="A2" s="10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7901-6723-4CCF-B1CB-C0EDC550548D}">
  <sheetPr codeName="Feuil13">
    <tabColor rgb="FFFFC7CE"/>
  </sheetPr>
  <dimension ref="A1:AV1013"/>
  <sheetViews>
    <sheetView showGridLines="0" zoomScale="85" zoomScaleNormal="85" workbookViewId="0">
      <pane xSplit="2" ySplit="2" topLeftCell="C12" activePane="bottomRight" state="frozen"/>
      <selection activeCell="AJ67" sqref="AJ67"/>
      <selection pane="topRight" activeCell="AJ67" sqref="AJ67"/>
      <selection pane="bottomLeft" activeCell="AJ67" sqref="AJ67"/>
      <selection pane="bottomRight" activeCell="E15" sqref="E15"/>
    </sheetView>
  </sheetViews>
  <sheetFormatPr baseColWidth="10" defaultColWidth="11.1640625" defaultRowHeight="21.6" x14ac:dyDescent="0.7"/>
  <cols>
    <col min="1" max="1" width="9.58203125" style="9" bestFit="1" customWidth="1"/>
    <col min="2" max="2" width="10.08203125" style="9" customWidth="1"/>
    <col min="3" max="3" width="16.83203125" style="10" bestFit="1" customWidth="1"/>
    <col min="4" max="4" width="5.1640625" style="28" customWidth="1"/>
    <col min="5" max="5" width="15.6640625" style="10" bestFit="1" customWidth="1"/>
    <col min="6" max="6" width="5.4140625" style="28" customWidth="1"/>
    <col min="7" max="7" width="9.6640625" style="1" bestFit="1" customWidth="1"/>
    <col min="8" max="8" width="12.4140625" style="1" bestFit="1" customWidth="1"/>
    <col min="9" max="9" width="12.33203125" style="1" bestFit="1" customWidth="1"/>
    <col min="10" max="10" width="5.58203125" style="2" customWidth="1"/>
    <col min="11" max="11" width="8.4140625" style="33" customWidth="1"/>
    <col min="12" max="12" width="5.58203125" style="34" customWidth="1"/>
    <col min="13" max="13" width="6.83203125" style="2" customWidth="1"/>
    <col min="14" max="14" width="13.4140625" style="35" bestFit="1" customWidth="1"/>
    <col min="15" max="15" width="9.33203125" style="36" bestFit="1" customWidth="1"/>
    <col min="16" max="18" width="14.08203125" style="36" customWidth="1"/>
    <col min="19" max="19" width="13.5" style="31" bestFit="1" customWidth="1"/>
    <col min="20" max="20" width="9.83203125" style="31" bestFit="1" customWidth="1"/>
    <col min="21" max="21" width="8.6640625" style="1" bestFit="1" customWidth="1"/>
    <col min="22" max="22" width="11.6640625" style="31" bestFit="1" customWidth="1"/>
    <col min="23" max="23" width="7.33203125" style="1" bestFit="1" customWidth="1"/>
    <col min="24" max="24" width="8" style="31" bestFit="1" customWidth="1"/>
    <col min="25" max="30" width="3.5" style="28" customWidth="1"/>
    <col min="31" max="33" width="6.6640625" style="28" customWidth="1"/>
    <col min="34" max="34" width="1" style="1" customWidth="1"/>
    <col min="35" max="35" width="12.4140625" style="17" bestFit="1" customWidth="1"/>
    <col min="36" max="36" width="7.33203125" style="1" bestFit="1" customWidth="1"/>
    <col min="37" max="37" width="6.83203125" style="31" bestFit="1" customWidth="1"/>
    <col min="38" max="43" width="3.5" style="28" customWidth="1"/>
    <col min="44" max="46" width="6.6640625" style="28" customWidth="1"/>
    <col min="47" max="47" width="1" style="1" customWidth="1"/>
    <col min="48" max="48" width="12.08203125" style="17" bestFit="1" customWidth="1"/>
    <col min="49" max="16384" width="11.1640625" style="2"/>
  </cols>
  <sheetData>
    <row r="1" spans="1:48" ht="30" customHeight="1" x14ac:dyDescent="0.7">
      <c r="A1" s="128">
        <v>6.828703703703704E-3</v>
      </c>
      <c r="B1" s="117" t="s">
        <v>29</v>
      </c>
      <c r="C1" s="117" t="s">
        <v>0</v>
      </c>
      <c r="D1" s="115" t="s">
        <v>1</v>
      </c>
      <c r="E1" s="130" t="s">
        <v>2</v>
      </c>
      <c r="F1" s="115" t="s">
        <v>3</v>
      </c>
      <c r="G1" s="117" t="s">
        <v>35</v>
      </c>
      <c r="H1" s="117" t="s">
        <v>5</v>
      </c>
      <c r="I1" s="117" t="s">
        <v>36</v>
      </c>
      <c r="J1" s="115" t="s">
        <v>6</v>
      </c>
      <c r="K1" s="115" t="s">
        <v>7</v>
      </c>
      <c r="L1" s="115" t="s">
        <v>8</v>
      </c>
      <c r="M1" s="115" t="s">
        <v>4</v>
      </c>
      <c r="N1" s="115" t="s">
        <v>9</v>
      </c>
      <c r="O1" s="120" t="s">
        <v>10</v>
      </c>
      <c r="P1" s="122" t="s">
        <v>11</v>
      </c>
      <c r="Q1" s="122" t="s">
        <v>11</v>
      </c>
      <c r="R1" s="122" t="s">
        <v>11</v>
      </c>
      <c r="S1" s="124" t="s">
        <v>12</v>
      </c>
      <c r="T1" s="124" t="s">
        <v>13</v>
      </c>
      <c r="U1" s="117" t="s">
        <v>14</v>
      </c>
      <c r="V1" s="126" t="s">
        <v>15</v>
      </c>
      <c r="W1" s="117" t="s">
        <v>16</v>
      </c>
      <c r="X1" s="117" t="s">
        <v>17</v>
      </c>
      <c r="Y1" s="108" t="s">
        <v>18</v>
      </c>
      <c r="Z1" s="109"/>
      <c r="AA1" s="110"/>
      <c r="AB1" s="111" t="s">
        <v>19</v>
      </c>
      <c r="AC1" s="109"/>
      <c r="AD1" s="110"/>
      <c r="AE1" s="112" t="s">
        <v>20</v>
      </c>
      <c r="AF1" s="113"/>
      <c r="AG1" s="114"/>
      <c r="AI1" s="115" t="s">
        <v>21</v>
      </c>
      <c r="AJ1" s="117" t="s">
        <v>16</v>
      </c>
      <c r="AK1" s="117" t="s">
        <v>17</v>
      </c>
      <c r="AL1" s="108" t="s">
        <v>18</v>
      </c>
      <c r="AM1" s="109"/>
      <c r="AN1" s="110"/>
      <c r="AO1" s="111" t="s">
        <v>19</v>
      </c>
      <c r="AP1" s="109"/>
      <c r="AQ1" s="110"/>
      <c r="AR1" s="112" t="s">
        <v>20</v>
      </c>
      <c r="AS1" s="113"/>
      <c r="AT1" s="114"/>
      <c r="AV1" s="115" t="s">
        <v>22</v>
      </c>
    </row>
    <row r="2" spans="1:48" s="7" customFormat="1" ht="30" customHeight="1" thickBot="1" x14ac:dyDescent="0.75">
      <c r="A2" s="129"/>
      <c r="B2" s="118"/>
      <c r="C2" s="118"/>
      <c r="D2" s="119"/>
      <c r="E2" s="131"/>
      <c r="F2" s="119"/>
      <c r="G2" s="118"/>
      <c r="H2" s="118"/>
      <c r="I2" s="118"/>
      <c r="J2" s="119"/>
      <c r="K2" s="119"/>
      <c r="L2" s="119"/>
      <c r="M2" s="119"/>
      <c r="N2" s="119"/>
      <c r="O2" s="121"/>
      <c r="P2" s="123"/>
      <c r="Q2" s="123"/>
      <c r="R2" s="123"/>
      <c r="S2" s="125"/>
      <c r="T2" s="125"/>
      <c r="U2" s="118"/>
      <c r="V2" s="127"/>
      <c r="W2" s="118"/>
      <c r="X2" s="118"/>
      <c r="Y2" s="3">
        <v>1</v>
      </c>
      <c r="Z2" s="4">
        <v>2</v>
      </c>
      <c r="AA2" s="5">
        <v>3</v>
      </c>
      <c r="AB2" s="3">
        <v>1</v>
      </c>
      <c r="AC2" s="4">
        <v>2</v>
      </c>
      <c r="AD2" s="5">
        <v>3</v>
      </c>
      <c r="AE2" s="3">
        <v>1</v>
      </c>
      <c r="AF2" s="4">
        <v>2</v>
      </c>
      <c r="AG2" s="5">
        <v>3</v>
      </c>
      <c r="AH2" s="6"/>
      <c r="AI2" s="116"/>
      <c r="AJ2" s="118"/>
      <c r="AK2" s="118"/>
      <c r="AL2" s="3">
        <v>1</v>
      </c>
      <c r="AM2" s="4">
        <v>2</v>
      </c>
      <c r="AN2" s="5">
        <v>3</v>
      </c>
      <c r="AO2" s="3">
        <v>1</v>
      </c>
      <c r="AP2" s="4">
        <v>2</v>
      </c>
      <c r="AQ2" s="5">
        <v>3</v>
      </c>
      <c r="AR2" s="3">
        <v>1</v>
      </c>
      <c r="AS2" s="4">
        <v>2</v>
      </c>
      <c r="AT2" s="5">
        <v>3</v>
      </c>
      <c r="AU2" s="6"/>
      <c r="AV2" s="116"/>
    </row>
    <row r="3" spans="1:48" x14ac:dyDescent="0.7">
      <c r="A3" s="8">
        <v>1</v>
      </c>
      <c r="B3" s="9" t="s">
        <v>27</v>
      </c>
      <c r="C3" s="10" t="s">
        <v>23</v>
      </c>
      <c r="D3" s="11" t="s">
        <v>32</v>
      </c>
      <c r="E3" s="10" t="s">
        <v>24</v>
      </c>
      <c r="F3" s="11" t="str">
        <f>IFERROR(INDEX(DATA!$H$4:$I$178,MATCH(E3,DATA!$H$4:$H$178,0),2),"")</f>
        <v>PVL</v>
      </c>
      <c r="G3" s="10"/>
      <c r="J3" s="12" t="str">
        <f t="shared" ref="J3:J17" si="0">IFERROR(IF(F3&gt;0,F3),"")</f>
        <v>PVL</v>
      </c>
      <c r="K3" s="38">
        <f>IFERROR(IF(B3&gt;0,#REF!,""),0)</f>
        <v>0</v>
      </c>
      <c r="L3" s="13">
        <f t="array" ref="L3">IFERROR(SUM(($J$3:J3=J3)*(MONTH($K$3:K3)=MONTH(K3))),"")</f>
        <v>1</v>
      </c>
      <c r="M3" s="14" t="s">
        <v>57</v>
      </c>
      <c r="N3" s="15" t="str">
        <f t="shared" ref="N3:N17" si="1">_xlfn.TEXTJOIN("-",TRUE,J3,TEXT(L3,"000"),M3)</f>
        <v>PVL-001</v>
      </c>
      <c r="O3" s="16"/>
      <c r="P3" s="16"/>
      <c r="Q3" s="16"/>
      <c r="R3" s="16"/>
      <c r="S3" s="17"/>
      <c r="T3" s="17"/>
      <c r="U3" s="1">
        <v>6</v>
      </c>
      <c r="V3" s="99"/>
      <c r="W3" s="98" t="s">
        <v>33</v>
      </c>
      <c r="X3" s="100" t="s">
        <v>34</v>
      </c>
      <c r="Y3" s="20"/>
      <c r="Z3" s="20"/>
      <c r="AA3" s="20"/>
      <c r="AB3" s="20"/>
      <c r="AC3" s="20"/>
      <c r="AD3" s="20"/>
      <c r="AE3" s="21" t="str">
        <f t="shared" ref="AE3:AG17" si="2">IFERROR(AB3/Y3,"")</f>
        <v/>
      </c>
      <c r="AF3" s="21" t="str">
        <f t="shared" si="2"/>
        <v/>
      </c>
      <c r="AG3" s="22" t="str">
        <f t="shared" si="2"/>
        <v/>
      </c>
      <c r="AI3" s="102" t="str">
        <f t="shared" ref="AI3:AI17" si="3">IF(V3="","",(EDATE(V3,U3)))</f>
        <v/>
      </c>
      <c r="AJ3" s="101"/>
      <c r="AK3" s="99"/>
      <c r="AL3" s="20"/>
      <c r="AM3" s="20"/>
      <c r="AN3" s="20"/>
      <c r="AO3" s="20"/>
      <c r="AP3" s="20"/>
      <c r="AQ3" s="20"/>
      <c r="AR3" s="21" t="str">
        <f t="shared" ref="AR3:AT17" si="4">IFERROR(AO3/AL3,"")</f>
        <v/>
      </c>
      <c r="AS3" s="21" t="str">
        <f t="shared" si="4"/>
        <v/>
      </c>
      <c r="AT3" s="22" t="str">
        <f t="shared" si="4"/>
        <v/>
      </c>
      <c r="AV3" s="24" t="str">
        <f t="shared" ref="AV3:AV17" si="5">IF(AI3="","",(EDATE(AI3,U3)))</f>
        <v/>
      </c>
    </row>
    <row r="4" spans="1:48" x14ac:dyDescent="0.7">
      <c r="A4" s="8">
        <f t="shared" ref="A4:A19" si="6">A3+1</f>
        <v>2</v>
      </c>
      <c r="B4" s="9" t="s">
        <v>27</v>
      </c>
      <c r="C4" s="10" t="s">
        <v>23</v>
      </c>
      <c r="D4" s="11" t="s">
        <v>32</v>
      </c>
      <c r="E4" s="10" t="s">
        <v>25</v>
      </c>
      <c r="F4" s="11" t="str">
        <f>IFERROR(INDEX(DATA!$H$4:$I$178,MATCH(E4,DATA!$H$4:$H$178,0),2),"")</f>
        <v>PCL</v>
      </c>
      <c r="G4" s="10"/>
      <c r="J4" s="25" t="str">
        <f t="shared" si="0"/>
        <v>PCL</v>
      </c>
      <c r="K4" s="38">
        <f>IFERROR(IF(B4&gt;0,#REF!,""),0)</f>
        <v>0</v>
      </c>
      <c r="L4" s="13">
        <f t="array" ref="L4">IFERROR(SUM(($J$3:J4=J4)*(MONTH($K$3:K4)=MONTH(K4))),"")</f>
        <v>1</v>
      </c>
      <c r="M4" s="14" t="s">
        <v>57</v>
      </c>
      <c r="N4" s="15" t="str">
        <f t="shared" si="1"/>
        <v>PCL-001</v>
      </c>
      <c r="O4" s="16"/>
      <c r="P4" s="16"/>
      <c r="Q4" s="16"/>
      <c r="R4" s="16"/>
      <c r="S4" s="17"/>
      <c r="T4" s="17"/>
      <c r="U4" s="1">
        <v>6</v>
      </c>
      <c r="V4" s="99"/>
      <c r="W4" s="98" t="s">
        <v>33</v>
      </c>
      <c r="X4" s="100" t="s">
        <v>34</v>
      </c>
      <c r="Y4" s="20"/>
      <c r="Z4" s="20"/>
      <c r="AA4" s="20"/>
      <c r="AB4" s="20"/>
      <c r="AC4" s="20"/>
      <c r="AD4" s="20"/>
      <c r="AE4" s="21" t="str">
        <f t="shared" si="2"/>
        <v/>
      </c>
      <c r="AF4" s="21" t="str">
        <f t="shared" si="2"/>
        <v/>
      </c>
      <c r="AG4" s="22" t="str">
        <f t="shared" si="2"/>
        <v/>
      </c>
      <c r="AI4" s="102" t="str">
        <f t="shared" si="3"/>
        <v/>
      </c>
      <c r="AJ4" s="101"/>
      <c r="AK4" s="99"/>
      <c r="AL4" s="20"/>
      <c r="AM4" s="20"/>
      <c r="AN4" s="20"/>
      <c r="AO4" s="20"/>
      <c r="AP4" s="20"/>
      <c r="AQ4" s="20"/>
      <c r="AR4" s="21" t="str">
        <f t="shared" si="4"/>
        <v/>
      </c>
      <c r="AS4" s="21" t="str">
        <f t="shared" si="4"/>
        <v/>
      </c>
      <c r="AT4" s="22" t="str">
        <f t="shared" si="4"/>
        <v/>
      </c>
      <c r="AV4" s="24" t="str">
        <f t="shared" si="5"/>
        <v/>
      </c>
    </row>
    <row r="5" spans="1:48" x14ac:dyDescent="0.7">
      <c r="A5" s="8">
        <f t="shared" si="6"/>
        <v>3</v>
      </c>
      <c r="B5" s="9" t="s">
        <v>27</v>
      </c>
      <c r="C5" s="10" t="s">
        <v>23</v>
      </c>
      <c r="D5" s="11" t="s">
        <v>32</v>
      </c>
      <c r="E5" s="10" t="s">
        <v>24</v>
      </c>
      <c r="F5" s="11" t="str">
        <f>IFERROR(INDEX(DATA!$H$4:$I$178,MATCH(E5,DATA!$H$4:$H$178,0),2),"")</f>
        <v>PVL</v>
      </c>
      <c r="G5" s="10"/>
      <c r="J5" s="12" t="str">
        <f t="shared" si="0"/>
        <v>PVL</v>
      </c>
      <c r="K5" s="38">
        <f>IFERROR(IF(B5&gt;0,#REF!,""),0)</f>
        <v>0</v>
      </c>
      <c r="L5" s="13">
        <f t="array" ref="L5">IFERROR(SUM(($J$3:J5=J5)*(MONTH($K$3:K5)=MONTH(K5))),"")</f>
        <v>2</v>
      </c>
      <c r="M5" s="14" t="s">
        <v>57</v>
      </c>
      <c r="N5" s="15" t="str">
        <f t="shared" si="1"/>
        <v>PVL-002</v>
      </c>
      <c r="O5" s="16"/>
      <c r="P5" s="16"/>
      <c r="Q5" s="16"/>
      <c r="R5" s="16"/>
      <c r="S5" s="17"/>
      <c r="T5" s="17"/>
      <c r="U5" s="1">
        <v>6</v>
      </c>
      <c r="V5" s="99"/>
      <c r="W5" s="98" t="s">
        <v>33</v>
      </c>
      <c r="X5" s="100" t="s">
        <v>34</v>
      </c>
      <c r="Y5" s="20"/>
      <c r="Z5" s="20"/>
      <c r="AA5" s="20"/>
      <c r="AB5" s="20"/>
      <c r="AC5" s="20"/>
      <c r="AD5" s="20"/>
      <c r="AE5" s="21" t="str">
        <f t="shared" si="2"/>
        <v/>
      </c>
      <c r="AF5" s="21" t="str">
        <f t="shared" si="2"/>
        <v/>
      </c>
      <c r="AG5" s="22" t="str">
        <f t="shared" si="2"/>
        <v/>
      </c>
      <c r="AI5" s="102" t="str">
        <f t="shared" si="3"/>
        <v/>
      </c>
      <c r="AJ5" s="101"/>
      <c r="AK5" s="99"/>
      <c r="AL5" s="20"/>
      <c r="AM5" s="20"/>
      <c r="AN5" s="20"/>
      <c r="AO5" s="20"/>
      <c r="AP5" s="20"/>
      <c r="AQ5" s="20"/>
      <c r="AR5" s="21" t="str">
        <f t="shared" si="4"/>
        <v/>
      </c>
      <c r="AS5" s="21" t="str">
        <f t="shared" si="4"/>
        <v/>
      </c>
      <c r="AT5" s="22" t="str">
        <f t="shared" si="4"/>
        <v/>
      </c>
      <c r="AV5" s="24" t="str">
        <f t="shared" si="5"/>
        <v/>
      </c>
    </row>
    <row r="6" spans="1:48" x14ac:dyDescent="0.7">
      <c r="A6" s="8">
        <f t="shared" si="6"/>
        <v>4</v>
      </c>
      <c r="B6" s="9" t="s">
        <v>27</v>
      </c>
      <c r="C6" s="10" t="s">
        <v>23</v>
      </c>
      <c r="D6" s="11" t="s">
        <v>32</v>
      </c>
      <c r="E6" s="10" t="s">
        <v>26</v>
      </c>
      <c r="F6" s="11" t="str">
        <f>IFERROR(INDEX(DATA!$H$4:$I$178,MATCH(E6,DATA!$H$4:$H$178,0),2),"")</f>
        <v>RDM</v>
      </c>
      <c r="G6" s="10"/>
      <c r="J6" s="26" t="str">
        <f t="shared" si="0"/>
        <v>RDM</v>
      </c>
      <c r="K6" s="38">
        <f>IFERROR(IF(B6&gt;0,#REF!,""),0)</f>
        <v>0</v>
      </c>
      <c r="L6" s="13">
        <f t="array" ref="L6">IFERROR(SUM(($J$3:J6=J6)*(MONTH($K$3:K6)=MONTH(K6))),"")</f>
        <v>1</v>
      </c>
      <c r="M6" s="14" t="s">
        <v>57</v>
      </c>
      <c r="N6" s="15" t="str">
        <f t="shared" si="1"/>
        <v>RDM-001</v>
      </c>
      <c r="O6" s="16"/>
      <c r="P6" s="16"/>
      <c r="Q6" s="16"/>
      <c r="R6" s="16"/>
      <c r="S6" s="17"/>
      <c r="T6" s="17"/>
      <c r="U6" s="1">
        <v>6</v>
      </c>
      <c r="V6" s="99"/>
      <c r="W6" s="98" t="s">
        <v>33</v>
      </c>
      <c r="X6" s="100" t="s">
        <v>34</v>
      </c>
      <c r="Y6" s="20"/>
      <c r="Z6" s="20"/>
      <c r="AA6" s="20"/>
      <c r="AB6" s="20"/>
      <c r="AC6" s="20"/>
      <c r="AD6" s="20"/>
      <c r="AE6" s="21" t="str">
        <f t="shared" si="2"/>
        <v/>
      </c>
      <c r="AF6" s="21" t="str">
        <f t="shared" si="2"/>
        <v/>
      </c>
      <c r="AG6" s="22" t="str">
        <f t="shared" si="2"/>
        <v/>
      </c>
      <c r="AI6" s="102" t="str">
        <f t="shared" si="3"/>
        <v/>
      </c>
      <c r="AJ6" s="101"/>
      <c r="AK6" s="99"/>
      <c r="AL6" s="20"/>
      <c r="AM6" s="20"/>
      <c r="AN6" s="20"/>
      <c r="AO6" s="20"/>
      <c r="AP6" s="20"/>
      <c r="AQ6" s="20"/>
      <c r="AR6" s="21" t="str">
        <f t="shared" si="4"/>
        <v/>
      </c>
      <c r="AS6" s="21" t="str">
        <f t="shared" si="4"/>
        <v/>
      </c>
      <c r="AT6" s="22" t="str">
        <f t="shared" si="4"/>
        <v/>
      </c>
      <c r="AV6" s="24" t="str">
        <f t="shared" si="5"/>
        <v/>
      </c>
    </row>
    <row r="7" spans="1:48" x14ac:dyDescent="0.7">
      <c r="A7" s="8">
        <f t="shared" si="6"/>
        <v>5</v>
      </c>
      <c r="B7" s="9" t="s">
        <v>27</v>
      </c>
      <c r="C7" s="10" t="s">
        <v>23</v>
      </c>
      <c r="D7" s="11" t="s">
        <v>32</v>
      </c>
      <c r="E7" s="10" t="s">
        <v>24</v>
      </c>
      <c r="F7" s="11" t="str">
        <f>IFERROR(INDEX(DATA!$H$4:$I$178,MATCH(E7,DATA!$H$4:$H$178,0),2),"")</f>
        <v>PVL</v>
      </c>
      <c r="G7" s="10"/>
      <c r="J7" s="12" t="str">
        <f t="shared" si="0"/>
        <v>PVL</v>
      </c>
      <c r="K7" s="38">
        <f>IFERROR(IF(B7&gt;0,#REF!,""),0)</f>
        <v>0</v>
      </c>
      <c r="L7" s="13">
        <f t="array" ref="L7">IFERROR(SUM(($J$3:J7=J7)*(MONTH($K$3:K7)=MONTH(K7))),"")</f>
        <v>3</v>
      </c>
      <c r="M7" s="14" t="s">
        <v>57</v>
      </c>
      <c r="N7" s="15" t="str">
        <f t="shared" si="1"/>
        <v>PVL-003</v>
      </c>
      <c r="O7" s="16"/>
      <c r="P7" s="16"/>
      <c r="Q7" s="16"/>
      <c r="R7" s="16"/>
      <c r="S7" s="17"/>
      <c r="T7" s="17"/>
      <c r="U7" s="1">
        <v>6</v>
      </c>
      <c r="V7" s="99"/>
      <c r="W7" s="98" t="s">
        <v>33</v>
      </c>
      <c r="X7" s="100" t="s">
        <v>34</v>
      </c>
      <c r="Y7" s="20"/>
      <c r="Z7" s="20"/>
      <c r="AA7" s="20"/>
      <c r="AB7" s="20"/>
      <c r="AC7" s="20"/>
      <c r="AD7" s="20"/>
      <c r="AE7" s="21" t="str">
        <f t="shared" si="2"/>
        <v/>
      </c>
      <c r="AF7" s="21" t="str">
        <f t="shared" si="2"/>
        <v/>
      </c>
      <c r="AG7" s="22" t="str">
        <f t="shared" si="2"/>
        <v/>
      </c>
      <c r="AI7" s="102" t="str">
        <f t="shared" si="3"/>
        <v/>
      </c>
      <c r="AJ7" s="101"/>
      <c r="AK7" s="99"/>
      <c r="AL7" s="20"/>
      <c r="AM7" s="20"/>
      <c r="AN7" s="20"/>
      <c r="AO7" s="20"/>
      <c r="AP7" s="20"/>
      <c r="AQ7" s="20"/>
      <c r="AR7" s="21" t="str">
        <f t="shared" si="4"/>
        <v/>
      </c>
      <c r="AS7" s="21" t="str">
        <f t="shared" si="4"/>
        <v/>
      </c>
      <c r="AT7" s="22" t="str">
        <f t="shared" si="4"/>
        <v/>
      </c>
      <c r="AV7" s="24" t="str">
        <f t="shared" si="5"/>
        <v/>
      </c>
    </row>
    <row r="8" spans="1:48" x14ac:dyDescent="0.7">
      <c r="A8" s="8">
        <f t="shared" si="6"/>
        <v>6</v>
      </c>
      <c r="B8" s="9" t="s">
        <v>27</v>
      </c>
      <c r="C8" s="10" t="s">
        <v>23</v>
      </c>
      <c r="D8" s="11" t="s">
        <v>32</v>
      </c>
      <c r="E8" s="10" t="s">
        <v>52</v>
      </c>
      <c r="F8" s="11" t="str">
        <f>IFERROR(INDEX(DATA!$H$4:$I$178,MATCH(E8,DATA!$H$4:$H$178,0),2),"")</f>
        <v>PAE</v>
      </c>
      <c r="G8" s="10"/>
      <c r="J8" s="103" t="str">
        <f t="shared" si="0"/>
        <v>PAE</v>
      </c>
      <c r="K8" s="38">
        <f>IFERROR(IF(B8&gt;0,#REF!,""),0)</f>
        <v>0</v>
      </c>
      <c r="L8" s="13">
        <f t="array" ref="L8">IFERROR(SUM(($J$3:J8=J8)*(MONTH($K$3:K8)=MONTH(K8))),"")</f>
        <v>1</v>
      </c>
      <c r="M8" s="14" t="s">
        <v>57</v>
      </c>
      <c r="N8" s="15" t="str">
        <f t="shared" si="1"/>
        <v>PAE-001</v>
      </c>
      <c r="O8" s="16"/>
      <c r="P8" s="16"/>
      <c r="Q8" s="16"/>
      <c r="R8" s="16"/>
      <c r="S8" s="17"/>
      <c r="T8" s="17"/>
      <c r="U8" s="1">
        <v>6</v>
      </c>
      <c r="V8" s="99"/>
      <c r="W8" s="98" t="s">
        <v>33</v>
      </c>
      <c r="X8" s="100" t="s">
        <v>34</v>
      </c>
      <c r="Y8" s="20"/>
      <c r="Z8" s="20"/>
      <c r="AA8" s="20"/>
      <c r="AB8" s="20"/>
      <c r="AC8" s="20"/>
      <c r="AD8" s="20"/>
      <c r="AE8" s="21" t="str">
        <f t="shared" si="2"/>
        <v/>
      </c>
      <c r="AF8" s="21" t="str">
        <f t="shared" si="2"/>
        <v/>
      </c>
      <c r="AG8" s="22" t="str">
        <f t="shared" si="2"/>
        <v/>
      </c>
      <c r="AI8" s="102" t="str">
        <f t="shared" si="3"/>
        <v/>
      </c>
      <c r="AJ8" s="101"/>
      <c r="AK8" s="99"/>
      <c r="AL8" s="20"/>
      <c r="AM8" s="20"/>
      <c r="AN8" s="20"/>
      <c r="AO8" s="20"/>
      <c r="AP8" s="20"/>
      <c r="AQ8" s="20"/>
      <c r="AR8" s="21" t="str">
        <f t="shared" si="4"/>
        <v/>
      </c>
      <c r="AS8" s="21" t="str">
        <f t="shared" si="4"/>
        <v/>
      </c>
      <c r="AT8" s="22" t="str">
        <f t="shared" si="4"/>
        <v/>
      </c>
      <c r="AV8" s="24" t="str">
        <f t="shared" si="5"/>
        <v/>
      </c>
    </row>
    <row r="9" spans="1:48" x14ac:dyDescent="0.7">
      <c r="A9" s="8">
        <f t="shared" si="6"/>
        <v>7</v>
      </c>
      <c r="B9" s="9" t="s">
        <v>27</v>
      </c>
      <c r="C9" s="10" t="s">
        <v>23</v>
      </c>
      <c r="D9" s="11" t="s">
        <v>32</v>
      </c>
      <c r="E9" s="10" t="s">
        <v>24</v>
      </c>
      <c r="F9" s="11" t="str">
        <f>IFERROR(INDEX(DATA!$H$4:$I$178,MATCH(E9,DATA!$H$4:$H$178,0),2),"")</f>
        <v>PVL</v>
      </c>
      <c r="G9" s="10"/>
      <c r="J9" s="12" t="str">
        <f t="shared" si="0"/>
        <v>PVL</v>
      </c>
      <c r="K9" s="38">
        <f>IFERROR(IF(B9&gt;0,#REF!,""),0)</f>
        <v>0</v>
      </c>
      <c r="L9" s="13">
        <f t="array" ref="L9">IFERROR(SUM(($J$3:J9=J9)*(MONTH($K$3:K9)=MONTH(K9))),"")</f>
        <v>4</v>
      </c>
      <c r="M9" s="14" t="s">
        <v>57</v>
      </c>
      <c r="N9" s="15" t="str">
        <f t="shared" si="1"/>
        <v>PVL-004</v>
      </c>
      <c r="O9" s="16"/>
      <c r="P9" s="16"/>
      <c r="Q9" s="16"/>
      <c r="R9" s="16"/>
      <c r="S9" s="17"/>
      <c r="T9" s="17"/>
      <c r="U9" s="1">
        <v>6</v>
      </c>
      <c r="V9" s="99"/>
      <c r="W9" s="98" t="s">
        <v>33</v>
      </c>
      <c r="X9" s="100" t="s">
        <v>34</v>
      </c>
      <c r="Y9" s="20"/>
      <c r="Z9" s="20"/>
      <c r="AA9" s="20"/>
      <c r="AB9" s="20"/>
      <c r="AC9" s="20"/>
      <c r="AD9" s="20"/>
      <c r="AE9" s="21" t="str">
        <f t="shared" si="2"/>
        <v/>
      </c>
      <c r="AF9" s="21" t="str">
        <f t="shared" si="2"/>
        <v/>
      </c>
      <c r="AG9" s="22" t="str">
        <f t="shared" si="2"/>
        <v/>
      </c>
      <c r="AI9" s="102" t="str">
        <f t="shared" si="3"/>
        <v/>
      </c>
      <c r="AJ9" s="101"/>
      <c r="AK9" s="99"/>
      <c r="AL9" s="20"/>
      <c r="AM9" s="20"/>
      <c r="AN9" s="20"/>
      <c r="AO9" s="20"/>
      <c r="AP9" s="20"/>
      <c r="AQ9" s="20"/>
      <c r="AR9" s="21" t="str">
        <f t="shared" si="4"/>
        <v/>
      </c>
      <c r="AS9" s="21" t="str">
        <f t="shared" si="4"/>
        <v/>
      </c>
      <c r="AT9" s="22" t="str">
        <f t="shared" si="4"/>
        <v/>
      </c>
      <c r="AV9" s="24" t="str">
        <f t="shared" si="5"/>
        <v/>
      </c>
    </row>
    <row r="10" spans="1:48" x14ac:dyDescent="0.7">
      <c r="A10" s="8">
        <f t="shared" si="6"/>
        <v>8</v>
      </c>
      <c r="B10" s="9" t="s">
        <v>27</v>
      </c>
      <c r="C10" s="10" t="s">
        <v>23</v>
      </c>
      <c r="D10" s="11" t="s">
        <v>32</v>
      </c>
      <c r="E10" s="10" t="s">
        <v>52</v>
      </c>
      <c r="F10" s="11" t="str">
        <f>IFERROR(INDEX(DATA!$H$4:$I$178,MATCH(E10,DATA!$H$4:$H$178,0),2),"")</f>
        <v>PAE</v>
      </c>
      <c r="G10" s="10"/>
      <c r="J10" s="103" t="str">
        <f t="shared" si="0"/>
        <v>PAE</v>
      </c>
      <c r="K10" s="38">
        <f>IFERROR(IF(B10&gt;0,#REF!,""),0)</f>
        <v>0</v>
      </c>
      <c r="L10" s="13">
        <f t="array" ref="L10">IFERROR(SUM(($J$3:J10=J10)*(MONTH($K$3:K10)=MONTH(K10))),"")</f>
        <v>2</v>
      </c>
      <c r="M10" s="14" t="s">
        <v>57</v>
      </c>
      <c r="N10" s="15" t="str">
        <f t="shared" si="1"/>
        <v>PAE-002</v>
      </c>
      <c r="O10" s="16"/>
      <c r="P10" s="16"/>
      <c r="Q10" s="16"/>
      <c r="R10" s="16"/>
      <c r="S10" s="17"/>
      <c r="T10" s="17"/>
      <c r="U10" s="1">
        <v>6</v>
      </c>
      <c r="V10" s="99"/>
      <c r="W10" s="98" t="s">
        <v>33</v>
      </c>
      <c r="X10" s="100" t="s">
        <v>34</v>
      </c>
      <c r="Y10" s="20"/>
      <c r="Z10" s="20"/>
      <c r="AA10" s="20"/>
      <c r="AB10" s="20"/>
      <c r="AC10" s="20"/>
      <c r="AD10" s="20"/>
      <c r="AE10" s="21" t="str">
        <f t="shared" si="2"/>
        <v/>
      </c>
      <c r="AF10" s="21" t="str">
        <f t="shared" si="2"/>
        <v/>
      </c>
      <c r="AG10" s="22" t="str">
        <f t="shared" si="2"/>
        <v/>
      </c>
      <c r="AI10" s="102" t="str">
        <f t="shared" si="3"/>
        <v/>
      </c>
      <c r="AJ10" s="101"/>
      <c r="AK10" s="99"/>
      <c r="AL10" s="20"/>
      <c r="AM10" s="20"/>
      <c r="AN10" s="20"/>
      <c r="AO10" s="20"/>
      <c r="AP10" s="20"/>
      <c r="AQ10" s="20"/>
      <c r="AR10" s="21" t="str">
        <f t="shared" si="4"/>
        <v/>
      </c>
      <c r="AS10" s="21" t="str">
        <f t="shared" si="4"/>
        <v/>
      </c>
      <c r="AT10" s="22" t="str">
        <f t="shared" si="4"/>
        <v/>
      </c>
      <c r="AV10" s="24" t="str">
        <f t="shared" si="5"/>
        <v/>
      </c>
    </row>
    <row r="11" spans="1:48" x14ac:dyDescent="0.7">
      <c r="A11" s="8">
        <f t="shared" si="6"/>
        <v>9</v>
      </c>
      <c r="B11" s="9" t="s">
        <v>27</v>
      </c>
      <c r="C11" s="10" t="s">
        <v>23</v>
      </c>
      <c r="D11" s="11" t="s">
        <v>32</v>
      </c>
      <c r="E11" s="10" t="s">
        <v>26</v>
      </c>
      <c r="F11" s="11" t="str">
        <f>IFERROR(INDEX(DATA!$H$4:$I$178,MATCH(E11,DATA!$H$4:$H$178,0),2),"")</f>
        <v>RDM</v>
      </c>
      <c r="G11" s="10"/>
      <c r="J11" s="26" t="str">
        <f t="shared" si="0"/>
        <v>RDM</v>
      </c>
      <c r="K11" s="38">
        <f>IFERROR(IF(B11&gt;0,#REF!,""),0)</f>
        <v>0</v>
      </c>
      <c r="L11" s="13">
        <f t="array" ref="L11">IFERROR(SUM(($J$3:J11=J11)*(MONTH($K$3:K11)=MONTH(K11))),"")</f>
        <v>2</v>
      </c>
      <c r="M11" s="14" t="s">
        <v>57</v>
      </c>
      <c r="N11" s="15" t="str">
        <f t="shared" si="1"/>
        <v>RDM-002</v>
      </c>
      <c r="O11" s="16"/>
      <c r="P11" s="16"/>
      <c r="Q11" s="16"/>
      <c r="R11" s="16"/>
      <c r="S11" s="17"/>
      <c r="T11" s="17"/>
      <c r="U11" s="1">
        <v>6</v>
      </c>
      <c r="V11" s="99"/>
      <c r="W11" s="98" t="s">
        <v>33</v>
      </c>
      <c r="X11" s="100" t="s">
        <v>34</v>
      </c>
      <c r="Y11" s="20"/>
      <c r="Z11" s="20"/>
      <c r="AA11" s="20"/>
      <c r="AB11" s="20"/>
      <c r="AC11" s="20"/>
      <c r="AD11" s="20"/>
      <c r="AE11" s="21" t="str">
        <f t="shared" si="2"/>
        <v/>
      </c>
      <c r="AF11" s="21" t="str">
        <f t="shared" si="2"/>
        <v/>
      </c>
      <c r="AG11" s="22" t="str">
        <f t="shared" si="2"/>
        <v/>
      </c>
      <c r="AI11" s="102" t="str">
        <f t="shared" si="3"/>
        <v/>
      </c>
      <c r="AJ11" s="101"/>
      <c r="AK11" s="99"/>
      <c r="AL11" s="20"/>
      <c r="AM11" s="20"/>
      <c r="AN11" s="20"/>
      <c r="AO11" s="20"/>
      <c r="AP11" s="20"/>
      <c r="AQ11" s="20"/>
      <c r="AR11" s="21" t="str">
        <f t="shared" si="4"/>
        <v/>
      </c>
      <c r="AS11" s="21" t="str">
        <f t="shared" si="4"/>
        <v/>
      </c>
      <c r="AT11" s="22" t="str">
        <f t="shared" si="4"/>
        <v/>
      </c>
      <c r="AV11" s="24" t="str">
        <f t="shared" si="5"/>
        <v/>
      </c>
    </row>
    <row r="12" spans="1:48" x14ac:dyDescent="0.7">
      <c r="A12" s="8">
        <f t="shared" si="6"/>
        <v>10</v>
      </c>
      <c r="B12" s="9" t="s">
        <v>27</v>
      </c>
      <c r="C12" s="10" t="s">
        <v>23</v>
      </c>
      <c r="D12" s="11" t="s">
        <v>32</v>
      </c>
      <c r="E12" s="10" t="s">
        <v>24</v>
      </c>
      <c r="F12" s="11" t="str">
        <f>IFERROR(INDEX(DATA!$H$4:$I$178,MATCH(E12,DATA!$H$4:$H$178,0),2),"")</f>
        <v>PVL</v>
      </c>
      <c r="G12" s="10"/>
      <c r="J12" s="12" t="str">
        <f t="shared" si="0"/>
        <v>PVL</v>
      </c>
      <c r="K12" s="38">
        <f>IFERROR(IF(B12&gt;0,#REF!,""),0)</f>
        <v>0</v>
      </c>
      <c r="L12" s="13">
        <f t="array" ref="L12">IFERROR(SUM(($J$3:J12=J12)*(MONTH($K$3:K12)=MONTH(K12))),"")</f>
        <v>5</v>
      </c>
      <c r="M12" s="14" t="s">
        <v>57</v>
      </c>
      <c r="N12" s="15" t="str">
        <f t="shared" si="1"/>
        <v>PVL-005</v>
      </c>
      <c r="O12" s="16"/>
      <c r="P12" s="16"/>
      <c r="Q12" s="16"/>
      <c r="R12" s="16"/>
      <c r="S12" s="17"/>
      <c r="T12" s="17"/>
      <c r="U12" s="1">
        <v>6</v>
      </c>
      <c r="V12" s="99"/>
      <c r="W12" s="98" t="s">
        <v>33</v>
      </c>
      <c r="X12" s="100" t="s">
        <v>34</v>
      </c>
      <c r="Y12" s="20"/>
      <c r="Z12" s="20"/>
      <c r="AA12" s="20"/>
      <c r="AB12" s="20"/>
      <c r="AC12" s="20"/>
      <c r="AD12" s="20"/>
      <c r="AE12" s="21" t="str">
        <f t="shared" si="2"/>
        <v/>
      </c>
      <c r="AF12" s="21" t="str">
        <f t="shared" si="2"/>
        <v/>
      </c>
      <c r="AG12" s="22" t="str">
        <f t="shared" si="2"/>
        <v/>
      </c>
      <c r="AI12" s="102" t="str">
        <f t="shared" si="3"/>
        <v/>
      </c>
      <c r="AJ12" s="101"/>
      <c r="AK12" s="99"/>
      <c r="AL12" s="20"/>
      <c r="AM12" s="20"/>
      <c r="AN12" s="20"/>
      <c r="AO12" s="20"/>
      <c r="AP12" s="20"/>
      <c r="AQ12" s="20"/>
      <c r="AR12" s="21" t="str">
        <f t="shared" si="4"/>
        <v/>
      </c>
      <c r="AS12" s="21" t="str">
        <f t="shared" si="4"/>
        <v/>
      </c>
      <c r="AT12" s="22" t="str">
        <f t="shared" si="4"/>
        <v/>
      </c>
      <c r="AV12" s="24" t="str">
        <f t="shared" si="5"/>
        <v/>
      </c>
    </row>
    <row r="13" spans="1:48" x14ac:dyDescent="0.7">
      <c r="A13" s="8">
        <f t="shared" si="6"/>
        <v>11</v>
      </c>
      <c r="B13" s="9" t="s">
        <v>27</v>
      </c>
      <c r="C13" s="10" t="s">
        <v>23</v>
      </c>
      <c r="D13" s="11" t="s">
        <v>32</v>
      </c>
      <c r="E13" s="10" t="s">
        <v>24</v>
      </c>
      <c r="F13" s="11" t="str">
        <f>IFERROR(INDEX(DATA!$H$4:$I$178,MATCH(E13,DATA!$H$4:$H$178,0),2),"")</f>
        <v>PVL</v>
      </c>
      <c r="G13" s="10"/>
      <c r="J13" s="12" t="str">
        <f t="shared" si="0"/>
        <v>PVL</v>
      </c>
      <c r="K13" s="38">
        <f>IFERROR(IF(B13&gt;0,#REF!,""),0)</f>
        <v>0</v>
      </c>
      <c r="L13" s="13">
        <f t="array" ref="L13">IFERROR(SUM(($J$3:J13=J13)*(MONTH($K$3:K13)=MONTH(K13))),"")</f>
        <v>6</v>
      </c>
      <c r="M13" s="14" t="s">
        <v>57</v>
      </c>
      <c r="N13" s="15" t="str">
        <f t="shared" si="1"/>
        <v>PVL-006</v>
      </c>
      <c r="O13" s="16"/>
      <c r="P13" s="16"/>
      <c r="Q13" s="16"/>
      <c r="R13" s="16"/>
      <c r="S13" s="17"/>
      <c r="T13" s="17"/>
      <c r="U13" s="1">
        <v>6</v>
      </c>
      <c r="V13" s="99"/>
      <c r="W13" s="98" t="s">
        <v>33</v>
      </c>
      <c r="X13" s="100" t="s">
        <v>34</v>
      </c>
      <c r="Y13" s="20"/>
      <c r="Z13" s="20"/>
      <c r="AA13" s="20"/>
      <c r="AB13" s="20"/>
      <c r="AC13" s="20"/>
      <c r="AD13" s="20"/>
      <c r="AE13" s="21" t="str">
        <f t="shared" si="2"/>
        <v/>
      </c>
      <c r="AF13" s="21" t="str">
        <f t="shared" si="2"/>
        <v/>
      </c>
      <c r="AG13" s="22" t="str">
        <f t="shared" si="2"/>
        <v/>
      </c>
      <c r="AI13" s="102" t="str">
        <f t="shared" si="3"/>
        <v/>
      </c>
      <c r="AJ13" s="101"/>
      <c r="AK13" s="99"/>
      <c r="AL13" s="20"/>
      <c r="AM13" s="20"/>
      <c r="AN13" s="20"/>
      <c r="AO13" s="20"/>
      <c r="AP13" s="20"/>
      <c r="AQ13" s="20"/>
      <c r="AR13" s="21" t="str">
        <f t="shared" si="4"/>
        <v/>
      </c>
      <c r="AS13" s="21" t="str">
        <f t="shared" si="4"/>
        <v/>
      </c>
      <c r="AT13" s="22" t="str">
        <f t="shared" si="4"/>
        <v/>
      </c>
      <c r="AV13" s="24" t="str">
        <f t="shared" si="5"/>
        <v/>
      </c>
    </row>
    <row r="14" spans="1:48" x14ac:dyDescent="0.7">
      <c r="A14" s="8">
        <f>A13+1</f>
        <v>12</v>
      </c>
      <c r="B14" s="9" t="s">
        <v>27</v>
      </c>
      <c r="C14" s="10" t="s">
        <v>23</v>
      </c>
      <c r="D14" s="11" t="s">
        <v>32</v>
      </c>
      <c r="E14" s="10" t="s">
        <v>26</v>
      </c>
      <c r="F14" s="11" t="str">
        <f>IFERROR(INDEX(DATA!$H$4:$I$178,MATCH(E14,DATA!$H$4:$H$178,0),2),"")</f>
        <v>RDM</v>
      </c>
      <c r="G14" s="104"/>
      <c r="H14" s="105"/>
      <c r="I14" s="105"/>
      <c r="J14" s="26" t="str">
        <f t="shared" si="0"/>
        <v>RDM</v>
      </c>
      <c r="K14" s="38">
        <f>IFERROR(IF(B14&gt;0,#REF!,""),0)</f>
        <v>0</v>
      </c>
      <c r="L14" s="13">
        <f t="array" ref="L14">IFERROR(SUM(($J$3:J14=J14)*(MONTH($K$3:K14)=MONTH(K14))),"")</f>
        <v>3</v>
      </c>
      <c r="M14" s="14" t="s">
        <v>57</v>
      </c>
      <c r="N14" s="15" t="str">
        <f t="shared" si="1"/>
        <v>RDM-003</v>
      </c>
      <c r="O14" s="16"/>
      <c r="P14" s="16"/>
      <c r="Q14" s="16"/>
      <c r="R14" s="16"/>
      <c r="S14" s="17"/>
      <c r="T14" s="17"/>
      <c r="U14" s="1">
        <v>6</v>
      </c>
      <c r="V14" s="99"/>
      <c r="W14" s="98" t="s">
        <v>33</v>
      </c>
      <c r="X14" s="100" t="s">
        <v>34</v>
      </c>
      <c r="Y14" s="20"/>
      <c r="Z14" s="20"/>
      <c r="AA14" s="20"/>
      <c r="AB14" s="20"/>
      <c r="AC14" s="20"/>
      <c r="AD14" s="20"/>
      <c r="AE14" s="21" t="str">
        <f t="shared" si="2"/>
        <v/>
      </c>
      <c r="AF14" s="21" t="str">
        <f t="shared" si="2"/>
        <v/>
      </c>
      <c r="AG14" s="22" t="str">
        <f t="shared" si="2"/>
        <v/>
      </c>
      <c r="AI14" s="102" t="str">
        <f t="shared" si="3"/>
        <v/>
      </c>
      <c r="AJ14" s="101"/>
      <c r="AK14" s="99"/>
      <c r="AL14" s="20"/>
      <c r="AM14" s="20"/>
      <c r="AN14" s="20"/>
      <c r="AO14" s="20"/>
      <c r="AP14" s="20"/>
      <c r="AQ14" s="20"/>
      <c r="AR14" s="21" t="str">
        <f t="shared" si="4"/>
        <v/>
      </c>
      <c r="AS14" s="21" t="str">
        <f t="shared" si="4"/>
        <v/>
      </c>
      <c r="AT14" s="22" t="str">
        <f t="shared" si="4"/>
        <v/>
      </c>
      <c r="AV14" s="24" t="str">
        <f t="shared" si="5"/>
        <v/>
      </c>
    </row>
    <row r="15" spans="1:48" x14ac:dyDescent="0.7">
      <c r="A15" s="8">
        <f t="shared" si="6"/>
        <v>13</v>
      </c>
      <c r="B15" s="9" t="s">
        <v>27</v>
      </c>
      <c r="C15" s="10" t="s">
        <v>23</v>
      </c>
      <c r="D15" s="11" t="s">
        <v>32</v>
      </c>
      <c r="E15" s="10" t="s">
        <v>26</v>
      </c>
      <c r="F15" s="11" t="str">
        <f>IFERROR(INDEX(DATA!$H$4:$I$178,MATCH(E15,DATA!$H$4:$H$178,0),2),"")</f>
        <v>RDM</v>
      </c>
      <c r="G15" s="104"/>
      <c r="H15" s="105"/>
      <c r="I15" s="105"/>
      <c r="J15" s="26" t="str">
        <f t="shared" si="0"/>
        <v>RDM</v>
      </c>
      <c r="K15" s="38">
        <f>IFERROR(IF(B15&gt;0,#REF!,""),0)</f>
        <v>0</v>
      </c>
      <c r="L15" s="13">
        <f t="array" ref="L15">IFERROR(SUM(($J$3:J15=J15)*(MONTH($K$3:K15)=MONTH(K15))),"")</f>
        <v>4</v>
      </c>
      <c r="M15" s="14" t="s">
        <v>57</v>
      </c>
      <c r="N15" s="15" t="str">
        <f t="shared" si="1"/>
        <v>RDM-004</v>
      </c>
      <c r="O15" s="16"/>
      <c r="P15" s="16"/>
      <c r="Q15" s="16"/>
      <c r="R15" s="16"/>
      <c r="S15" s="17"/>
      <c r="T15" s="17"/>
      <c r="U15" s="1">
        <v>6</v>
      </c>
      <c r="V15" s="99"/>
      <c r="W15" s="98" t="s">
        <v>33</v>
      </c>
      <c r="X15" s="100" t="s">
        <v>34</v>
      </c>
      <c r="Y15" s="20"/>
      <c r="Z15" s="20"/>
      <c r="AA15" s="20"/>
      <c r="AB15" s="20"/>
      <c r="AC15" s="20"/>
      <c r="AD15" s="20"/>
      <c r="AE15" s="21" t="str">
        <f t="shared" si="2"/>
        <v/>
      </c>
      <c r="AF15" s="21" t="str">
        <f t="shared" si="2"/>
        <v/>
      </c>
      <c r="AG15" s="22" t="str">
        <f t="shared" si="2"/>
        <v/>
      </c>
      <c r="AI15" s="102" t="str">
        <f t="shared" si="3"/>
        <v/>
      </c>
      <c r="AJ15" s="101"/>
      <c r="AK15" s="99"/>
      <c r="AL15" s="20"/>
      <c r="AM15" s="20"/>
      <c r="AN15" s="20"/>
      <c r="AO15" s="20"/>
      <c r="AP15" s="20"/>
      <c r="AQ15" s="20"/>
      <c r="AR15" s="21" t="str">
        <f t="shared" si="4"/>
        <v/>
      </c>
      <c r="AS15" s="21" t="str">
        <f t="shared" si="4"/>
        <v/>
      </c>
      <c r="AT15" s="22" t="str">
        <f t="shared" si="4"/>
        <v/>
      </c>
      <c r="AV15" s="24" t="str">
        <f t="shared" si="5"/>
        <v/>
      </c>
    </row>
    <row r="16" spans="1:48" x14ac:dyDescent="0.7">
      <c r="A16" s="8">
        <f>A15+1</f>
        <v>14</v>
      </c>
      <c r="B16" s="9" t="s">
        <v>27</v>
      </c>
      <c r="C16" s="10" t="s">
        <v>23</v>
      </c>
      <c r="D16" s="11" t="s">
        <v>32</v>
      </c>
      <c r="E16" s="10" t="s">
        <v>24</v>
      </c>
      <c r="F16" s="11" t="str">
        <f>IFERROR(INDEX(DATA!$H$4:$I$178,MATCH(E16,DATA!$H$4:$H$178,0),2),"")</f>
        <v>PVL</v>
      </c>
      <c r="G16" s="104"/>
      <c r="H16" s="105"/>
      <c r="I16" s="105"/>
      <c r="J16" s="12" t="str">
        <f t="shared" si="0"/>
        <v>PVL</v>
      </c>
      <c r="K16" s="38">
        <f>IFERROR(IF(B16&gt;0,#REF!,""),0)</f>
        <v>0</v>
      </c>
      <c r="L16" s="13">
        <f t="array" ref="L16">IFERROR(SUM(($J$3:J16=J16)*(MONTH($K$3:K16)=MONTH(K16))),"")</f>
        <v>7</v>
      </c>
      <c r="M16" s="14" t="s">
        <v>57</v>
      </c>
      <c r="N16" s="15" t="str">
        <f t="shared" si="1"/>
        <v>PVL-007</v>
      </c>
      <c r="O16" s="16"/>
      <c r="P16" s="16"/>
      <c r="Q16" s="16"/>
      <c r="R16" s="16"/>
      <c r="S16" s="17"/>
      <c r="T16" s="17"/>
      <c r="U16" s="1">
        <v>6</v>
      </c>
      <c r="V16" s="99"/>
      <c r="W16" s="98" t="s">
        <v>33</v>
      </c>
      <c r="X16" s="100" t="s">
        <v>34</v>
      </c>
      <c r="Y16" s="20"/>
      <c r="Z16" s="20"/>
      <c r="AA16" s="20"/>
      <c r="AB16" s="20"/>
      <c r="AC16" s="20"/>
      <c r="AD16" s="20"/>
      <c r="AE16" s="21" t="str">
        <f t="shared" si="2"/>
        <v/>
      </c>
      <c r="AF16" s="21" t="str">
        <f t="shared" si="2"/>
        <v/>
      </c>
      <c r="AG16" s="22" t="str">
        <f t="shared" si="2"/>
        <v/>
      </c>
      <c r="AI16" s="102" t="str">
        <f t="shared" si="3"/>
        <v/>
      </c>
      <c r="AJ16" s="101"/>
      <c r="AK16" s="99"/>
      <c r="AL16" s="20"/>
      <c r="AM16" s="20"/>
      <c r="AN16" s="20"/>
      <c r="AO16" s="20"/>
      <c r="AP16" s="20"/>
      <c r="AQ16" s="20"/>
      <c r="AR16" s="21" t="str">
        <f t="shared" si="4"/>
        <v/>
      </c>
      <c r="AS16" s="21" t="str">
        <f t="shared" si="4"/>
        <v/>
      </c>
      <c r="AT16" s="22" t="str">
        <f t="shared" si="4"/>
        <v/>
      </c>
      <c r="AV16" s="24" t="str">
        <f t="shared" si="5"/>
        <v/>
      </c>
    </row>
    <row r="17" spans="1:48" x14ac:dyDescent="0.7">
      <c r="A17" s="8">
        <f>A16+1</f>
        <v>15</v>
      </c>
      <c r="B17" s="9" t="s">
        <v>27</v>
      </c>
      <c r="C17" s="10" t="s">
        <v>23</v>
      </c>
      <c r="D17" s="11" t="s">
        <v>32</v>
      </c>
      <c r="E17" s="10" t="s">
        <v>24</v>
      </c>
      <c r="F17" s="11" t="str">
        <f>IFERROR(INDEX(DATA!$H$4:$I$178,MATCH(E17,DATA!$H$4:$H$178,0),2),"")</f>
        <v>PVL</v>
      </c>
      <c r="G17" s="104"/>
      <c r="H17" s="105"/>
      <c r="I17" s="105"/>
      <c r="J17" s="12" t="str">
        <f t="shared" si="0"/>
        <v>PVL</v>
      </c>
      <c r="K17" s="38">
        <f>IFERROR(IF(B17&gt;0,#REF!,""),0)</f>
        <v>0</v>
      </c>
      <c r="L17" s="13">
        <f t="array" ref="L17">IFERROR(SUM(($J$3:J17=J17)*(MONTH($K$3:K17)=MONTH(K17))),"")</f>
        <v>8</v>
      </c>
      <c r="M17" s="14" t="s">
        <v>57</v>
      </c>
      <c r="N17" s="15" t="str">
        <f t="shared" si="1"/>
        <v>PVL-008</v>
      </c>
      <c r="O17" s="16"/>
      <c r="P17" s="16"/>
      <c r="Q17" s="16"/>
      <c r="R17" s="16"/>
      <c r="S17" s="17"/>
      <c r="T17" s="17"/>
      <c r="U17" s="1">
        <v>6</v>
      </c>
      <c r="V17" s="99"/>
      <c r="W17" s="98" t="s">
        <v>33</v>
      </c>
      <c r="X17" s="100" t="s">
        <v>34</v>
      </c>
      <c r="Y17" s="20"/>
      <c r="Z17" s="20"/>
      <c r="AA17" s="20"/>
      <c r="AB17" s="20"/>
      <c r="AC17" s="20"/>
      <c r="AD17" s="20"/>
      <c r="AE17" s="21" t="str">
        <f t="shared" si="2"/>
        <v/>
      </c>
      <c r="AF17" s="21" t="str">
        <f t="shared" si="2"/>
        <v/>
      </c>
      <c r="AG17" s="22" t="str">
        <f t="shared" si="2"/>
        <v/>
      </c>
      <c r="AI17" s="102" t="str">
        <f t="shared" si="3"/>
        <v/>
      </c>
      <c r="AJ17" s="101"/>
      <c r="AK17" s="99"/>
      <c r="AL17" s="20"/>
      <c r="AM17" s="20"/>
      <c r="AN17" s="20"/>
      <c r="AO17" s="20"/>
      <c r="AP17" s="20"/>
      <c r="AQ17" s="20"/>
      <c r="AR17" s="21" t="str">
        <f t="shared" si="4"/>
        <v/>
      </c>
      <c r="AS17" s="21" t="str">
        <f t="shared" si="4"/>
        <v/>
      </c>
      <c r="AT17" s="22" t="str">
        <f t="shared" si="4"/>
        <v/>
      </c>
      <c r="AV17" s="24" t="str">
        <f t="shared" si="5"/>
        <v/>
      </c>
    </row>
    <row r="18" spans="1:48" x14ac:dyDescent="0.7">
      <c r="A18" s="8">
        <f>A17+1</f>
        <v>16</v>
      </c>
      <c r="B18" s="9" t="s">
        <v>27</v>
      </c>
      <c r="C18" s="10" t="s">
        <v>23</v>
      </c>
      <c r="D18" s="11" t="s">
        <v>32</v>
      </c>
      <c r="E18" s="10" t="s">
        <v>24</v>
      </c>
      <c r="F18" s="11" t="str">
        <f>IFERROR(INDEX(DATA!$H$4:$I$178,MATCH(E18,DATA!$H$4:$H$178,0),2),"")</f>
        <v>PVL</v>
      </c>
      <c r="G18" s="104"/>
      <c r="H18" s="105"/>
      <c r="I18" s="105"/>
      <c r="J18" s="12" t="str">
        <f t="shared" ref="J18" si="7">IFERROR(IF(F18&gt;0,F18),"")</f>
        <v>PVL</v>
      </c>
      <c r="K18" s="38">
        <f>IFERROR(IF(B18&gt;0,#REF!,""),0)</f>
        <v>0</v>
      </c>
      <c r="L18" s="13">
        <f t="array" ref="L18">IFERROR(SUM(($J$3:J18=J18)*(MONTH($K$3:K18)=MONTH(K18))),"")</f>
        <v>9</v>
      </c>
      <c r="M18" s="14" t="s">
        <v>57</v>
      </c>
      <c r="N18" s="15" t="str">
        <f t="shared" ref="N18" si="8">_xlfn.TEXTJOIN("-",TRUE,J18,TEXT(L18,"000"),M18)</f>
        <v>PVL-009</v>
      </c>
      <c r="O18" s="16"/>
      <c r="P18" s="16"/>
      <c r="Q18" s="16"/>
      <c r="R18" s="16"/>
      <c r="S18" s="17"/>
      <c r="T18" s="17"/>
      <c r="V18" s="99"/>
      <c r="W18" s="101"/>
      <c r="X18" s="99"/>
      <c r="Y18" s="20"/>
      <c r="Z18" s="20"/>
      <c r="AA18" s="20"/>
      <c r="AB18" s="20"/>
      <c r="AC18" s="20"/>
      <c r="AD18" s="20"/>
      <c r="AE18" s="21" t="str">
        <f t="shared" ref="AE18" si="9">IFERROR(AB18/Y18,"")</f>
        <v/>
      </c>
      <c r="AF18" s="21" t="str">
        <f t="shared" ref="AF18" si="10">IFERROR(AC18/Z18,"")</f>
        <v/>
      </c>
      <c r="AG18" s="22" t="str">
        <f t="shared" ref="AG18" si="11">IFERROR(AD18/AA18,"")</f>
        <v/>
      </c>
      <c r="AI18" s="102" t="str">
        <f t="shared" ref="AI18" si="12">IF(V18="","",(EDATE(V18,U18)))</f>
        <v/>
      </c>
      <c r="AJ18" s="101"/>
      <c r="AK18" s="99"/>
      <c r="AL18" s="20"/>
      <c r="AM18" s="20"/>
      <c r="AN18" s="20"/>
      <c r="AO18" s="20"/>
      <c r="AP18" s="20"/>
      <c r="AQ18" s="20"/>
      <c r="AR18" s="21" t="str">
        <f t="shared" ref="AR18" si="13">IFERROR(AO18/AL18,"")</f>
        <v/>
      </c>
      <c r="AS18" s="21" t="str">
        <f t="shared" ref="AS18" si="14">IFERROR(AP18/AM18,"")</f>
        <v/>
      </c>
      <c r="AT18" s="22" t="str">
        <f t="shared" ref="AT18" si="15">IFERROR(AQ18/AN18,"")</f>
        <v/>
      </c>
      <c r="AV18" s="24" t="str">
        <f t="shared" ref="AV18" si="16">IF(AI18="","",(EDATE(AI18,U18)))</f>
        <v/>
      </c>
    </row>
    <row r="19" spans="1:48" x14ac:dyDescent="0.7">
      <c r="A19" s="8">
        <f t="shared" si="6"/>
        <v>17</v>
      </c>
      <c r="B19" s="9" t="s">
        <v>27</v>
      </c>
      <c r="C19" s="10" t="s">
        <v>23</v>
      </c>
      <c r="D19" s="11" t="s">
        <v>32</v>
      </c>
      <c r="E19" s="10" t="s">
        <v>25</v>
      </c>
      <c r="F19" s="11" t="str">
        <f>IFERROR(INDEX(DATA!$H$4:$I$178,MATCH(E19,DATA!$H$4:$H$178,0),2),"")</f>
        <v>PCL</v>
      </c>
      <c r="G19" s="104"/>
      <c r="H19" s="105"/>
      <c r="I19" s="105"/>
      <c r="J19" s="25" t="str">
        <f t="shared" ref="J19" si="17">IFERROR(IF(F19&gt;0,F19),"")</f>
        <v>PCL</v>
      </c>
      <c r="K19" s="38">
        <f>IFERROR(IF(B19&gt;0,#REF!,""),0)</f>
        <v>0</v>
      </c>
      <c r="L19" s="13">
        <f t="array" ref="L19">IFERROR(SUM(($J$3:J19=J19)*(MONTH($K$3:K19)=MONTH(K19))),"")</f>
        <v>2</v>
      </c>
      <c r="M19" s="14" t="s">
        <v>57</v>
      </c>
      <c r="N19" s="15" t="str">
        <f t="shared" ref="N19" si="18">_xlfn.TEXTJOIN("-",TRUE,J19,TEXT(L19,"000"),M19)</f>
        <v>PCL-002</v>
      </c>
      <c r="O19" s="16"/>
      <c r="P19" s="16"/>
      <c r="Q19" s="16"/>
      <c r="R19" s="16"/>
      <c r="S19" s="17"/>
      <c r="T19" s="17"/>
      <c r="V19" s="99"/>
      <c r="W19" s="101"/>
      <c r="X19" s="99"/>
      <c r="Y19" s="20"/>
      <c r="Z19" s="20"/>
      <c r="AA19" s="20"/>
      <c r="AB19" s="20"/>
      <c r="AC19" s="20"/>
      <c r="AD19" s="20"/>
      <c r="AE19" s="21" t="str">
        <f t="shared" ref="AE19" si="19">IFERROR(AB19/Y19,"")</f>
        <v/>
      </c>
      <c r="AF19" s="21" t="str">
        <f t="shared" ref="AF19" si="20">IFERROR(AC19/Z19,"")</f>
        <v/>
      </c>
      <c r="AG19" s="22" t="str">
        <f t="shared" ref="AG19" si="21">IFERROR(AD19/AA19,"")</f>
        <v/>
      </c>
      <c r="AI19" s="102" t="str">
        <f t="shared" ref="AI19" si="22">IF(V19="","",(EDATE(V19,U19)))</f>
        <v/>
      </c>
      <c r="AJ19" s="101"/>
      <c r="AK19" s="99"/>
      <c r="AL19" s="20"/>
      <c r="AM19" s="20"/>
      <c r="AN19" s="20"/>
      <c r="AO19" s="20"/>
      <c r="AP19" s="20"/>
      <c r="AQ19" s="20"/>
      <c r="AR19" s="21" t="str">
        <f t="shared" ref="AR19" si="23">IFERROR(AO19/AL19,"")</f>
        <v/>
      </c>
      <c r="AS19" s="21" t="str">
        <f t="shared" ref="AS19" si="24">IFERROR(AP19/AM19,"")</f>
        <v/>
      </c>
      <c r="AT19" s="22" t="str">
        <f t="shared" ref="AT19" si="25">IFERROR(AQ19/AN19,"")</f>
        <v/>
      </c>
      <c r="AV19" s="24" t="str">
        <f t="shared" ref="AV19" si="26">IF(AI19="","",(EDATE(AI19,U19)))</f>
        <v/>
      </c>
    </row>
    <row r="20" spans="1:48" x14ac:dyDescent="0.7">
      <c r="B20" s="27"/>
      <c r="G20" s="10"/>
      <c r="I20" s="29"/>
      <c r="J20" s="37"/>
      <c r="K20" s="30"/>
      <c r="L20" s="13"/>
      <c r="M20" s="14"/>
      <c r="N20" s="15"/>
      <c r="O20" s="16"/>
      <c r="P20" s="16"/>
      <c r="Q20" s="16"/>
      <c r="R20" s="16"/>
      <c r="T20" s="17"/>
      <c r="V20" s="18"/>
      <c r="W20" s="19"/>
      <c r="X20" s="18"/>
      <c r="Y20" s="20"/>
      <c r="Z20" s="20"/>
      <c r="AA20" s="20"/>
      <c r="AB20" s="20"/>
      <c r="AC20" s="32"/>
      <c r="AD20" s="20"/>
      <c r="AE20" s="20"/>
      <c r="AF20" s="32"/>
      <c r="AG20" s="20"/>
      <c r="AI20" s="23"/>
      <c r="AJ20" s="19"/>
      <c r="AK20" s="18"/>
      <c r="AL20" s="20"/>
      <c r="AM20" s="20"/>
      <c r="AN20" s="20"/>
      <c r="AO20" s="20"/>
      <c r="AP20" s="32"/>
      <c r="AQ20" s="20"/>
      <c r="AR20" s="20"/>
      <c r="AS20" s="32"/>
      <c r="AT20" s="20"/>
      <c r="AV20" s="24"/>
    </row>
    <row r="21" spans="1:48" x14ac:dyDescent="0.7">
      <c r="B21" s="27"/>
      <c r="G21" s="10"/>
      <c r="I21" s="29"/>
      <c r="J21" s="37"/>
      <c r="K21" s="30"/>
      <c r="L21" s="13"/>
      <c r="M21" s="14"/>
      <c r="N21" s="15"/>
      <c r="O21" s="16"/>
      <c r="P21" s="16"/>
      <c r="Q21" s="16"/>
      <c r="R21" s="16"/>
      <c r="T21" s="17"/>
      <c r="V21" s="18"/>
      <c r="W21" s="19"/>
      <c r="X21" s="18"/>
      <c r="Y21" s="20"/>
      <c r="Z21" s="20"/>
      <c r="AA21" s="20"/>
      <c r="AB21" s="20"/>
      <c r="AC21" s="32"/>
      <c r="AD21" s="20"/>
      <c r="AE21" s="20"/>
      <c r="AF21" s="32"/>
      <c r="AG21" s="20"/>
      <c r="AI21" s="23"/>
      <c r="AJ21" s="19"/>
      <c r="AK21" s="18"/>
      <c r="AL21" s="20"/>
      <c r="AM21" s="20"/>
      <c r="AN21" s="20"/>
      <c r="AO21" s="20"/>
      <c r="AP21" s="32"/>
      <c r="AQ21" s="20"/>
      <c r="AR21" s="20"/>
      <c r="AS21" s="32"/>
      <c r="AT21" s="20"/>
      <c r="AV21" s="24"/>
    </row>
    <row r="22" spans="1:48" x14ac:dyDescent="0.7">
      <c r="B22" s="27"/>
      <c r="G22" s="10"/>
      <c r="I22" s="29"/>
      <c r="J22" s="37"/>
      <c r="K22" s="30"/>
      <c r="L22" s="13"/>
      <c r="M22" s="14"/>
      <c r="N22" s="15"/>
      <c r="O22" s="16"/>
      <c r="P22" s="16"/>
      <c r="Q22" s="16"/>
      <c r="R22" s="16"/>
      <c r="T22" s="17"/>
      <c r="V22" s="18"/>
      <c r="W22" s="19"/>
      <c r="X22" s="18"/>
      <c r="Y22" s="20"/>
      <c r="Z22" s="20"/>
      <c r="AA22" s="20"/>
      <c r="AB22" s="20"/>
      <c r="AC22" s="32"/>
      <c r="AD22" s="20"/>
      <c r="AE22" s="20"/>
      <c r="AF22" s="32"/>
      <c r="AG22" s="20"/>
      <c r="AI22" s="23"/>
      <c r="AJ22" s="19"/>
      <c r="AK22" s="18"/>
      <c r="AL22" s="20"/>
      <c r="AM22" s="20"/>
      <c r="AN22" s="20"/>
      <c r="AO22" s="20"/>
      <c r="AP22" s="32"/>
      <c r="AQ22" s="20"/>
      <c r="AR22" s="20"/>
      <c r="AS22" s="32"/>
      <c r="AT22" s="20"/>
      <c r="AV22" s="24"/>
    </row>
    <row r="23" spans="1:48" x14ac:dyDescent="0.7">
      <c r="B23" s="27"/>
      <c r="G23" s="10"/>
      <c r="I23" s="29"/>
      <c r="J23" s="37"/>
      <c r="K23" s="30"/>
      <c r="L23" s="13"/>
      <c r="M23" s="14"/>
      <c r="N23" s="15"/>
      <c r="O23" s="16"/>
      <c r="P23" s="16"/>
      <c r="Q23" s="16"/>
      <c r="R23" s="16"/>
      <c r="T23" s="17"/>
      <c r="V23" s="18"/>
      <c r="W23" s="19"/>
      <c r="X23" s="18"/>
      <c r="Y23" s="20"/>
      <c r="Z23" s="20"/>
      <c r="AA23" s="20"/>
      <c r="AB23" s="20"/>
      <c r="AC23" s="32"/>
      <c r="AD23" s="20"/>
      <c r="AE23" s="20"/>
      <c r="AF23" s="32"/>
      <c r="AG23" s="20"/>
      <c r="AI23" s="23"/>
      <c r="AJ23" s="19"/>
      <c r="AK23" s="18"/>
      <c r="AL23" s="20"/>
      <c r="AM23" s="20"/>
      <c r="AN23" s="20"/>
      <c r="AO23" s="20"/>
      <c r="AP23" s="32"/>
      <c r="AQ23" s="20"/>
      <c r="AR23" s="20"/>
      <c r="AS23" s="32"/>
      <c r="AT23" s="20"/>
      <c r="AV23" s="24"/>
    </row>
    <row r="24" spans="1:48" x14ac:dyDescent="0.7">
      <c r="B24" s="27"/>
      <c r="G24" s="10"/>
      <c r="I24" s="29"/>
      <c r="J24" s="37"/>
      <c r="K24" s="30"/>
      <c r="L24" s="13"/>
      <c r="M24" s="14"/>
      <c r="N24" s="15"/>
      <c r="O24" s="16"/>
      <c r="P24" s="16"/>
      <c r="Q24" s="16"/>
      <c r="R24" s="16"/>
      <c r="T24" s="17"/>
      <c r="V24" s="18"/>
      <c r="W24" s="19"/>
      <c r="X24" s="18"/>
      <c r="Y24" s="20"/>
      <c r="Z24" s="20"/>
      <c r="AA24" s="20"/>
      <c r="AB24" s="20"/>
      <c r="AC24" s="32"/>
      <c r="AD24" s="20"/>
      <c r="AE24" s="20"/>
      <c r="AF24" s="32"/>
      <c r="AG24" s="20"/>
      <c r="AI24" s="23"/>
      <c r="AJ24" s="19"/>
      <c r="AK24" s="18"/>
      <c r="AL24" s="20"/>
      <c r="AM24" s="20"/>
      <c r="AN24" s="20"/>
      <c r="AO24" s="20"/>
      <c r="AP24" s="32"/>
      <c r="AQ24" s="20"/>
      <c r="AR24" s="20"/>
      <c r="AS24" s="32"/>
      <c r="AT24" s="20"/>
      <c r="AV24" s="24"/>
    </row>
    <row r="25" spans="1:48" x14ac:dyDescent="0.7">
      <c r="B25" s="27"/>
      <c r="G25" s="10"/>
      <c r="I25" s="29"/>
      <c r="J25" s="37"/>
      <c r="K25" s="30"/>
      <c r="L25" s="13"/>
      <c r="M25" s="14"/>
      <c r="N25" s="15"/>
      <c r="O25" s="16"/>
      <c r="P25" s="16"/>
      <c r="Q25" s="16"/>
      <c r="R25" s="16"/>
      <c r="T25" s="17"/>
      <c r="V25" s="18"/>
      <c r="W25" s="19"/>
      <c r="X25" s="18"/>
      <c r="Y25" s="20"/>
      <c r="Z25" s="20"/>
      <c r="AA25" s="20"/>
      <c r="AB25" s="20"/>
      <c r="AC25" s="32"/>
      <c r="AD25" s="20"/>
      <c r="AE25" s="20"/>
      <c r="AF25" s="32"/>
      <c r="AG25" s="20"/>
      <c r="AI25" s="23"/>
      <c r="AJ25" s="19"/>
      <c r="AK25" s="18"/>
      <c r="AL25" s="20"/>
      <c r="AM25" s="20"/>
      <c r="AN25" s="20"/>
      <c r="AO25" s="20"/>
      <c r="AP25" s="32"/>
      <c r="AQ25" s="20"/>
      <c r="AR25" s="20"/>
      <c r="AS25" s="32"/>
      <c r="AT25" s="20"/>
      <c r="AV25" s="24"/>
    </row>
    <row r="26" spans="1:48" x14ac:dyDescent="0.7">
      <c r="B26" s="27"/>
      <c r="G26" s="10"/>
      <c r="I26" s="29"/>
      <c r="J26" s="37"/>
      <c r="K26" s="30"/>
      <c r="L26" s="13"/>
      <c r="M26" s="14"/>
      <c r="N26" s="15"/>
      <c r="O26" s="16"/>
      <c r="P26" s="16"/>
      <c r="Q26" s="16"/>
      <c r="R26" s="16"/>
      <c r="T26" s="17"/>
      <c r="V26" s="18"/>
      <c r="W26" s="19"/>
      <c r="X26" s="18"/>
      <c r="Y26" s="20"/>
      <c r="Z26" s="20"/>
      <c r="AA26" s="20"/>
      <c r="AB26" s="20"/>
      <c r="AC26" s="32"/>
      <c r="AD26" s="20"/>
      <c r="AE26" s="20"/>
      <c r="AF26" s="32"/>
      <c r="AG26" s="20"/>
      <c r="AI26" s="23"/>
      <c r="AJ26" s="19"/>
      <c r="AK26" s="18"/>
      <c r="AL26" s="20"/>
      <c r="AM26" s="20"/>
      <c r="AN26" s="20"/>
      <c r="AO26" s="20"/>
      <c r="AP26" s="32"/>
      <c r="AQ26" s="20"/>
      <c r="AR26" s="20"/>
      <c r="AS26" s="32"/>
      <c r="AT26" s="20"/>
      <c r="AV26" s="24"/>
    </row>
    <row r="27" spans="1:48" x14ac:dyDescent="0.7">
      <c r="B27" s="27"/>
      <c r="G27" s="10"/>
      <c r="I27" s="29"/>
      <c r="J27" s="37"/>
      <c r="K27" s="30"/>
      <c r="L27" s="13"/>
      <c r="M27" s="14"/>
      <c r="N27" s="15"/>
      <c r="O27" s="16"/>
      <c r="P27" s="16"/>
      <c r="Q27" s="16"/>
      <c r="R27" s="16"/>
      <c r="T27" s="17"/>
      <c r="V27" s="18"/>
      <c r="W27" s="19"/>
      <c r="X27" s="18"/>
      <c r="Y27" s="20"/>
      <c r="Z27" s="20"/>
      <c r="AA27" s="20"/>
      <c r="AB27" s="20"/>
      <c r="AC27" s="32"/>
      <c r="AD27" s="20"/>
      <c r="AE27" s="20"/>
      <c r="AF27" s="32"/>
      <c r="AG27" s="20"/>
      <c r="AI27" s="23"/>
      <c r="AJ27" s="19"/>
      <c r="AK27" s="18"/>
      <c r="AL27" s="20"/>
      <c r="AM27" s="20"/>
      <c r="AN27" s="20"/>
      <c r="AO27" s="20"/>
      <c r="AP27" s="32"/>
      <c r="AQ27" s="20"/>
      <c r="AR27" s="20"/>
      <c r="AS27" s="32"/>
      <c r="AT27" s="20"/>
      <c r="AV27" s="24"/>
    </row>
    <row r="28" spans="1:48" x14ac:dyDescent="0.7">
      <c r="B28" s="27"/>
      <c r="G28" s="10"/>
      <c r="I28" s="29"/>
      <c r="J28" s="37"/>
      <c r="K28" s="30"/>
      <c r="L28" s="13"/>
      <c r="M28" s="14"/>
      <c r="N28" s="15"/>
      <c r="O28" s="16"/>
      <c r="P28" s="16"/>
      <c r="Q28" s="16"/>
      <c r="R28" s="16"/>
      <c r="T28" s="17"/>
      <c r="V28" s="18"/>
      <c r="W28" s="19"/>
      <c r="X28" s="18"/>
      <c r="Y28" s="20"/>
      <c r="Z28" s="20"/>
      <c r="AA28" s="20"/>
      <c r="AB28" s="20"/>
      <c r="AC28" s="32"/>
      <c r="AD28" s="20"/>
      <c r="AE28" s="20"/>
      <c r="AF28" s="32"/>
      <c r="AG28" s="20"/>
      <c r="AI28" s="23"/>
      <c r="AJ28" s="19"/>
      <c r="AK28" s="18"/>
      <c r="AL28" s="20"/>
      <c r="AM28" s="20"/>
      <c r="AN28" s="20"/>
      <c r="AO28" s="20"/>
      <c r="AP28" s="32"/>
      <c r="AQ28" s="20"/>
      <c r="AR28" s="20"/>
      <c r="AS28" s="32"/>
      <c r="AT28" s="20"/>
      <c r="AV28" s="24"/>
    </row>
    <row r="29" spans="1:48" x14ac:dyDescent="0.7">
      <c r="B29" s="27"/>
      <c r="G29" s="10"/>
      <c r="I29" s="29"/>
      <c r="J29" s="37"/>
      <c r="K29" s="30"/>
      <c r="L29" s="13"/>
      <c r="M29" s="14"/>
      <c r="N29" s="15"/>
      <c r="O29" s="16"/>
      <c r="P29" s="16"/>
      <c r="Q29" s="16"/>
      <c r="R29" s="16"/>
      <c r="T29" s="17"/>
      <c r="V29" s="18"/>
      <c r="W29" s="19"/>
      <c r="X29" s="18"/>
      <c r="Y29" s="20"/>
      <c r="Z29" s="20"/>
      <c r="AA29" s="20"/>
      <c r="AB29" s="20"/>
      <c r="AC29" s="32"/>
      <c r="AD29" s="20"/>
      <c r="AE29" s="20"/>
      <c r="AF29" s="32"/>
      <c r="AG29" s="20"/>
      <c r="AI29" s="23"/>
      <c r="AJ29" s="19"/>
      <c r="AK29" s="18"/>
      <c r="AL29" s="20"/>
      <c r="AM29" s="20"/>
      <c r="AN29" s="20"/>
      <c r="AO29" s="20"/>
      <c r="AP29" s="32"/>
      <c r="AQ29" s="20"/>
      <c r="AR29" s="20"/>
      <c r="AS29" s="32"/>
      <c r="AT29" s="20"/>
      <c r="AV29" s="24"/>
    </row>
    <row r="30" spans="1:48" x14ac:dyDescent="0.7">
      <c r="B30" s="27"/>
      <c r="G30" s="10"/>
      <c r="I30" s="29"/>
      <c r="J30" s="37"/>
      <c r="K30" s="30"/>
      <c r="L30" s="13"/>
      <c r="M30" s="14"/>
      <c r="N30" s="15"/>
      <c r="O30" s="16"/>
      <c r="P30" s="16"/>
      <c r="Q30" s="16"/>
      <c r="R30" s="16"/>
      <c r="T30" s="17"/>
      <c r="V30" s="18"/>
      <c r="W30" s="19"/>
      <c r="X30" s="18"/>
      <c r="Y30" s="20"/>
      <c r="Z30" s="20"/>
      <c r="AA30" s="20"/>
      <c r="AB30" s="20"/>
      <c r="AC30" s="32"/>
      <c r="AD30" s="20"/>
      <c r="AE30" s="20"/>
      <c r="AF30" s="32"/>
      <c r="AG30" s="20"/>
      <c r="AI30" s="23"/>
      <c r="AJ30" s="19"/>
      <c r="AK30" s="18"/>
      <c r="AL30" s="20"/>
      <c r="AM30" s="20"/>
      <c r="AN30" s="20"/>
      <c r="AO30" s="20"/>
      <c r="AP30" s="32"/>
      <c r="AQ30" s="20"/>
      <c r="AR30" s="20"/>
      <c r="AS30" s="32"/>
      <c r="AT30" s="20"/>
      <c r="AV30" s="24"/>
    </row>
    <row r="31" spans="1:48" x14ac:dyDescent="0.7">
      <c r="B31" s="27"/>
      <c r="G31" s="10"/>
      <c r="I31" s="29"/>
      <c r="J31" s="37"/>
      <c r="K31" s="30"/>
      <c r="L31" s="13"/>
      <c r="M31" s="14"/>
      <c r="N31" s="15"/>
      <c r="O31" s="16"/>
      <c r="P31" s="16"/>
      <c r="Q31" s="16"/>
      <c r="R31" s="16"/>
      <c r="T31" s="17"/>
      <c r="V31" s="18"/>
      <c r="W31" s="19"/>
      <c r="X31" s="18"/>
      <c r="Y31" s="20"/>
      <c r="Z31" s="20"/>
      <c r="AA31" s="20"/>
      <c r="AB31" s="20"/>
      <c r="AC31" s="32"/>
      <c r="AD31" s="20"/>
      <c r="AE31" s="20"/>
      <c r="AF31" s="32"/>
      <c r="AG31" s="20"/>
      <c r="AI31" s="23"/>
      <c r="AJ31" s="19"/>
      <c r="AK31" s="18"/>
      <c r="AL31" s="20"/>
      <c r="AM31" s="20"/>
      <c r="AN31" s="20"/>
      <c r="AO31" s="20"/>
      <c r="AP31" s="32"/>
      <c r="AQ31" s="20"/>
      <c r="AR31" s="20"/>
      <c r="AS31" s="32"/>
      <c r="AT31" s="20"/>
      <c r="AV31" s="24"/>
    </row>
    <row r="32" spans="1:48" x14ac:dyDescent="0.7">
      <c r="B32" s="27"/>
      <c r="G32" s="10"/>
      <c r="I32" s="29"/>
      <c r="J32" s="37"/>
      <c r="K32" s="30"/>
      <c r="L32" s="13"/>
      <c r="M32" s="14"/>
      <c r="N32" s="15"/>
      <c r="O32" s="16"/>
      <c r="P32" s="16"/>
      <c r="Q32" s="16"/>
      <c r="R32" s="16"/>
      <c r="T32" s="17"/>
      <c r="V32" s="18"/>
      <c r="W32" s="19"/>
      <c r="X32" s="18"/>
      <c r="Y32" s="20"/>
      <c r="Z32" s="20"/>
      <c r="AA32" s="20"/>
      <c r="AB32" s="20"/>
      <c r="AC32" s="32"/>
      <c r="AD32" s="20"/>
      <c r="AE32" s="20"/>
      <c r="AF32" s="32"/>
      <c r="AG32" s="20"/>
      <c r="AI32" s="23"/>
      <c r="AJ32" s="19"/>
      <c r="AK32" s="18"/>
      <c r="AL32" s="20"/>
      <c r="AM32" s="20"/>
      <c r="AN32" s="20"/>
      <c r="AO32" s="20"/>
      <c r="AP32" s="32"/>
      <c r="AQ32" s="20"/>
      <c r="AR32" s="20"/>
      <c r="AS32" s="32"/>
      <c r="AT32" s="20"/>
      <c r="AV32" s="24"/>
    </row>
    <row r="33" spans="2:48" x14ac:dyDescent="0.7">
      <c r="B33" s="27"/>
      <c r="G33" s="10"/>
      <c r="I33" s="29"/>
      <c r="J33" s="37"/>
      <c r="K33" s="30"/>
      <c r="L33" s="13"/>
      <c r="M33" s="14"/>
      <c r="N33" s="15"/>
      <c r="O33" s="16"/>
      <c r="P33" s="16"/>
      <c r="Q33" s="16"/>
      <c r="R33" s="16"/>
      <c r="T33" s="17"/>
      <c r="V33" s="18"/>
      <c r="W33" s="19"/>
      <c r="X33" s="18"/>
      <c r="Y33" s="20"/>
      <c r="Z33" s="20"/>
      <c r="AA33" s="20"/>
      <c r="AB33" s="20"/>
      <c r="AC33" s="32"/>
      <c r="AD33" s="20"/>
      <c r="AE33" s="20"/>
      <c r="AF33" s="32"/>
      <c r="AG33" s="20"/>
      <c r="AI33" s="23"/>
      <c r="AJ33" s="19"/>
      <c r="AK33" s="18"/>
      <c r="AL33" s="20"/>
      <c r="AM33" s="20"/>
      <c r="AN33" s="20"/>
      <c r="AO33" s="20"/>
      <c r="AP33" s="32"/>
      <c r="AQ33" s="20"/>
      <c r="AR33" s="20"/>
      <c r="AS33" s="32"/>
      <c r="AT33" s="20"/>
      <c r="AV33" s="24"/>
    </row>
    <row r="34" spans="2:48" x14ac:dyDescent="0.7">
      <c r="J34" s="37"/>
      <c r="V34" s="18"/>
      <c r="W34" s="19"/>
      <c r="X34" s="18"/>
      <c r="AI34" s="18"/>
      <c r="AJ34" s="19"/>
      <c r="AK34" s="18"/>
    </row>
    <row r="35" spans="2:48" x14ac:dyDescent="0.7">
      <c r="J35" s="37"/>
      <c r="V35" s="18"/>
      <c r="W35" s="19"/>
      <c r="X35" s="18"/>
      <c r="AI35" s="18"/>
      <c r="AJ35" s="19"/>
      <c r="AK35" s="18"/>
    </row>
    <row r="36" spans="2:48" x14ac:dyDescent="0.7">
      <c r="J36" s="37"/>
      <c r="V36" s="18"/>
      <c r="W36" s="19"/>
      <c r="X36" s="18"/>
      <c r="AI36" s="18"/>
      <c r="AJ36" s="19"/>
      <c r="AK36" s="18"/>
    </row>
    <row r="37" spans="2:48" x14ac:dyDescent="0.7">
      <c r="J37" s="37"/>
      <c r="V37" s="18"/>
      <c r="W37" s="19"/>
      <c r="X37" s="18"/>
      <c r="AI37" s="18"/>
      <c r="AJ37" s="19"/>
      <c r="AK37" s="18"/>
    </row>
    <row r="38" spans="2:48" x14ac:dyDescent="0.7">
      <c r="J38" s="37"/>
      <c r="V38" s="18"/>
      <c r="W38" s="19"/>
      <c r="X38" s="18"/>
      <c r="AI38" s="18"/>
      <c r="AJ38" s="19"/>
      <c r="AK38" s="18"/>
    </row>
    <row r="39" spans="2:48" x14ac:dyDescent="0.7">
      <c r="J39" s="37"/>
      <c r="V39" s="18"/>
      <c r="W39" s="19"/>
      <c r="X39" s="18"/>
      <c r="AI39" s="18"/>
      <c r="AJ39" s="19"/>
      <c r="AK39" s="18"/>
    </row>
    <row r="40" spans="2:48" x14ac:dyDescent="0.7">
      <c r="J40" s="37"/>
      <c r="V40" s="18"/>
      <c r="W40" s="19"/>
      <c r="X40" s="18"/>
      <c r="AI40" s="18"/>
      <c r="AJ40" s="19"/>
      <c r="AK40" s="18"/>
    </row>
    <row r="41" spans="2:48" x14ac:dyDescent="0.7">
      <c r="J41" s="37"/>
      <c r="V41" s="18"/>
      <c r="W41" s="19"/>
      <c r="X41" s="18"/>
      <c r="AI41" s="18"/>
      <c r="AJ41" s="19"/>
      <c r="AK41" s="18"/>
    </row>
    <row r="42" spans="2:48" x14ac:dyDescent="0.7">
      <c r="J42" s="37"/>
      <c r="V42" s="18"/>
      <c r="W42" s="19"/>
      <c r="X42" s="18"/>
      <c r="AI42" s="18"/>
      <c r="AJ42" s="19"/>
      <c r="AK42" s="18"/>
    </row>
    <row r="43" spans="2:48" x14ac:dyDescent="0.7">
      <c r="J43" s="37"/>
      <c r="V43" s="18"/>
      <c r="W43" s="19"/>
      <c r="X43" s="18"/>
      <c r="AI43" s="18"/>
      <c r="AJ43" s="19"/>
      <c r="AK43" s="18"/>
    </row>
    <row r="44" spans="2:48" x14ac:dyDescent="0.7">
      <c r="J44" s="37"/>
      <c r="V44" s="18"/>
      <c r="W44" s="19"/>
      <c r="X44" s="18"/>
      <c r="AI44" s="18"/>
      <c r="AJ44" s="19"/>
      <c r="AK44" s="18"/>
    </row>
    <row r="45" spans="2:48" x14ac:dyDescent="0.7">
      <c r="J45" s="37"/>
      <c r="V45" s="18"/>
      <c r="W45" s="19"/>
      <c r="X45" s="18"/>
      <c r="AI45" s="18"/>
      <c r="AJ45" s="19"/>
      <c r="AK45" s="18"/>
    </row>
    <row r="46" spans="2:48" x14ac:dyDescent="0.7">
      <c r="J46" s="37"/>
      <c r="V46" s="18"/>
      <c r="W46" s="19"/>
      <c r="X46" s="18"/>
      <c r="AI46" s="18"/>
      <c r="AJ46" s="19"/>
      <c r="AK46" s="18"/>
    </row>
    <row r="47" spans="2:48" x14ac:dyDescent="0.7">
      <c r="J47" s="37"/>
      <c r="V47" s="18"/>
      <c r="W47" s="19"/>
      <c r="X47" s="18"/>
      <c r="AI47" s="18"/>
      <c r="AJ47" s="19"/>
      <c r="AK47" s="18"/>
    </row>
    <row r="48" spans="2:48" x14ac:dyDescent="0.7">
      <c r="J48" s="37"/>
      <c r="V48" s="18"/>
      <c r="W48" s="19"/>
      <c r="X48" s="18"/>
      <c r="AI48" s="18"/>
      <c r="AJ48" s="19"/>
      <c r="AK48" s="18"/>
    </row>
    <row r="49" spans="10:37" x14ac:dyDescent="0.7">
      <c r="J49" s="37"/>
      <c r="V49" s="18"/>
      <c r="W49" s="19"/>
      <c r="X49" s="18"/>
      <c r="AI49" s="18"/>
      <c r="AJ49" s="19"/>
      <c r="AK49" s="18"/>
    </row>
    <row r="50" spans="10:37" x14ac:dyDescent="0.7">
      <c r="J50" s="37"/>
      <c r="V50" s="18"/>
      <c r="W50" s="19"/>
      <c r="X50" s="18"/>
      <c r="AI50" s="18"/>
      <c r="AJ50" s="19"/>
      <c r="AK50" s="18"/>
    </row>
    <row r="51" spans="10:37" x14ac:dyDescent="0.7">
      <c r="J51" s="37"/>
      <c r="V51" s="18"/>
      <c r="W51" s="19"/>
      <c r="X51" s="18"/>
      <c r="AI51" s="18"/>
      <c r="AJ51" s="19"/>
      <c r="AK51" s="18"/>
    </row>
    <row r="52" spans="10:37" x14ac:dyDescent="0.7">
      <c r="J52" s="37"/>
      <c r="V52" s="18"/>
      <c r="W52" s="19"/>
      <c r="X52" s="18"/>
      <c r="AI52" s="18"/>
      <c r="AJ52" s="19"/>
      <c r="AK52" s="18"/>
    </row>
    <row r="53" spans="10:37" x14ac:dyDescent="0.7">
      <c r="J53" s="37"/>
      <c r="V53" s="18"/>
      <c r="W53" s="19"/>
      <c r="X53" s="18"/>
      <c r="AI53" s="18"/>
      <c r="AJ53" s="19"/>
      <c r="AK53" s="18"/>
    </row>
    <row r="54" spans="10:37" x14ac:dyDescent="0.7">
      <c r="J54" s="37"/>
      <c r="V54" s="18"/>
      <c r="W54" s="19"/>
      <c r="X54" s="18"/>
      <c r="AI54" s="18"/>
      <c r="AJ54" s="19"/>
      <c r="AK54" s="18"/>
    </row>
    <row r="55" spans="10:37" x14ac:dyDescent="0.7">
      <c r="J55" s="37"/>
      <c r="V55" s="18"/>
      <c r="W55" s="19"/>
      <c r="X55" s="18"/>
      <c r="AI55" s="18"/>
      <c r="AJ55" s="19"/>
      <c r="AK55" s="18"/>
    </row>
    <row r="56" spans="10:37" x14ac:dyDescent="0.7">
      <c r="J56" s="37"/>
      <c r="V56" s="18"/>
      <c r="W56" s="19"/>
      <c r="X56" s="18"/>
      <c r="AI56" s="18"/>
      <c r="AJ56" s="19"/>
      <c r="AK56" s="18"/>
    </row>
    <row r="57" spans="10:37" x14ac:dyDescent="0.7">
      <c r="J57" s="37"/>
      <c r="V57" s="18"/>
      <c r="W57" s="19"/>
      <c r="X57" s="18"/>
      <c r="AI57" s="18"/>
      <c r="AJ57" s="19"/>
      <c r="AK57" s="18"/>
    </row>
    <row r="58" spans="10:37" x14ac:dyDescent="0.7">
      <c r="J58" s="37"/>
      <c r="V58" s="18"/>
      <c r="W58" s="19"/>
      <c r="X58" s="18"/>
      <c r="AI58" s="18"/>
      <c r="AJ58" s="19"/>
      <c r="AK58" s="18"/>
    </row>
    <row r="59" spans="10:37" x14ac:dyDescent="0.7">
      <c r="J59" s="37"/>
      <c r="V59" s="18"/>
      <c r="W59" s="19"/>
      <c r="X59" s="18"/>
      <c r="AI59" s="18"/>
      <c r="AJ59" s="19"/>
      <c r="AK59" s="18"/>
    </row>
    <row r="60" spans="10:37" x14ac:dyDescent="0.7">
      <c r="J60" s="37"/>
      <c r="V60" s="18"/>
      <c r="W60" s="19"/>
      <c r="X60" s="18"/>
      <c r="AI60" s="18"/>
      <c r="AJ60" s="19"/>
      <c r="AK60" s="18"/>
    </row>
    <row r="61" spans="10:37" x14ac:dyDescent="0.7">
      <c r="J61" s="37"/>
      <c r="V61" s="18"/>
      <c r="W61" s="19"/>
      <c r="X61" s="18"/>
      <c r="AI61" s="18"/>
      <c r="AJ61" s="19"/>
      <c r="AK61" s="18"/>
    </row>
    <row r="62" spans="10:37" x14ac:dyDescent="0.7">
      <c r="J62" s="37"/>
      <c r="V62" s="18"/>
      <c r="W62" s="19"/>
      <c r="X62" s="18"/>
      <c r="AI62" s="18"/>
      <c r="AJ62" s="19"/>
      <c r="AK62" s="18"/>
    </row>
    <row r="63" spans="10:37" x14ac:dyDescent="0.7">
      <c r="J63" s="37"/>
      <c r="V63" s="18"/>
      <c r="W63" s="19"/>
      <c r="X63" s="18"/>
      <c r="AI63" s="18"/>
      <c r="AJ63" s="19"/>
      <c r="AK63" s="18"/>
    </row>
    <row r="64" spans="10:37" x14ac:dyDescent="0.7">
      <c r="J64" s="37"/>
      <c r="V64" s="18"/>
      <c r="W64" s="19"/>
      <c r="X64" s="18"/>
      <c r="AI64" s="18"/>
      <c r="AJ64" s="19"/>
      <c r="AK64" s="18"/>
    </row>
    <row r="65" spans="10:37" x14ac:dyDescent="0.7">
      <c r="J65" s="37"/>
      <c r="V65" s="18"/>
      <c r="W65" s="19"/>
      <c r="X65" s="18"/>
      <c r="AI65" s="18"/>
      <c r="AJ65" s="19"/>
      <c r="AK65" s="18"/>
    </row>
    <row r="66" spans="10:37" x14ac:dyDescent="0.7">
      <c r="J66" s="37"/>
      <c r="V66" s="18"/>
      <c r="W66" s="19"/>
      <c r="X66" s="18"/>
      <c r="AI66" s="18"/>
      <c r="AJ66" s="19"/>
      <c r="AK66" s="18"/>
    </row>
    <row r="67" spans="10:37" x14ac:dyDescent="0.7">
      <c r="J67" s="37"/>
      <c r="V67" s="18"/>
      <c r="W67" s="19"/>
      <c r="X67" s="18"/>
      <c r="AI67" s="18"/>
      <c r="AJ67" s="19"/>
      <c r="AK67" s="18"/>
    </row>
    <row r="68" spans="10:37" x14ac:dyDescent="0.7">
      <c r="J68" s="37"/>
      <c r="V68" s="18"/>
      <c r="W68" s="19"/>
      <c r="X68" s="18"/>
      <c r="AI68" s="18"/>
      <c r="AJ68" s="19"/>
      <c r="AK68" s="18"/>
    </row>
    <row r="69" spans="10:37" x14ac:dyDescent="0.7">
      <c r="J69" s="37"/>
      <c r="V69" s="18"/>
      <c r="W69" s="19"/>
      <c r="X69" s="18"/>
      <c r="AI69" s="18"/>
      <c r="AJ69" s="19"/>
      <c r="AK69" s="18"/>
    </row>
    <row r="70" spans="10:37" x14ac:dyDescent="0.7">
      <c r="J70" s="37"/>
      <c r="V70" s="18"/>
      <c r="W70" s="19"/>
      <c r="X70" s="18"/>
      <c r="AI70" s="18"/>
      <c r="AJ70" s="19"/>
      <c r="AK70" s="18"/>
    </row>
    <row r="71" spans="10:37" x14ac:dyDescent="0.7">
      <c r="J71" s="37"/>
      <c r="V71" s="18"/>
      <c r="W71" s="19"/>
      <c r="X71" s="18"/>
      <c r="AI71" s="18"/>
      <c r="AJ71" s="19"/>
      <c r="AK71" s="18"/>
    </row>
    <row r="72" spans="10:37" x14ac:dyDescent="0.7">
      <c r="J72" s="37"/>
      <c r="V72" s="18"/>
      <c r="W72" s="19"/>
      <c r="X72" s="18"/>
      <c r="AI72" s="18"/>
      <c r="AJ72" s="19"/>
      <c r="AK72" s="18"/>
    </row>
    <row r="73" spans="10:37" x14ac:dyDescent="0.7">
      <c r="J73" s="37"/>
      <c r="V73" s="18"/>
      <c r="W73" s="19"/>
      <c r="X73" s="18"/>
      <c r="AI73" s="18"/>
      <c r="AJ73" s="19"/>
      <c r="AK73" s="18"/>
    </row>
    <row r="74" spans="10:37" x14ac:dyDescent="0.7">
      <c r="J74" s="37"/>
      <c r="V74" s="18"/>
      <c r="W74" s="19"/>
      <c r="X74" s="18"/>
      <c r="AI74" s="18"/>
      <c r="AJ74" s="19"/>
      <c r="AK74" s="18"/>
    </row>
    <row r="75" spans="10:37" x14ac:dyDescent="0.7">
      <c r="J75" s="37"/>
      <c r="V75" s="18"/>
      <c r="W75" s="19"/>
      <c r="X75" s="18"/>
      <c r="AI75" s="18"/>
      <c r="AJ75" s="19"/>
      <c r="AK75" s="18"/>
    </row>
    <row r="76" spans="10:37" x14ac:dyDescent="0.7">
      <c r="J76" s="37"/>
      <c r="V76" s="18"/>
      <c r="W76" s="19"/>
      <c r="X76" s="18"/>
      <c r="AI76" s="18"/>
      <c r="AJ76" s="19"/>
      <c r="AK76" s="18"/>
    </row>
    <row r="77" spans="10:37" x14ac:dyDescent="0.7">
      <c r="J77" s="37"/>
      <c r="V77" s="18"/>
      <c r="W77" s="19"/>
      <c r="X77" s="18"/>
      <c r="AI77" s="18"/>
      <c r="AJ77" s="19"/>
      <c r="AK77" s="18"/>
    </row>
    <row r="78" spans="10:37" x14ac:dyDescent="0.7">
      <c r="J78" s="37"/>
      <c r="V78" s="18"/>
      <c r="W78" s="19"/>
      <c r="X78" s="18"/>
      <c r="AI78" s="18"/>
      <c r="AJ78" s="19"/>
      <c r="AK78" s="18"/>
    </row>
    <row r="79" spans="10:37" x14ac:dyDescent="0.7">
      <c r="J79" s="37"/>
      <c r="V79" s="18"/>
      <c r="W79" s="19"/>
      <c r="X79" s="18"/>
      <c r="AI79" s="18"/>
      <c r="AJ79" s="19"/>
      <c r="AK79" s="18"/>
    </row>
    <row r="80" spans="10:37" x14ac:dyDescent="0.7">
      <c r="J80" s="37"/>
      <c r="V80" s="18"/>
      <c r="W80" s="19"/>
      <c r="X80" s="18"/>
      <c r="AI80" s="18"/>
      <c r="AJ80" s="19"/>
      <c r="AK80" s="18"/>
    </row>
    <row r="81" spans="10:37" x14ac:dyDescent="0.7">
      <c r="J81" s="37"/>
      <c r="V81" s="18"/>
      <c r="W81" s="19"/>
      <c r="X81" s="18"/>
      <c r="AI81" s="18"/>
      <c r="AJ81" s="19"/>
      <c r="AK81" s="18"/>
    </row>
    <row r="82" spans="10:37" x14ac:dyDescent="0.7">
      <c r="J82" s="37"/>
      <c r="V82" s="18"/>
      <c r="W82" s="19"/>
      <c r="X82" s="18"/>
      <c r="AI82" s="18"/>
      <c r="AJ82" s="19"/>
      <c r="AK82" s="18"/>
    </row>
    <row r="83" spans="10:37" x14ac:dyDescent="0.7">
      <c r="J83" s="37"/>
      <c r="V83" s="18"/>
      <c r="W83" s="19"/>
      <c r="X83" s="18"/>
      <c r="AI83" s="18"/>
      <c r="AJ83" s="19"/>
      <c r="AK83" s="18"/>
    </row>
    <row r="84" spans="10:37" x14ac:dyDescent="0.7">
      <c r="J84" s="37"/>
      <c r="V84" s="18"/>
      <c r="W84" s="19"/>
      <c r="X84" s="18"/>
      <c r="AI84" s="18"/>
      <c r="AJ84" s="19"/>
      <c r="AK84" s="18"/>
    </row>
    <row r="85" spans="10:37" x14ac:dyDescent="0.7">
      <c r="J85" s="37"/>
      <c r="V85" s="18"/>
      <c r="W85" s="19"/>
      <c r="X85" s="18"/>
      <c r="AI85" s="18"/>
      <c r="AJ85" s="19"/>
      <c r="AK85" s="18"/>
    </row>
    <row r="86" spans="10:37" x14ac:dyDescent="0.7">
      <c r="J86" s="37"/>
      <c r="V86" s="18"/>
      <c r="W86" s="19"/>
      <c r="X86" s="18"/>
      <c r="AI86" s="18"/>
      <c r="AJ86" s="19"/>
      <c r="AK86" s="18"/>
    </row>
    <row r="87" spans="10:37" x14ac:dyDescent="0.7">
      <c r="J87" s="37"/>
      <c r="V87" s="18"/>
      <c r="W87" s="19"/>
      <c r="X87" s="18"/>
      <c r="AI87" s="18"/>
      <c r="AJ87" s="19"/>
      <c r="AK87" s="18"/>
    </row>
    <row r="88" spans="10:37" x14ac:dyDescent="0.7">
      <c r="J88" s="37"/>
      <c r="V88" s="18"/>
      <c r="W88" s="19"/>
      <c r="X88" s="18"/>
      <c r="AI88" s="18"/>
      <c r="AJ88" s="19"/>
      <c r="AK88" s="18"/>
    </row>
    <row r="89" spans="10:37" x14ac:dyDescent="0.7">
      <c r="J89" s="37"/>
      <c r="V89" s="18"/>
      <c r="W89" s="19"/>
      <c r="X89" s="18"/>
      <c r="AI89" s="18"/>
      <c r="AJ89" s="19"/>
      <c r="AK89" s="18"/>
    </row>
    <row r="90" spans="10:37" x14ac:dyDescent="0.7">
      <c r="J90" s="37"/>
      <c r="V90" s="18"/>
      <c r="W90" s="19"/>
      <c r="X90" s="18"/>
      <c r="AI90" s="18"/>
      <c r="AJ90" s="19"/>
      <c r="AK90" s="18"/>
    </row>
    <row r="91" spans="10:37" x14ac:dyDescent="0.7">
      <c r="J91" s="37"/>
      <c r="V91" s="18"/>
      <c r="W91" s="19"/>
      <c r="X91" s="18"/>
      <c r="AI91" s="18"/>
      <c r="AJ91" s="19"/>
      <c r="AK91" s="18"/>
    </row>
    <row r="92" spans="10:37" x14ac:dyDescent="0.7">
      <c r="J92" s="37"/>
      <c r="V92" s="18"/>
      <c r="W92" s="19"/>
      <c r="X92" s="18"/>
      <c r="AI92" s="18"/>
      <c r="AJ92" s="19"/>
      <c r="AK92" s="18"/>
    </row>
    <row r="93" spans="10:37" x14ac:dyDescent="0.7">
      <c r="J93" s="37"/>
      <c r="V93" s="18"/>
      <c r="W93" s="19"/>
      <c r="X93" s="18"/>
      <c r="AI93" s="18"/>
      <c r="AJ93" s="19"/>
      <c r="AK93" s="18"/>
    </row>
    <row r="94" spans="10:37" x14ac:dyDescent="0.7">
      <c r="J94" s="37"/>
      <c r="V94" s="18"/>
      <c r="W94" s="19"/>
      <c r="X94" s="18"/>
      <c r="AI94" s="18"/>
      <c r="AJ94" s="19"/>
      <c r="AK94" s="18"/>
    </row>
    <row r="95" spans="10:37" x14ac:dyDescent="0.7">
      <c r="J95" s="37"/>
      <c r="V95" s="18"/>
      <c r="W95" s="19"/>
      <c r="X95" s="18"/>
      <c r="AI95" s="18"/>
      <c r="AJ95" s="19"/>
      <c r="AK95" s="18"/>
    </row>
    <row r="96" spans="10:37" x14ac:dyDescent="0.7">
      <c r="J96" s="37"/>
      <c r="V96" s="18"/>
      <c r="W96" s="19"/>
      <c r="X96" s="18"/>
      <c r="AI96" s="18"/>
      <c r="AJ96" s="19"/>
      <c r="AK96" s="18"/>
    </row>
    <row r="97" spans="10:37" x14ac:dyDescent="0.7">
      <c r="J97" s="37"/>
      <c r="V97" s="18"/>
      <c r="W97" s="19"/>
      <c r="X97" s="18"/>
      <c r="AI97" s="18"/>
      <c r="AJ97" s="19"/>
      <c r="AK97" s="18"/>
    </row>
    <row r="98" spans="10:37" x14ac:dyDescent="0.7">
      <c r="J98" s="37"/>
      <c r="V98" s="18"/>
      <c r="W98" s="19"/>
      <c r="X98" s="18"/>
      <c r="AI98" s="18"/>
      <c r="AJ98" s="19"/>
      <c r="AK98" s="18"/>
    </row>
    <row r="99" spans="10:37" x14ac:dyDescent="0.7">
      <c r="J99" s="37"/>
      <c r="V99" s="18"/>
      <c r="W99" s="19"/>
      <c r="X99" s="18"/>
      <c r="AI99" s="18"/>
      <c r="AJ99" s="19"/>
      <c r="AK99" s="18"/>
    </row>
    <row r="100" spans="10:37" x14ac:dyDescent="0.7">
      <c r="J100" s="37"/>
      <c r="V100" s="18"/>
      <c r="W100" s="19"/>
      <c r="X100" s="18"/>
      <c r="AI100" s="18"/>
      <c r="AJ100" s="19"/>
      <c r="AK100" s="18"/>
    </row>
    <row r="101" spans="10:37" x14ac:dyDescent="0.7">
      <c r="J101" s="37"/>
      <c r="V101" s="18"/>
      <c r="W101" s="19"/>
      <c r="X101" s="18"/>
      <c r="AI101" s="18"/>
      <c r="AJ101" s="19"/>
      <c r="AK101" s="18"/>
    </row>
    <row r="102" spans="10:37" x14ac:dyDescent="0.7">
      <c r="J102" s="37"/>
      <c r="V102" s="18"/>
      <c r="W102" s="19"/>
      <c r="X102" s="18"/>
      <c r="AI102" s="18"/>
      <c r="AJ102" s="19"/>
      <c r="AK102" s="18"/>
    </row>
    <row r="103" spans="10:37" x14ac:dyDescent="0.7">
      <c r="J103" s="37"/>
      <c r="V103" s="18"/>
      <c r="W103" s="19"/>
      <c r="X103" s="18"/>
      <c r="AI103" s="18"/>
      <c r="AJ103" s="19"/>
      <c r="AK103" s="18"/>
    </row>
    <row r="104" spans="10:37" x14ac:dyDescent="0.7">
      <c r="J104" s="37"/>
      <c r="V104" s="18"/>
      <c r="W104" s="19"/>
      <c r="X104" s="18"/>
      <c r="AI104" s="18"/>
      <c r="AJ104" s="19"/>
      <c r="AK104" s="18"/>
    </row>
    <row r="105" spans="10:37" x14ac:dyDescent="0.7">
      <c r="J105" s="37"/>
      <c r="V105" s="18"/>
      <c r="W105" s="19"/>
      <c r="X105" s="18"/>
      <c r="AI105" s="18"/>
      <c r="AJ105" s="19"/>
      <c r="AK105" s="18"/>
    </row>
    <row r="106" spans="10:37" x14ac:dyDescent="0.7">
      <c r="J106" s="37"/>
      <c r="V106" s="18"/>
      <c r="W106" s="19"/>
      <c r="X106" s="18"/>
      <c r="AI106" s="18"/>
      <c r="AJ106" s="19"/>
      <c r="AK106" s="18"/>
    </row>
    <row r="107" spans="10:37" x14ac:dyDescent="0.7">
      <c r="J107" s="37"/>
      <c r="V107" s="18"/>
      <c r="W107" s="19"/>
      <c r="X107" s="18"/>
      <c r="AI107" s="18"/>
      <c r="AJ107" s="19"/>
      <c r="AK107" s="18"/>
    </row>
    <row r="108" spans="10:37" x14ac:dyDescent="0.7">
      <c r="J108" s="37"/>
      <c r="V108" s="18"/>
      <c r="W108" s="19"/>
      <c r="X108" s="18"/>
      <c r="AI108" s="18"/>
      <c r="AJ108" s="19"/>
      <c r="AK108" s="18"/>
    </row>
    <row r="109" spans="10:37" x14ac:dyDescent="0.7">
      <c r="J109" s="37"/>
      <c r="V109" s="18"/>
      <c r="W109" s="19"/>
      <c r="X109" s="18"/>
      <c r="AI109" s="18"/>
      <c r="AJ109" s="19"/>
      <c r="AK109" s="18"/>
    </row>
    <row r="110" spans="10:37" x14ac:dyDescent="0.7">
      <c r="J110" s="37"/>
      <c r="V110" s="18"/>
      <c r="W110" s="19"/>
      <c r="X110" s="18"/>
      <c r="AI110" s="18"/>
      <c r="AJ110" s="19"/>
      <c r="AK110" s="18"/>
    </row>
    <row r="111" spans="10:37" x14ac:dyDescent="0.7">
      <c r="J111" s="37"/>
      <c r="V111" s="18"/>
      <c r="W111" s="19"/>
      <c r="X111" s="18"/>
      <c r="AI111" s="18"/>
      <c r="AJ111" s="19"/>
      <c r="AK111" s="18"/>
    </row>
    <row r="112" spans="10:37" x14ac:dyDescent="0.7">
      <c r="J112" s="37"/>
      <c r="V112" s="18"/>
      <c r="W112" s="19"/>
      <c r="X112" s="18"/>
      <c r="AI112" s="18"/>
      <c r="AJ112" s="19"/>
      <c r="AK112" s="18"/>
    </row>
    <row r="113" spans="10:37" x14ac:dyDescent="0.7">
      <c r="J113" s="37"/>
      <c r="V113" s="18"/>
      <c r="W113" s="19"/>
      <c r="X113" s="18"/>
      <c r="AI113" s="18"/>
      <c r="AJ113" s="19"/>
      <c r="AK113" s="18"/>
    </row>
    <row r="114" spans="10:37" x14ac:dyDescent="0.7">
      <c r="J114" s="37"/>
      <c r="V114" s="18"/>
      <c r="W114" s="19"/>
      <c r="X114" s="18"/>
      <c r="AI114" s="18"/>
      <c r="AJ114" s="19"/>
      <c r="AK114" s="18"/>
    </row>
    <row r="115" spans="10:37" x14ac:dyDescent="0.7">
      <c r="J115" s="37"/>
      <c r="V115" s="18"/>
      <c r="W115" s="19"/>
      <c r="X115" s="18"/>
      <c r="AI115" s="18"/>
      <c r="AJ115" s="19"/>
      <c r="AK115" s="18"/>
    </row>
    <row r="116" spans="10:37" x14ac:dyDescent="0.7">
      <c r="J116" s="37"/>
      <c r="V116" s="18"/>
      <c r="W116" s="19"/>
      <c r="X116" s="18"/>
      <c r="AI116" s="18"/>
      <c r="AJ116" s="19"/>
      <c r="AK116" s="18"/>
    </row>
    <row r="117" spans="10:37" x14ac:dyDescent="0.7">
      <c r="J117" s="37"/>
      <c r="V117" s="18"/>
      <c r="W117" s="19"/>
      <c r="X117" s="18"/>
      <c r="AI117" s="18"/>
      <c r="AJ117" s="19"/>
      <c r="AK117" s="18"/>
    </row>
    <row r="118" spans="10:37" x14ac:dyDescent="0.7">
      <c r="J118" s="37"/>
      <c r="V118" s="18"/>
      <c r="W118" s="19"/>
      <c r="X118" s="18"/>
      <c r="AI118" s="18"/>
      <c r="AJ118" s="19"/>
      <c r="AK118" s="18"/>
    </row>
    <row r="119" spans="10:37" x14ac:dyDescent="0.7">
      <c r="J119" s="37"/>
      <c r="V119" s="18"/>
      <c r="W119" s="19"/>
      <c r="X119" s="18"/>
      <c r="AI119" s="18"/>
      <c r="AJ119" s="19"/>
      <c r="AK119" s="18"/>
    </row>
    <row r="120" spans="10:37" x14ac:dyDescent="0.7">
      <c r="J120" s="37"/>
      <c r="V120" s="18"/>
      <c r="W120" s="19"/>
      <c r="X120" s="18"/>
      <c r="AI120" s="18"/>
      <c r="AJ120" s="19"/>
      <c r="AK120" s="18"/>
    </row>
    <row r="121" spans="10:37" x14ac:dyDescent="0.7">
      <c r="J121" s="37"/>
      <c r="V121" s="18"/>
      <c r="W121" s="19"/>
      <c r="X121" s="18"/>
      <c r="AI121" s="18"/>
      <c r="AJ121" s="19"/>
      <c r="AK121" s="18"/>
    </row>
    <row r="122" spans="10:37" x14ac:dyDescent="0.7">
      <c r="J122" s="37"/>
      <c r="V122" s="18"/>
      <c r="W122" s="19"/>
      <c r="X122" s="18"/>
      <c r="AI122" s="18"/>
      <c r="AJ122" s="19"/>
      <c r="AK122" s="18"/>
    </row>
    <row r="123" spans="10:37" x14ac:dyDescent="0.7">
      <c r="J123" s="37"/>
      <c r="V123" s="18"/>
      <c r="W123" s="19"/>
      <c r="X123" s="18"/>
      <c r="AI123" s="18"/>
      <c r="AJ123" s="19"/>
      <c r="AK123" s="18"/>
    </row>
    <row r="124" spans="10:37" x14ac:dyDescent="0.7">
      <c r="J124" s="37"/>
      <c r="V124" s="18"/>
      <c r="W124" s="19"/>
      <c r="X124" s="18"/>
      <c r="AI124" s="18"/>
      <c r="AJ124" s="19"/>
      <c r="AK124" s="18"/>
    </row>
    <row r="125" spans="10:37" x14ac:dyDescent="0.7">
      <c r="J125" s="37"/>
      <c r="V125" s="18"/>
      <c r="W125" s="19"/>
      <c r="X125" s="18"/>
      <c r="AI125" s="18"/>
      <c r="AJ125" s="19"/>
      <c r="AK125" s="18"/>
    </row>
    <row r="126" spans="10:37" x14ac:dyDescent="0.7">
      <c r="J126" s="37"/>
      <c r="V126" s="18"/>
      <c r="W126" s="19"/>
      <c r="X126" s="18"/>
      <c r="AI126" s="18"/>
      <c r="AJ126" s="19"/>
      <c r="AK126" s="18"/>
    </row>
    <row r="127" spans="10:37" x14ac:dyDescent="0.7">
      <c r="J127" s="37"/>
      <c r="V127" s="18"/>
      <c r="W127" s="19"/>
      <c r="X127" s="18"/>
      <c r="AI127" s="18"/>
      <c r="AJ127" s="19"/>
      <c r="AK127" s="18"/>
    </row>
    <row r="128" spans="10:37" x14ac:dyDescent="0.7">
      <c r="J128" s="37"/>
      <c r="V128" s="18"/>
      <c r="W128" s="19"/>
      <c r="X128" s="18"/>
      <c r="AI128" s="18"/>
      <c r="AJ128" s="19"/>
      <c r="AK128" s="18"/>
    </row>
    <row r="129" spans="10:37" x14ac:dyDescent="0.7">
      <c r="J129" s="37"/>
      <c r="V129" s="18"/>
      <c r="W129" s="19"/>
      <c r="X129" s="18"/>
      <c r="AI129" s="18"/>
      <c r="AJ129" s="19"/>
      <c r="AK129" s="18"/>
    </row>
    <row r="130" spans="10:37" x14ac:dyDescent="0.7">
      <c r="J130" s="37"/>
      <c r="V130" s="18"/>
      <c r="W130" s="19"/>
      <c r="X130" s="18"/>
      <c r="AI130" s="18"/>
      <c r="AJ130" s="19"/>
      <c r="AK130" s="18"/>
    </row>
    <row r="131" spans="10:37" x14ac:dyDescent="0.7">
      <c r="J131" s="37"/>
      <c r="V131" s="18"/>
      <c r="W131" s="19"/>
      <c r="X131" s="18"/>
      <c r="AI131" s="18"/>
      <c r="AJ131" s="19"/>
      <c r="AK131" s="18"/>
    </row>
    <row r="132" spans="10:37" x14ac:dyDescent="0.7">
      <c r="J132" s="37"/>
      <c r="V132" s="18"/>
      <c r="W132" s="19"/>
      <c r="X132" s="18"/>
      <c r="AI132" s="18"/>
      <c r="AJ132" s="19"/>
      <c r="AK132" s="18"/>
    </row>
    <row r="133" spans="10:37" x14ac:dyDescent="0.7">
      <c r="J133" s="37"/>
      <c r="V133" s="18"/>
      <c r="W133" s="19"/>
      <c r="X133" s="18"/>
      <c r="AI133" s="18"/>
      <c r="AJ133" s="19"/>
      <c r="AK133" s="18"/>
    </row>
    <row r="134" spans="10:37" x14ac:dyDescent="0.7">
      <c r="J134" s="37"/>
      <c r="V134" s="18"/>
      <c r="W134" s="19"/>
      <c r="X134" s="18"/>
      <c r="AI134" s="18"/>
      <c r="AJ134" s="19"/>
      <c r="AK134" s="18"/>
    </row>
    <row r="135" spans="10:37" x14ac:dyDescent="0.7">
      <c r="J135" s="37"/>
      <c r="V135" s="18"/>
      <c r="W135" s="19"/>
      <c r="X135" s="18"/>
      <c r="AI135" s="18"/>
      <c r="AJ135" s="19"/>
      <c r="AK135" s="18"/>
    </row>
    <row r="136" spans="10:37" x14ac:dyDescent="0.7">
      <c r="J136" s="37"/>
      <c r="V136" s="18"/>
      <c r="W136" s="19"/>
      <c r="X136" s="18"/>
      <c r="AI136" s="18"/>
      <c r="AJ136" s="19"/>
      <c r="AK136" s="18"/>
    </row>
    <row r="137" spans="10:37" x14ac:dyDescent="0.7">
      <c r="J137" s="37"/>
      <c r="V137" s="18"/>
      <c r="W137" s="19"/>
      <c r="X137" s="18"/>
      <c r="AI137" s="18"/>
      <c r="AJ137" s="19"/>
      <c r="AK137" s="18"/>
    </row>
    <row r="138" spans="10:37" x14ac:dyDescent="0.7">
      <c r="J138" s="37"/>
      <c r="V138" s="18"/>
      <c r="W138" s="19"/>
      <c r="X138" s="18"/>
      <c r="AI138" s="18"/>
      <c r="AJ138" s="19"/>
      <c r="AK138" s="18"/>
    </row>
    <row r="139" spans="10:37" x14ac:dyDescent="0.7">
      <c r="J139" s="37"/>
      <c r="V139" s="18"/>
      <c r="W139" s="19"/>
      <c r="X139" s="18"/>
      <c r="AI139" s="18"/>
      <c r="AJ139" s="19"/>
      <c r="AK139" s="18"/>
    </row>
    <row r="140" spans="10:37" x14ac:dyDescent="0.7">
      <c r="J140" s="37"/>
      <c r="V140" s="18"/>
      <c r="W140" s="19"/>
      <c r="X140" s="18"/>
      <c r="AI140" s="18"/>
      <c r="AJ140" s="19"/>
      <c r="AK140" s="18"/>
    </row>
    <row r="141" spans="10:37" x14ac:dyDescent="0.7">
      <c r="J141" s="37"/>
      <c r="V141" s="18"/>
      <c r="W141" s="19"/>
      <c r="X141" s="18"/>
      <c r="AI141" s="18"/>
      <c r="AJ141" s="19"/>
      <c r="AK141" s="18"/>
    </row>
    <row r="142" spans="10:37" x14ac:dyDescent="0.7">
      <c r="J142" s="37"/>
      <c r="V142" s="18"/>
      <c r="W142" s="19"/>
      <c r="X142" s="18"/>
      <c r="AI142" s="18"/>
      <c r="AJ142" s="19"/>
      <c r="AK142" s="18"/>
    </row>
    <row r="143" spans="10:37" x14ac:dyDescent="0.7">
      <c r="J143" s="37"/>
      <c r="V143" s="18"/>
      <c r="W143" s="19"/>
      <c r="X143" s="18"/>
      <c r="AI143" s="18"/>
      <c r="AJ143" s="19"/>
      <c r="AK143" s="18"/>
    </row>
    <row r="144" spans="10:37" x14ac:dyDescent="0.7">
      <c r="J144" s="37"/>
      <c r="V144" s="18"/>
      <c r="W144" s="19"/>
      <c r="X144" s="18"/>
      <c r="AI144" s="18"/>
      <c r="AJ144" s="19"/>
      <c r="AK144" s="18"/>
    </row>
    <row r="145" spans="10:37" x14ac:dyDescent="0.7">
      <c r="J145" s="37"/>
      <c r="V145" s="18"/>
      <c r="W145" s="19"/>
      <c r="X145" s="18"/>
      <c r="AI145" s="18"/>
      <c r="AJ145" s="19"/>
      <c r="AK145" s="18"/>
    </row>
    <row r="146" spans="10:37" x14ac:dyDescent="0.7">
      <c r="J146" s="37"/>
      <c r="V146" s="18"/>
      <c r="W146" s="19"/>
      <c r="X146" s="18"/>
      <c r="AI146" s="18"/>
      <c r="AJ146" s="19"/>
      <c r="AK146" s="18"/>
    </row>
    <row r="147" spans="10:37" x14ac:dyDescent="0.7">
      <c r="J147" s="37"/>
      <c r="V147" s="18"/>
      <c r="W147" s="19"/>
      <c r="X147" s="18"/>
      <c r="AI147" s="18"/>
      <c r="AJ147" s="19"/>
      <c r="AK147" s="18"/>
    </row>
    <row r="148" spans="10:37" x14ac:dyDescent="0.7">
      <c r="J148" s="37"/>
      <c r="V148" s="18"/>
      <c r="W148" s="19"/>
      <c r="X148" s="18"/>
      <c r="AI148" s="18"/>
      <c r="AJ148" s="19"/>
      <c r="AK148" s="18"/>
    </row>
    <row r="149" spans="10:37" x14ac:dyDescent="0.7">
      <c r="J149" s="37"/>
      <c r="V149" s="18"/>
      <c r="W149" s="19"/>
      <c r="X149" s="18"/>
      <c r="AI149" s="18"/>
      <c r="AJ149" s="19"/>
      <c r="AK149" s="18"/>
    </row>
    <row r="150" spans="10:37" x14ac:dyDescent="0.7">
      <c r="J150" s="37"/>
      <c r="V150" s="18"/>
      <c r="W150" s="19"/>
      <c r="X150" s="18"/>
      <c r="AI150" s="18"/>
      <c r="AJ150" s="19"/>
      <c r="AK150" s="18"/>
    </row>
    <row r="151" spans="10:37" x14ac:dyDescent="0.7">
      <c r="J151" s="37"/>
      <c r="V151" s="18"/>
      <c r="W151" s="19"/>
      <c r="X151" s="18"/>
      <c r="AI151" s="18"/>
      <c r="AJ151" s="19"/>
      <c r="AK151" s="18"/>
    </row>
    <row r="152" spans="10:37" x14ac:dyDescent="0.7">
      <c r="J152" s="37"/>
      <c r="V152" s="18"/>
      <c r="W152" s="19"/>
      <c r="X152" s="18"/>
      <c r="AI152" s="18"/>
      <c r="AJ152" s="19"/>
      <c r="AK152" s="18"/>
    </row>
    <row r="153" spans="10:37" x14ac:dyDescent="0.7">
      <c r="J153" s="37"/>
      <c r="V153" s="18"/>
      <c r="W153" s="19"/>
      <c r="X153" s="18"/>
      <c r="AI153" s="18"/>
      <c r="AJ153" s="19"/>
      <c r="AK153" s="18"/>
    </row>
    <row r="154" spans="10:37" x14ac:dyDescent="0.7">
      <c r="J154" s="37"/>
      <c r="V154" s="18"/>
      <c r="W154" s="19"/>
      <c r="X154" s="18"/>
      <c r="AI154" s="18"/>
      <c r="AJ154" s="19"/>
      <c r="AK154" s="18"/>
    </row>
    <row r="155" spans="10:37" x14ac:dyDescent="0.7">
      <c r="J155" s="37"/>
      <c r="V155" s="18"/>
      <c r="W155" s="19"/>
      <c r="X155" s="18"/>
      <c r="AI155" s="18"/>
      <c r="AJ155" s="19"/>
      <c r="AK155" s="18"/>
    </row>
    <row r="156" spans="10:37" x14ac:dyDescent="0.7">
      <c r="J156" s="37"/>
      <c r="V156" s="18"/>
      <c r="W156" s="19"/>
      <c r="X156" s="18"/>
      <c r="AI156" s="18"/>
      <c r="AJ156" s="19"/>
      <c r="AK156" s="18"/>
    </row>
    <row r="157" spans="10:37" x14ac:dyDescent="0.7">
      <c r="J157" s="37"/>
      <c r="V157" s="18"/>
      <c r="W157" s="19"/>
      <c r="X157" s="18"/>
      <c r="AI157" s="18"/>
      <c r="AJ157" s="19"/>
      <c r="AK157" s="18"/>
    </row>
    <row r="158" spans="10:37" x14ac:dyDescent="0.7">
      <c r="J158" s="37"/>
      <c r="V158" s="18"/>
      <c r="W158" s="19"/>
      <c r="X158" s="18"/>
      <c r="AI158" s="18"/>
      <c r="AJ158" s="19"/>
      <c r="AK158" s="18"/>
    </row>
    <row r="159" spans="10:37" x14ac:dyDescent="0.7">
      <c r="J159" s="37"/>
      <c r="V159" s="18"/>
      <c r="W159" s="19"/>
      <c r="X159" s="18"/>
      <c r="AI159" s="18"/>
      <c r="AJ159" s="19"/>
      <c r="AK159" s="18"/>
    </row>
    <row r="160" spans="10:37" x14ac:dyDescent="0.7">
      <c r="J160" s="37"/>
      <c r="V160" s="18"/>
      <c r="W160" s="19"/>
      <c r="X160" s="18"/>
      <c r="AI160" s="18"/>
      <c r="AJ160" s="19"/>
      <c r="AK160" s="18"/>
    </row>
    <row r="161" spans="10:37" x14ac:dyDescent="0.7">
      <c r="J161" s="37"/>
      <c r="V161" s="18"/>
      <c r="W161" s="19"/>
      <c r="X161" s="18"/>
      <c r="AI161" s="18"/>
      <c r="AJ161" s="19"/>
      <c r="AK161" s="18"/>
    </row>
    <row r="162" spans="10:37" x14ac:dyDescent="0.7">
      <c r="J162" s="37"/>
      <c r="V162" s="18"/>
      <c r="W162" s="19"/>
      <c r="X162" s="18"/>
      <c r="AI162" s="18"/>
      <c r="AJ162" s="19"/>
      <c r="AK162" s="18"/>
    </row>
    <row r="163" spans="10:37" x14ac:dyDescent="0.7">
      <c r="J163" s="37"/>
      <c r="V163" s="18"/>
      <c r="W163" s="19"/>
      <c r="X163" s="18"/>
      <c r="AI163" s="18"/>
      <c r="AJ163" s="19"/>
      <c r="AK163" s="18"/>
    </row>
    <row r="164" spans="10:37" x14ac:dyDescent="0.7">
      <c r="J164" s="37"/>
      <c r="V164" s="18"/>
      <c r="W164" s="19"/>
      <c r="X164" s="18"/>
      <c r="AI164" s="18"/>
      <c r="AJ164" s="19"/>
      <c r="AK164" s="18"/>
    </row>
    <row r="165" spans="10:37" x14ac:dyDescent="0.7">
      <c r="J165" s="37"/>
      <c r="V165" s="18"/>
      <c r="W165" s="19"/>
      <c r="X165" s="18"/>
      <c r="AI165" s="18"/>
      <c r="AJ165" s="19"/>
      <c r="AK165" s="18"/>
    </row>
    <row r="166" spans="10:37" x14ac:dyDescent="0.7">
      <c r="J166" s="37"/>
      <c r="V166" s="18"/>
      <c r="W166" s="19"/>
      <c r="X166" s="18"/>
      <c r="AI166" s="18"/>
      <c r="AJ166" s="19"/>
      <c r="AK166" s="18"/>
    </row>
    <row r="167" spans="10:37" x14ac:dyDescent="0.7">
      <c r="J167" s="37"/>
      <c r="V167" s="18"/>
      <c r="W167" s="19"/>
      <c r="X167" s="18"/>
      <c r="AI167" s="18"/>
      <c r="AJ167" s="19"/>
      <c r="AK167" s="18"/>
    </row>
    <row r="168" spans="10:37" x14ac:dyDescent="0.7">
      <c r="J168" s="37"/>
      <c r="V168" s="18"/>
      <c r="W168" s="19"/>
      <c r="X168" s="18"/>
      <c r="AI168" s="18"/>
      <c r="AJ168" s="19"/>
      <c r="AK168" s="18"/>
    </row>
    <row r="169" spans="10:37" x14ac:dyDescent="0.7">
      <c r="J169" s="37"/>
      <c r="V169" s="18"/>
      <c r="W169" s="19"/>
      <c r="X169" s="18"/>
      <c r="AI169" s="18"/>
      <c r="AJ169" s="19"/>
      <c r="AK169" s="18"/>
    </row>
    <row r="170" spans="10:37" x14ac:dyDescent="0.7">
      <c r="J170" s="37"/>
      <c r="V170" s="18"/>
      <c r="W170" s="19"/>
      <c r="X170" s="18"/>
      <c r="AI170" s="18"/>
      <c r="AJ170" s="19"/>
      <c r="AK170" s="18"/>
    </row>
    <row r="171" spans="10:37" x14ac:dyDescent="0.7">
      <c r="J171" s="37"/>
      <c r="V171" s="18"/>
      <c r="W171" s="19"/>
      <c r="X171" s="18"/>
      <c r="AI171" s="18"/>
      <c r="AJ171" s="19"/>
      <c r="AK171" s="18"/>
    </row>
    <row r="172" spans="10:37" x14ac:dyDescent="0.7">
      <c r="J172" s="37"/>
      <c r="V172" s="18"/>
      <c r="W172" s="19"/>
      <c r="X172" s="18"/>
      <c r="AI172" s="18"/>
      <c r="AJ172" s="19"/>
      <c r="AK172" s="18"/>
    </row>
    <row r="173" spans="10:37" x14ac:dyDescent="0.7">
      <c r="J173" s="37"/>
      <c r="V173" s="18"/>
      <c r="W173" s="19"/>
      <c r="X173" s="18"/>
      <c r="AI173" s="18"/>
      <c r="AJ173" s="19"/>
      <c r="AK173" s="18"/>
    </row>
    <row r="174" spans="10:37" x14ac:dyDescent="0.7">
      <c r="J174" s="37"/>
      <c r="V174" s="18"/>
      <c r="W174" s="19"/>
      <c r="X174" s="18"/>
      <c r="AI174" s="18"/>
      <c r="AJ174" s="19"/>
      <c r="AK174" s="18"/>
    </row>
    <row r="175" spans="10:37" x14ac:dyDescent="0.7">
      <c r="J175" s="37"/>
      <c r="V175" s="18"/>
      <c r="W175" s="19"/>
      <c r="X175" s="18"/>
      <c r="AI175" s="18"/>
      <c r="AJ175" s="19"/>
      <c r="AK175" s="18"/>
    </row>
    <row r="176" spans="10:37" x14ac:dyDescent="0.7">
      <c r="J176" s="37"/>
      <c r="V176" s="18"/>
      <c r="W176" s="19"/>
      <c r="X176" s="18"/>
      <c r="AI176" s="18"/>
      <c r="AJ176" s="19"/>
      <c r="AK176" s="18"/>
    </row>
    <row r="177" spans="10:37" x14ac:dyDescent="0.7">
      <c r="J177" s="37"/>
      <c r="V177" s="18"/>
      <c r="W177" s="19"/>
      <c r="X177" s="18"/>
      <c r="AI177" s="18"/>
      <c r="AJ177" s="19"/>
      <c r="AK177" s="18"/>
    </row>
    <row r="178" spans="10:37" x14ac:dyDescent="0.7">
      <c r="J178" s="37"/>
      <c r="V178" s="18"/>
      <c r="W178" s="19"/>
      <c r="X178" s="18"/>
      <c r="AI178" s="18"/>
      <c r="AJ178" s="19"/>
      <c r="AK178" s="18"/>
    </row>
    <row r="179" spans="10:37" x14ac:dyDescent="0.7">
      <c r="J179" s="37"/>
      <c r="V179" s="18"/>
      <c r="W179" s="19"/>
      <c r="X179" s="18"/>
      <c r="AI179" s="18"/>
      <c r="AJ179" s="19"/>
      <c r="AK179" s="18"/>
    </row>
    <row r="180" spans="10:37" x14ac:dyDescent="0.7">
      <c r="J180" s="37"/>
      <c r="V180" s="18"/>
      <c r="W180" s="19"/>
      <c r="X180" s="18"/>
      <c r="AI180" s="18"/>
      <c r="AJ180" s="19"/>
      <c r="AK180" s="18"/>
    </row>
    <row r="181" spans="10:37" x14ac:dyDescent="0.7">
      <c r="J181" s="37"/>
      <c r="V181" s="18"/>
      <c r="W181" s="19"/>
      <c r="X181" s="18"/>
      <c r="AI181" s="18"/>
      <c r="AJ181" s="19"/>
      <c r="AK181" s="18"/>
    </row>
    <row r="182" spans="10:37" x14ac:dyDescent="0.7">
      <c r="J182" s="37"/>
      <c r="V182" s="18"/>
      <c r="W182" s="19"/>
      <c r="X182" s="18"/>
      <c r="AI182" s="18"/>
      <c r="AJ182" s="19"/>
      <c r="AK182" s="18"/>
    </row>
    <row r="183" spans="10:37" x14ac:dyDescent="0.7">
      <c r="J183" s="37"/>
      <c r="V183" s="18"/>
      <c r="W183" s="19"/>
      <c r="X183" s="18"/>
      <c r="AI183" s="18"/>
      <c r="AJ183" s="19"/>
      <c r="AK183" s="18"/>
    </row>
    <row r="184" spans="10:37" x14ac:dyDescent="0.7">
      <c r="J184" s="37"/>
      <c r="V184" s="18"/>
      <c r="W184" s="19"/>
      <c r="X184" s="18"/>
      <c r="AI184" s="18"/>
      <c r="AJ184" s="19"/>
      <c r="AK184" s="18"/>
    </row>
    <row r="185" spans="10:37" x14ac:dyDescent="0.7">
      <c r="J185" s="37"/>
      <c r="V185" s="18"/>
      <c r="W185" s="19"/>
      <c r="X185" s="18"/>
      <c r="AI185" s="18"/>
      <c r="AJ185" s="19"/>
      <c r="AK185" s="18"/>
    </row>
    <row r="186" spans="10:37" x14ac:dyDescent="0.7">
      <c r="J186" s="37"/>
      <c r="V186" s="18"/>
      <c r="W186" s="19"/>
      <c r="X186" s="18"/>
      <c r="AI186" s="18"/>
      <c r="AJ186" s="19"/>
      <c r="AK186" s="18"/>
    </row>
    <row r="187" spans="10:37" x14ac:dyDescent="0.7">
      <c r="J187" s="37"/>
      <c r="V187" s="18"/>
      <c r="W187" s="19"/>
      <c r="X187" s="18"/>
      <c r="AI187" s="18"/>
      <c r="AJ187" s="19"/>
      <c r="AK187" s="18"/>
    </row>
    <row r="188" spans="10:37" x14ac:dyDescent="0.7">
      <c r="J188" s="37"/>
      <c r="V188" s="18"/>
      <c r="W188" s="19"/>
      <c r="X188" s="18"/>
      <c r="AI188" s="18"/>
      <c r="AJ188" s="19"/>
      <c r="AK188" s="18"/>
    </row>
    <row r="189" spans="10:37" x14ac:dyDescent="0.7">
      <c r="J189" s="37"/>
      <c r="V189" s="18"/>
      <c r="W189" s="19"/>
      <c r="X189" s="18"/>
      <c r="AI189" s="18"/>
      <c r="AJ189" s="19"/>
      <c r="AK189" s="18"/>
    </row>
    <row r="190" spans="10:37" x14ac:dyDescent="0.7">
      <c r="J190" s="37"/>
      <c r="V190" s="18"/>
      <c r="W190" s="19"/>
      <c r="X190" s="18"/>
      <c r="AI190" s="18"/>
      <c r="AJ190" s="19"/>
      <c r="AK190" s="18"/>
    </row>
    <row r="191" spans="10:37" x14ac:dyDescent="0.7">
      <c r="J191" s="37"/>
      <c r="V191" s="18"/>
      <c r="W191" s="19"/>
      <c r="X191" s="18"/>
      <c r="AI191" s="18"/>
      <c r="AJ191" s="19"/>
      <c r="AK191" s="18"/>
    </row>
    <row r="192" spans="10:37" x14ac:dyDescent="0.7">
      <c r="J192" s="37"/>
      <c r="V192" s="18"/>
      <c r="W192" s="19"/>
      <c r="X192" s="18"/>
      <c r="AI192" s="18"/>
      <c r="AJ192" s="19"/>
      <c r="AK192" s="18"/>
    </row>
    <row r="193" spans="10:37" x14ac:dyDescent="0.7">
      <c r="J193" s="37"/>
      <c r="V193" s="18"/>
      <c r="W193" s="19"/>
      <c r="X193" s="18"/>
      <c r="AI193" s="18"/>
      <c r="AJ193" s="19"/>
      <c r="AK193" s="18"/>
    </row>
    <row r="194" spans="10:37" x14ac:dyDescent="0.7">
      <c r="J194" s="37"/>
      <c r="V194" s="18"/>
      <c r="W194" s="19"/>
      <c r="X194" s="18"/>
      <c r="AI194" s="18"/>
      <c r="AJ194" s="19"/>
      <c r="AK194" s="18"/>
    </row>
    <row r="195" spans="10:37" x14ac:dyDescent="0.7">
      <c r="J195" s="37"/>
      <c r="V195" s="18"/>
      <c r="W195" s="19"/>
      <c r="X195" s="18"/>
      <c r="AI195" s="18"/>
      <c r="AJ195" s="19"/>
      <c r="AK195" s="18"/>
    </row>
    <row r="196" spans="10:37" x14ac:dyDescent="0.7">
      <c r="J196" s="37"/>
      <c r="V196" s="18"/>
      <c r="W196" s="19"/>
      <c r="X196" s="18"/>
      <c r="AI196" s="18"/>
      <c r="AJ196" s="19"/>
      <c r="AK196" s="18"/>
    </row>
    <row r="197" spans="10:37" x14ac:dyDescent="0.7">
      <c r="J197" s="37"/>
      <c r="V197" s="18"/>
      <c r="W197" s="19"/>
      <c r="X197" s="18"/>
      <c r="AI197" s="18"/>
      <c r="AJ197" s="19"/>
      <c r="AK197" s="18"/>
    </row>
    <row r="198" spans="10:37" x14ac:dyDescent="0.7">
      <c r="J198" s="37"/>
      <c r="V198" s="18"/>
      <c r="W198" s="19"/>
      <c r="X198" s="18"/>
      <c r="AI198" s="18"/>
      <c r="AJ198" s="19"/>
      <c r="AK198" s="18"/>
    </row>
    <row r="199" spans="10:37" x14ac:dyDescent="0.7">
      <c r="J199" s="37"/>
      <c r="V199" s="18"/>
      <c r="W199" s="19"/>
      <c r="X199" s="18"/>
      <c r="AI199" s="18"/>
      <c r="AJ199" s="19"/>
      <c r="AK199" s="18"/>
    </row>
    <row r="200" spans="10:37" x14ac:dyDescent="0.7">
      <c r="J200" s="37"/>
      <c r="V200" s="18"/>
      <c r="W200" s="19"/>
      <c r="X200" s="18"/>
      <c r="AI200" s="18"/>
      <c r="AJ200" s="19"/>
      <c r="AK200" s="18"/>
    </row>
    <row r="201" spans="10:37" x14ac:dyDescent="0.7">
      <c r="J201" s="37"/>
      <c r="V201" s="18"/>
      <c r="W201" s="19"/>
      <c r="X201" s="18"/>
      <c r="AI201" s="18"/>
      <c r="AJ201" s="19"/>
      <c r="AK201" s="18"/>
    </row>
    <row r="202" spans="10:37" x14ac:dyDescent="0.7">
      <c r="J202" s="37"/>
      <c r="V202" s="18"/>
      <c r="W202" s="19"/>
      <c r="X202" s="18"/>
      <c r="AI202" s="18"/>
      <c r="AJ202" s="19"/>
      <c r="AK202" s="18"/>
    </row>
    <row r="203" spans="10:37" x14ac:dyDescent="0.7">
      <c r="J203" s="37"/>
      <c r="V203" s="18"/>
      <c r="W203" s="19"/>
      <c r="X203" s="18"/>
      <c r="AI203" s="18"/>
      <c r="AJ203" s="19"/>
      <c r="AK203" s="18"/>
    </row>
    <row r="204" spans="10:37" x14ac:dyDescent="0.7">
      <c r="J204" s="37"/>
      <c r="V204" s="18"/>
      <c r="W204" s="19"/>
      <c r="X204" s="18"/>
      <c r="AI204" s="18"/>
      <c r="AJ204" s="19"/>
      <c r="AK204" s="18"/>
    </row>
    <row r="205" spans="10:37" x14ac:dyDescent="0.7">
      <c r="J205" s="37"/>
      <c r="V205" s="18"/>
      <c r="W205" s="19"/>
      <c r="X205" s="18"/>
      <c r="AI205" s="18"/>
      <c r="AJ205" s="19"/>
      <c r="AK205" s="18"/>
    </row>
    <row r="206" spans="10:37" x14ac:dyDescent="0.7">
      <c r="J206" s="37"/>
      <c r="V206" s="18"/>
      <c r="W206" s="19"/>
      <c r="X206" s="18"/>
      <c r="AI206" s="18"/>
      <c r="AJ206" s="19"/>
      <c r="AK206" s="18"/>
    </row>
    <row r="207" spans="10:37" x14ac:dyDescent="0.7">
      <c r="J207" s="37"/>
      <c r="V207" s="18"/>
      <c r="W207" s="19"/>
      <c r="X207" s="18"/>
      <c r="AI207" s="18"/>
      <c r="AJ207" s="19"/>
      <c r="AK207" s="18"/>
    </row>
    <row r="208" spans="10:37" x14ac:dyDescent="0.7">
      <c r="J208" s="37"/>
      <c r="V208" s="18"/>
      <c r="W208" s="19"/>
      <c r="X208" s="18"/>
      <c r="AI208" s="18"/>
      <c r="AJ208" s="19"/>
      <c r="AK208" s="18"/>
    </row>
    <row r="209" spans="10:37" x14ac:dyDescent="0.7">
      <c r="J209" s="37"/>
      <c r="V209" s="18"/>
      <c r="W209" s="19"/>
      <c r="X209" s="18"/>
      <c r="AI209" s="18"/>
      <c r="AJ209" s="19"/>
      <c r="AK209" s="18"/>
    </row>
    <row r="210" spans="10:37" x14ac:dyDescent="0.7">
      <c r="J210" s="37"/>
      <c r="V210" s="18"/>
      <c r="W210" s="19"/>
      <c r="X210" s="18"/>
      <c r="AI210" s="18"/>
      <c r="AJ210" s="19"/>
      <c r="AK210" s="18"/>
    </row>
    <row r="211" spans="10:37" x14ac:dyDescent="0.7">
      <c r="J211" s="37"/>
      <c r="V211" s="18"/>
      <c r="W211" s="19"/>
      <c r="X211" s="18"/>
      <c r="AI211" s="18"/>
      <c r="AJ211" s="19"/>
      <c r="AK211" s="18"/>
    </row>
    <row r="212" spans="10:37" x14ac:dyDescent="0.7">
      <c r="J212" s="37"/>
      <c r="V212" s="18"/>
      <c r="W212" s="19"/>
      <c r="X212" s="18"/>
      <c r="AI212" s="18"/>
      <c r="AJ212" s="19"/>
      <c r="AK212" s="18"/>
    </row>
    <row r="213" spans="10:37" x14ac:dyDescent="0.7">
      <c r="J213" s="37"/>
      <c r="V213" s="18"/>
      <c r="W213" s="19"/>
      <c r="X213" s="18"/>
      <c r="AI213" s="18"/>
      <c r="AJ213" s="19"/>
      <c r="AK213" s="18"/>
    </row>
    <row r="214" spans="10:37" x14ac:dyDescent="0.7">
      <c r="J214" s="37"/>
    </row>
    <row r="215" spans="10:37" x14ac:dyDescent="0.7">
      <c r="J215" s="37"/>
    </row>
    <row r="216" spans="10:37" x14ac:dyDescent="0.7">
      <c r="J216" s="37"/>
    </row>
    <row r="217" spans="10:37" x14ac:dyDescent="0.7">
      <c r="J217" s="37"/>
    </row>
    <row r="218" spans="10:37" x14ac:dyDescent="0.7">
      <c r="J218" s="37"/>
    </row>
    <row r="219" spans="10:37" x14ac:dyDescent="0.7">
      <c r="J219" s="37"/>
    </row>
    <row r="220" spans="10:37" x14ac:dyDescent="0.7">
      <c r="J220" s="37"/>
    </row>
    <row r="221" spans="10:37" x14ac:dyDescent="0.7">
      <c r="J221" s="37"/>
    </row>
    <row r="222" spans="10:37" x14ac:dyDescent="0.7">
      <c r="J222" s="37"/>
    </row>
    <row r="223" spans="10:37" x14ac:dyDescent="0.7">
      <c r="J223" s="37"/>
    </row>
    <row r="224" spans="10:37" x14ac:dyDescent="0.7">
      <c r="J224" s="37"/>
    </row>
    <row r="225" spans="10:10" x14ac:dyDescent="0.7">
      <c r="J225" s="37"/>
    </row>
    <row r="226" spans="10:10" x14ac:dyDescent="0.7">
      <c r="J226" s="37"/>
    </row>
    <row r="227" spans="10:10" x14ac:dyDescent="0.7">
      <c r="J227" s="37"/>
    </row>
    <row r="228" spans="10:10" x14ac:dyDescent="0.7">
      <c r="J228" s="37"/>
    </row>
    <row r="229" spans="10:10" x14ac:dyDescent="0.7">
      <c r="J229" s="37"/>
    </row>
    <row r="230" spans="10:10" x14ac:dyDescent="0.7">
      <c r="J230" s="37"/>
    </row>
    <row r="231" spans="10:10" x14ac:dyDescent="0.7">
      <c r="J231" s="37"/>
    </row>
    <row r="232" spans="10:10" x14ac:dyDescent="0.7">
      <c r="J232" s="37"/>
    </row>
    <row r="233" spans="10:10" x14ac:dyDescent="0.7">
      <c r="J233" s="37"/>
    </row>
    <row r="234" spans="10:10" x14ac:dyDescent="0.7">
      <c r="J234" s="37"/>
    </row>
    <row r="235" spans="10:10" x14ac:dyDescent="0.7">
      <c r="J235" s="37"/>
    </row>
    <row r="236" spans="10:10" x14ac:dyDescent="0.7">
      <c r="J236" s="37"/>
    </row>
    <row r="237" spans="10:10" x14ac:dyDescent="0.7">
      <c r="J237" s="37"/>
    </row>
    <row r="238" spans="10:10" x14ac:dyDescent="0.7">
      <c r="J238" s="37"/>
    </row>
    <row r="239" spans="10:10" x14ac:dyDescent="0.7">
      <c r="J239" s="37"/>
    </row>
    <row r="240" spans="10:10" x14ac:dyDescent="0.7">
      <c r="J240" s="37"/>
    </row>
    <row r="241" spans="10:10" x14ac:dyDescent="0.7">
      <c r="J241" s="37"/>
    </row>
    <row r="242" spans="10:10" x14ac:dyDescent="0.7">
      <c r="J242" s="37"/>
    </row>
    <row r="243" spans="10:10" x14ac:dyDescent="0.7">
      <c r="J243" s="37"/>
    </row>
    <row r="244" spans="10:10" x14ac:dyDescent="0.7">
      <c r="J244" s="37"/>
    </row>
    <row r="245" spans="10:10" x14ac:dyDescent="0.7">
      <c r="J245" s="37"/>
    </row>
    <row r="246" spans="10:10" x14ac:dyDescent="0.7">
      <c r="J246" s="37"/>
    </row>
    <row r="247" spans="10:10" x14ac:dyDescent="0.7">
      <c r="J247" s="37"/>
    </row>
    <row r="248" spans="10:10" x14ac:dyDescent="0.7">
      <c r="J248" s="37"/>
    </row>
    <row r="249" spans="10:10" x14ac:dyDescent="0.7">
      <c r="J249" s="37"/>
    </row>
    <row r="250" spans="10:10" x14ac:dyDescent="0.7">
      <c r="J250" s="37"/>
    </row>
    <row r="251" spans="10:10" x14ac:dyDescent="0.7">
      <c r="J251" s="37"/>
    </row>
    <row r="252" spans="10:10" x14ac:dyDescent="0.7">
      <c r="J252" s="37"/>
    </row>
    <row r="253" spans="10:10" x14ac:dyDescent="0.7">
      <c r="J253" s="37"/>
    </row>
    <row r="254" spans="10:10" x14ac:dyDescent="0.7">
      <c r="J254" s="37"/>
    </row>
    <row r="255" spans="10:10" x14ac:dyDescent="0.7">
      <c r="J255" s="37"/>
    </row>
    <row r="256" spans="10:10" x14ac:dyDescent="0.7">
      <c r="J256" s="37"/>
    </row>
    <row r="257" spans="10:10" x14ac:dyDescent="0.7">
      <c r="J257" s="37"/>
    </row>
    <row r="258" spans="10:10" x14ac:dyDescent="0.7">
      <c r="J258" s="37"/>
    </row>
    <row r="259" spans="10:10" x14ac:dyDescent="0.7">
      <c r="J259" s="37"/>
    </row>
    <row r="260" spans="10:10" x14ac:dyDescent="0.7">
      <c r="J260" s="37"/>
    </row>
    <row r="261" spans="10:10" x14ac:dyDescent="0.7">
      <c r="J261" s="37"/>
    </row>
    <row r="262" spans="10:10" x14ac:dyDescent="0.7">
      <c r="J262" s="37"/>
    </row>
    <row r="263" spans="10:10" x14ac:dyDescent="0.7">
      <c r="J263" s="37"/>
    </row>
    <row r="264" spans="10:10" x14ac:dyDescent="0.7">
      <c r="J264" s="37"/>
    </row>
    <row r="265" spans="10:10" x14ac:dyDescent="0.7">
      <c r="J265" s="37"/>
    </row>
    <row r="266" spans="10:10" x14ac:dyDescent="0.7">
      <c r="J266" s="37"/>
    </row>
    <row r="267" spans="10:10" x14ac:dyDescent="0.7">
      <c r="J267" s="37"/>
    </row>
    <row r="268" spans="10:10" x14ac:dyDescent="0.7">
      <c r="J268" s="37"/>
    </row>
    <row r="269" spans="10:10" x14ac:dyDescent="0.7">
      <c r="J269" s="37"/>
    </row>
    <row r="270" spans="10:10" x14ac:dyDescent="0.7">
      <c r="J270" s="37"/>
    </row>
    <row r="271" spans="10:10" x14ac:dyDescent="0.7">
      <c r="J271" s="37"/>
    </row>
    <row r="272" spans="10:10" x14ac:dyDescent="0.7">
      <c r="J272" s="37"/>
    </row>
    <row r="273" spans="10:10" x14ac:dyDescent="0.7">
      <c r="J273" s="37"/>
    </row>
    <row r="274" spans="10:10" x14ac:dyDescent="0.7">
      <c r="J274" s="37"/>
    </row>
    <row r="275" spans="10:10" x14ac:dyDescent="0.7">
      <c r="J275" s="37"/>
    </row>
    <row r="276" spans="10:10" x14ac:dyDescent="0.7">
      <c r="J276" s="37"/>
    </row>
    <row r="277" spans="10:10" x14ac:dyDescent="0.7">
      <c r="J277" s="37"/>
    </row>
    <row r="278" spans="10:10" x14ac:dyDescent="0.7">
      <c r="J278" s="37"/>
    </row>
    <row r="279" spans="10:10" x14ac:dyDescent="0.7">
      <c r="J279" s="37"/>
    </row>
    <row r="280" spans="10:10" x14ac:dyDescent="0.7">
      <c r="J280" s="37"/>
    </row>
    <row r="281" spans="10:10" x14ac:dyDescent="0.7">
      <c r="J281" s="37"/>
    </row>
    <row r="282" spans="10:10" x14ac:dyDescent="0.7">
      <c r="J282" s="37"/>
    </row>
    <row r="283" spans="10:10" x14ac:dyDescent="0.7">
      <c r="J283" s="37"/>
    </row>
    <row r="284" spans="10:10" x14ac:dyDescent="0.7">
      <c r="J284" s="37"/>
    </row>
    <row r="285" spans="10:10" x14ac:dyDescent="0.7">
      <c r="J285" s="37"/>
    </row>
    <row r="286" spans="10:10" x14ac:dyDescent="0.7">
      <c r="J286" s="37"/>
    </row>
    <row r="287" spans="10:10" x14ac:dyDescent="0.7">
      <c r="J287" s="37"/>
    </row>
    <row r="288" spans="10:10" x14ac:dyDescent="0.7">
      <c r="J288" s="37"/>
    </row>
    <row r="289" spans="10:10" x14ac:dyDescent="0.7">
      <c r="J289" s="37"/>
    </row>
    <row r="290" spans="10:10" x14ac:dyDescent="0.7">
      <c r="J290" s="37"/>
    </row>
    <row r="291" spans="10:10" x14ac:dyDescent="0.7">
      <c r="J291" s="37"/>
    </row>
    <row r="292" spans="10:10" x14ac:dyDescent="0.7">
      <c r="J292" s="37"/>
    </row>
    <row r="293" spans="10:10" x14ac:dyDescent="0.7">
      <c r="J293" s="37"/>
    </row>
    <row r="294" spans="10:10" x14ac:dyDescent="0.7">
      <c r="J294" s="37"/>
    </row>
    <row r="295" spans="10:10" x14ac:dyDescent="0.7">
      <c r="J295" s="37"/>
    </row>
    <row r="296" spans="10:10" x14ac:dyDescent="0.7">
      <c r="J296" s="37"/>
    </row>
    <row r="297" spans="10:10" x14ac:dyDescent="0.7">
      <c r="J297" s="37"/>
    </row>
    <row r="298" spans="10:10" x14ac:dyDescent="0.7">
      <c r="J298" s="37"/>
    </row>
    <row r="299" spans="10:10" x14ac:dyDescent="0.7">
      <c r="J299" s="37"/>
    </row>
    <row r="300" spans="10:10" x14ac:dyDescent="0.7">
      <c r="J300" s="37"/>
    </row>
    <row r="301" spans="10:10" x14ac:dyDescent="0.7">
      <c r="J301" s="39"/>
    </row>
    <row r="302" spans="10:10" x14ac:dyDescent="0.7">
      <c r="J302" s="37"/>
    </row>
    <row r="303" spans="10:10" x14ac:dyDescent="0.7">
      <c r="J303" s="37"/>
    </row>
    <row r="304" spans="10:10" x14ac:dyDescent="0.7">
      <c r="J304" s="37"/>
    </row>
    <row r="305" spans="10:10" x14ac:dyDescent="0.7">
      <c r="J305" s="37"/>
    </row>
    <row r="306" spans="10:10" x14ac:dyDescent="0.7">
      <c r="J306" s="37"/>
    </row>
    <row r="307" spans="10:10" x14ac:dyDescent="0.7">
      <c r="J307" s="37"/>
    </row>
    <row r="308" spans="10:10" x14ac:dyDescent="0.7">
      <c r="J308" s="37"/>
    </row>
    <row r="309" spans="10:10" x14ac:dyDescent="0.7">
      <c r="J309" s="37"/>
    </row>
    <row r="310" spans="10:10" x14ac:dyDescent="0.7">
      <c r="J310" s="37"/>
    </row>
    <row r="311" spans="10:10" x14ac:dyDescent="0.7">
      <c r="J311" s="37"/>
    </row>
    <row r="312" spans="10:10" x14ac:dyDescent="0.7">
      <c r="J312" s="37"/>
    </row>
    <row r="313" spans="10:10" x14ac:dyDescent="0.7">
      <c r="J313" s="37"/>
    </row>
    <row r="314" spans="10:10" x14ac:dyDescent="0.7">
      <c r="J314" s="37"/>
    </row>
    <row r="315" spans="10:10" x14ac:dyDescent="0.7">
      <c r="J315" s="37"/>
    </row>
    <row r="316" spans="10:10" x14ac:dyDescent="0.7">
      <c r="J316" s="37"/>
    </row>
    <row r="317" spans="10:10" x14ac:dyDescent="0.7">
      <c r="J317" s="37"/>
    </row>
    <row r="318" spans="10:10" x14ac:dyDescent="0.7">
      <c r="J318" s="37"/>
    </row>
    <row r="319" spans="10:10" x14ac:dyDescent="0.7">
      <c r="J319" s="37"/>
    </row>
    <row r="320" spans="10:10" x14ac:dyDescent="0.7">
      <c r="J320" s="37"/>
    </row>
    <row r="321" spans="10:10" x14ac:dyDescent="0.7">
      <c r="J321" s="37"/>
    </row>
    <row r="322" spans="10:10" x14ac:dyDescent="0.7">
      <c r="J322" s="37"/>
    </row>
    <row r="323" spans="10:10" x14ac:dyDescent="0.7">
      <c r="J323" s="37"/>
    </row>
    <row r="324" spans="10:10" x14ac:dyDescent="0.7">
      <c r="J324" s="37"/>
    </row>
    <row r="325" spans="10:10" x14ac:dyDescent="0.7">
      <c r="J325" s="37"/>
    </row>
    <row r="326" spans="10:10" x14ac:dyDescent="0.7">
      <c r="J326" s="37"/>
    </row>
    <row r="327" spans="10:10" x14ac:dyDescent="0.7">
      <c r="J327" s="37"/>
    </row>
    <row r="328" spans="10:10" x14ac:dyDescent="0.7">
      <c r="J328" s="37"/>
    </row>
    <row r="329" spans="10:10" x14ac:dyDescent="0.7">
      <c r="J329" s="37"/>
    </row>
    <row r="330" spans="10:10" x14ac:dyDescent="0.7">
      <c r="J330" s="37"/>
    </row>
    <row r="331" spans="10:10" x14ac:dyDescent="0.7">
      <c r="J331" s="37"/>
    </row>
    <row r="332" spans="10:10" x14ac:dyDescent="0.7">
      <c r="J332" s="37"/>
    </row>
    <row r="333" spans="10:10" x14ac:dyDescent="0.7">
      <c r="J333" s="37"/>
    </row>
    <row r="334" spans="10:10" x14ac:dyDescent="0.7">
      <c r="J334" s="37"/>
    </row>
    <row r="335" spans="10:10" x14ac:dyDescent="0.7">
      <c r="J335" s="37"/>
    </row>
    <row r="336" spans="10:10" x14ac:dyDescent="0.7">
      <c r="J336" s="37"/>
    </row>
    <row r="337" spans="10:10" x14ac:dyDescent="0.7">
      <c r="J337" s="37"/>
    </row>
    <row r="338" spans="10:10" x14ac:dyDescent="0.7">
      <c r="J338" s="37"/>
    </row>
    <row r="339" spans="10:10" x14ac:dyDescent="0.7">
      <c r="J339" s="37"/>
    </row>
    <row r="340" spans="10:10" x14ac:dyDescent="0.7">
      <c r="J340" s="37"/>
    </row>
    <row r="341" spans="10:10" x14ac:dyDescent="0.7">
      <c r="J341" s="37"/>
    </row>
    <row r="342" spans="10:10" x14ac:dyDescent="0.7">
      <c r="J342" s="37"/>
    </row>
    <row r="343" spans="10:10" x14ac:dyDescent="0.7">
      <c r="J343" s="37"/>
    </row>
    <row r="344" spans="10:10" x14ac:dyDescent="0.7">
      <c r="J344" s="37"/>
    </row>
    <row r="345" spans="10:10" x14ac:dyDescent="0.7">
      <c r="J345" s="37"/>
    </row>
    <row r="346" spans="10:10" x14ac:dyDescent="0.7">
      <c r="J346" s="37"/>
    </row>
    <row r="347" spans="10:10" x14ac:dyDescent="0.7">
      <c r="J347" s="37"/>
    </row>
    <row r="348" spans="10:10" x14ac:dyDescent="0.7">
      <c r="J348" s="37"/>
    </row>
    <row r="349" spans="10:10" x14ac:dyDescent="0.7">
      <c r="J349" s="37"/>
    </row>
    <row r="350" spans="10:10" x14ac:dyDescent="0.7">
      <c r="J350" s="37"/>
    </row>
    <row r="351" spans="10:10" x14ac:dyDescent="0.7">
      <c r="J351" s="37"/>
    </row>
    <row r="352" spans="10:10" x14ac:dyDescent="0.7">
      <c r="J352" s="37"/>
    </row>
    <row r="353" spans="10:10" x14ac:dyDescent="0.7">
      <c r="J353" s="37"/>
    </row>
    <row r="354" spans="10:10" x14ac:dyDescent="0.7">
      <c r="J354" s="37"/>
    </row>
    <row r="355" spans="10:10" x14ac:dyDescent="0.7">
      <c r="J355" s="37"/>
    </row>
    <row r="356" spans="10:10" x14ac:dyDescent="0.7">
      <c r="J356" s="37"/>
    </row>
    <row r="357" spans="10:10" x14ac:dyDescent="0.7">
      <c r="J357" s="37"/>
    </row>
    <row r="358" spans="10:10" x14ac:dyDescent="0.7">
      <c r="J358" s="37"/>
    </row>
    <row r="359" spans="10:10" x14ac:dyDescent="0.7">
      <c r="J359" s="37"/>
    </row>
    <row r="360" spans="10:10" x14ac:dyDescent="0.7">
      <c r="J360" s="37"/>
    </row>
    <row r="361" spans="10:10" x14ac:dyDescent="0.7">
      <c r="J361" s="37"/>
    </row>
    <row r="362" spans="10:10" x14ac:dyDescent="0.7">
      <c r="J362" s="37"/>
    </row>
    <row r="363" spans="10:10" x14ac:dyDescent="0.7">
      <c r="J363" s="37"/>
    </row>
    <row r="364" spans="10:10" x14ac:dyDescent="0.7">
      <c r="J364" s="37"/>
    </row>
    <row r="365" spans="10:10" x14ac:dyDescent="0.7">
      <c r="J365" s="37"/>
    </row>
    <row r="366" spans="10:10" x14ac:dyDescent="0.7">
      <c r="J366" s="37"/>
    </row>
    <row r="367" spans="10:10" x14ac:dyDescent="0.7">
      <c r="J367" s="37"/>
    </row>
    <row r="368" spans="10:10" x14ac:dyDescent="0.7">
      <c r="J368" s="37"/>
    </row>
    <row r="369" spans="10:10" x14ac:dyDescent="0.7">
      <c r="J369" s="37"/>
    </row>
    <row r="370" spans="10:10" x14ac:dyDescent="0.7">
      <c r="J370" s="37"/>
    </row>
    <row r="371" spans="10:10" x14ac:dyDescent="0.7">
      <c r="J371" s="37"/>
    </row>
    <row r="372" spans="10:10" x14ac:dyDescent="0.7">
      <c r="J372" s="37"/>
    </row>
    <row r="373" spans="10:10" x14ac:dyDescent="0.7">
      <c r="J373" s="37"/>
    </row>
    <row r="374" spans="10:10" x14ac:dyDescent="0.7">
      <c r="J374" s="37"/>
    </row>
    <row r="375" spans="10:10" x14ac:dyDescent="0.7">
      <c r="J375" s="37"/>
    </row>
    <row r="376" spans="10:10" x14ac:dyDescent="0.7">
      <c r="J376" s="37"/>
    </row>
    <row r="377" spans="10:10" x14ac:dyDescent="0.7">
      <c r="J377" s="37"/>
    </row>
    <row r="378" spans="10:10" x14ac:dyDescent="0.7">
      <c r="J378" s="37"/>
    </row>
    <row r="379" spans="10:10" x14ac:dyDescent="0.7">
      <c r="J379" s="37"/>
    </row>
    <row r="380" spans="10:10" x14ac:dyDescent="0.7">
      <c r="J380" s="37"/>
    </row>
    <row r="381" spans="10:10" x14ac:dyDescent="0.7">
      <c r="J381" s="37"/>
    </row>
    <row r="382" spans="10:10" x14ac:dyDescent="0.7">
      <c r="J382" s="37"/>
    </row>
    <row r="383" spans="10:10" x14ac:dyDescent="0.7">
      <c r="J383" s="37"/>
    </row>
    <row r="384" spans="10:10" x14ac:dyDescent="0.7">
      <c r="J384" s="37"/>
    </row>
    <row r="385" spans="10:10" x14ac:dyDescent="0.7">
      <c r="J385" s="37"/>
    </row>
    <row r="386" spans="10:10" x14ac:dyDescent="0.7">
      <c r="J386" s="37"/>
    </row>
    <row r="387" spans="10:10" x14ac:dyDescent="0.7">
      <c r="J387" s="37"/>
    </row>
    <row r="388" spans="10:10" x14ac:dyDescent="0.7">
      <c r="J388" s="37"/>
    </row>
    <row r="389" spans="10:10" x14ac:dyDescent="0.7">
      <c r="J389" s="37"/>
    </row>
    <row r="390" spans="10:10" x14ac:dyDescent="0.7">
      <c r="J390" s="37"/>
    </row>
    <row r="391" spans="10:10" x14ac:dyDescent="0.7">
      <c r="J391" s="37"/>
    </row>
    <row r="392" spans="10:10" x14ac:dyDescent="0.7">
      <c r="J392" s="37"/>
    </row>
    <row r="393" spans="10:10" x14ac:dyDescent="0.7">
      <c r="J393" s="37"/>
    </row>
    <row r="394" spans="10:10" x14ac:dyDescent="0.7">
      <c r="J394" s="37"/>
    </row>
    <row r="395" spans="10:10" x14ac:dyDescent="0.7">
      <c r="J395" s="37"/>
    </row>
    <row r="396" spans="10:10" x14ac:dyDescent="0.7">
      <c r="J396" s="37"/>
    </row>
    <row r="397" spans="10:10" x14ac:dyDescent="0.7">
      <c r="J397" s="37"/>
    </row>
    <row r="398" spans="10:10" x14ac:dyDescent="0.7">
      <c r="J398" s="37"/>
    </row>
    <row r="399" spans="10:10" x14ac:dyDescent="0.7">
      <c r="J399" s="37"/>
    </row>
    <row r="400" spans="10:10" x14ac:dyDescent="0.7">
      <c r="J400" s="37"/>
    </row>
    <row r="401" spans="10:10" x14ac:dyDescent="0.7">
      <c r="J401" s="37"/>
    </row>
    <row r="402" spans="10:10" x14ac:dyDescent="0.7">
      <c r="J402" s="37"/>
    </row>
    <row r="403" spans="10:10" x14ac:dyDescent="0.7">
      <c r="J403" s="37"/>
    </row>
    <row r="404" spans="10:10" x14ac:dyDescent="0.7">
      <c r="J404" s="37"/>
    </row>
    <row r="405" spans="10:10" x14ac:dyDescent="0.7">
      <c r="J405" s="37"/>
    </row>
    <row r="406" spans="10:10" x14ac:dyDescent="0.7">
      <c r="J406" s="37"/>
    </row>
    <row r="407" spans="10:10" x14ac:dyDescent="0.7">
      <c r="J407" s="37"/>
    </row>
    <row r="408" spans="10:10" x14ac:dyDescent="0.7">
      <c r="J408" s="37"/>
    </row>
    <row r="409" spans="10:10" x14ac:dyDescent="0.7">
      <c r="J409" s="37"/>
    </row>
    <row r="410" spans="10:10" x14ac:dyDescent="0.7">
      <c r="J410" s="37"/>
    </row>
    <row r="411" spans="10:10" x14ac:dyDescent="0.7">
      <c r="J411" s="37"/>
    </row>
    <row r="412" spans="10:10" x14ac:dyDescent="0.7">
      <c r="J412" s="37"/>
    </row>
    <row r="413" spans="10:10" x14ac:dyDescent="0.7">
      <c r="J413" s="37"/>
    </row>
    <row r="414" spans="10:10" x14ac:dyDescent="0.7">
      <c r="J414" s="37"/>
    </row>
    <row r="415" spans="10:10" x14ac:dyDescent="0.7">
      <c r="J415" s="37"/>
    </row>
    <row r="416" spans="10:10" x14ac:dyDescent="0.7">
      <c r="J416" s="37"/>
    </row>
    <row r="417" spans="10:10" x14ac:dyDescent="0.7">
      <c r="J417" s="37"/>
    </row>
    <row r="418" spans="10:10" x14ac:dyDescent="0.7">
      <c r="J418" s="37"/>
    </row>
    <row r="419" spans="10:10" x14ac:dyDescent="0.7">
      <c r="J419" s="37"/>
    </row>
    <row r="420" spans="10:10" x14ac:dyDescent="0.7">
      <c r="J420" s="37"/>
    </row>
    <row r="421" spans="10:10" x14ac:dyDescent="0.7">
      <c r="J421" s="37"/>
    </row>
    <row r="422" spans="10:10" x14ac:dyDescent="0.7">
      <c r="J422" s="37"/>
    </row>
    <row r="423" spans="10:10" x14ac:dyDescent="0.7">
      <c r="J423" s="37"/>
    </row>
    <row r="424" spans="10:10" x14ac:dyDescent="0.7">
      <c r="J424" s="37"/>
    </row>
    <row r="425" spans="10:10" x14ac:dyDescent="0.7">
      <c r="J425" s="37"/>
    </row>
    <row r="426" spans="10:10" x14ac:dyDescent="0.7">
      <c r="J426" s="37"/>
    </row>
    <row r="427" spans="10:10" x14ac:dyDescent="0.7">
      <c r="J427" s="37"/>
    </row>
    <row r="428" spans="10:10" x14ac:dyDescent="0.7">
      <c r="J428" s="37"/>
    </row>
    <row r="429" spans="10:10" x14ac:dyDescent="0.7">
      <c r="J429" s="37"/>
    </row>
    <row r="430" spans="10:10" x14ac:dyDescent="0.7">
      <c r="J430" s="37"/>
    </row>
    <row r="431" spans="10:10" x14ac:dyDescent="0.7">
      <c r="J431" s="37"/>
    </row>
    <row r="432" spans="10:10" x14ac:dyDescent="0.7">
      <c r="J432" s="37"/>
    </row>
    <row r="433" spans="10:10" x14ac:dyDescent="0.7">
      <c r="J433" s="37"/>
    </row>
    <row r="434" spans="10:10" x14ac:dyDescent="0.7">
      <c r="J434" s="37"/>
    </row>
    <row r="435" spans="10:10" x14ac:dyDescent="0.7">
      <c r="J435" s="37"/>
    </row>
    <row r="436" spans="10:10" x14ac:dyDescent="0.7">
      <c r="J436" s="37"/>
    </row>
    <row r="437" spans="10:10" x14ac:dyDescent="0.7">
      <c r="J437" s="37"/>
    </row>
    <row r="438" spans="10:10" x14ac:dyDescent="0.7">
      <c r="J438" s="37"/>
    </row>
    <row r="439" spans="10:10" x14ac:dyDescent="0.7">
      <c r="J439" s="37"/>
    </row>
    <row r="440" spans="10:10" x14ac:dyDescent="0.7">
      <c r="J440" s="37"/>
    </row>
    <row r="441" spans="10:10" x14ac:dyDescent="0.7">
      <c r="J441" s="37"/>
    </row>
    <row r="442" spans="10:10" x14ac:dyDescent="0.7">
      <c r="J442" s="37"/>
    </row>
    <row r="443" spans="10:10" x14ac:dyDescent="0.7">
      <c r="J443" s="37"/>
    </row>
    <row r="444" spans="10:10" x14ac:dyDescent="0.7">
      <c r="J444" s="37"/>
    </row>
    <row r="445" spans="10:10" x14ac:dyDescent="0.7">
      <c r="J445" s="37"/>
    </row>
    <row r="446" spans="10:10" x14ac:dyDescent="0.7">
      <c r="J446" s="37"/>
    </row>
    <row r="447" spans="10:10" x14ac:dyDescent="0.7">
      <c r="J447" s="37"/>
    </row>
    <row r="448" spans="10:10" x14ac:dyDescent="0.7">
      <c r="J448" s="37"/>
    </row>
    <row r="449" spans="10:10" x14ac:dyDescent="0.7">
      <c r="J449" s="37"/>
    </row>
    <row r="450" spans="10:10" x14ac:dyDescent="0.7">
      <c r="J450" s="37"/>
    </row>
    <row r="451" spans="10:10" x14ac:dyDescent="0.7">
      <c r="J451" s="37"/>
    </row>
    <row r="452" spans="10:10" x14ac:dyDescent="0.7">
      <c r="J452" s="37"/>
    </row>
    <row r="453" spans="10:10" x14ac:dyDescent="0.7">
      <c r="J453" s="37"/>
    </row>
    <row r="454" spans="10:10" x14ac:dyDescent="0.7">
      <c r="J454" s="37"/>
    </row>
    <row r="455" spans="10:10" x14ac:dyDescent="0.7">
      <c r="J455" s="37"/>
    </row>
    <row r="456" spans="10:10" x14ac:dyDescent="0.7">
      <c r="J456" s="37"/>
    </row>
    <row r="457" spans="10:10" x14ac:dyDescent="0.7">
      <c r="J457" s="37"/>
    </row>
    <row r="458" spans="10:10" x14ac:dyDescent="0.7">
      <c r="J458" s="37"/>
    </row>
    <row r="459" spans="10:10" x14ac:dyDescent="0.7">
      <c r="J459" s="37"/>
    </row>
    <row r="460" spans="10:10" x14ac:dyDescent="0.7">
      <c r="J460" s="37"/>
    </row>
    <row r="461" spans="10:10" x14ac:dyDescent="0.7">
      <c r="J461" s="37"/>
    </row>
    <row r="462" spans="10:10" x14ac:dyDescent="0.7">
      <c r="J462" s="37"/>
    </row>
    <row r="463" spans="10:10" x14ac:dyDescent="0.7">
      <c r="J463" s="37"/>
    </row>
    <row r="464" spans="10:10" x14ac:dyDescent="0.7">
      <c r="J464" s="37"/>
    </row>
    <row r="465" spans="10:10" x14ac:dyDescent="0.7">
      <c r="J465" s="37"/>
    </row>
    <row r="466" spans="10:10" x14ac:dyDescent="0.7">
      <c r="J466" s="37"/>
    </row>
    <row r="467" spans="10:10" x14ac:dyDescent="0.7">
      <c r="J467" s="37"/>
    </row>
    <row r="468" spans="10:10" x14ac:dyDescent="0.7">
      <c r="J468" s="37"/>
    </row>
    <row r="469" spans="10:10" x14ac:dyDescent="0.7">
      <c r="J469" s="37"/>
    </row>
    <row r="470" spans="10:10" x14ac:dyDescent="0.7">
      <c r="J470" s="37"/>
    </row>
    <row r="471" spans="10:10" x14ac:dyDescent="0.7">
      <c r="J471" s="37"/>
    </row>
    <row r="472" spans="10:10" x14ac:dyDescent="0.7">
      <c r="J472" s="37"/>
    </row>
    <row r="473" spans="10:10" x14ac:dyDescent="0.7">
      <c r="J473" s="37"/>
    </row>
    <row r="474" spans="10:10" x14ac:dyDescent="0.7">
      <c r="J474" s="37"/>
    </row>
    <row r="475" spans="10:10" x14ac:dyDescent="0.7">
      <c r="J475" s="37"/>
    </row>
    <row r="476" spans="10:10" x14ac:dyDescent="0.7">
      <c r="J476" s="37"/>
    </row>
    <row r="477" spans="10:10" x14ac:dyDescent="0.7">
      <c r="J477" s="37"/>
    </row>
    <row r="478" spans="10:10" x14ac:dyDescent="0.7">
      <c r="J478" s="37"/>
    </row>
    <row r="479" spans="10:10" x14ac:dyDescent="0.7">
      <c r="J479" s="37"/>
    </row>
    <row r="480" spans="10:10" x14ac:dyDescent="0.7">
      <c r="J480" s="37"/>
    </row>
    <row r="481" spans="10:10" x14ac:dyDescent="0.7">
      <c r="J481" s="37"/>
    </row>
    <row r="482" spans="10:10" x14ac:dyDescent="0.7">
      <c r="J482" s="37"/>
    </row>
    <row r="483" spans="10:10" x14ac:dyDescent="0.7">
      <c r="J483" s="37"/>
    </row>
    <row r="484" spans="10:10" x14ac:dyDescent="0.7">
      <c r="J484" s="37"/>
    </row>
    <row r="485" spans="10:10" x14ac:dyDescent="0.7">
      <c r="J485" s="37"/>
    </row>
    <row r="486" spans="10:10" x14ac:dyDescent="0.7">
      <c r="J486" s="37"/>
    </row>
    <row r="487" spans="10:10" x14ac:dyDescent="0.7">
      <c r="J487" s="37"/>
    </row>
    <row r="488" spans="10:10" x14ac:dyDescent="0.7">
      <c r="J488" s="37"/>
    </row>
    <row r="489" spans="10:10" x14ac:dyDescent="0.7">
      <c r="J489" s="37"/>
    </row>
    <row r="490" spans="10:10" x14ac:dyDescent="0.7">
      <c r="J490" s="37"/>
    </row>
    <row r="491" spans="10:10" x14ac:dyDescent="0.7">
      <c r="J491" s="37"/>
    </row>
    <row r="492" spans="10:10" x14ac:dyDescent="0.7">
      <c r="J492" s="37"/>
    </row>
    <row r="493" spans="10:10" x14ac:dyDescent="0.7">
      <c r="J493" s="37"/>
    </row>
    <row r="494" spans="10:10" x14ac:dyDescent="0.7">
      <c r="J494" s="37"/>
    </row>
    <row r="495" spans="10:10" x14ac:dyDescent="0.7">
      <c r="J495" s="37"/>
    </row>
    <row r="496" spans="10:10" x14ac:dyDescent="0.7">
      <c r="J496" s="37"/>
    </row>
    <row r="497" spans="10:10" x14ac:dyDescent="0.7">
      <c r="J497" s="37"/>
    </row>
    <row r="498" spans="10:10" x14ac:dyDescent="0.7">
      <c r="J498" s="37"/>
    </row>
    <row r="499" spans="10:10" x14ac:dyDescent="0.7">
      <c r="J499" s="37"/>
    </row>
    <row r="500" spans="10:10" x14ac:dyDescent="0.7">
      <c r="J500" s="37"/>
    </row>
    <row r="501" spans="10:10" x14ac:dyDescent="0.7">
      <c r="J501" s="37"/>
    </row>
    <row r="502" spans="10:10" x14ac:dyDescent="0.7">
      <c r="J502" s="37"/>
    </row>
    <row r="503" spans="10:10" x14ac:dyDescent="0.7">
      <c r="J503" s="37"/>
    </row>
    <row r="504" spans="10:10" x14ac:dyDescent="0.7">
      <c r="J504" s="37"/>
    </row>
    <row r="505" spans="10:10" x14ac:dyDescent="0.7">
      <c r="J505" s="37"/>
    </row>
    <row r="506" spans="10:10" x14ac:dyDescent="0.7">
      <c r="J506" s="37"/>
    </row>
    <row r="507" spans="10:10" x14ac:dyDescent="0.7">
      <c r="J507" s="37"/>
    </row>
    <row r="508" spans="10:10" x14ac:dyDescent="0.7">
      <c r="J508" s="37"/>
    </row>
    <row r="509" spans="10:10" x14ac:dyDescent="0.7">
      <c r="J509" s="37"/>
    </row>
    <row r="510" spans="10:10" x14ac:dyDescent="0.7">
      <c r="J510" s="37"/>
    </row>
    <row r="511" spans="10:10" x14ac:dyDescent="0.7">
      <c r="J511" s="37"/>
    </row>
    <row r="512" spans="10:10" x14ac:dyDescent="0.7">
      <c r="J512" s="37"/>
    </row>
    <row r="513" spans="10:10" x14ac:dyDescent="0.7">
      <c r="J513" s="37"/>
    </row>
    <row r="514" spans="10:10" x14ac:dyDescent="0.7">
      <c r="J514" s="37"/>
    </row>
    <row r="515" spans="10:10" x14ac:dyDescent="0.7">
      <c r="J515" s="37"/>
    </row>
    <row r="516" spans="10:10" x14ac:dyDescent="0.7">
      <c r="J516" s="37"/>
    </row>
    <row r="517" spans="10:10" x14ac:dyDescent="0.7">
      <c r="J517" s="37"/>
    </row>
    <row r="518" spans="10:10" x14ac:dyDescent="0.7">
      <c r="J518" s="37"/>
    </row>
    <row r="519" spans="10:10" x14ac:dyDescent="0.7">
      <c r="J519" s="37"/>
    </row>
    <row r="520" spans="10:10" x14ac:dyDescent="0.7">
      <c r="J520" s="37"/>
    </row>
    <row r="521" spans="10:10" x14ac:dyDescent="0.7">
      <c r="J521" s="37"/>
    </row>
    <row r="522" spans="10:10" x14ac:dyDescent="0.7">
      <c r="J522" s="37"/>
    </row>
    <row r="523" spans="10:10" x14ac:dyDescent="0.7">
      <c r="J523" s="37"/>
    </row>
    <row r="524" spans="10:10" x14ac:dyDescent="0.7">
      <c r="J524" s="37"/>
    </row>
    <row r="525" spans="10:10" x14ac:dyDescent="0.7">
      <c r="J525" s="37"/>
    </row>
    <row r="526" spans="10:10" x14ac:dyDescent="0.7">
      <c r="J526" s="37"/>
    </row>
    <row r="527" spans="10:10" x14ac:dyDescent="0.7">
      <c r="J527" s="37"/>
    </row>
    <row r="528" spans="10:10" x14ac:dyDescent="0.7">
      <c r="J528" s="37"/>
    </row>
    <row r="529" spans="10:10" x14ac:dyDescent="0.7">
      <c r="J529" s="37"/>
    </row>
    <row r="530" spans="10:10" x14ac:dyDescent="0.7">
      <c r="J530" s="37"/>
    </row>
    <row r="531" spans="10:10" x14ac:dyDescent="0.7">
      <c r="J531" s="37"/>
    </row>
    <row r="532" spans="10:10" x14ac:dyDescent="0.7">
      <c r="J532" s="37"/>
    </row>
    <row r="533" spans="10:10" x14ac:dyDescent="0.7">
      <c r="J533" s="37"/>
    </row>
    <row r="534" spans="10:10" x14ac:dyDescent="0.7">
      <c r="J534" s="37"/>
    </row>
    <row r="535" spans="10:10" x14ac:dyDescent="0.7">
      <c r="J535" s="37"/>
    </row>
    <row r="536" spans="10:10" x14ac:dyDescent="0.7">
      <c r="J536" s="37"/>
    </row>
    <row r="537" spans="10:10" x14ac:dyDescent="0.7">
      <c r="J537" s="37"/>
    </row>
    <row r="538" spans="10:10" x14ac:dyDescent="0.7">
      <c r="J538" s="37"/>
    </row>
    <row r="539" spans="10:10" x14ac:dyDescent="0.7">
      <c r="J539" s="37"/>
    </row>
    <row r="540" spans="10:10" x14ac:dyDescent="0.7">
      <c r="J540" s="37"/>
    </row>
    <row r="541" spans="10:10" x14ac:dyDescent="0.7">
      <c r="J541" s="37"/>
    </row>
    <row r="542" spans="10:10" x14ac:dyDescent="0.7">
      <c r="J542" s="37"/>
    </row>
    <row r="543" spans="10:10" x14ac:dyDescent="0.7">
      <c r="J543" s="37"/>
    </row>
    <row r="544" spans="10:10" x14ac:dyDescent="0.7">
      <c r="J544" s="37"/>
    </row>
    <row r="545" spans="10:10" x14ac:dyDescent="0.7">
      <c r="J545" s="37"/>
    </row>
    <row r="546" spans="10:10" x14ac:dyDescent="0.7">
      <c r="J546" s="37"/>
    </row>
    <row r="547" spans="10:10" x14ac:dyDescent="0.7">
      <c r="J547" s="37"/>
    </row>
    <row r="548" spans="10:10" x14ac:dyDescent="0.7">
      <c r="J548" s="37"/>
    </row>
    <row r="549" spans="10:10" x14ac:dyDescent="0.7">
      <c r="J549" s="37"/>
    </row>
    <row r="550" spans="10:10" x14ac:dyDescent="0.7">
      <c r="J550" s="37"/>
    </row>
    <row r="551" spans="10:10" x14ac:dyDescent="0.7">
      <c r="J551" s="37"/>
    </row>
    <row r="552" spans="10:10" x14ac:dyDescent="0.7">
      <c r="J552" s="37"/>
    </row>
    <row r="553" spans="10:10" x14ac:dyDescent="0.7">
      <c r="J553" s="37"/>
    </row>
    <row r="554" spans="10:10" x14ac:dyDescent="0.7">
      <c r="J554" s="37"/>
    </row>
    <row r="555" spans="10:10" x14ac:dyDescent="0.7">
      <c r="J555" s="37"/>
    </row>
    <row r="556" spans="10:10" x14ac:dyDescent="0.7">
      <c r="J556" s="37"/>
    </row>
    <row r="557" spans="10:10" x14ac:dyDescent="0.7">
      <c r="J557" s="37"/>
    </row>
    <row r="558" spans="10:10" x14ac:dyDescent="0.7">
      <c r="J558" s="37"/>
    </row>
    <row r="559" spans="10:10" x14ac:dyDescent="0.7">
      <c r="J559" s="37"/>
    </row>
    <row r="560" spans="10:10" x14ac:dyDescent="0.7">
      <c r="J560" s="37"/>
    </row>
    <row r="561" spans="10:10" x14ac:dyDescent="0.7">
      <c r="J561" s="37"/>
    </row>
    <row r="562" spans="10:10" x14ac:dyDescent="0.7">
      <c r="J562" s="37"/>
    </row>
    <row r="563" spans="10:10" x14ac:dyDescent="0.7">
      <c r="J563" s="37"/>
    </row>
    <row r="564" spans="10:10" x14ac:dyDescent="0.7">
      <c r="J564" s="37"/>
    </row>
    <row r="565" spans="10:10" x14ac:dyDescent="0.7">
      <c r="J565" s="37"/>
    </row>
    <row r="566" spans="10:10" x14ac:dyDescent="0.7">
      <c r="J566" s="37"/>
    </row>
    <row r="567" spans="10:10" x14ac:dyDescent="0.7">
      <c r="J567" s="37"/>
    </row>
    <row r="568" spans="10:10" x14ac:dyDescent="0.7">
      <c r="J568" s="37"/>
    </row>
    <row r="569" spans="10:10" x14ac:dyDescent="0.7">
      <c r="J569" s="37"/>
    </row>
    <row r="570" spans="10:10" x14ac:dyDescent="0.7">
      <c r="J570" s="37"/>
    </row>
    <row r="571" spans="10:10" x14ac:dyDescent="0.7">
      <c r="J571" s="37"/>
    </row>
    <row r="572" spans="10:10" x14ac:dyDescent="0.7">
      <c r="J572" s="37"/>
    </row>
    <row r="573" spans="10:10" x14ac:dyDescent="0.7">
      <c r="J573" s="37"/>
    </row>
    <row r="574" spans="10:10" x14ac:dyDescent="0.7">
      <c r="J574" s="37"/>
    </row>
    <row r="575" spans="10:10" x14ac:dyDescent="0.7">
      <c r="J575" s="37"/>
    </row>
    <row r="576" spans="10:10" x14ac:dyDescent="0.7">
      <c r="J576" s="37"/>
    </row>
    <row r="577" spans="10:10" x14ac:dyDescent="0.7">
      <c r="J577" s="37"/>
    </row>
    <row r="578" spans="10:10" x14ac:dyDescent="0.7">
      <c r="J578" s="37"/>
    </row>
    <row r="579" spans="10:10" x14ac:dyDescent="0.7">
      <c r="J579" s="37"/>
    </row>
    <row r="580" spans="10:10" x14ac:dyDescent="0.7">
      <c r="J580" s="37"/>
    </row>
    <row r="581" spans="10:10" x14ac:dyDescent="0.7">
      <c r="J581" s="37"/>
    </row>
    <row r="582" spans="10:10" x14ac:dyDescent="0.7">
      <c r="J582" s="37"/>
    </row>
    <row r="583" spans="10:10" x14ac:dyDescent="0.7">
      <c r="J583" s="37"/>
    </row>
    <row r="584" spans="10:10" x14ac:dyDescent="0.7">
      <c r="J584" s="37"/>
    </row>
    <row r="585" spans="10:10" x14ac:dyDescent="0.7">
      <c r="J585" s="37"/>
    </row>
    <row r="586" spans="10:10" x14ac:dyDescent="0.7">
      <c r="J586" s="37"/>
    </row>
    <row r="587" spans="10:10" x14ac:dyDescent="0.7">
      <c r="J587" s="37"/>
    </row>
    <row r="588" spans="10:10" x14ac:dyDescent="0.7">
      <c r="J588" s="37"/>
    </row>
    <row r="589" spans="10:10" x14ac:dyDescent="0.7">
      <c r="J589" s="37"/>
    </row>
    <row r="590" spans="10:10" x14ac:dyDescent="0.7">
      <c r="J590" s="37"/>
    </row>
    <row r="591" spans="10:10" x14ac:dyDescent="0.7">
      <c r="J591" s="37"/>
    </row>
    <row r="592" spans="10:10" x14ac:dyDescent="0.7">
      <c r="J592" s="37"/>
    </row>
    <row r="593" spans="10:10" x14ac:dyDescent="0.7">
      <c r="J593" s="37"/>
    </row>
    <row r="594" spans="10:10" x14ac:dyDescent="0.7">
      <c r="J594" s="37"/>
    </row>
    <row r="595" spans="10:10" x14ac:dyDescent="0.7">
      <c r="J595" s="37"/>
    </row>
    <row r="596" spans="10:10" x14ac:dyDescent="0.7">
      <c r="J596" s="37"/>
    </row>
    <row r="597" spans="10:10" x14ac:dyDescent="0.7">
      <c r="J597" s="37"/>
    </row>
    <row r="598" spans="10:10" x14ac:dyDescent="0.7">
      <c r="J598" s="37"/>
    </row>
    <row r="599" spans="10:10" x14ac:dyDescent="0.7">
      <c r="J599" s="37"/>
    </row>
    <row r="600" spans="10:10" x14ac:dyDescent="0.7">
      <c r="J600" s="37"/>
    </row>
    <row r="601" spans="10:10" x14ac:dyDescent="0.7">
      <c r="J601" s="37"/>
    </row>
    <row r="602" spans="10:10" x14ac:dyDescent="0.7">
      <c r="J602" s="37"/>
    </row>
    <row r="603" spans="10:10" x14ac:dyDescent="0.7">
      <c r="J603" s="37"/>
    </row>
    <row r="604" spans="10:10" x14ac:dyDescent="0.7">
      <c r="J604" s="37"/>
    </row>
    <row r="605" spans="10:10" x14ac:dyDescent="0.7">
      <c r="J605" s="37"/>
    </row>
    <row r="606" spans="10:10" x14ac:dyDescent="0.7">
      <c r="J606" s="37"/>
    </row>
    <row r="607" spans="10:10" x14ac:dyDescent="0.7">
      <c r="J607" s="37"/>
    </row>
    <row r="608" spans="10:10" x14ac:dyDescent="0.7">
      <c r="J608" s="37"/>
    </row>
    <row r="609" spans="10:10" x14ac:dyDescent="0.7">
      <c r="J609" s="37"/>
    </row>
    <row r="610" spans="10:10" x14ac:dyDescent="0.7">
      <c r="J610" s="37"/>
    </row>
    <row r="611" spans="10:10" x14ac:dyDescent="0.7">
      <c r="J611" s="37"/>
    </row>
    <row r="612" spans="10:10" x14ac:dyDescent="0.7">
      <c r="J612" s="37"/>
    </row>
    <row r="613" spans="10:10" x14ac:dyDescent="0.7">
      <c r="J613" s="37"/>
    </row>
    <row r="614" spans="10:10" x14ac:dyDescent="0.7">
      <c r="J614" s="37"/>
    </row>
    <row r="615" spans="10:10" x14ac:dyDescent="0.7">
      <c r="J615" s="37"/>
    </row>
    <row r="616" spans="10:10" x14ac:dyDescent="0.7">
      <c r="J616" s="37"/>
    </row>
    <row r="617" spans="10:10" x14ac:dyDescent="0.7">
      <c r="J617" s="37"/>
    </row>
    <row r="618" spans="10:10" x14ac:dyDescent="0.7">
      <c r="J618" s="37"/>
    </row>
    <row r="619" spans="10:10" x14ac:dyDescent="0.7">
      <c r="J619" s="37"/>
    </row>
    <row r="620" spans="10:10" x14ac:dyDescent="0.7">
      <c r="J620" s="37"/>
    </row>
    <row r="621" spans="10:10" x14ac:dyDescent="0.7">
      <c r="J621" s="37"/>
    </row>
    <row r="622" spans="10:10" x14ac:dyDescent="0.7">
      <c r="J622" s="37"/>
    </row>
    <row r="623" spans="10:10" x14ac:dyDescent="0.7">
      <c r="J623" s="37"/>
    </row>
    <row r="624" spans="10:10" x14ac:dyDescent="0.7">
      <c r="J624" s="37"/>
    </row>
    <row r="625" spans="10:10" x14ac:dyDescent="0.7">
      <c r="J625" s="37"/>
    </row>
    <row r="626" spans="10:10" x14ac:dyDescent="0.7">
      <c r="J626" s="37"/>
    </row>
    <row r="627" spans="10:10" x14ac:dyDescent="0.7">
      <c r="J627" s="37"/>
    </row>
    <row r="628" spans="10:10" x14ac:dyDescent="0.7">
      <c r="J628" s="37"/>
    </row>
    <row r="629" spans="10:10" x14ac:dyDescent="0.7">
      <c r="J629" s="37"/>
    </row>
    <row r="630" spans="10:10" x14ac:dyDescent="0.7">
      <c r="J630" s="37"/>
    </row>
    <row r="631" spans="10:10" x14ac:dyDescent="0.7">
      <c r="J631" s="37"/>
    </row>
    <row r="632" spans="10:10" x14ac:dyDescent="0.7">
      <c r="J632" s="37"/>
    </row>
    <row r="633" spans="10:10" x14ac:dyDescent="0.7">
      <c r="J633" s="37"/>
    </row>
    <row r="634" spans="10:10" x14ac:dyDescent="0.7">
      <c r="J634" s="37"/>
    </row>
    <row r="635" spans="10:10" x14ac:dyDescent="0.7">
      <c r="J635" s="37"/>
    </row>
    <row r="636" spans="10:10" x14ac:dyDescent="0.7">
      <c r="J636" s="37"/>
    </row>
    <row r="637" spans="10:10" x14ac:dyDescent="0.7">
      <c r="J637" s="37"/>
    </row>
    <row r="638" spans="10:10" x14ac:dyDescent="0.7">
      <c r="J638" s="37"/>
    </row>
    <row r="639" spans="10:10" x14ac:dyDescent="0.7">
      <c r="J639" s="37"/>
    </row>
    <row r="640" spans="10:10" x14ac:dyDescent="0.7">
      <c r="J640" s="37"/>
    </row>
    <row r="641" spans="10:10" x14ac:dyDescent="0.7">
      <c r="J641" s="37"/>
    </row>
    <row r="642" spans="10:10" x14ac:dyDescent="0.7">
      <c r="J642" s="37"/>
    </row>
    <row r="643" spans="10:10" x14ac:dyDescent="0.7">
      <c r="J643" s="37"/>
    </row>
    <row r="644" spans="10:10" x14ac:dyDescent="0.7">
      <c r="J644" s="37"/>
    </row>
    <row r="645" spans="10:10" x14ac:dyDescent="0.7">
      <c r="J645" s="37"/>
    </row>
    <row r="646" spans="10:10" x14ac:dyDescent="0.7">
      <c r="J646" s="37"/>
    </row>
    <row r="647" spans="10:10" x14ac:dyDescent="0.7">
      <c r="J647" s="37"/>
    </row>
    <row r="648" spans="10:10" x14ac:dyDescent="0.7">
      <c r="J648" s="37"/>
    </row>
    <row r="649" spans="10:10" x14ac:dyDescent="0.7">
      <c r="J649" s="37"/>
    </row>
    <row r="650" spans="10:10" x14ac:dyDescent="0.7">
      <c r="J650" s="37"/>
    </row>
    <row r="651" spans="10:10" x14ac:dyDescent="0.7">
      <c r="J651" s="37"/>
    </row>
    <row r="652" spans="10:10" x14ac:dyDescent="0.7">
      <c r="J652" s="37"/>
    </row>
    <row r="653" spans="10:10" x14ac:dyDescent="0.7">
      <c r="J653" s="37"/>
    </row>
    <row r="654" spans="10:10" x14ac:dyDescent="0.7">
      <c r="J654" s="37"/>
    </row>
    <row r="655" spans="10:10" x14ac:dyDescent="0.7">
      <c r="J655" s="37"/>
    </row>
    <row r="656" spans="10:10" x14ac:dyDescent="0.7">
      <c r="J656" s="37"/>
    </row>
    <row r="657" spans="10:10" x14ac:dyDescent="0.7">
      <c r="J657" s="37"/>
    </row>
    <row r="658" spans="10:10" x14ac:dyDescent="0.7">
      <c r="J658" s="37"/>
    </row>
    <row r="659" spans="10:10" x14ac:dyDescent="0.7">
      <c r="J659" s="37"/>
    </row>
    <row r="660" spans="10:10" x14ac:dyDescent="0.7">
      <c r="J660" s="37"/>
    </row>
    <row r="661" spans="10:10" x14ac:dyDescent="0.7">
      <c r="J661" s="37"/>
    </row>
    <row r="662" spans="10:10" x14ac:dyDescent="0.7">
      <c r="J662" s="37"/>
    </row>
    <row r="663" spans="10:10" x14ac:dyDescent="0.7">
      <c r="J663" s="37"/>
    </row>
    <row r="664" spans="10:10" x14ac:dyDescent="0.7">
      <c r="J664" s="37"/>
    </row>
    <row r="665" spans="10:10" x14ac:dyDescent="0.7">
      <c r="J665" s="37"/>
    </row>
    <row r="666" spans="10:10" x14ac:dyDescent="0.7">
      <c r="J666" s="37"/>
    </row>
    <row r="667" spans="10:10" x14ac:dyDescent="0.7">
      <c r="J667" s="37"/>
    </row>
    <row r="668" spans="10:10" x14ac:dyDescent="0.7">
      <c r="J668" s="37"/>
    </row>
    <row r="669" spans="10:10" x14ac:dyDescent="0.7">
      <c r="J669" s="37"/>
    </row>
    <row r="670" spans="10:10" x14ac:dyDescent="0.7">
      <c r="J670" s="37"/>
    </row>
    <row r="671" spans="10:10" x14ac:dyDescent="0.7">
      <c r="J671" s="37"/>
    </row>
    <row r="672" spans="10:10" x14ac:dyDescent="0.7">
      <c r="J672" s="37"/>
    </row>
    <row r="673" spans="10:10" x14ac:dyDescent="0.7">
      <c r="J673" s="37"/>
    </row>
    <row r="674" spans="10:10" x14ac:dyDescent="0.7">
      <c r="J674" s="37"/>
    </row>
    <row r="675" spans="10:10" x14ac:dyDescent="0.7">
      <c r="J675" s="37"/>
    </row>
    <row r="676" spans="10:10" x14ac:dyDescent="0.7">
      <c r="J676" s="37"/>
    </row>
    <row r="677" spans="10:10" x14ac:dyDescent="0.7">
      <c r="J677" s="37"/>
    </row>
    <row r="678" spans="10:10" x14ac:dyDescent="0.7">
      <c r="J678" s="37"/>
    </row>
    <row r="679" spans="10:10" x14ac:dyDescent="0.7">
      <c r="J679" s="37"/>
    </row>
    <row r="680" spans="10:10" x14ac:dyDescent="0.7">
      <c r="J680" s="37"/>
    </row>
    <row r="681" spans="10:10" x14ac:dyDescent="0.7">
      <c r="J681" s="37"/>
    </row>
    <row r="682" spans="10:10" x14ac:dyDescent="0.7">
      <c r="J682" s="37"/>
    </row>
    <row r="683" spans="10:10" x14ac:dyDescent="0.7">
      <c r="J683" s="37"/>
    </row>
    <row r="684" spans="10:10" x14ac:dyDescent="0.7">
      <c r="J684" s="37"/>
    </row>
    <row r="685" spans="10:10" x14ac:dyDescent="0.7">
      <c r="J685" s="37"/>
    </row>
    <row r="686" spans="10:10" x14ac:dyDescent="0.7">
      <c r="J686" s="37"/>
    </row>
    <row r="687" spans="10:10" x14ac:dyDescent="0.7">
      <c r="J687" s="37"/>
    </row>
    <row r="688" spans="10:10" x14ac:dyDescent="0.7">
      <c r="J688" s="37"/>
    </row>
    <row r="689" spans="10:10" x14ac:dyDescent="0.7">
      <c r="J689" s="37"/>
    </row>
    <row r="690" spans="10:10" x14ac:dyDescent="0.7">
      <c r="J690" s="37"/>
    </row>
    <row r="691" spans="10:10" x14ac:dyDescent="0.7">
      <c r="J691" s="37"/>
    </row>
    <row r="692" spans="10:10" x14ac:dyDescent="0.7">
      <c r="J692" s="37"/>
    </row>
    <row r="693" spans="10:10" x14ac:dyDescent="0.7">
      <c r="J693" s="37"/>
    </row>
    <row r="694" spans="10:10" x14ac:dyDescent="0.7">
      <c r="J694" s="37"/>
    </row>
    <row r="695" spans="10:10" x14ac:dyDescent="0.7">
      <c r="J695" s="37"/>
    </row>
    <row r="696" spans="10:10" x14ac:dyDescent="0.7">
      <c r="J696" s="37"/>
    </row>
    <row r="697" spans="10:10" x14ac:dyDescent="0.7">
      <c r="J697" s="37"/>
    </row>
    <row r="698" spans="10:10" x14ac:dyDescent="0.7">
      <c r="J698" s="37"/>
    </row>
    <row r="699" spans="10:10" x14ac:dyDescent="0.7">
      <c r="J699" s="37"/>
    </row>
    <row r="700" spans="10:10" x14ac:dyDescent="0.7">
      <c r="J700" s="37"/>
    </row>
    <row r="701" spans="10:10" x14ac:dyDescent="0.7">
      <c r="J701" s="37"/>
    </row>
    <row r="702" spans="10:10" x14ac:dyDescent="0.7">
      <c r="J702" s="37"/>
    </row>
    <row r="703" spans="10:10" x14ac:dyDescent="0.7">
      <c r="J703" s="37"/>
    </row>
    <row r="704" spans="10:10" x14ac:dyDescent="0.7">
      <c r="J704" s="37"/>
    </row>
    <row r="705" spans="10:10" x14ac:dyDescent="0.7">
      <c r="J705" s="37"/>
    </row>
    <row r="706" spans="10:10" x14ac:dyDescent="0.7">
      <c r="J706" s="37"/>
    </row>
    <row r="707" spans="10:10" x14ac:dyDescent="0.7">
      <c r="J707" s="37"/>
    </row>
    <row r="708" spans="10:10" x14ac:dyDescent="0.7">
      <c r="J708" s="37"/>
    </row>
    <row r="709" spans="10:10" x14ac:dyDescent="0.7">
      <c r="J709" s="37"/>
    </row>
    <row r="710" spans="10:10" x14ac:dyDescent="0.7">
      <c r="J710" s="37"/>
    </row>
    <row r="711" spans="10:10" x14ac:dyDescent="0.7">
      <c r="J711" s="37"/>
    </row>
    <row r="712" spans="10:10" x14ac:dyDescent="0.7">
      <c r="J712" s="37"/>
    </row>
    <row r="713" spans="10:10" x14ac:dyDescent="0.7">
      <c r="J713" s="37"/>
    </row>
    <row r="714" spans="10:10" x14ac:dyDescent="0.7">
      <c r="J714" s="37"/>
    </row>
    <row r="715" spans="10:10" x14ac:dyDescent="0.7">
      <c r="J715" s="37"/>
    </row>
    <row r="716" spans="10:10" x14ac:dyDescent="0.7">
      <c r="J716" s="37"/>
    </row>
    <row r="717" spans="10:10" x14ac:dyDescent="0.7">
      <c r="J717" s="37"/>
    </row>
    <row r="718" spans="10:10" x14ac:dyDescent="0.7">
      <c r="J718" s="37"/>
    </row>
    <row r="719" spans="10:10" x14ac:dyDescent="0.7">
      <c r="J719" s="37"/>
    </row>
    <row r="720" spans="10:10" x14ac:dyDescent="0.7">
      <c r="J720" s="37"/>
    </row>
    <row r="721" spans="10:10" x14ac:dyDescent="0.7">
      <c r="J721" s="37"/>
    </row>
    <row r="722" spans="10:10" x14ac:dyDescent="0.7">
      <c r="J722" s="37"/>
    </row>
    <row r="723" spans="10:10" x14ac:dyDescent="0.7">
      <c r="J723" s="37"/>
    </row>
    <row r="724" spans="10:10" x14ac:dyDescent="0.7">
      <c r="J724" s="37"/>
    </row>
    <row r="725" spans="10:10" x14ac:dyDescent="0.7">
      <c r="J725" s="37"/>
    </row>
    <row r="726" spans="10:10" x14ac:dyDescent="0.7">
      <c r="J726" s="37"/>
    </row>
    <row r="727" spans="10:10" x14ac:dyDescent="0.7">
      <c r="J727" s="37"/>
    </row>
    <row r="728" spans="10:10" x14ac:dyDescent="0.7">
      <c r="J728" s="37"/>
    </row>
    <row r="729" spans="10:10" x14ac:dyDescent="0.7">
      <c r="J729" s="37"/>
    </row>
    <row r="730" spans="10:10" x14ac:dyDescent="0.7">
      <c r="J730" s="37"/>
    </row>
    <row r="731" spans="10:10" x14ac:dyDescent="0.7">
      <c r="J731" s="37"/>
    </row>
    <row r="732" spans="10:10" x14ac:dyDescent="0.7">
      <c r="J732" s="37"/>
    </row>
    <row r="733" spans="10:10" x14ac:dyDescent="0.7">
      <c r="J733" s="37"/>
    </row>
    <row r="734" spans="10:10" x14ac:dyDescent="0.7">
      <c r="J734" s="37"/>
    </row>
    <row r="735" spans="10:10" x14ac:dyDescent="0.7">
      <c r="J735" s="37"/>
    </row>
    <row r="736" spans="10:10" x14ac:dyDescent="0.7">
      <c r="J736" s="37"/>
    </row>
    <row r="737" spans="10:10" x14ac:dyDescent="0.7">
      <c r="J737" s="37"/>
    </row>
    <row r="738" spans="10:10" x14ac:dyDescent="0.7">
      <c r="J738" s="37"/>
    </row>
    <row r="739" spans="10:10" x14ac:dyDescent="0.7">
      <c r="J739" s="37"/>
    </row>
    <row r="740" spans="10:10" x14ac:dyDescent="0.7">
      <c r="J740" s="37"/>
    </row>
    <row r="741" spans="10:10" x14ac:dyDescent="0.7">
      <c r="J741" s="37"/>
    </row>
    <row r="742" spans="10:10" x14ac:dyDescent="0.7">
      <c r="J742" s="37"/>
    </row>
    <row r="743" spans="10:10" x14ac:dyDescent="0.7">
      <c r="J743" s="37"/>
    </row>
    <row r="744" spans="10:10" x14ac:dyDescent="0.7">
      <c r="J744" s="37"/>
    </row>
    <row r="745" spans="10:10" x14ac:dyDescent="0.7">
      <c r="J745" s="37"/>
    </row>
    <row r="746" spans="10:10" x14ac:dyDescent="0.7">
      <c r="J746" s="37"/>
    </row>
    <row r="747" spans="10:10" x14ac:dyDescent="0.7">
      <c r="J747" s="37"/>
    </row>
    <row r="748" spans="10:10" x14ac:dyDescent="0.7">
      <c r="J748" s="37"/>
    </row>
    <row r="749" spans="10:10" x14ac:dyDescent="0.7">
      <c r="J749" s="37"/>
    </row>
    <row r="750" spans="10:10" x14ac:dyDescent="0.7">
      <c r="J750" s="37"/>
    </row>
    <row r="751" spans="10:10" x14ac:dyDescent="0.7">
      <c r="J751" s="37"/>
    </row>
    <row r="752" spans="10:10" x14ac:dyDescent="0.7">
      <c r="J752" s="37"/>
    </row>
    <row r="753" spans="10:10" x14ac:dyDescent="0.7">
      <c r="J753" s="37"/>
    </row>
    <row r="754" spans="10:10" x14ac:dyDescent="0.7">
      <c r="J754" s="37"/>
    </row>
    <row r="755" spans="10:10" x14ac:dyDescent="0.7">
      <c r="J755" s="37"/>
    </row>
    <row r="756" spans="10:10" x14ac:dyDescent="0.7">
      <c r="J756" s="37"/>
    </row>
    <row r="757" spans="10:10" x14ac:dyDescent="0.7">
      <c r="J757" s="37"/>
    </row>
    <row r="758" spans="10:10" x14ac:dyDescent="0.7">
      <c r="J758" s="37"/>
    </row>
    <row r="759" spans="10:10" x14ac:dyDescent="0.7">
      <c r="J759" s="37"/>
    </row>
    <row r="760" spans="10:10" x14ac:dyDescent="0.7">
      <c r="J760" s="37"/>
    </row>
    <row r="761" spans="10:10" x14ac:dyDescent="0.7">
      <c r="J761" s="37"/>
    </row>
    <row r="762" spans="10:10" x14ac:dyDescent="0.7">
      <c r="J762" s="37"/>
    </row>
    <row r="763" spans="10:10" x14ac:dyDescent="0.7">
      <c r="J763" s="37"/>
    </row>
    <row r="764" spans="10:10" x14ac:dyDescent="0.7">
      <c r="J764" s="37"/>
    </row>
    <row r="765" spans="10:10" x14ac:dyDescent="0.7">
      <c r="J765" s="37"/>
    </row>
    <row r="766" spans="10:10" x14ac:dyDescent="0.7">
      <c r="J766" s="37"/>
    </row>
    <row r="767" spans="10:10" x14ac:dyDescent="0.7">
      <c r="J767" s="37"/>
    </row>
    <row r="768" spans="10:10" x14ac:dyDescent="0.7">
      <c r="J768" s="37"/>
    </row>
    <row r="769" spans="10:10" x14ac:dyDescent="0.7">
      <c r="J769" s="37"/>
    </row>
    <row r="770" spans="10:10" x14ac:dyDescent="0.7">
      <c r="J770" s="37"/>
    </row>
    <row r="771" spans="10:10" x14ac:dyDescent="0.7">
      <c r="J771" s="37"/>
    </row>
    <row r="772" spans="10:10" x14ac:dyDescent="0.7">
      <c r="J772" s="37"/>
    </row>
    <row r="773" spans="10:10" x14ac:dyDescent="0.7">
      <c r="J773" s="37"/>
    </row>
    <row r="774" spans="10:10" x14ac:dyDescent="0.7">
      <c r="J774" s="37"/>
    </row>
    <row r="775" spans="10:10" x14ac:dyDescent="0.7">
      <c r="J775" s="37"/>
    </row>
    <row r="776" spans="10:10" x14ac:dyDescent="0.7">
      <c r="J776" s="37"/>
    </row>
    <row r="777" spans="10:10" x14ac:dyDescent="0.7">
      <c r="J777" s="37"/>
    </row>
    <row r="778" spans="10:10" x14ac:dyDescent="0.7">
      <c r="J778" s="37"/>
    </row>
    <row r="779" spans="10:10" x14ac:dyDescent="0.7">
      <c r="J779" s="37"/>
    </row>
    <row r="780" spans="10:10" x14ac:dyDescent="0.7">
      <c r="J780" s="37"/>
    </row>
    <row r="781" spans="10:10" x14ac:dyDescent="0.7">
      <c r="J781" s="37"/>
    </row>
    <row r="782" spans="10:10" x14ac:dyDescent="0.7">
      <c r="J782" s="37"/>
    </row>
    <row r="783" spans="10:10" x14ac:dyDescent="0.7">
      <c r="J783" s="37"/>
    </row>
    <row r="784" spans="10:10" x14ac:dyDescent="0.7">
      <c r="J784" s="37"/>
    </row>
    <row r="785" spans="10:10" x14ac:dyDescent="0.7">
      <c r="J785" s="37"/>
    </row>
    <row r="786" spans="10:10" x14ac:dyDescent="0.7">
      <c r="J786" s="37"/>
    </row>
    <row r="787" spans="10:10" x14ac:dyDescent="0.7">
      <c r="J787" s="37"/>
    </row>
    <row r="788" spans="10:10" x14ac:dyDescent="0.7">
      <c r="J788" s="37"/>
    </row>
    <row r="789" spans="10:10" x14ac:dyDescent="0.7">
      <c r="J789" s="37"/>
    </row>
    <row r="790" spans="10:10" x14ac:dyDescent="0.7">
      <c r="J790" s="37"/>
    </row>
    <row r="791" spans="10:10" x14ac:dyDescent="0.7">
      <c r="J791" s="37"/>
    </row>
    <row r="792" spans="10:10" x14ac:dyDescent="0.7">
      <c r="J792" s="37"/>
    </row>
    <row r="793" spans="10:10" x14ac:dyDescent="0.7">
      <c r="J793" s="37"/>
    </row>
    <row r="794" spans="10:10" x14ac:dyDescent="0.7">
      <c r="J794" s="37"/>
    </row>
    <row r="795" spans="10:10" x14ac:dyDescent="0.7">
      <c r="J795" s="37"/>
    </row>
    <row r="796" spans="10:10" x14ac:dyDescent="0.7">
      <c r="J796" s="37"/>
    </row>
    <row r="797" spans="10:10" x14ac:dyDescent="0.7">
      <c r="J797" s="37"/>
    </row>
    <row r="798" spans="10:10" x14ac:dyDescent="0.7">
      <c r="J798" s="37"/>
    </row>
    <row r="799" spans="10:10" x14ac:dyDescent="0.7">
      <c r="J799" s="37"/>
    </row>
    <row r="800" spans="10:10" x14ac:dyDescent="0.7">
      <c r="J800" s="37"/>
    </row>
    <row r="801" spans="10:10" x14ac:dyDescent="0.7">
      <c r="J801" s="37"/>
    </row>
    <row r="802" spans="10:10" x14ac:dyDescent="0.7">
      <c r="J802" s="37"/>
    </row>
    <row r="803" spans="10:10" x14ac:dyDescent="0.7">
      <c r="J803" s="37"/>
    </row>
    <row r="804" spans="10:10" x14ac:dyDescent="0.7">
      <c r="J804" s="37"/>
    </row>
    <row r="805" spans="10:10" x14ac:dyDescent="0.7">
      <c r="J805" s="37"/>
    </row>
    <row r="806" spans="10:10" x14ac:dyDescent="0.7">
      <c r="J806" s="37"/>
    </row>
    <row r="807" spans="10:10" x14ac:dyDescent="0.7">
      <c r="J807" s="37"/>
    </row>
    <row r="808" spans="10:10" x14ac:dyDescent="0.7">
      <c r="J808" s="37"/>
    </row>
    <row r="809" spans="10:10" x14ac:dyDescent="0.7">
      <c r="J809" s="37"/>
    </row>
    <row r="810" spans="10:10" x14ac:dyDescent="0.7">
      <c r="J810" s="37"/>
    </row>
    <row r="811" spans="10:10" x14ac:dyDescent="0.7">
      <c r="J811" s="37"/>
    </row>
    <row r="812" spans="10:10" x14ac:dyDescent="0.7">
      <c r="J812" s="37"/>
    </row>
    <row r="813" spans="10:10" x14ac:dyDescent="0.7">
      <c r="J813" s="37"/>
    </row>
    <row r="814" spans="10:10" x14ac:dyDescent="0.7">
      <c r="J814" s="37"/>
    </row>
    <row r="815" spans="10:10" x14ac:dyDescent="0.7">
      <c r="J815" s="37"/>
    </row>
    <row r="816" spans="10:10" x14ac:dyDescent="0.7">
      <c r="J816" s="37"/>
    </row>
    <row r="817" spans="10:10" x14ac:dyDescent="0.7">
      <c r="J817" s="37"/>
    </row>
    <row r="818" spans="10:10" x14ac:dyDescent="0.7">
      <c r="J818" s="37"/>
    </row>
    <row r="819" spans="10:10" x14ac:dyDescent="0.7">
      <c r="J819" s="37"/>
    </row>
    <row r="820" spans="10:10" x14ac:dyDescent="0.7">
      <c r="J820" s="37"/>
    </row>
    <row r="821" spans="10:10" x14ac:dyDescent="0.7">
      <c r="J821" s="37"/>
    </row>
    <row r="822" spans="10:10" x14ac:dyDescent="0.7">
      <c r="J822" s="37"/>
    </row>
    <row r="823" spans="10:10" x14ac:dyDescent="0.7">
      <c r="J823" s="37"/>
    </row>
    <row r="824" spans="10:10" x14ac:dyDescent="0.7">
      <c r="J824" s="37"/>
    </row>
    <row r="825" spans="10:10" x14ac:dyDescent="0.7">
      <c r="J825" s="37"/>
    </row>
    <row r="826" spans="10:10" x14ac:dyDescent="0.7">
      <c r="J826" s="37"/>
    </row>
    <row r="827" spans="10:10" x14ac:dyDescent="0.7">
      <c r="J827" s="37"/>
    </row>
    <row r="828" spans="10:10" x14ac:dyDescent="0.7">
      <c r="J828" s="37"/>
    </row>
    <row r="829" spans="10:10" x14ac:dyDescent="0.7">
      <c r="J829" s="37"/>
    </row>
    <row r="830" spans="10:10" x14ac:dyDescent="0.7">
      <c r="J830" s="37"/>
    </row>
    <row r="831" spans="10:10" x14ac:dyDescent="0.7">
      <c r="J831" s="37"/>
    </row>
    <row r="832" spans="10:10" x14ac:dyDescent="0.7">
      <c r="J832" s="37"/>
    </row>
    <row r="833" spans="10:10" x14ac:dyDescent="0.7">
      <c r="J833" s="37"/>
    </row>
    <row r="834" spans="10:10" x14ac:dyDescent="0.7">
      <c r="J834" s="37"/>
    </row>
    <row r="835" spans="10:10" x14ac:dyDescent="0.7">
      <c r="J835" s="37"/>
    </row>
    <row r="836" spans="10:10" x14ac:dyDescent="0.7">
      <c r="J836" s="37"/>
    </row>
    <row r="837" spans="10:10" x14ac:dyDescent="0.7">
      <c r="J837" s="37"/>
    </row>
    <row r="838" spans="10:10" x14ac:dyDescent="0.7">
      <c r="J838" s="37"/>
    </row>
    <row r="839" spans="10:10" x14ac:dyDescent="0.7">
      <c r="J839" s="37"/>
    </row>
    <row r="840" spans="10:10" x14ac:dyDescent="0.7">
      <c r="J840" s="37"/>
    </row>
    <row r="841" spans="10:10" x14ac:dyDescent="0.7">
      <c r="J841" s="37"/>
    </row>
    <row r="842" spans="10:10" x14ac:dyDescent="0.7">
      <c r="J842" s="37"/>
    </row>
    <row r="843" spans="10:10" x14ac:dyDescent="0.7">
      <c r="J843" s="37"/>
    </row>
    <row r="844" spans="10:10" x14ac:dyDescent="0.7">
      <c r="J844" s="37"/>
    </row>
    <row r="845" spans="10:10" x14ac:dyDescent="0.7">
      <c r="J845" s="37"/>
    </row>
    <row r="846" spans="10:10" x14ac:dyDescent="0.7">
      <c r="J846" s="37"/>
    </row>
    <row r="847" spans="10:10" x14ac:dyDescent="0.7">
      <c r="J847" s="37"/>
    </row>
    <row r="848" spans="10:10" x14ac:dyDescent="0.7">
      <c r="J848" s="37"/>
    </row>
    <row r="849" spans="10:10" x14ac:dyDescent="0.7">
      <c r="J849" s="37"/>
    </row>
    <row r="850" spans="10:10" x14ac:dyDescent="0.7">
      <c r="J850" s="37"/>
    </row>
    <row r="851" spans="10:10" x14ac:dyDescent="0.7">
      <c r="J851" s="37"/>
    </row>
    <row r="852" spans="10:10" x14ac:dyDescent="0.7">
      <c r="J852" s="37"/>
    </row>
    <row r="853" spans="10:10" x14ac:dyDescent="0.7">
      <c r="J853" s="37"/>
    </row>
    <row r="854" spans="10:10" x14ac:dyDescent="0.7">
      <c r="J854" s="37"/>
    </row>
    <row r="855" spans="10:10" x14ac:dyDescent="0.7">
      <c r="J855" s="37"/>
    </row>
    <row r="856" spans="10:10" x14ac:dyDescent="0.7">
      <c r="J856" s="37"/>
    </row>
    <row r="857" spans="10:10" x14ac:dyDescent="0.7">
      <c r="J857" s="37"/>
    </row>
    <row r="858" spans="10:10" x14ac:dyDescent="0.7">
      <c r="J858" s="37"/>
    </row>
    <row r="859" spans="10:10" x14ac:dyDescent="0.7">
      <c r="J859" s="37"/>
    </row>
    <row r="860" spans="10:10" x14ac:dyDescent="0.7">
      <c r="J860" s="37"/>
    </row>
    <row r="861" spans="10:10" x14ac:dyDescent="0.7">
      <c r="J861" s="37"/>
    </row>
    <row r="862" spans="10:10" x14ac:dyDescent="0.7">
      <c r="J862" s="37"/>
    </row>
    <row r="863" spans="10:10" x14ac:dyDescent="0.7">
      <c r="J863" s="37"/>
    </row>
    <row r="864" spans="10:10" x14ac:dyDescent="0.7">
      <c r="J864" s="37"/>
    </row>
    <row r="865" spans="10:10" x14ac:dyDescent="0.7">
      <c r="J865" s="37"/>
    </row>
    <row r="866" spans="10:10" x14ac:dyDescent="0.7">
      <c r="J866" s="37"/>
    </row>
    <row r="867" spans="10:10" x14ac:dyDescent="0.7">
      <c r="J867" s="37"/>
    </row>
    <row r="868" spans="10:10" x14ac:dyDescent="0.7">
      <c r="J868" s="37"/>
    </row>
    <row r="869" spans="10:10" x14ac:dyDescent="0.7">
      <c r="J869" s="37"/>
    </row>
    <row r="870" spans="10:10" x14ac:dyDescent="0.7">
      <c r="J870" s="37"/>
    </row>
    <row r="871" spans="10:10" x14ac:dyDescent="0.7">
      <c r="J871" s="37"/>
    </row>
    <row r="872" spans="10:10" x14ac:dyDescent="0.7">
      <c r="J872" s="37"/>
    </row>
    <row r="873" spans="10:10" x14ac:dyDescent="0.7">
      <c r="J873" s="37"/>
    </row>
    <row r="874" spans="10:10" x14ac:dyDescent="0.7">
      <c r="J874" s="37"/>
    </row>
    <row r="875" spans="10:10" x14ac:dyDescent="0.7">
      <c r="J875" s="37"/>
    </row>
    <row r="876" spans="10:10" x14ac:dyDescent="0.7">
      <c r="J876" s="37"/>
    </row>
    <row r="877" spans="10:10" x14ac:dyDescent="0.7">
      <c r="J877" s="37"/>
    </row>
    <row r="878" spans="10:10" x14ac:dyDescent="0.7">
      <c r="J878" s="37"/>
    </row>
    <row r="879" spans="10:10" x14ac:dyDescent="0.7">
      <c r="J879" s="37"/>
    </row>
    <row r="880" spans="10:10" x14ac:dyDescent="0.7">
      <c r="J880" s="37"/>
    </row>
    <row r="881" spans="10:10" x14ac:dyDescent="0.7">
      <c r="J881" s="37"/>
    </row>
    <row r="882" spans="10:10" x14ac:dyDescent="0.7">
      <c r="J882" s="37"/>
    </row>
    <row r="883" spans="10:10" x14ac:dyDescent="0.7">
      <c r="J883" s="37"/>
    </row>
    <row r="884" spans="10:10" x14ac:dyDescent="0.7">
      <c r="J884" s="37"/>
    </row>
    <row r="885" spans="10:10" x14ac:dyDescent="0.7">
      <c r="J885" s="37"/>
    </row>
    <row r="886" spans="10:10" x14ac:dyDescent="0.7">
      <c r="J886" s="37"/>
    </row>
    <row r="887" spans="10:10" x14ac:dyDescent="0.7">
      <c r="J887" s="37"/>
    </row>
    <row r="888" spans="10:10" x14ac:dyDescent="0.7">
      <c r="J888" s="37"/>
    </row>
    <row r="889" spans="10:10" x14ac:dyDescent="0.7">
      <c r="J889" s="37"/>
    </row>
    <row r="890" spans="10:10" x14ac:dyDescent="0.7">
      <c r="J890" s="37"/>
    </row>
    <row r="891" spans="10:10" x14ac:dyDescent="0.7">
      <c r="J891" s="37"/>
    </row>
    <row r="892" spans="10:10" x14ac:dyDescent="0.7">
      <c r="J892" s="37"/>
    </row>
    <row r="893" spans="10:10" x14ac:dyDescent="0.7">
      <c r="J893" s="37"/>
    </row>
    <row r="894" spans="10:10" x14ac:dyDescent="0.7">
      <c r="J894" s="37"/>
    </row>
    <row r="895" spans="10:10" x14ac:dyDescent="0.7">
      <c r="J895" s="37"/>
    </row>
    <row r="896" spans="10:10" x14ac:dyDescent="0.7">
      <c r="J896" s="37"/>
    </row>
    <row r="897" spans="10:10" x14ac:dyDescent="0.7">
      <c r="J897" s="37"/>
    </row>
    <row r="898" spans="10:10" x14ac:dyDescent="0.7">
      <c r="J898" s="37"/>
    </row>
    <row r="899" spans="10:10" x14ac:dyDescent="0.7">
      <c r="J899" s="37"/>
    </row>
    <row r="900" spans="10:10" x14ac:dyDescent="0.7">
      <c r="J900" s="37"/>
    </row>
    <row r="901" spans="10:10" x14ac:dyDescent="0.7">
      <c r="J901" s="37"/>
    </row>
    <row r="902" spans="10:10" x14ac:dyDescent="0.7">
      <c r="J902" s="37"/>
    </row>
    <row r="903" spans="10:10" x14ac:dyDescent="0.7">
      <c r="J903" s="37"/>
    </row>
    <row r="904" spans="10:10" x14ac:dyDescent="0.7">
      <c r="J904" s="37"/>
    </row>
    <row r="905" spans="10:10" x14ac:dyDescent="0.7">
      <c r="J905" s="37"/>
    </row>
    <row r="906" spans="10:10" x14ac:dyDescent="0.7">
      <c r="J906" s="37"/>
    </row>
    <row r="907" spans="10:10" x14ac:dyDescent="0.7">
      <c r="J907" s="37"/>
    </row>
    <row r="908" spans="10:10" x14ac:dyDescent="0.7">
      <c r="J908" s="37"/>
    </row>
    <row r="909" spans="10:10" x14ac:dyDescent="0.7">
      <c r="J909" s="37"/>
    </row>
    <row r="910" spans="10:10" x14ac:dyDescent="0.7">
      <c r="J910" s="37"/>
    </row>
    <row r="911" spans="10:10" x14ac:dyDescent="0.7">
      <c r="J911" s="37"/>
    </row>
    <row r="912" spans="10:10" x14ac:dyDescent="0.7">
      <c r="J912" s="37"/>
    </row>
    <row r="913" spans="10:10" x14ac:dyDescent="0.7">
      <c r="J913" s="37"/>
    </row>
    <row r="914" spans="10:10" x14ac:dyDescent="0.7">
      <c r="J914" s="37"/>
    </row>
    <row r="915" spans="10:10" x14ac:dyDescent="0.7">
      <c r="J915" s="37"/>
    </row>
    <row r="916" spans="10:10" x14ac:dyDescent="0.7">
      <c r="J916" s="37"/>
    </row>
    <row r="917" spans="10:10" x14ac:dyDescent="0.7">
      <c r="J917" s="37"/>
    </row>
    <row r="918" spans="10:10" x14ac:dyDescent="0.7">
      <c r="J918" s="37"/>
    </row>
    <row r="919" spans="10:10" x14ac:dyDescent="0.7">
      <c r="J919" s="37"/>
    </row>
    <row r="920" spans="10:10" x14ac:dyDescent="0.7">
      <c r="J920" s="37"/>
    </row>
    <row r="921" spans="10:10" x14ac:dyDescent="0.7">
      <c r="J921" s="37"/>
    </row>
    <row r="922" spans="10:10" x14ac:dyDescent="0.7">
      <c r="J922" s="37"/>
    </row>
    <row r="923" spans="10:10" x14ac:dyDescent="0.7">
      <c r="J923" s="37"/>
    </row>
    <row r="924" spans="10:10" x14ac:dyDescent="0.7">
      <c r="J924" s="37"/>
    </row>
    <row r="925" spans="10:10" x14ac:dyDescent="0.7">
      <c r="J925" s="37"/>
    </row>
    <row r="926" spans="10:10" x14ac:dyDescent="0.7">
      <c r="J926" s="37"/>
    </row>
    <row r="927" spans="10:10" x14ac:dyDescent="0.7">
      <c r="J927" s="37"/>
    </row>
    <row r="928" spans="10:10" x14ac:dyDescent="0.7">
      <c r="J928" s="37"/>
    </row>
    <row r="929" spans="10:10" x14ac:dyDescent="0.7">
      <c r="J929" s="37"/>
    </row>
    <row r="930" spans="10:10" x14ac:dyDescent="0.7">
      <c r="J930" s="37"/>
    </row>
    <row r="931" spans="10:10" x14ac:dyDescent="0.7">
      <c r="J931" s="37"/>
    </row>
    <row r="932" spans="10:10" x14ac:dyDescent="0.7">
      <c r="J932" s="37"/>
    </row>
    <row r="933" spans="10:10" x14ac:dyDescent="0.7">
      <c r="J933" s="37"/>
    </row>
    <row r="934" spans="10:10" x14ac:dyDescent="0.7">
      <c r="J934" s="37"/>
    </row>
    <row r="935" spans="10:10" x14ac:dyDescent="0.7">
      <c r="J935" s="37"/>
    </row>
    <row r="936" spans="10:10" x14ac:dyDescent="0.7">
      <c r="J936" s="37"/>
    </row>
    <row r="937" spans="10:10" x14ac:dyDescent="0.7">
      <c r="J937" s="37"/>
    </row>
    <row r="938" spans="10:10" x14ac:dyDescent="0.7">
      <c r="J938" s="37"/>
    </row>
    <row r="939" spans="10:10" x14ac:dyDescent="0.7">
      <c r="J939" s="37"/>
    </row>
    <row r="940" spans="10:10" x14ac:dyDescent="0.7">
      <c r="J940" s="37"/>
    </row>
    <row r="941" spans="10:10" x14ac:dyDescent="0.7">
      <c r="J941" s="37"/>
    </row>
    <row r="942" spans="10:10" x14ac:dyDescent="0.7">
      <c r="J942" s="37"/>
    </row>
    <row r="943" spans="10:10" x14ac:dyDescent="0.7">
      <c r="J943" s="37"/>
    </row>
    <row r="944" spans="10:10" x14ac:dyDescent="0.7">
      <c r="J944" s="37"/>
    </row>
    <row r="945" spans="10:10" x14ac:dyDescent="0.7">
      <c r="J945" s="37"/>
    </row>
    <row r="946" spans="10:10" x14ac:dyDescent="0.7">
      <c r="J946" s="37"/>
    </row>
    <row r="947" spans="10:10" x14ac:dyDescent="0.7">
      <c r="J947" s="37"/>
    </row>
    <row r="948" spans="10:10" x14ac:dyDescent="0.7">
      <c r="J948" s="37"/>
    </row>
    <row r="949" spans="10:10" x14ac:dyDescent="0.7">
      <c r="J949" s="37"/>
    </row>
    <row r="950" spans="10:10" x14ac:dyDescent="0.7">
      <c r="J950" s="37"/>
    </row>
    <row r="951" spans="10:10" x14ac:dyDescent="0.7">
      <c r="J951" s="37"/>
    </row>
    <row r="952" spans="10:10" x14ac:dyDescent="0.7">
      <c r="J952" s="37"/>
    </row>
    <row r="953" spans="10:10" x14ac:dyDescent="0.7">
      <c r="J953" s="37"/>
    </row>
    <row r="954" spans="10:10" x14ac:dyDescent="0.7">
      <c r="J954" s="37"/>
    </row>
    <row r="955" spans="10:10" x14ac:dyDescent="0.7">
      <c r="J955" s="37"/>
    </row>
    <row r="956" spans="10:10" x14ac:dyDescent="0.7">
      <c r="J956" s="37"/>
    </row>
    <row r="957" spans="10:10" x14ac:dyDescent="0.7">
      <c r="J957" s="37"/>
    </row>
    <row r="958" spans="10:10" x14ac:dyDescent="0.7">
      <c r="J958" s="37"/>
    </row>
    <row r="959" spans="10:10" x14ac:dyDescent="0.7">
      <c r="J959" s="37"/>
    </row>
    <row r="960" spans="10:10" x14ac:dyDescent="0.7">
      <c r="J960" s="37"/>
    </row>
    <row r="961" spans="10:10" x14ac:dyDescent="0.7">
      <c r="J961" s="37"/>
    </row>
    <row r="962" spans="10:10" x14ac:dyDescent="0.7">
      <c r="J962" s="37"/>
    </row>
    <row r="963" spans="10:10" x14ac:dyDescent="0.7">
      <c r="J963" s="37"/>
    </row>
    <row r="964" spans="10:10" x14ac:dyDescent="0.7">
      <c r="J964" s="37"/>
    </row>
    <row r="965" spans="10:10" x14ac:dyDescent="0.7">
      <c r="J965" s="37"/>
    </row>
    <row r="966" spans="10:10" x14ac:dyDescent="0.7">
      <c r="J966" s="37"/>
    </row>
    <row r="967" spans="10:10" x14ac:dyDescent="0.7">
      <c r="J967" s="37"/>
    </row>
    <row r="968" spans="10:10" x14ac:dyDescent="0.7">
      <c r="J968" s="37"/>
    </row>
    <row r="969" spans="10:10" x14ac:dyDescent="0.7">
      <c r="J969" s="37"/>
    </row>
    <row r="970" spans="10:10" x14ac:dyDescent="0.7">
      <c r="J970" s="37"/>
    </row>
    <row r="971" spans="10:10" x14ac:dyDescent="0.7">
      <c r="J971" s="37"/>
    </row>
    <row r="972" spans="10:10" x14ac:dyDescent="0.7">
      <c r="J972" s="37"/>
    </row>
    <row r="973" spans="10:10" x14ac:dyDescent="0.7">
      <c r="J973" s="37"/>
    </row>
    <row r="974" spans="10:10" x14ac:dyDescent="0.7">
      <c r="J974" s="37"/>
    </row>
    <row r="975" spans="10:10" x14ac:dyDescent="0.7">
      <c r="J975" s="37"/>
    </row>
    <row r="976" spans="10:10" x14ac:dyDescent="0.7">
      <c r="J976" s="37"/>
    </row>
    <row r="977" spans="10:10" x14ac:dyDescent="0.7">
      <c r="J977" s="37"/>
    </row>
    <row r="978" spans="10:10" x14ac:dyDescent="0.7">
      <c r="J978" s="37"/>
    </row>
    <row r="979" spans="10:10" x14ac:dyDescent="0.7">
      <c r="J979" s="37"/>
    </row>
    <row r="980" spans="10:10" x14ac:dyDescent="0.7">
      <c r="J980" s="37"/>
    </row>
    <row r="981" spans="10:10" x14ac:dyDescent="0.7">
      <c r="J981" s="37"/>
    </row>
    <row r="982" spans="10:10" x14ac:dyDescent="0.7">
      <c r="J982" s="37"/>
    </row>
    <row r="983" spans="10:10" x14ac:dyDescent="0.7">
      <c r="J983" s="37"/>
    </row>
    <row r="984" spans="10:10" x14ac:dyDescent="0.7">
      <c r="J984" s="37"/>
    </row>
    <row r="985" spans="10:10" x14ac:dyDescent="0.7">
      <c r="J985" s="37"/>
    </row>
    <row r="986" spans="10:10" x14ac:dyDescent="0.7">
      <c r="J986" s="37"/>
    </row>
    <row r="987" spans="10:10" x14ac:dyDescent="0.7">
      <c r="J987" s="37"/>
    </row>
    <row r="988" spans="10:10" x14ac:dyDescent="0.7">
      <c r="J988" s="37"/>
    </row>
    <row r="989" spans="10:10" x14ac:dyDescent="0.7">
      <c r="J989" s="37"/>
    </row>
    <row r="990" spans="10:10" x14ac:dyDescent="0.7">
      <c r="J990" s="37"/>
    </row>
    <row r="991" spans="10:10" x14ac:dyDescent="0.7">
      <c r="J991" s="37"/>
    </row>
    <row r="992" spans="10:10" x14ac:dyDescent="0.7">
      <c r="J992" s="37"/>
    </row>
    <row r="993" spans="10:10" x14ac:dyDescent="0.7">
      <c r="J993" s="37"/>
    </row>
    <row r="994" spans="10:10" x14ac:dyDescent="0.7">
      <c r="J994" s="37"/>
    </row>
    <row r="995" spans="10:10" x14ac:dyDescent="0.7">
      <c r="J995" s="37"/>
    </row>
    <row r="996" spans="10:10" x14ac:dyDescent="0.7">
      <c r="J996" s="37"/>
    </row>
    <row r="997" spans="10:10" x14ac:dyDescent="0.7">
      <c r="J997" s="37"/>
    </row>
    <row r="998" spans="10:10" x14ac:dyDescent="0.7">
      <c r="J998" s="37"/>
    </row>
    <row r="999" spans="10:10" x14ac:dyDescent="0.7">
      <c r="J999" s="37"/>
    </row>
    <row r="1000" spans="10:10" x14ac:dyDescent="0.7">
      <c r="J1000" s="37"/>
    </row>
    <row r="1001" spans="10:10" x14ac:dyDescent="0.7">
      <c r="J1001" s="37"/>
    </row>
    <row r="1002" spans="10:10" x14ac:dyDescent="0.7">
      <c r="J1002" s="37"/>
    </row>
    <row r="1003" spans="10:10" x14ac:dyDescent="0.7">
      <c r="J1003" s="37"/>
    </row>
    <row r="1004" spans="10:10" x14ac:dyDescent="0.7">
      <c r="J1004" s="37"/>
    </row>
    <row r="1005" spans="10:10" x14ac:dyDescent="0.7">
      <c r="J1005" s="37"/>
    </row>
    <row r="1006" spans="10:10" x14ac:dyDescent="0.7">
      <c r="J1006" s="37"/>
    </row>
    <row r="1007" spans="10:10" x14ac:dyDescent="0.7">
      <c r="J1007" s="37"/>
    </row>
    <row r="1008" spans="10:10" x14ac:dyDescent="0.7">
      <c r="J1008" s="37"/>
    </row>
    <row r="1009" spans="10:10" x14ac:dyDescent="0.7">
      <c r="J1009" s="37"/>
    </row>
    <row r="1010" spans="10:10" x14ac:dyDescent="0.7">
      <c r="J1010" s="37"/>
    </row>
    <row r="1011" spans="10:10" x14ac:dyDescent="0.7">
      <c r="J1011" s="37"/>
    </row>
    <row r="1012" spans="10:10" x14ac:dyDescent="0.7">
      <c r="J1012" s="37"/>
    </row>
    <row r="1013" spans="10:10" x14ac:dyDescent="0.7">
      <c r="J1013" s="37"/>
    </row>
  </sheetData>
  <sheetProtection insertRows="0" autoFilter="0"/>
  <autoFilter ref="A1:AV2" xr:uid="{E86B2622-9651-4F83-A875-6AE4E00695E7}">
    <filterColumn colId="24" showButton="0"/>
    <filterColumn colId="25" showButton="0"/>
    <filterColumn colId="27" showButton="0"/>
    <filterColumn colId="28" showButton="0"/>
    <filterColumn colId="30" showButton="0"/>
    <filterColumn colId="31" showButton="0"/>
    <filterColumn colId="37" showButton="0"/>
    <filterColumn colId="38" showButton="0"/>
    <filterColumn colId="40" showButton="0"/>
    <filterColumn colId="41" showButton="0"/>
    <filterColumn colId="43" showButton="0"/>
    <filterColumn colId="44" showButton="0"/>
  </autoFilter>
  <mergeCells count="34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X1:X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AL1:AN1"/>
    <mergeCell ref="AO1:AQ1"/>
    <mergeCell ref="AR1:AT1"/>
    <mergeCell ref="AV1:AV2"/>
    <mergeCell ref="Y1:AA1"/>
    <mergeCell ref="AB1:AD1"/>
    <mergeCell ref="AE1:AG1"/>
    <mergeCell ref="AI1:AI2"/>
    <mergeCell ref="AJ1:AJ2"/>
    <mergeCell ref="AK1:AK2"/>
  </mergeCells>
  <conditionalFormatting sqref="AV1:AV6 AI1:AT6 A1:AG3 I7:I10 V5:V6 L5:T6 A4:A6 L4:V4 K4:K17 C4:C9 B4:B17 U5:U17 Y4:AG6 G4:J6 W4:X17 F4:F17 D4:D17 E4:E18 H17:H19 G18:G19 A19:F19 I19:AG19 A20:AG1048576 AV19:AV1048576 AI19:AT1048576">
    <cfRule type="expression" dxfId="58" priority="215">
      <formula>$A1&gt;0</formula>
    </cfRule>
  </conditionalFormatting>
  <conditionalFormatting sqref="AE1:AG6 AR1:AT6 AR20:AT1048576 AE20:AG1048576">
    <cfRule type="dataBar" priority="214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{D972F518-45D1-42E0-864B-7AB8207BAE79}</x14:id>
        </ext>
      </extLst>
    </cfRule>
  </conditionalFormatting>
  <conditionalFormatting sqref="O20:O1048576 O1:O6">
    <cfRule type="duplicateValues" dxfId="57" priority="213"/>
  </conditionalFormatting>
  <conditionalFormatting sqref="AV7 AI7:AT7 A7 J7 V7 L7:T7 Y7:AG7 G7:H7">
    <cfRule type="expression" dxfId="56" priority="212">
      <formula>$A7&gt;0</formula>
    </cfRule>
  </conditionalFormatting>
  <conditionalFormatting sqref="AE7:AG7 AR7:AT7">
    <cfRule type="dataBar" priority="21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{3338C1DB-2C34-4DD3-AF04-C8890368633A}</x14:id>
        </ext>
      </extLst>
    </cfRule>
  </conditionalFormatting>
  <conditionalFormatting sqref="O7">
    <cfRule type="duplicateValues" dxfId="55" priority="210"/>
  </conditionalFormatting>
  <conditionalFormatting sqref="AV8 AI8:AT8 A8 J8 V8 H9 L8:T8 Y8:AG8 G8:H8">
    <cfRule type="expression" dxfId="54" priority="209">
      <formula>$A8&gt;0</formula>
    </cfRule>
  </conditionalFormatting>
  <conditionalFormatting sqref="AE8:AG8 AR8:AT8">
    <cfRule type="dataBar" priority="208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{2E1848CE-BCAE-4AD7-8152-AFBB5CFB4209}</x14:id>
        </ext>
      </extLst>
    </cfRule>
  </conditionalFormatting>
  <conditionalFormatting sqref="O8">
    <cfRule type="duplicateValues" dxfId="53" priority="207"/>
  </conditionalFormatting>
  <conditionalFormatting sqref="AV9 AI9:AT9 A9 J9 Q9:T9 V9 L9:O9 Y9:AG9 G9">
    <cfRule type="expression" dxfId="52" priority="206">
      <formula>$A9&gt;0</formula>
    </cfRule>
  </conditionalFormatting>
  <conditionalFormatting sqref="AE9:AG9 AR9:AT9">
    <cfRule type="dataBar" priority="20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{C04A97EB-1FD0-4708-9472-4A9B61295F43}</x14:id>
        </ext>
      </extLst>
    </cfRule>
  </conditionalFormatting>
  <conditionalFormatting sqref="O9">
    <cfRule type="duplicateValues" dxfId="51" priority="204"/>
  </conditionalFormatting>
  <conditionalFormatting sqref="C10 I11">
    <cfRule type="expression" dxfId="50" priority="203">
      <formula>$A10&gt;0</formula>
    </cfRule>
  </conditionalFormatting>
  <conditionalFormatting sqref="AV10 AI10:AT10 A10 J10 P9 V10 H11:H12 L10:T10 G10:H10 Y10:AG10">
    <cfRule type="expression" dxfId="49" priority="202">
      <formula>$A9&gt;0</formula>
    </cfRule>
  </conditionalFormatting>
  <conditionalFormatting sqref="AE10:AG10 AR10:AT10">
    <cfRule type="dataBar" priority="20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{33A4820E-BDEC-41D2-B04B-AB6E547AD67C}</x14:id>
        </ext>
      </extLst>
    </cfRule>
  </conditionalFormatting>
  <conditionalFormatting sqref="O10">
    <cfRule type="duplicateValues" dxfId="48" priority="200"/>
  </conditionalFormatting>
  <conditionalFormatting sqref="C11:C13">
    <cfRule type="expression" dxfId="47" priority="199">
      <formula>$A11&gt;0</formula>
    </cfRule>
  </conditionalFormatting>
  <conditionalFormatting sqref="AV11 AI11:AT11 A11 J11 V11 L11:T11 Y11:AG11 G11:G13">
    <cfRule type="expression" dxfId="46" priority="198">
      <formula>$A11&gt;0</formula>
    </cfRule>
  </conditionalFormatting>
  <conditionalFormatting sqref="AE11:AG11 AR11:AT11">
    <cfRule type="dataBar" priority="197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{52304A2A-A789-4A7E-B18F-163A0EAA5EB9}</x14:id>
        </ext>
      </extLst>
    </cfRule>
  </conditionalFormatting>
  <conditionalFormatting sqref="O11">
    <cfRule type="duplicateValues" dxfId="45" priority="196"/>
  </conditionalFormatting>
  <conditionalFormatting sqref="I12">
    <cfRule type="expression" dxfId="44" priority="195">
      <formula>$A12&gt;0</formula>
    </cfRule>
  </conditionalFormatting>
  <conditionalFormatting sqref="AV12 AI12:AT12 A12 J12 V12 L12:T12 Y12:AG12">
    <cfRule type="expression" dxfId="43" priority="194">
      <formula>$A12&gt;0</formula>
    </cfRule>
  </conditionalFormatting>
  <conditionalFormatting sqref="AE12:AG12 AR12:AT12">
    <cfRule type="dataBar" priority="19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{D604BFAE-40F1-4388-ABEF-AB8CCF233E20}</x14:id>
        </ext>
      </extLst>
    </cfRule>
  </conditionalFormatting>
  <conditionalFormatting sqref="O12">
    <cfRule type="duplicateValues" dxfId="42" priority="192"/>
  </conditionalFormatting>
  <conditionalFormatting sqref="I13">
    <cfRule type="expression" dxfId="41" priority="191">
      <formula>$A13&gt;0</formula>
    </cfRule>
  </conditionalFormatting>
  <conditionalFormatting sqref="AV13 AI13:AT13 A13 J13 H13 V13 L13:T13 Y13:AG13">
    <cfRule type="expression" dxfId="40" priority="190">
      <formula>$A13&gt;0</formula>
    </cfRule>
  </conditionalFormatting>
  <conditionalFormatting sqref="AE13:AG13 AR13:AT13">
    <cfRule type="dataBar" priority="18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{A4F7E8C6-3AC1-4C1E-A642-EAE5978A3E26}</x14:id>
        </ext>
      </extLst>
    </cfRule>
  </conditionalFormatting>
  <conditionalFormatting sqref="O13">
    <cfRule type="duplicateValues" dxfId="39" priority="188"/>
  </conditionalFormatting>
  <conditionalFormatting sqref="P11">
    <cfRule type="expression" dxfId="38" priority="187">
      <formula>$A11&gt;0</formula>
    </cfRule>
  </conditionalFormatting>
  <conditionalFormatting sqref="P12">
    <cfRule type="expression" dxfId="37" priority="186">
      <formula>$A12&gt;0</formula>
    </cfRule>
  </conditionalFormatting>
  <conditionalFormatting sqref="P12">
    <cfRule type="expression" dxfId="36" priority="185">
      <formula>$A12&gt;0</formula>
    </cfRule>
  </conditionalFormatting>
  <conditionalFormatting sqref="P13">
    <cfRule type="expression" dxfId="35" priority="184">
      <formula>$A13&gt;0</formula>
    </cfRule>
  </conditionalFormatting>
  <conditionalFormatting sqref="P12">
    <cfRule type="expression" dxfId="34" priority="183">
      <formula>$A12&gt;0</formula>
    </cfRule>
  </conditionalFormatting>
  <conditionalFormatting sqref="P13">
    <cfRule type="expression" dxfId="33" priority="182">
      <formula>$A13&gt;0</formula>
    </cfRule>
  </conditionalFormatting>
  <conditionalFormatting sqref="C14">
    <cfRule type="expression" dxfId="32" priority="180">
      <formula>$A14&gt;0</formula>
    </cfRule>
  </conditionalFormatting>
  <conditionalFormatting sqref="G14">
    <cfRule type="expression" dxfId="31" priority="179">
      <formula>$A14&gt;0</formula>
    </cfRule>
  </conditionalFormatting>
  <conditionalFormatting sqref="I14:I15">
    <cfRule type="expression" dxfId="30" priority="178">
      <formula>$A14&gt;0</formula>
    </cfRule>
  </conditionalFormatting>
  <conditionalFormatting sqref="AV14 AI14:AT14 A14 J14 H14 V14 L14:T14 Y14:AG14">
    <cfRule type="expression" dxfId="29" priority="177">
      <formula>$A14&gt;0</formula>
    </cfRule>
  </conditionalFormatting>
  <conditionalFormatting sqref="AE14:AG14 AR14:AT14">
    <cfRule type="dataBar" priority="176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{82C2B169-D8F2-4C13-A1B4-48726EA6DD66}</x14:id>
        </ext>
      </extLst>
    </cfRule>
  </conditionalFormatting>
  <conditionalFormatting sqref="O14">
    <cfRule type="duplicateValues" dxfId="28" priority="175"/>
  </conditionalFormatting>
  <conditionalFormatting sqref="P14">
    <cfRule type="expression" dxfId="27" priority="174">
      <formula>$A14&gt;0</formula>
    </cfRule>
  </conditionalFormatting>
  <conditionalFormatting sqref="P14">
    <cfRule type="expression" dxfId="26" priority="173">
      <formula>$A14&gt;0</formula>
    </cfRule>
  </conditionalFormatting>
  <conditionalFormatting sqref="C15">
    <cfRule type="expression" dxfId="25" priority="171">
      <formula>$A15&gt;0</formula>
    </cfRule>
  </conditionalFormatting>
  <conditionalFormatting sqref="G15">
    <cfRule type="expression" dxfId="24" priority="170">
      <formula>$A15&gt;0</formula>
    </cfRule>
  </conditionalFormatting>
  <conditionalFormatting sqref="AV15 AI15:AT15 A15 J15 H15 V15 L15:T15 Y15:AG15">
    <cfRule type="expression" dxfId="23" priority="169">
      <formula>$A15&gt;0</formula>
    </cfRule>
  </conditionalFormatting>
  <conditionalFormatting sqref="AE15:AG15 AR15:AT15">
    <cfRule type="dataBar" priority="168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{DED713D7-B726-4D6D-8317-062C611283EF}</x14:id>
        </ext>
      </extLst>
    </cfRule>
  </conditionalFormatting>
  <conditionalFormatting sqref="O15">
    <cfRule type="duplicateValues" dxfId="22" priority="167"/>
  </conditionalFormatting>
  <conditionalFormatting sqref="P15">
    <cfRule type="expression" dxfId="21" priority="166">
      <formula>$A15&gt;0</formula>
    </cfRule>
  </conditionalFormatting>
  <conditionalFormatting sqref="P15">
    <cfRule type="expression" dxfId="20" priority="165">
      <formula>$A15&gt;0</formula>
    </cfRule>
  </conditionalFormatting>
  <conditionalFormatting sqref="I16">
    <cfRule type="expression" dxfId="19" priority="164">
      <formula>$A16&gt;0</formula>
    </cfRule>
  </conditionalFormatting>
  <conditionalFormatting sqref="C16">
    <cfRule type="expression" dxfId="18" priority="162">
      <formula>$A16&gt;0</formula>
    </cfRule>
  </conditionalFormatting>
  <conditionalFormatting sqref="G16:G17">
    <cfRule type="expression" dxfId="17" priority="161">
      <formula>$A16&gt;0</formula>
    </cfRule>
  </conditionalFormatting>
  <conditionalFormatting sqref="AV16 AI16:AT16 A16 J16 H16 V16 L16:T16 Y16:AG16">
    <cfRule type="expression" dxfId="16" priority="160">
      <formula>$A16&gt;0</formula>
    </cfRule>
  </conditionalFormatting>
  <conditionalFormatting sqref="AE16:AG16 AR16:AT16">
    <cfRule type="dataBar" priority="15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{F87A29FC-AE10-455B-AB6C-2DD9AF75507F}</x14:id>
        </ext>
      </extLst>
    </cfRule>
  </conditionalFormatting>
  <conditionalFormatting sqref="O16">
    <cfRule type="duplicateValues" dxfId="15" priority="158"/>
  </conditionalFormatting>
  <conditionalFormatting sqref="P16">
    <cfRule type="expression" dxfId="14" priority="157">
      <formula>$A16&gt;0</formula>
    </cfRule>
  </conditionalFormatting>
  <conditionalFormatting sqref="P16">
    <cfRule type="expression" dxfId="13" priority="156">
      <formula>$A16&gt;0</formula>
    </cfRule>
  </conditionalFormatting>
  <conditionalFormatting sqref="I17">
    <cfRule type="expression" dxfId="12" priority="155">
      <formula>$A17&gt;0</formula>
    </cfRule>
  </conditionalFormatting>
  <conditionalFormatting sqref="C17">
    <cfRule type="expression" dxfId="11" priority="153">
      <formula>$A17&gt;0</formula>
    </cfRule>
  </conditionalFormatting>
  <conditionalFormatting sqref="AV17 AI17:AT17 A17 J17 V17 L17:T17 Y17:AG17">
    <cfRule type="expression" dxfId="10" priority="152">
      <formula>$A17&gt;0</formula>
    </cfRule>
  </conditionalFormatting>
  <conditionalFormatting sqref="AE17:AG17 AR17:AT17">
    <cfRule type="dataBar" priority="15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{10CE15D6-F91F-4183-A882-0B2DF4E5ACDC}</x14:id>
        </ext>
      </extLst>
    </cfRule>
  </conditionalFormatting>
  <conditionalFormatting sqref="O17">
    <cfRule type="duplicateValues" dxfId="9" priority="150"/>
  </conditionalFormatting>
  <conditionalFormatting sqref="P17">
    <cfRule type="expression" dxfId="8" priority="149">
      <formula>$A17&gt;0</formula>
    </cfRule>
  </conditionalFormatting>
  <conditionalFormatting sqref="P17">
    <cfRule type="expression" dxfId="7" priority="148">
      <formula>$A17&gt;0</formula>
    </cfRule>
  </conditionalFormatting>
  <conditionalFormatting sqref="K18 B18 U18 W18:X18 F18 D18">
    <cfRule type="expression" dxfId="6" priority="42">
      <formula>$A18&gt;0</formula>
    </cfRule>
  </conditionalFormatting>
  <conditionalFormatting sqref="C18">
    <cfRule type="expression" dxfId="5" priority="39">
      <formula>$A18&gt;0</formula>
    </cfRule>
  </conditionalFormatting>
  <conditionalFormatting sqref="AV18 AI18:AT18 A18 I18:J18 V18 L18:T18 Y18:AG18">
    <cfRule type="expression" dxfId="4" priority="38">
      <formula>$A18&gt;0</formula>
    </cfRule>
  </conditionalFormatting>
  <conditionalFormatting sqref="AE18:AG18 AR18:AT18">
    <cfRule type="dataBar" priority="37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{5F43EDCF-3857-4365-AF82-696551680F73}</x14:id>
        </ext>
      </extLst>
    </cfRule>
  </conditionalFormatting>
  <conditionalFormatting sqref="O18">
    <cfRule type="duplicateValues" dxfId="3" priority="36"/>
  </conditionalFormatting>
  <conditionalFormatting sqref="P18">
    <cfRule type="expression" dxfId="2" priority="35">
      <formula>$A18&gt;0</formula>
    </cfRule>
  </conditionalFormatting>
  <conditionalFormatting sqref="P18">
    <cfRule type="expression" dxfId="1" priority="34">
      <formula>$A18&gt;0</formula>
    </cfRule>
  </conditionalFormatting>
  <conditionalFormatting sqref="AE19:AG19 AR19:AT19">
    <cfRule type="dataBar" priority="16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{057B7EB7-7ED7-4093-8323-9B40704F9008}</x14:id>
        </ext>
      </extLst>
    </cfRule>
  </conditionalFormatting>
  <conditionalFormatting sqref="O19">
    <cfRule type="duplicateValues" dxfId="0" priority="269"/>
  </conditionalFormatting>
  <dataValidations count="6">
    <dataValidation type="list" allowBlank="1" showInputMessage="1" showErrorMessage="1" sqref="B3:B19" xr:uid="{43465A13-5262-4DF2-86AC-FBE0CAAE9402}">
      <formula1>Gestionnaire</formula1>
    </dataValidation>
    <dataValidation type="list" allowBlank="1" showInputMessage="1" showErrorMessage="1" sqref="U3:U19" xr:uid="{7226FE2C-D8B5-409B-97AB-11506AAA2047}">
      <formula1>FréquenceCtrl</formula1>
    </dataValidation>
    <dataValidation type="list" allowBlank="1" showInputMessage="1" showErrorMessage="1" sqref="C3:C19" xr:uid="{72D48A64-6424-47E8-833A-720092E94BD8}">
      <formula1>Types</formula1>
    </dataValidation>
    <dataValidation type="list" allowBlank="1" showInputMessage="1" showErrorMessage="1" sqref="AJ3:AJ19 W3:W19" xr:uid="{34655908-1EE6-4FF6-80EE-8887BA8A2C66}">
      <formula1>ContrôleFait</formula1>
    </dataValidation>
    <dataValidation type="list" allowBlank="1" showInputMessage="1" showErrorMessage="1" sqref="AK3:AK19 X3:X19" xr:uid="{F0077368-DE3D-467A-941E-A2D1B3B7A883}">
      <formula1>État</formula1>
    </dataValidation>
    <dataValidation type="list" allowBlank="1" showInputMessage="1" showErrorMessage="1" sqref="E3:E19" xr:uid="{7D888EDC-34A1-44AB-8DCD-9C42FF7707A4}">
      <formula1>S_T</formula1>
    </dataValidation>
  </dataValidations>
  <pageMargins left="0.23622047244094491" right="0.23622047244094491" top="0.19685039370078741" bottom="0.19685039370078741" header="0.31496062992125984" footer="0.31496062992125984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Fill="0" autoLine="0" r:id="rId5">
            <anchor moveWithCells="1">
              <from>
                <xdr:col>0</xdr:col>
                <xdr:colOff>0</xdr:colOff>
                <xdr:row>1</xdr:row>
                <xdr:rowOff>45720</xdr:rowOff>
              </from>
              <to>
                <xdr:col>1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autoFill="0" autoLine="0" r:id="rId7">
            <anchor moveWithCells="1">
              <from>
                <xdr:col>1</xdr:col>
                <xdr:colOff>7620</xdr:colOff>
                <xdr:row>1</xdr:row>
                <xdr:rowOff>45720</xdr:rowOff>
              </from>
              <to>
                <xdr:col>2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50" r:id="rId6" name="Command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72F518-45D1-42E0-864B-7AB8207BAE7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AE1:AG6 AR1:AT6 AR20:AT1048576 AE20:AG1048576</xm:sqref>
        </x14:conditionalFormatting>
        <x14:conditionalFormatting xmlns:xm="http://schemas.microsoft.com/office/excel/2006/main">
          <x14:cfRule type="dataBar" id="{3338C1DB-2C34-4DD3-AF04-C8890368633A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AE7:AG7 AR7:AT7</xm:sqref>
        </x14:conditionalFormatting>
        <x14:conditionalFormatting xmlns:xm="http://schemas.microsoft.com/office/excel/2006/main">
          <x14:cfRule type="dataBar" id="{2E1848CE-BCAE-4AD7-8152-AFBB5CFB420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AE8:AG8 AR8:AT8</xm:sqref>
        </x14:conditionalFormatting>
        <x14:conditionalFormatting xmlns:xm="http://schemas.microsoft.com/office/excel/2006/main">
          <x14:cfRule type="dataBar" id="{C04A97EB-1FD0-4708-9472-4A9B61295F4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AE9:AG9 AR9:AT9</xm:sqref>
        </x14:conditionalFormatting>
        <x14:conditionalFormatting xmlns:xm="http://schemas.microsoft.com/office/excel/2006/main">
          <x14:cfRule type="dataBar" id="{33A4820E-BDEC-41D2-B04B-AB6E547AD67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AE10:AG10 AR10:AT10</xm:sqref>
        </x14:conditionalFormatting>
        <x14:conditionalFormatting xmlns:xm="http://schemas.microsoft.com/office/excel/2006/main">
          <x14:cfRule type="dataBar" id="{52304A2A-A789-4A7E-B18F-163A0EAA5EB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AE11:AG11 AR11:AT11</xm:sqref>
        </x14:conditionalFormatting>
        <x14:conditionalFormatting xmlns:xm="http://schemas.microsoft.com/office/excel/2006/main">
          <x14:cfRule type="dataBar" id="{D604BFAE-40F1-4388-ABEF-AB8CCF233E2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AE12:AG12 AR12:AT12</xm:sqref>
        </x14:conditionalFormatting>
        <x14:conditionalFormatting xmlns:xm="http://schemas.microsoft.com/office/excel/2006/main">
          <x14:cfRule type="dataBar" id="{A4F7E8C6-3AC1-4C1E-A642-EAE5978A3E2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AE13:AG13 AR13:AT13</xm:sqref>
        </x14:conditionalFormatting>
        <x14:conditionalFormatting xmlns:xm="http://schemas.microsoft.com/office/excel/2006/main">
          <x14:cfRule type="dataBar" id="{82C2B169-D8F2-4C13-A1B4-48726EA6DD6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AE14:AG14 AR14:AT14</xm:sqref>
        </x14:conditionalFormatting>
        <x14:conditionalFormatting xmlns:xm="http://schemas.microsoft.com/office/excel/2006/main">
          <x14:cfRule type="dataBar" id="{DED713D7-B726-4D6D-8317-062C611283E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AE15:AG15 AR15:AT15</xm:sqref>
        </x14:conditionalFormatting>
        <x14:conditionalFormatting xmlns:xm="http://schemas.microsoft.com/office/excel/2006/main">
          <x14:cfRule type="dataBar" id="{F87A29FC-AE10-455B-AB6C-2DD9AF75507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AE16:AG16 AR16:AT16</xm:sqref>
        </x14:conditionalFormatting>
        <x14:conditionalFormatting xmlns:xm="http://schemas.microsoft.com/office/excel/2006/main">
          <x14:cfRule type="dataBar" id="{10CE15D6-F91F-4183-A882-0B2DF4E5ACD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AE17:AG17 AR17:AT17</xm:sqref>
        </x14:conditionalFormatting>
        <x14:conditionalFormatting xmlns:xm="http://schemas.microsoft.com/office/excel/2006/main">
          <x14:cfRule type="dataBar" id="{5F43EDCF-3857-4365-AF82-696551680F7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AE18:AG18 AR18:AT18</xm:sqref>
        </x14:conditionalFormatting>
        <x14:conditionalFormatting xmlns:xm="http://schemas.microsoft.com/office/excel/2006/main">
          <x14:cfRule type="dataBar" id="{057B7EB7-7ED7-4093-8323-9B40704F900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AE19:AG19 AR19:AT19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11B1-9C5C-4A62-A5F1-89B02927CB1F}">
  <sheetPr codeName="Feuil20">
    <tabColor rgb="FF2CF858"/>
  </sheetPr>
  <dimension ref="A1:AG2076"/>
  <sheetViews>
    <sheetView topLeftCell="F1" zoomScale="85" zoomScaleNormal="85" workbookViewId="0">
      <pane ySplit="3" topLeftCell="A4" activePane="bottomLeft" state="frozen"/>
      <selection activeCell="V1" sqref="V1"/>
      <selection pane="bottomLeft" activeCell="Y12" sqref="Y12"/>
    </sheetView>
  </sheetViews>
  <sheetFormatPr baseColWidth="10" defaultColWidth="10.6640625" defaultRowHeight="21.6" x14ac:dyDescent="0.7"/>
  <cols>
    <col min="1" max="2" width="10.6640625" style="43"/>
    <col min="3" max="3" width="11.83203125" style="82" bestFit="1" customWidth="1"/>
    <col min="4" max="4" width="10.6640625" style="82"/>
    <col min="5" max="5" width="11.83203125" style="82" bestFit="1" customWidth="1"/>
    <col min="6" max="7" width="10.6640625" style="82"/>
    <col min="8" max="8" width="32.08203125" style="43" bestFit="1" customWidth="1"/>
    <col min="9" max="9" width="5.08203125" style="14" customWidth="1"/>
    <col min="10" max="10" width="18.4140625" style="82" customWidth="1"/>
    <col min="11" max="11" width="18.4140625" style="82" hidden="1" customWidth="1"/>
    <col min="12" max="12" width="16.08203125" style="82" hidden="1" customWidth="1"/>
    <col min="13" max="13" width="28.5" style="82" hidden="1" customWidth="1"/>
    <col min="14" max="14" width="24.6640625" style="82" hidden="1" customWidth="1"/>
    <col min="15" max="15" width="22.83203125" style="82" hidden="1" customWidth="1"/>
    <col min="16" max="16" width="23.4140625" style="82" hidden="1" customWidth="1"/>
    <col min="17" max="17" width="26.58203125" style="82" hidden="1" customWidth="1"/>
    <col min="18" max="21" width="16.08203125" style="82" hidden="1" customWidth="1"/>
    <col min="22" max="22" width="17.9140625" style="43" bestFit="1" customWidth="1"/>
    <col min="23" max="23" width="9.6640625" style="43" bestFit="1" customWidth="1"/>
    <col min="24" max="24" width="10.6640625" style="43" customWidth="1"/>
    <col min="25" max="25" width="10.6640625" style="43"/>
    <col min="26" max="32" width="0" style="43" hidden="1" customWidth="1"/>
    <col min="33" max="16384" width="10.6640625" style="43"/>
  </cols>
  <sheetData>
    <row r="1" spans="1:33" s="42" customFormat="1" ht="44.25" customHeight="1" x14ac:dyDescent="0.7">
      <c r="A1" s="40" t="s">
        <v>37</v>
      </c>
      <c r="B1" s="41" t="s">
        <v>38</v>
      </c>
      <c r="C1" s="81"/>
      <c r="D1" s="81"/>
      <c r="E1" s="81"/>
      <c r="F1" s="81"/>
      <c r="G1" s="81"/>
      <c r="H1" s="40" t="s">
        <v>37</v>
      </c>
      <c r="I1" s="86" t="s">
        <v>39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41" t="s">
        <v>38</v>
      </c>
      <c r="W1" s="41" t="s">
        <v>38</v>
      </c>
      <c r="X1" s="41" t="s">
        <v>38</v>
      </c>
    </row>
    <row r="2" spans="1:33" ht="22.2" thickBot="1" x14ac:dyDescent="0.75">
      <c r="I2" s="87">
        <f>COUNTA(I4:I178)</f>
        <v>7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2">
        <f>COUNTA(V4:V179)</f>
        <v>7</v>
      </c>
    </row>
    <row r="3" spans="1:33" ht="43.8" thickBot="1" x14ac:dyDescent="0.75">
      <c r="A3" s="44" t="s">
        <v>7</v>
      </c>
      <c r="B3" s="77" t="s">
        <v>28</v>
      </c>
      <c r="C3" s="83"/>
      <c r="D3" s="84"/>
      <c r="E3" s="83"/>
      <c r="F3" s="84"/>
      <c r="G3" s="84"/>
      <c r="H3" s="45" t="s">
        <v>40</v>
      </c>
      <c r="I3" s="46" t="s">
        <v>6</v>
      </c>
      <c r="V3" s="49" t="s">
        <v>23</v>
      </c>
      <c r="W3" s="47" t="s">
        <v>17</v>
      </c>
      <c r="X3" s="48" t="s">
        <v>41</v>
      </c>
      <c r="AG3" s="50" t="s">
        <v>42</v>
      </c>
    </row>
    <row r="4" spans="1:33" x14ac:dyDescent="0.7">
      <c r="A4" s="51">
        <v>43831</v>
      </c>
      <c r="B4" s="78" t="s">
        <v>27</v>
      </c>
      <c r="H4" s="52" t="s">
        <v>43</v>
      </c>
      <c r="I4" s="88" t="s">
        <v>50</v>
      </c>
      <c r="V4" s="53" t="s">
        <v>43</v>
      </c>
      <c r="W4" s="57" t="s">
        <v>34</v>
      </c>
      <c r="X4" s="58">
        <v>1</v>
      </c>
      <c r="AG4" s="55" t="s">
        <v>33</v>
      </c>
    </row>
    <row r="5" spans="1:33" ht="22.2" thickBot="1" x14ac:dyDescent="0.75">
      <c r="B5" s="79" t="s">
        <v>56</v>
      </c>
      <c r="H5" s="66" t="s">
        <v>44</v>
      </c>
      <c r="I5" s="89" t="s">
        <v>51</v>
      </c>
      <c r="V5" s="53" t="s">
        <v>44</v>
      </c>
      <c r="W5" s="63" t="s">
        <v>45</v>
      </c>
      <c r="X5" s="58">
        <v>3</v>
      </c>
      <c r="AG5" s="61" t="s">
        <v>46</v>
      </c>
    </row>
    <row r="6" spans="1:33" x14ac:dyDescent="0.7">
      <c r="H6" s="59" t="s">
        <v>52</v>
      </c>
      <c r="I6" s="89" t="s">
        <v>53</v>
      </c>
      <c r="V6" s="59" t="s">
        <v>52</v>
      </c>
      <c r="W6" s="60"/>
      <c r="X6" s="58">
        <v>6</v>
      </c>
    </row>
    <row r="7" spans="1:33" ht="22.2" customHeight="1" x14ac:dyDescent="0.7">
      <c r="H7" s="54" t="s">
        <v>25</v>
      </c>
      <c r="I7" s="89" t="s">
        <v>54</v>
      </c>
      <c r="V7" s="53" t="s">
        <v>25</v>
      </c>
      <c r="W7" s="65"/>
      <c r="X7" s="58">
        <v>12</v>
      </c>
    </row>
    <row r="8" spans="1:33" ht="22.2" customHeight="1" x14ac:dyDescent="0.7">
      <c r="H8" s="75" t="s">
        <v>24</v>
      </c>
      <c r="I8" s="89" t="s">
        <v>30</v>
      </c>
      <c r="J8" s="95"/>
      <c r="V8" s="53" t="s">
        <v>24</v>
      </c>
      <c r="W8" s="2"/>
      <c r="X8" s="58">
        <v>24</v>
      </c>
    </row>
    <row r="9" spans="1:33" ht="22.2" customHeight="1" x14ac:dyDescent="0.7">
      <c r="H9" s="97" t="s">
        <v>26</v>
      </c>
      <c r="I9" s="89" t="s">
        <v>31</v>
      </c>
      <c r="V9" s="53" t="s">
        <v>26</v>
      </c>
      <c r="W9" s="2"/>
      <c r="X9" s="58">
        <v>36</v>
      </c>
    </row>
    <row r="10" spans="1:33" ht="22.2" thickBot="1" x14ac:dyDescent="0.75">
      <c r="H10" s="54" t="s">
        <v>47</v>
      </c>
      <c r="I10" s="89" t="s">
        <v>55</v>
      </c>
      <c r="P10" s="95"/>
      <c r="V10" s="62" t="s">
        <v>47</v>
      </c>
      <c r="W10" s="2"/>
      <c r="X10" s="58">
        <v>40</v>
      </c>
    </row>
    <row r="11" spans="1:33" x14ac:dyDescent="0.7">
      <c r="H11" s="54"/>
      <c r="I11" s="89"/>
      <c r="W11" s="2"/>
      <c r="X11" s="58">
        <v>48</v>
      </c>
    </row>
    <row r="12" spans="1:33" x14ac:dyDescent="0.7">
      <c r="H12" s="54"/>
      <c r="I12" s="89"/>
      <c r="W12" s="2"/>
      <c r="X12" s="58">
        <v>60</v>
      </c>
    </row>
    <row r="13" spans="1:33" ht="22.2" thickBot="1" x14ac:dyDescent="0.75">
      <c r="H13" s="54"/>
      <c r="I13" s="89"/>
      <c r="W13" s="68"/>
      <c r="X13" s="69">
        <v>120</v>
      </c>
    </row>
    <row r="14" spans="1:33" x14ac:dyDescent="0.7">
      <c r="B14" s="67" t="s">
        <v>48</v>
      </c>
      <c r="H14" s="54"/>
      <c r="I14" s="89"/>
      <c r="K14" s="95"/>
      <c r="W14" s="2"/>
    </row>
    <row r="15" spans="1:33" x14ac:dyDescent="0.7">
      <c r="B15" s="70" t="s">
        <v>49</v>
      </c>
      <c r="H15" s="54"/>
      <c r="I15" s="89"/>
      <c r="J15" s="96"/>
      <c r="W15" s="2"/>
    </row>
    <row r="16" spans="1:33" x14ac:dyDescent="0.7">
      <c r="B16" s="71" t="s">
        <v>49</v>
      </c>
      <c r="C16" s="85"/>
      <c r="E16" s="85"/>
      <c r="H16" s="54"/>
      <c r="I16" s="89"/>
      <c r="W16" s="2"/>
    </row>
    <row r="17" spans="8:23" x14ac:dyDescent="0.7">
      <c r="H17" s="66"/>
      <c r="I17" s="89"/>
      <c r="W17" s="2"/>
    </row>
    <row r="18" spans="8:23" x14ac:dyDescent="0.7">
      <c r="H18" s="54"/>
      <c r="I18" s="89"/>
      <c r="W18" s="2"/>
    </row>
    <row r="19" spans="8:23" x14ac:dyDescent="0.7">
      <c r="H19" s="54"/>
      <c r="I19" s="89"/>
      <c r="V19" s="2"/>
      <c r="W19" s="2"/>
    </row>
    <row r="20" spans="8:23" x14ac:dyDescent="0.7">
      <c r="H20" s="54"/>
      <c r="I20" s="89"/>
      <c r="V20" s="2"/>
      <c r="W20" s="2"/>
    </row>
    <row r="21" spans="8:23" x14ac:dyDescent="0.7">
      <c r="H21" s="54"/>
      <c r="I21" s="89"/>
      <c r="V21" s="2"/>
      <c r="W21" s="68"/>
    </row>
    <row r="22" spans="8:23" x14ac:dyDescent="0.7">
      <c r="H22" s="54"/>
      <c r="I22" s="89"/>
      <c r="V22" s="2"/>
      <c r="W22" s="2"/>
    </row>
    <row r="23" spans="8:23" x14ac:dyDescent="0.7">
      <c r="H23" s="66"/>
      <c r="I23" s="89"/>
      <c r="V23" s="2"/>
      <c r="W23" s="68"/>
    </row>
    <row r="24" spans="8:23" x14ac:dyDescent="0.7">
      <c r="H24" s="66"/>
      <c r="I24" s="89"/>
      <c r="V24" s="2"/>
      <c r="W24" s="2"/>
    </row>
    <row r="25" spans="8:23" x14ac:dyDescent="0.7">
      <c r="H25" s="54"/>
      <c r="I25" s="89"/>
      <c r="V25" s="2"/>
      <c r="W25" s="2"/>
    </row>
    <row r="26" spans="8:23" x14ac:dyDescent="0.7">
      <c r="H26" s="54"/>
      <c r="I26" s="89"/>
      <c r="V26" s="2"/>
      <c r="W26" s="2"/>
    </row>
    <row r="27" spans="8:23" x14ac:dyDescent="0.7">
      <c r="H27" s="66"/>
      <c r="I27" s="89"/>
      <c r="V27" s="2"/>
      <c r="W27" s="2"/>
    </row>
    <row r="28" spans="8:23" x14ac:dyDescent="0.7">
      <c r="H28" s="54"/>
      <c r="I28" s="89"/>
      <c r="V28" s="2"/>
      <c r="W28" s="2"/>
    </row>
    <row r="29" spans="8:23" x14ac:dyDescent="0.7">
      <c r="H29" s="54"/>
      <c r="I29" s="89"/>
      <c r="V29" s="2"/>
      <c r="W29" s="68"/>
    </row>
    <row r="30" spans="8:23" x14ac:dyDescent="0.7">
      <c r="H30" s="59"/>
      <c r="I30" s="89"/>
      <c r="V30" s="2"/>
      <c r="W30" s="2"/>
    </row>
    <row r="31" spans="8:23" x14ac:dyDescent="0.7">
      <c r="H31" s="66"/>
      <c r="I31" s="89"/>
      <c r="V31" s="2"/>
      <c r="W31" s="68"/>
    </row>
    <row r="32" spans="8:23" x14ac:dyDescent="0.7">
      <c r="H32" s="59"/>
      <c r="I32" s="89"/>
      <c r="V32" s="2"/>
    </row>
    <row r="33" spans="8:22" x14ac:dyDescent="0.7">
      <c r="H33" s="54"/>
      <c r="I33" s="89"/>
      <c r="V33" s="2"/>
    </row>
    <row r="34" spans="8:22" x14ac:dyDescent="0.7">
      <c r="H34" s="54"/>
      <c r="I34" s="89"/>
      <c r="V34" s="2"/>
    </row>
    <row r="35" spans="8:22" x14ac:dyDescent="0.7">
      <c r="H35" s="54"/>
      <c r="I35" s="89"/>
    </row>
    <row r="36" spans="8:22" x14ac:dyDescent="0.7">
      <c r="H36" s="59"/>
      <c r="I36" s="89"/>
    </row>
    <row r="37" spans="8:22" x14ac:dyDescent="0.7">
      <c r="H37" s="59"/>
      <c r="I37" s="89"/>
    </row>
    <row r="38" spans="8:22" x14ac:dyDescent="0.7">
      <c r="H38" s="54"/>
      <c r="I38" s="89"/>
    </row>
    <row r="39" spans="8:22" x14ac:dyDescent="0.7">
      <c r="H39" s="54"/>
      <c r="I39" s="89"/>
    </row>
    <row r="40" spans="8:22" x14ac:dyDescent="0.7">
      <c r="H40" s="54"/>
      <c r="I40" s="89"/>
    </row>
    <row r="41" spans="8:22" x14ac:dyDescent="0.7">
      <c r="H41" s="54"/>
      <c r="I41" s="89"/>
    </row>
    <row r="42" spans="8:22" x14ac:dyDescent="0.7">
      <c r="H42" s="54"/>
      <c r="I42" s="89"/>
    </row>
    <row r="43" spans="8:22" x14ac:dyDescent="0.7">
      <c r="H43" s="54"/>
      <c r="I43" s="89"/>
    </row>
    <row r="44" spans="8:22" x14ac:dyDescent="0.7">
      <c r="H44" s="54"/>
      <c r="I44" s="89"/>
    </row>
    <row r="45" spans="8:22" x14ac:dyDescent="0.7">
      <c r="H45" s="54"/>
      <c r="I45" s="89"/>
    </row>
    <row r="46" spans="8:22" x14ac:dyDescent="0.7">
      <c r="H46" s="66"/>
      <c r="I46" s="89"/>
    </row>
    <row r="47" spans="8:22" x14ac:dyDescent="0.7">
      <c r="H47" s="54"/>
      <c r="I47" s="89"/>
    </row>
    <row r="48" spans="8:22" x14ac:dyDescent="0.7">
      <c r="H48" s="54"/>
      <c r="I48" s="89"/>
    </row>
    <row r="49" spans="8:9" x14ac:dyDescent="0.7">
      <c r="H49" s="64"/>
      <c r="I49" s="90"/>
    </row>
    <row r="50" spans="8:9" x14ac:dyDescent="0.7">
      <c r="H50" s="54"/>
      <c r="I50" s="89"/>
    </row>
    <row r="51" spans="8:9" x14ac:dyDescent="0.7">
      <c r="H51" s="54"/>
      <c r="I51" s="89"/>
    </row>
    <row r="52" spans="8:9" x14ac:dyDescent="0.7">
      <c r="H52" s="54"/>
      <c r="I52" s="89"/>
    </row>
    <row r="53" spans="8:9" x14ac:dyDescent="0.7">
      <c r="H53" s="54"/>
      <c r="I53" s="89"/>
    </row>
    <row r="54" spans="8:9" x14ac:dyDescent="0.7">
      <c r="H54" s="54"/>
      <c r="I54" s="89"/>
    </row>
    <row r="55" spans="8:9" x14ac:dyDescent="0.7">
      <c r="H55" s="54"/>
      <c r="I55" s="89"/>
    </row>
    <row r="56" spans="8:9" x14ac:dyDescent="0.7">
      <c r="H56" s="54"/>
      <c r="I56" s="89"/>
    </row>
    <row r="57" spans="8:9" x14ac:dyDescent="0.7">
      <c r="H57" s="54"/>
      <c r="I57" s="89"/>
    </row>
    <row r="58" spans="8:9" x14ac:dyDescent="0.7">
      <c r="H58" s="54"/>
      <c r="I58" s="89"/>
    </row>
    <row r="59" spans="8:9" x14ac:dyDescent="0.7">
      <c r="H59" s="54"/>
      <c r="I59" s="89"/>
    </row>
    <row r="60" spans="8:9" x14ac:dyDescent="0.7">
      <c r="H60" s="54"/>
      <c r="I60" s="89"/>
    </row>
    <row r="61" spans="8:9" x14ac:dyDescent="0.7">
      <c r="H61" s="54"/>
      <c r="I61" s="89"/>
    </row>
    <row r="62" spans="8:9" x14ac:dyDescent="0.7">
      <c r="H62" s="54"/>
      <c r="I62" s="89"/>
    </row>
    <row r="63" spans="8:9" x14ac:dyDescent="0.7">
      <c r="H63" s="54"/>
      <c r="I63" s="89"/>
    </row>
    <row r="64" spans="8:9" x14ac:dyDescent="0.7">
      <c r="H64" s="54"/>
      <c r="I64" s="89"/>
    </row>
    <row r="65" spans="8:9" x14ac:dyDescent="0.7">
      <c r="H65" s="54"/>
      <c r="I65" s="89"/>
    </row>
    <row r="66" spans="8:9" x14ac:dyDescent="0.7">
      <c r="H66" s="54"/>
      <c r="I66" s="89"/>
    </row>
    <row r="67" spans="8:9" x14ac:dyDescent="0.7">
      <c r="H67" s="54"/>
      <c r="I67" s="89"/>
    </row>
    <row r="68" spans="8:9" x14ac:dyDescent="0.7">
      <c r="H68" s="54"/>
      <c r="I68" s="89"/>
    </row>
    <row r="69" spans="8:9" x14ac:dyDescent="0.7">
      <c r="H69" s="54"/>
      <c r="I69" s="89"/>
    </row>
    <row r="70" spans="8:9" x14ac:dyDescent="0.7">
      <c r="H70" s="54"/>
      <c r="I70" s="89"/>
    </row>
    <row r="71" spans="8:9" x14ac:dyDescent="0.7">
      <c r="H71" s="54"/>
      <c r="I71" s="89"/>
    </row>
    <row r="72" spans="8:9" x14ac:dyDescent="0.7">
      <c r="H72" s="73"/>
      <c r="I72" s="89"/>
    </row>
    <row r="73" spans="8:9" x14ac:dyDescent="0.7">
      <c r="H73" s="73"/>
      <c r="I73" s="89"/>
    </row>
    <row r="74" spans="8:9" x14ac:dyDescent="0.7">
      <c r="H74" s="66"/>
      <c r="I74" s="89"/>
    </row>
    <row r="75" spans="8:9" x14ac:dyDescent="0.7">
      <c r="H75" s="54"/>
      <c r="I75" s="89"/>
    </row>
    <row r="76" spans="8:9" x14ac:dyDescent="0.7">
      <c r="H76" s="54"/>
      <c r="I76" s="89"/>
    </row>
    <row r="77" spans="8:9" x14ac:dyDescent="0.7">
      <c r="H77" s="54"/>
      <c r="I77" s="89"/>
    </row>
    <row r="78" spans="8:9" x14ac:dyDescent="0.7">
      <c r="H78" s="54"/>
      <c r="I78" s="89"/>
    </row>
    <row r="79" spans="8:9" x14ac:dyDescent="0.7">
      <c r="H79" s="54"/>
      <c r="I79" s="89"/>
    </row>
    <row r="80" spans="8:9" x14ac:dyDescent="0.7">
      <c r="H80" s="54"/>
      <c r="I80" s="89"/>
    </row>
    <row r="81" spans="8:9" x14ac:dyDescent="0.7">
      <c r="H81" s="66"/>
      <c r="I81" s="89"/>
    </row>
    <row r="82" spans="8:9" x14ac:dyDescent="0.7">
      <c r="H82" s="54"/>
      <c r="I82" s="89"/>
    </row>
    <row r="83" spans="8:9" x14ac:dyDescent="0.7">
      <c r="H83" s="54"/>
      <c r="I83" s="89"/>
    </row>
    <row r="84" spans="8:9" x14ac:dyDescent="0.7">
      <c r="H84" s="54"/>
      <c r="I84" s="89"/>
    </row>
    <row r="85" spans="8:9" x14ac:dyDescent="0.7">
      <c r="H85" s="73"/>
      <c r="I85" s="89"/>
    </row>
    <row r="86" spans="8:9" x14ac:dyDescent="0.7">
      <c r="H86" s="54"/>
      <c r="I86" s="89"/>
    </row>
    <row r="87" spans="8:9" x14ac:dyDescent="0.7">
      <c r="H87" s="54"/>
      <c r="I87" s="89"/>
    </row>
    <row r="88" spans="8:9" x14ac:dyDescent="0.7">
      <c r="H88" s="59"/>
      <c r="I88" s="89"/>
    </row>
    <row r="89" spans="8:9" x14ac:dyDescent="0.7">
      <c r="H89" s="59"/>
      <c r="I89" s="89"/>
    </row>
    <row r="90" spans="8:9" x14ac:dyDescent="0.7">
      <c r="H90" s="54"/>
      <c r="I90" s="89"/>
    </row>
    <row r="91" spans="8:9" x14ac:dyDescent="0.7">
      <c r="H91" s="66"/>
      <c r="I91" s="89"/>
    </row>
    <row r="92" spans="8:9" x14ac:dyDescent="0.7">
      <c r="H92" s="54"/>
      <c r="I92" s="89"/>
    </row>
    <row r="93" spans="8:9" x14ac:dyDescent="0.7">
      <c r="H93" s="54"/>
      <c r="I93" s="89"/>
    </row>
    <row r="94" spans="8:9" x14ac:dyDescent="0.7">
      <c r="H94" s="59"/>
      <c r="I94" s="89"/>
    </row>
    <row r="95" spans="8:9" x14ac:dyDescent="0.7">
      <c r="H95" s="59"/>
      <c r="I95" s="89"/>
    </row>
    <row r="96" spans="8:9" x14ac:dyDescent="0.7">
      <c r="H96" s="54"/>
      <c r="I96" s="89"/>
    </row>
    <row r="97" spans="8:9" x14ac:dyDescent="0.7">
      <c r="H97" s="59"/>
      <c r="I97" s="89"/>
    </row>
    <row r="98" spans="8:9" x14ac:dyDescent="0.7">
      <c r="H98" s="54"/>
      <c r="I98" s="89"/>
    </row>
    <row r="99" spans="8:9" x14ac:dyDescent="0.7">
      <c r="H99" s="54"/>
      <c r="I99" s="89"/>
    </row>
    <row r="100" spans="8:9" x14ac:dyDescent="0.7">
      <c r="H100" s="54"/>
      <c r="I100" s="89"/>
    </row>
    <row r="101" spans="8:9" x14ac:dyDescent="0.7">
      <c r="H101" s="54"/>
      <c r="I101" s="89"/>
    </row>
    <row r="102" spans="8:9" x14ac:dyDescent="0.7">
      <c r="H102" s="54"/>
      <c r="I102" s="89"/>
    </row>
    <row r="103" spans="8:9" x14ac:dyDescent="0.7">
      <c r="H103" s="66"/>
      <c r="I103" s="89"/>
    </row>
    <row r="104" spans="8:9" x14ac:dyDescent="0.7">
      <c r="H104" s="54"/>
      <c r="I104" s="89"/>
    </row>
    <row r="105" spans="8:9" x14ac:dyDescent="0.7">
      <c r="H105" s="54"/>
      <c r="I105" s="89"/>
    </row>
    <row r="106" spans="8:9" x14ac:dyDescent="0.7">
      <c r="H106" s="74"/>
      <c r="I106" s="80"/>
    </row>
    <row r="107" spans="8:9" x14ac:dyDescent="0.7">
      <c r="H107" s="54"/>
      <c r="I107" s="89"/>
    </row>
    <row r="108" spans="8:9" x14ac:dyDescent="0.7">
      <c r="H108" s="54"/>
      <c r="I108" s="89"/>
    </row>
    <row r="109" spans="8:9" x14ac:dyDescent="0.7">
      <c r="H109" s="73"/>
      <c r="I109" s="89"/>
    </row>
    <row r="110" spans="8:9" x14ac:dyDescent="0.7">
      <c r="H110" s="54"/>
      <c r="I110" s="89"/>
    </row>
    <row r="111" spans="8:9" x14ac:dyDescent="0.7">
      <c r="H111" s="54"/>
      <c r="I111" s="89"/>
    </row>
    <row r="112" spans="8:9" x14ac:dyDescent="0.7">
      <c r="H112" s="59"/>
      <c r="I112" s="89"/>
    </row>
    <row r="113" spans="8:9" x14ac:dyDescent="0.7">
      <c r="H113" s="59"/>
      <c r="I113" s="89"/>
    </row>
    <row r="114" spans="8:9" x14ac:dyDescent="0.7">
      <c r="H114" s="54"/>
      <c r="I114" s="89"/>
    </row>
    <row r="115" spans="8:9" x14ac:dyDescent="0.7">
      <c r="H115" s="54"/>
      <c r="I115" s="89"/>
    </row>
    <row r="116" spans="8:9" x14ac:dyDescent="0.7">
      <c r="H116" s="59"/>
      <c r="I116" s="89"/>
    </row>
    <row r="117" spans="8:9" x14ac:dyDescent="0.7">
      <c r="H117" s="54"/>
      <c r="I117" s="89"/>
    </row>
    <row r="118" spans="8:9" x14ac:dyDescent="0.7">
      <c r="H118" s="66"/>
      <c r="I118" s="89"/>
    </row>
    <row r="119" spans="8:9" x14ac:dyDescent="0.7">
      <c r="H119" s="54"/>
      <c r="I119" s="89"/>
    </row>
    <row r="120" spans="8:9" x14ac:dyDescent="0.7">
      <c r="H120" s="54"/>
      <c r="I120" s="89"/>
    </row>
    <row r="121" spans="8:9" x14ac:dyDescent="0.7">
      <c r="H121" s="54"/>
      <c r="I121" s="89"/>
    </row>
    <row r="122" spans="8:9" x14ac:dyDescent="0.7">
      <c r="H122" s="66"/>
      <c r="I122" s="89"/>
    </row>
    <row r="123" spans="8:9" x14ac:dyDescent="0.7">
      <c r="H123" s="73"/>
      <c r="I123" s="89"/>
    </row>
    <row r="124" spans="8:9" x14ac:dyDescent="0.7">
      <c r="H124" s="54"/>
      <c r="I124" s="89"/>
    </row>
    <row r="125" spans="8:9" x14ac:dyDescent="0.7">
      <c r="H125" s="54"/>
      <c r="I125" s="89"/>
    </row>
    <row r="126" spans="8:9" x14ac:dyDescent="0.7">
      <c r="H126" s="54"/>
      <c r="I126" s="89"/>
    </row>
    <row r="127" spans="8:9" x14ac:dyDescent="0.7">
      <c r="H127" s="54"/>
      <c r="I127" s="89"/>
    </row>
    <row r="128" spans="8:9" x14ac:dyDescent="0.7">
      <c r="H128" s="54"/>
      <c r="I128" s="89"/>
    </row>
    <row r="129" spans="8:9" x14ac:dyDescent="0.7">
      <c r="H129" s="54"/>
      <c r="I129" s="89"/>
    </row>
    <row r="130" spans="8:9" x14ac:dyDescent="0.7">
      <c r="H130" s="54"/>
      <c r="I130" s="89"/>
    </row>
    <row r="131" spans="8:9" x14ac:dyDescent="0.7">
      <c r="H131" s="54"/>
      <c r="I131" s="89"/>
    </row>
    <row r="132" spans="8:9" x14ac:dyDescent="0.7">
      <c r="H132" s="56"/>
      <c r="I132" s="89"/>
    </row>
    <row r="133" spans="8:9" x14ac:dyDescent="0.7">
      <c r="H133" s="73"/>
      <c r="I133" s="89"/>
    </row>
    <row r="134" spans="8:9" x14ac:dyDescent="0.7">
      <c r="H134" s="54"/>
      <c r="I134" s="89"/>
    </row>
    <row r="135" spans="8:9" x14ac:dyDescent="0.7">
      <c r="H135" s="66"/>
      <c r="I135" s="89"/>
    </row>
    <row r="136" spans="8:9" x14ac:dyDescent="0.7">
      <c r="H136" s="54"/>
      <c r="I136" s="89"/>
    </row>
    <row r="137" spans="8:9" x14ac:dyDescent="0.7">
      <c r="H137" s="54"/>
      <c r="I137" s="89"/>
    </row>
    <row r="138" spans="8:9" x14ac:dyDescent="0.7">
      <c r="H138" s="54"/>
      <c r="I138" s="89"/>
    </row>
    <row r="139" spans="8:9" x14ac:dyDescent="0.7">
      <c r="H139" s="54"/>
      <c r="I139" s="89"/>
    </row>
    <row r="140" spans="8:9" x14ac:dyDescent="0.7">
      <c r="H140" s="54"/>
      <c r="I140" s="89"/>
    </row>
    <row r="141" spans="8:9" x14ac:dyDescent="0.7">
      <c r="H141" s="54"/>
      <c r="I141" s="89"/>
    </row>
    <row r="142" spans="8:9" x14ac:dyDescent="0.7">
      <c r="H142" s="54"/>
      <c r="I142" s="89"/>
    </row>
    <row r="143" spans="8:9" x14ac:dyDescent="0.7">
      <c r="H143" s="54"/>
      <c r="I143" s="89"/>
    </row>
    <row r="144" spans="8:9" x14ac:dyDescent="0.7">
      <c r="H144" s="54"/>
      <c r="I144" s="89"/>
    </row>
    <row r="145" spans="8:9" x14ac:dyDescent="0.7">
      <c r="H145" s="54"/>
      <c r="I145" s="89"/>
    </row>
    <row r="146" spans="8:9" x14ac:dyDescent="0.7">
      <c r="H146" s="66"/>
      <c r="I146" s="89"/>
    </row>
    <row r="147" spans="8:9" x14ac:dyDescent="0.7">
      <c r="H147" s="54"/>
      <c r="I147" s="89"/>
    </row>
    <row r="148" spans="8:9" x14ac:dyDescent="0.7">
      <c r="H148" s="54"/>
      <c r="I148" s="89"/>
    </row>
    <row r="149" spans="8:9" x14ac:dyDescent="0.7">
      <c r="H149" s="54"/>
      <c r="I149" s="89"/>
    </row>
    <row r="150" spans="8:9" ht="22.5" customHeight="1" x14ac:dyDescent="0.7">
      <c r="H150" s="54"/>
      <c r="I150" s="89"/>
    </row>
    <row r="151" spans="8:9" ht="21" customHeight="1" x14ac:dyDescent="0.7">
      <c r="H151" s="54"/>
      <c r="I151" s="89"/>
    </row>
    <row r="152" spans="8:9" x14ac:dyDescent="0.7">
      <c r="H152" s="54"/>
      <c r="I152" s="89"/>
    </row>
    <row r="153" spans="8:9" x14ac:dyDescent="0.7">
      <c r="H153" s="54"/>
      <c r="I153" s="89"/>
    </row>
    <row r="154" spans="8:9" x14ac:dyDescent="0.7">
      <c r="H154" s="54"/>
      <c r="I154" s="89"/>
    </row>
    <row r="155" spans="8:9" x14ac:dyDescent="0.7">
      <c r="H155" s="54"/>
      <c r="I155" s="89"/>
    </row>
    <row r="156" spans="8:9" x14ac:dyDescent="0.7">
      <c r="H156" s="66"/>
      <c r="I156" s="89"/>
    </row>
    <row r="157" spans="8:9" x14ac:dyDescent="0.7">
      <c r="H157" s="66"/>
      <c r="I157" s="89"/>
    </row>
    <row r="158" spans="8:9" x14ac:dyDescent="0.7">
      <c r="H158" s="54"/>
      <c r="I158" s="89"/>
    </row>
    <row r="159" spans="8:9" x14ac:dyDescent="0.7">
      <c r="H159" s="54"/>
      <c r="I159" s="89"/>
    </row>
    <row r="160" spans="8:9" x14ac:dyDescent="0.7">
      <c r="H160" s="54"/>
      <c r="I160" s="89"/>
    </row>
    <row r="161" spans="8:9" x14ac:dyDescent="0.7">
      <c r="H161" s="54"/>
      <c r="I161" s="89"/>
    </row>
    <row r="162" spans="8:9" x14ac:dyDescent="0.7">
      <c r="H162" s="54"/>
      <c r="I162" s="89"/>
    </row>
    <row r="163" spans="8:9" x14ac:dyDescent="0.7">
      <c r="H163" s="54"/>
      <c r="I163" s="89"/>
    </row>
    <row r="164" spans="8:9" x14ac:dyDescent="0.7">
      <c r="H164" s="54"/>
      <c r="I164" s="89"/>
    </row>
    <row r="165" spans="8:9" x14ac:dyDescent="0.7">
      <c r="H165" s="54"/>
      <c r="I165" s="89"/>
    </row>
    <row r="166" spans="8:9" x14ac:dyDescent="0.7">
      <c r="H166" s="54"/>
      <c r="I166" s="89"/>
    </row>
    <row r="167" spans="8:9" x14ac:dyDescent="0.7">
      <c r="H167" s="54"/>
      <c r="I167" s="89"/>
    </row>
    <row r="168" spans="8:9" x14ac:dyDescent="0.7">
      <c r="H168" s="54"/>
      <c r="I168" s="89"/>
    </row>
    <row r="169" spans="8:9" x14ac:dyDescent="0.7">
      <c r="H169" s="54"/>
      <c r="I169" s="89"/>
    </row>
    <row r="170" spans="8:9" x14ac:dyDescent="0.7">
      <c r="H170" s="54"/>
      <c r="I170" s="89"/>
    </row>
    <row r="171" spans="8:9" x14ac:dyDescent="0.7">
      <c r="H171" s="54"/>
      <c r="I171" s="89"/>
    </row>
    <row r="172" spans="8:9" x14ac:dyDescent="0.7">
      <c r="H172" s="54"/>
      <c r="I172" s="89"/>
    </row>
    <row r="173" spans="8:9" x14ac:dyDescent="0.7">
      <c r="H173" s="54"/>
      <c r="I173" s="89"/>
    </row>
    <row r="174" spans="8:9" x14ac:dyDescent="0.7">
      <c r="H174" s="59"/>
      <c r="I174" s="89"/>
    </row>
    <row r="175" spans="8:9" x14ac:dyDescent="0.7">
      <c r="H175" s="54"/>
      <c r="I175" s="89"/>
    </row>
    <row r="176" spans="8:9" x14ac:dyDescent="0.7">
      <c r="H176" s="54"/>
      <c r="I176" s="89"/>
    </row>
    <row r="177" spans="8:9" x14ac:dyDescent="0.7">
      <c r="H177" s="59"/>
      <c r="I177" s="89"/>
    </row>
    <row r="178" spans="8:9" ht="22.2" thickBot="1" x14ac:dyDescent="0.75">
      <c r="H178" s="72"/>
      <c r="I178" s="91"/>
    </row>
    <row r="179" spans="8:9" x14ac:dyDescent="0.7">
      <c r="H179" s="2"/>
      <c r="I179" s="76"/>
    </row>
    <row r="180" spans="8:9" x14ac:dyDescent="0.7">
      <c r="H180" s="2"/>
      <c r="I180" s="76"/>
    </row>
    <row r="181" spans="8:9" x14ac:dyDescent="0.7">
      <c r="I181" s="76"/>
    </row>
    <row r="182" spans="8:9" x14ac:dyDescent="0.7">
      <c r="I182" s="76"/>
    </row>
    <row r="183" spans="8:9" x14ac:dyDescent="0.7">
      <c r="I183" s="76"/>
    </row>
    <row r="184" spans="8:9" x14ac:dyDescent="0.7">
      <c r="I184" s="76"/>
    </row>
    <row r="185" spans="8:9" x14ac:dyDescent="0.7">
      <c r="I185" s="76"/>
    </row>
    <row r="186" spans="8:9" x14ac:dyDescent="0.7">
      <c r="I186" s="76"/>
    </row>
    <row r="187" spans="8:9" x14ac:dyDescent="0.7">
      <c r="I187" s="76"/>
    </row>
    <row r="188" spans="8:9" x14ac:dyDescent="0.7">
      <c r="I188" s="76"/>
    </row>
    <row r="189" spans="8:9" x14ac:dyDescent="0.7">
      <c r="I189" s="76"/>
    </row>
    <row r="190" spans="8:9" x14ac:dyDescent="0.7">
      <c r="I190" s="76"/>
    </row>
    <row r="191" spans="8:9" x14ac:dyDescent="0.7">
      <c r="I191" s="76"/>
    </row>
    <row r="192" spans="8:9" x14ac:dyDescent="0.7">
      <c r="I192" s="76"/>
    </row>
    <row r="193" spans="9:9" x14ac:dyDescent="0.7">
      <c r="I193" s="76"/>
    </row>
    <row r="194" spans="9:9" x14ac:dyDescent="0.7">
      <c r="I194" s="76"/>
    </row>
    <row r="195" spans="9:9" x14ac:dyDescent="0.7">
      <c r="I195" s="76"/>
    </row>
    <row r="196" spans="9:9" x14ac:dyDescent="0.7">
      <c r="I196" s="76"/>
    </row>
    <row r="197" spans="9:9" x14ac:dyDescent="0.7">
      <c r="I197" s="76"/>
    </row>
    <row r="198" spans="9:9" x14ac:dyDescent="0.7">
      <c r="I198" s="76"/>
    </row>
    <row r="199" spans="9:9" x14ac:dyDescent="0.7">
      <c r="I199" s="76"/>
    </row>
    <row r="200" spans="9:9" x14ac:dyDescent="0.7">
      <c r="I200" s="76"/>
    </row>
    <row r="201" spans="9:9" x14ac:dyDescent="0.7">
      <c r="I201" s="76"/>
    </row>
    <row r="202" spans="9:9" x14ac:dyDescent="0.7">
      <c r="I202" s="76"/>
    </row>
    <row r="203" spans="9:9" x14ac:dyDescent="0.7">
      <c r="I203" s="76"/>
    </row>
    <row r="204" spans="9:9" x14ac:dyDescent="0.7">
      <c r="I204" s="76"/>
    </row>
    <row r="205" spans="9:9" x14ac:dyDescent="0.7">
      <c r="I205" s="76"/>
    </row>
    <row r="206" spans="9:9" x14ac:dyDescent="0.7">
      <c r="I206" s="76"/>
    </row>
    <row r="207" spans="9:9" x14ac:dyDescent="0.7">
      <c r="I207" s="76"/>
    </row>
    <row r="208" spans="9:9" x14ac:dyDescent="0.7">
      <c r="I208" s="76"/>
    </row>
    <row r="209" spans="9:9" x14ac:dyDescent="0.7">
      <c r="I209" s="76"/>
    </row>
    <row r="210" spans="9:9" x14ac:dyDescent="0.7">
      <c r="I210" s="76"/>
    </row>
    <row r="211" spans="9:9" x14ac:dyDescent="0.7">
      <c r="I211" s="76"/>
    </row>
    <row r="212" spans="9:9" x14ac:dyDescent="0.7">
      <c r="I212" s="76"/>
    </row>
    <row r="213" spans="9:9" x14ac:dyDescent="0.7">
      <c r="I213" s="76"/>
    </row>
    <row r="214" spans="9:9" x14ac:dyDescent="0.7">
      <c r="I214" s="76"/>
    </row>
    <row r="215" spans="9:9" x14ac:dyDescent="0.7">
      <c r="I215" s="76"/>
    </row>
    <row r="216" spans="9:9" x14ac:dyDescent="0.7">
      <c r="I216" s="76"/>
    </row>
    <row r="217" spans="9:9" x14ac:dyDescent="0.7">
      <c r="I217" s="76"/>
    </row>
    <row r="218" spans="9:9" x14ac:dyDescent="0.7">
      <c r="I218" s="76"/>
    </row>
    <row r="219" spans="9:9" x14ac:dyDescent="0.7">
      <c r="I219" s="76"/>
    </row>
    <row r="220" spans="9:9" x14ac:dyDescent="0.7">
      <c r="I220" s="76"/>
    </row>
    <row r="221" spans="9:9" x14ac:dyDescent="0.7">
      <c r="I221" s="76"/>
    </row>
    <row r="222" spans="9:9" x14ac:dyDescent="0.7">
      <c r="I222" s="76"/>
    </row>
    <row r="223" spans="9:9" x14ac:dyDescent="0.7">
      <c r="I223" s="76"/>
    </row>
    <row r="224" spans="9:9" x14ac:dyDescent="0.7">
      <c r="I224" s="76"/>
    </row>
    <row r="225" spans="9:9" x14ac:dyDescent="0.7">
      <c r="I225" s="76"/>
    </row>
    <row r="226" spans="9:9" x14ac:dyDescent="0.7">
      <c r="I226" s="76"/>
    </row>
    <row r="227" spans="9:9" x14ac:dyDescent="0.7">
      <c r="I227" s="76"/>
    </row>
    <row r="228" spans="9:9" x14ac:dyDescent="0.7">
      <c r="I228" s="76"/>
    </row>
    <row r="229" spans="9:9" x14ac:dyDescent="0.7">
      <c r="I229" s="76"/>
    </row>
    <row r="230" spans="9:9" x14ac:dyDescent="0.7">
      <c r="I230" s="76"/>
    </row>
    <row r="231" spans="9:9" x14ac:dyDescent="0.7">
      <c r="I231" s="76"/>
    </row>
    <row r="232" spans="9:9" x14ac:dyDescent="0.7">
      <c r="I232" s="76"/>
    </row>
    <row r="233" spans="9:9" x14ac:dyDescent="0.7">
      <c r="I233" s="76"/>
    </row>
    <row r="234" spans="9:9" x14ac:dyDescent="0.7">
      <c r="I234" s="76"/>
    </row>
    <row r="235" spans="9:9" x14ac:dyDescent="0.7">
      <c r="I235" s="76"/>
    </row>
    <row r="236" spans="9:9" x14ac:dyDescent="0.7">
      <c r="I236" s="76"/>
    </row>
    <row r="237" spans="9:9" x14ac:dyDescent="0.7">
      <c r="I237" s="76"/>
    </row>
    <row r="238" spans="9:9" x14ac:dyDescent="0.7">
      <c r="I238" s="76"/>
    </row>
    <row r="239" spans="9:9" x14ac:dyDescent="0.7">
      <c r="I239" s="76"/>
    </row>
    <row r="240" spans="9:9" x14ac:dyDescent="0.7">
      <c r="I240" s="76"/>
    </row>
    <row r="241" spans="9:9" x14ac:dyDescent="0.7">
      <c r="I241" s="76"/>
    </row>
    <row r="242" spans="9:9" x14ac:dyDescent="0.7">
      <c r="I242" s="76"/>
    </row>
    <row r="243" spans="9:9" x14ac:dyDescent="0.7">
      <c r="I243" s="76"/>
    </row>
    <row r="244" spans="9:9" x14ac:dyDescent="0.7">
      <c r="I244" s="76"/>
    </row>
    <row r="245" spans="9:9" x14ac:dyDescent="0.7">
      <c r="I245" s="76"/>
    </row>
    <row r="246" spans="9:9" x14ac:dyDescent="0.7">
      <c r="I246" s="76"/>
    </row>
    <row r="247" spans="9:9" x14ac:dyDescent="0.7">
      <c r="I247" s="76"/>
    </row>
    <row r="248" spans="9:9" x14ac:dyDescent="0.7">
      <c r="I248" s="76"/>
    </row>
    <row r="249" spans="9:9" x14ac:dyDescent="0.7">
      <c r="I249" s="76"/>
    </row>
    <row r="250" spans="9:9" x14ac:dyDescent="0.7">
      <c r="I250" s="76"/>
    </row>
    <row r="251" spans="9:9" x14ac:dyDescent="0.7">
      <c r="I251" s="76"/>
    </row>
    <row r="252" spans="9:9" x14ac:dyDescent="0.7">
      <c r="I252" s="76"/>
    </row>
    <row r="253" spans="9:9" x14ac:dyDescent="0.7">
      <c r="I253" s="76"/>
    </row>
    <row r="254" spans="9:9" x14ac:dyDescent="0.7">
      <c r="I254" s="76"/>
    </row>
    <row r="255" spans="9:9" x14ac:dyDescent="0.7">
      <c r="I255" s="76"/>
    </row>
    <row r="256" spans="9:9" x14ac:dyDescent="0.7">
      <c r="I256" s="76"/>
    </row>
    <row r="257" spans="9:9" x14ac:dyDescent="0.7">
      <c r="I257" s="76"/>
    </row>
    <row r="258" spans="9:9" x14ac:dyDescent="0.7">
      <c r="I258" s="76"/>
    </row>
    <row r="259" spans="9:9" x14ac:dyDescent="0.7">
      <c r="I259" s="76"/>
    </row>
    <row r="260" spans="9:9" x14ac:dyDescent="0.7">
      <c r="I260" s="76"/>
    </row>
    <row r="261" spans="9:9" x14ac:dyDescent="0.7">
      <c r="I261" s="76"/>
    </row>
    <row r="262" spans="9:9" x14ac:dyDescent="0.7">
      <c r="I262" s="76"/>
    </row>
    <row r="263" spans="9:9" x14ac:dyDescent="0.7">
      <c r="I263" s="76"/>
    </row>
    <row r="264" spans="9:9" x14ac:dyDescent="0.7">
      <c r="I264" s="76"/>
    </row>
    <row r="265" spans="9:9" x14ac:dyDescent="0.7">
      <c r="I265" s="76"/>
    </row>
    <row r="266" spans="9:9" x14ac:dyDescent="0.7">
      <c r="I266" s="76"/>
    </row>
    <row r="267" spans="9:9" x14ac:dyDescent="0.7">
      <c r="I267" s="76"/>
    </row>
    <row r="268" spans="9:9" x14ac:dyDescent="0.7">
      <c r="I268" s="76"/>
    </row>
    <row r="269" spans="9:9" x14ac:dyDescent="0.7">
      <c r="I269" s="76"/>
    </row>
    <row r="270" spans="9:9" x14ac:dyDescent="0.7">
      <c r="I270" s="76"/>
    </row>
    <row r="271" spans="9:9" x14ac:dyDescent="0.7">
      <c r="I271" s="76"/>
    </row>
    <row r="272" spans="9:9" x14ac:dyDescent="0.7">
      <c r="I272" s="76"/>
    </row>
    <row r="273" spans="9:9" x14ac:dyDescent="0.7">
      <c r="I273" s="76"/>
    </row>
    <row r="274" spans="9:9" x14ac:dyDescent="0.7">
      <c r="I274" s="76"/>
    </row>
    <row r="275" spans="9:9" x14ac:dyDescent="0.7">
      <c r="I275" s="76"/>
    </row>
    <row r="276" spans="9:9" x14ac:dyDescent="0.7">
      <c r="I276" s="76"/>
    </row>
    <row r="277" spans="9:9" x14ac:dyDescent="0.7">
      <c r="I277" s="76"/>
    </row>
    <row r="278" spans="9:9" x14ac:dyDescent="0.7">
      <c r="I278" s="76"/>
    </row>
    <row r="279" spans="9:9" x14ac:dyDescent="0.7">
      <c r="I279" s="76"/>
    </row>
    <row r="280" spans="9:9" x14ac:dyDescent="0.7">
      <c r="I280" s="76"/>
    </row>
    <row r="281" spans="9:9" x14ac:dyDescent="0.7">
      <c r="I281" s="76"/>
    </row>
    <row r="282" spans="9:9" x14ac:dyDescent="0.7">
      <c r="I282" s="76"/>
    </row>
    <row r="283" spans="9:9" x14ac:dyDescent="0.7">
      <c r="I283" s="76"/>
    </row>
    <row r="284" spans="9:9" x14ac:dyDescent="0.7">
      <c r="I284" s="76"/>
    </row>
    <row r="285" spans="9:9" x14ac:dyDescent="0.7">
      <c r="I285" s="76"/>
    </row>
    <row r="286" spans="9:9" x14ac:dyDescent="0.7">
      <c r="I286" s="76"/>
    </row>
    <row r="287" spans="9:9" x14ac:dyDescent="0.7">
      <c r="I287" s="76"/>
    </row>
    <row r="288" spans="9:9" x14ac:dyDescent="0.7">
      <c r="I288" s="76"/>
    </row>
    <row r="289" spans="9:9" x14ac:dyDescent="0.7">
      <c r="I289" s="76"/>
    </row>
    <row r="290" spans="9:9" x14ac:dyDescent="0.7">
      <c r="I290" s="76"/>
    </row>
    <row r="291" spans="9:9" x14ac:dyDescent="0.7">
      <c r="I291" s="76"/>
    </row>
    <row r="292" spans="9:9" x14ac:dyDescent="0.7">
      <c r="I292" s="76"/>
    </row>
    <row r="293" spans="9:9" x14ac:dyDescent="0.7">
      <c r="I293" s="76"/>
    </row>
    <row r="294" spans="9:9" x14ac:dyDescent="0.7">
      <c r="I294" s="76"/>
    </row>
    <row r="295" spans="9:9" x14ac:dyDescent="0.7">
      <c r="I295" s="76"/>
    </row>
    <row r="296" spans="9:9" x14ac:dyDescent="0.7">
      <c r="I296" s="76"/>
    </row>
    <row r="297" spans="9:9" x14ac:dyDescent="0.7">
      <c r="I297" s="76"/>
    </row>
    <row r="298" spans="9:9" x14ac:dyDescent="0.7">
      <c r="I298" s="76"/>
    </row>
    <row r="299" spans="9:9" x14ac:dyDescent="0.7">
      <c r="I299" s="76"/>
    </row>
    <row r="300" spans="9:9" x14ac:dyDescent="0.7">
      <c r="I300" s="76"/>
    </row>
    <row r="301" spans="9:9" x14ac:dyDescent="0.7">
      <c r="I301" s="76"/>
    </row>
    <row r="302" spans="9:9" x14ac:dyDescent="0.7">
      <c r="I302" s="76"/>
    </row>
    <row r="303" spans="9:9" x14ac:dyDescent="0.7">
      <c r="I303" s="76"/>
    </row>
    <row r="304" spans="9:9" x14ac:dyDescent="0.7">
      <c r="I304" s="76"/>
    </row>
    <row r="305" spans="9:9" x14ac:dyDescent="0.7">
      <c r="I305" s="76"/>
    </row>
    <row r="306" spans="9:9" x14ac:dyDescent="0.7">
      <c r="I306" s="76"/>
    </row>
    <row r="307" spans="9:9" x14ac:dyDescent="0.7">
      <c r="I307" s="76"/>
    </row>
    <row r="308" spans="9:9" x14ac:dyDescent="0.7">
      <c r="I308" s="76"/>
    </row>
    <row r="309" spans="9:9" x14ac:dyDescent="0.7">
      <c r="I309" s="76"/>
    </row>
    <row r="310" spans="9:9" x14ac:dyDescent="0.7">
      <c r="I310" s="76"/>
    </row>
    <row r="311" spans="9:9" x14ac:dyDescent="0.7">
      <c r="I311" s="76"/>
    </row>
    <row r="312" spans="9:9" x14ac:dyDescent="0.7">
      <c r="I312" s="76"/>
    </row>
    <row r="313" spans="9:9" x14ac:dyDescent="0.7">
      <c r="I313" s="76"/>
    </row>
    <row r="314" spans="9:9" x14ac:dyDescent="0.7">
      <c r="I314" s="76"/>
    </row>
    <row r="315" spans="9:9" x14ac:dyDescent="0.7">
      <c r="I315" s="76"/>
    </row>
    <row r="316" spans="9:9" x14ac:dyDescent="0.7">
      <c r="I316" s="76"/>
    </row>
    <row r="317" spans="9:9" x14ac:dyDescent="0.7">
      <c r="I317" s="76"/>
    </row>
    <row r="318" spans="9:9" x14ac:dyDescent="0.7">
      <c r="I318" s="76"/>
    </row>
    <row r="319" spans="9:9" x14ac:dyDescent="0.7">
      <c r="I319" s="76"/>
    </row>
    <row r="320" spans="9:9" x14ac:dyDescent="0.7">
      <c r="I320" s="76"/>
    </row>
    <row r="321" spans="9:9" x14ac:dyDescent="0.7">
      <c r="I321" s="76"/>
    </row>
    <row r="322" spans="9:9" x14ac:dyDescent="0.7">
      <c r="I322" s="76"/>
    </row>
    <row r="323" spans="9:9" x14ac:dyDescent="0.7">
      <c r="I323" s="76"/>
    </row>
    <row r="324" spans="9:9" x14ac:dyDescent="0.7">
      <c r="I324" s="76"/>
    </row>
    <row r="325" spans="9:9" x14ac:dyDescent="0.7">
      <c r="I325" s="76"/>
    </row>
    <row r="326" spans="9:9" x14ac:dyDescent="0.7">
      <c r="I326" s="76"/>
    </row>
    <row r="327" spans="9:9" x14ac:dyDescent="0.7">
      <c r="I327" s="76"/>
    </row>
    <row r="328" spans="9:9" x14ac:dyDescent="0.7">
      <c r="I328" s="76"/>
    </row>
    <row r="329" spans="9:9" x14ac:dyDescent="0.7">
      <c r="I329" s="76"/>
    </row>
    <row r="330" spans="9:9" x14ac:dyDescent="0.7">
      <c r="I330" s="76"/>
    </row>
    <row r="331" spans="9:9" x14ac:dyDescent="0.7">
      <c r="I331" s="76"/>
    </row>
    <row r="332" spans="9:9" x14ac:dyDescent="0.7">
      <c r="I332" s="76"/>
    </row>
    <row r="333" spans="9:9" x14ac:dyDescent="0.7">
      <c r="I333" s="76"/>
    </row>
    <row r="334" spans="9:9" x14ac:dyDescent="0.7">
      <c r="I334" s="76"/>
    </row>
    <row r="335" spans="9:9" x14ac:dyDescent="0.7">
      <c r="I335" s="76"/>
    </row>
    <row r="336" spans="9:9" x14ac:dyDescent="0.7">
      <c r="I336" s="76"/>
    </row>
    <row r="337" spans="9:9" x14ac:dyDescent="0.7">
      <c r="I337" s="76"/>
    </row>
    <row r="338" spans="9:9" x14ac:dyDescent="0.7">
      <c r="I338" s="76"/>
    </row>
    <row r="339" spans="9:9" x14ac:dyDescent="0.7">
      <c r="I339" s="76"/>
    </row>
    <row r="340" spans="9:9" x14ac:dyDescent="0.7">
      <c r="I340" s="76"/>
    </row>
    <row r="341" spans="9:9" x14ac:dyDescent="0.7">
      <c r="I341" s="76"/>
    </row>
    <row r="342" spans="9:9" x14ac:dyDescent="0.7">
      <c r="I342" s="76"/>
    </row>
    <row r="343" spans="9:9" x14ac:dyDescent="0.7">
      <c r="I343" s="76"/>
    </row>
    <row r="344" spans="9:9" x14ac:dyDescent="0.7">
      <c r="I344" s="76"/>
    </row>
    <row r="345" spans="9:9" x14ac:dyDescent="0.7">
      <c r="I345" s="76"/>
    </row>
    <row r="346" spans="9:9" x14ac:dyDescent="0.7">
      <c r="I346" s="76"/>
    </row>
    <row r="347" spans="9:9" x14ac:dyDescent="0.7">
      <c r="I347" s="76"/>
    </row>
    <row r="348" spans="9:9" x14ac:dyDescent="0.7">
      <c r="I348" s="76"/>
    </row>
    <row r="349" spans="9:9" x14ac:dyDescent="0.7">
      <c r="I349" s="76"/>
    </row>
    <row r="350" spans="9:9" x14ac:dyDescent="0.7">
      <c r="I350" s="76"/>
    </row>
    <row r="351" spans="9:9" x14ac:dyDescent="0.7">
      <c r="I351" s="76"/>
    </row>
    <row r="352" spans="9:9" x14ac:dyDescent="0.7">
      <c r="I352" s="76"/>
    </row>
    <row r="353" spans="9:9" x14ac:dyDescent="0.7">
      <c r="I353" s="76"/>
    </row>
    <row r="354" spans="9:9" x14ac:dyDescent="0.7">
      <c r="I354" s="76"/>
    </row>
    <row r="355" spans="9:9" x14ac:dyDescent="0.7">
      <c r="I355" s="76"/>
    </row>
    <row r="356" spans="9:9" x14ac:dyDescent="0.7">
      <c r="I356" s="76"/>
    </row>
    <row r="357" spans="9:9" x14ac:dyDescent="0.7">
      <c r="I357" s="76"/>
    </row>
    <row r="358" spans="9:9" x14ac:dyDescent="0.7">
      <c r="I358" s="76"/>
    </row>
    <row r="359" spans="9:9" x14ac:dyDescent="0.7">
      <c r="I359" s="76"/>
    </row>
    <row r="360" spans="9:9" x14ac:dyDescent="0.7">
      <c r="I360" s="76"/>
    </row>
    <row r="361" spans="9:9" x14ac:dyDescent="0.7">
      <c r="I361" s="76"/>
    </row>
    <row r="362" spans="9:9" x14ac:dyDescent="0.7">
      <c r="I362" s="76"/>
    </row>
    <row r="363" spans="9:9" x14ac:dyDescent="0.7">
      <c r="I363" s="76"/>
    </row>
    <row r="364" spans="9:9" x14ac:dyDescent="0.7">
      <c r="I364" s="76"/>
    </row>
    <row r="365" spans="9:9" x14ac:dyDescent="0.7">
      <c r="I365" s="76"/>
    </row>
    <row r="366" spans="9:9" x14ac:dyDescent="0.7">
      <c r="I366" s="76"/>
    </row>
    <row r="367" spans="9:9" x14ac:dyDescent="0.7">
      <c r="I367" s="76"/>
    </row>
    <row r="368" spans="9:9" x14ac:dyDescent="0.7">
      <c r="I368" s="76"/>
    </row>
    <row r="369" spans="9:9" x14ac:dyDescent="0.7">
      <c r="I369" s="76"/>
    </row>
    <row r="370" spans="9:9" x14ac:dyDescent="0.7">
      <c r="I370" s="76"/>
    </row>
    <row r="371" spans="9:9" x14ac:dyDescent="0.7">
      <c r="I371" s="76"/>
    </row>
    <row r="372" spans="9:9" x14ac:dyDescent="0.7">
      <c r="I372" s="76"/>
    </row>
    <row r="373" spans="9:9" x14ac:dyDescent="0.7">
      <c r="I373" s="76"/>
    </row>
    <row r="374" spans="9:9" x14ac:dyDescent="0.7">
      <c r="I374" s="76"/>
    </row>
    <row r="375" spans="9:9" x14ac:dyDescent="0.7">
      <c r="I375" s="76"/>
    </row>
    <row r="376" spans="9:9" x14ac:dyDescent="0.7">
      <c r="I376" s="76"/>
    </row>
    <row r="377" spans="9:9" x14ac:dyDescent="0.7">
      <c r="I377" s="76"/>
    </row>
    <row r="378" spans="9:9" x14ac:dyDescent="0.7">
      <c r="I378" s="76"/>
    </row>
    <row r="379" spans="9:9" x14ac:dyDescent="0.7">
      <c r="I379" s="76"/>
    </row>
    <row r="380" spans="9:9" x14ac:dyDescent="0.7">
      <c r="I380" s="76"/>
    </row>
    <row r="381" spans="9:9" x14ac:dyDescent="0.7">
      <c r="I381" s="76"/>
    </row>
    <row r="382" spans="9:9" x14ac:dyDescent="0.7">
      <c r="I382" s="76"/>
    </row>
    <row r="383" spans="9:9" x14ac:dyDescent="0.7">
      <c r="I383" s="76"/>
    </row>
    <row r="384" spans="9:9" x14ac:dyDescent="0.7">
      <c r="I384" s="76"/>
    </row>
    <row r="385" spans="9:9" x14ac:dyDescent="0.7">
      <c r="I385" s="76"/>
    </row>
    <row r="386" spans="9:9" x14ac:dyDescent="0.7">
      <c r="I386" s="76"/>
    </row>
    <row r="387" spans="9:9" x14ac:dyDescent="0.7">
      <c r="I387" s="76"/>
    </row>
    <row r="388" spans="9:9" x14ac:dyDescent="0.7">
      <c r="I388" s="76"/>
    </row>
    <row r="389" spans="9:9" x14ac:dyDescent="0.7">
      <c r="I389" s="76"/>
    </row>
    <row r="390" spans="9:9" x14ac:dyDescent="0.7">
      <c r="I390" s="76"/>
    </row>
    <row r="391" spans="9:9" x14ac:dyDescent="0.7">
      <c r="I391" s="76"/>
    </row>
    <row r="392" spans="9:9" x14ac:dyDescent="0.7">
      <c r="I392" s="76"/>
    </row>
    <row r="393" spans="9:9" x14ac:dyDescent="0.7">
      <c r="I393" s="76"/>
    </row>
    <row r="394" spans="9:9" x14ac:dyDescent="0.7">
      <c r="I394" s="76"/>
    </row>
    <row r="395" spans="9:9" x14ac:dyDescent="0.7">
      <c r="I395" s="76"/>
    </row>
    <row r="396" spans="9:9" x14ac:dyDescent="0.7">
      <c r="I396" s="76"/>
    </row>
    <row r="397" spans="9:9" x14ac:dyDescent="0.7">
      <c r="I397" s="76"/>
    </row>
    <row r="398" spans="9:9" x14ac:dyDescent="0.7">
      <c r="I398" s="76"/>
    </row>
    <row r="399" spans="9:9" x14ac:dyDescent="0.7">
      <c r="I399" s="76"/>
    </row>
    <row r="400" spans="9:9" x14ac:dyDescent="0.7">
      <c r="I400" s="76"/>
    </row>
    <row r="401" spans="9:9" x14ac:dyDescent="0.7">
      <c r="I401" s="76"/>
    </row>
    <row r="402" spans="9:9" x14ac:dyDescent="0.7">
      <c r="I402" s="76"/>
    </row>
    <row r="403" spans="9:9" x14ac:dyDescent="0.7">
      <c r="I403" s="76"/>
    </row>
    <row r="404" spans="9:9" x14ac:dyDescent="0.7">
      <c r="I404" s="76"/>
    </row>
    <row r="405" spans="9:9" x14ac:dyDescent="0.7">
      <c r="I405" s="76"/>
    </row>
    <row r="406" spans="9:9" x14ac:dyDescent="0.7">
      <c r="I406" s="76"/>
    </row>
    <row r="407" spans="9:9" x14ac:dyDescent="0.7">
      <c r="I407" s="76"/>
    </row>
    <row r="408" spans="9:9" x14ac:dyDescent="0.7">
      <c r="I408" s="76"/>
    </row>
    <row r="409" spans="9:9" x14ac:dyDescent="0.7">
      <c r="I409" s="76"/>
    </row>
    <row r="410" spans="9:9" x14ac:dyDescent="0.7">
      <c r="I410" s="76"/>
    </row>
    <row r="411" spans="9:9" x14ac:dyDescent="0.7">
      <c r="I411" s="76"/>
    </row>
    <row r="412" spans="9:9" x14ac:dyDescent="0.7">
      <c r="I412" s="76"/>
    </row>
    <row r="413" spans="9:9" x14ac:dyDescent="0.7">
      <c r="I413" s="76"/>
    </row>
    <row r="414" spans="9:9" x14ac:dyDescent="0.7">
      <c r="I414" s="76"/>
    </row>
    <row r="415" spans="9:9" x14ac:dyDescent="0.7">
      <c r="I415" s="76"/>
    </row>
    <row r="416" spans="9:9" x14ac:dyDescent="0.7">
      <c r="I416" s="76"/>
    </row>
    <row r="417" spans="9:9" x14ac:dyDescent="0.7">
      <c r="I417" s="76"/>
    </row>
    <row r="418" spans="9:9" x14ac:dyDescent="0.7">
      <c r="I418" s="76"/>
    </row>
    <row r="419" spans="9:9" x14ac:dyDescent="0.7">
      <c r="I419" s="76"/>
    </row>
    <row r="420" spans="9:9" x14ac:dyDescent="0.7">
      <c r="I420" s="76"/>
    </row>
    <row r="421" spans="9:9" x14ac:dyDescent="0.7">
      <c r="I421" s="76"/>
    </row>
    <row r="422" spans="9:9" x14ac:dyDescent="0.7">
      <c r="I422" s="76"/>
    </row>
    <row r="423" spans="9:9" x14ac:dyDescent="0.7">
      <c r="I423" s="76"/>
    </row>
    <row r="424" spans="9:9" x14ac:dyDescent="0.7">
      <c r="I424" s="76"/>
    </row>
    <row r="425" spans="9:9" x14ac:dyDescent="0.7">
      <c r="I425" s="76"/>
    </row>
    <row r="426" spans="9:9" x14ac:dyDescent="0.7">
      <c r="I426" s="76"/>
    </row>
    <row r="427" spans="9:9" x14ac:dyDescent="0.7">
      <c r="I427" s="76"/>
    </row>
    <row r="428" spans="9:9" x14ac:dyDescent="0.7">
      <c r="I428" s="76"/>
    </row>
    <row r="429" spans="9:9" x14ac:dyDescent="0.7">
      <c r="I429" s="76"/>
    </row>
    <row r="430" spans="9:9" x14ac:dyDescent="0.7">
      <c r="I430" s="76"/>
    </row>
    <row r="431" spans="9:9" x14ac:dyDescent="0.7">
      <c r="I431" s="76"/>
    </row>
    <row r="432" spans="9:9" x14ac:dyDescent="0.7">
      <c r="I432" s="76"/>
    </row>
    <row r="433" spans="9:9" x14ac:dyDescent="0.7">
      <c r="I433" s="76"/>
    </row>
    <row r="434" spans="9:9" x14ac:dyDescent="0.7">
      <c r="I434" s="76"/>
    </row>
    <row r="435" spans="9:9" x14ac:dyDescent="0.7">
      <c r="I435" s="76"/>
    </row>
    <row r="436" spans="9:9" x14ac:dyDescent="0.7">
      <c r="I436" s="76"/>
    </row>
    <row r="437" spans="9:9" x14ac:dyDescent="0.7">
      <c r="I437" s="76"/>
    </row>
    <row r="438" spans="9:9" x14ac:dyDescent="0.7">
      <c r="I438" s="76"/>
    </row>
    <row r="439" spans="9:9" x14ac:dyDescent="0.7">
      <c r="I439" s="76"/>
    </row>
    <row r="440" spans="9:9" x14ac:dyDescent="0.7">
      <c r="I440" s="76"/>
    </row>
    <row r="441" spans="9:9" x14ac:dyDescent="0.7">
      <c r="I441" s="76"/>
    </row>
    <row r="442" spans="9:9" x14ac:dyDescent="0.7">
      <c r="I442" s="76"/>
    </row>
    <row r="443" spans="9:9" x14ac:dyDescent="0.7">
      <c r="I443" s="76"/>
    </row>
    <row r="444" spans="9:9" x14ac:dyDescent="0.7">
      <c r="I444" s="76"/>
    </row>
    <row r="445" spans="9:9" x14ac:dyDescent="0.7">
      <c r="I445" s="76"/>
    </row>
    <row r="446" spans="9:9" x14ac:dyDescent="0.7">
      <c r="I446" s="76"/>
    </row>
    <row r="447" spans="9:9" x14ac:dyDescent="0.7">
      <c r="I447" s="76"/>
    </row>
    <row r="448" spans="9:9" x14ac:dyDescent="0.7">
      <c r="I448" s="76"/>
    </row>
    <row r="449" spans="9:9" x14ac:dyDescent="0.7">
      <c r="I449" s="76"/>
    </row>
    <row r="450" spans="9:9" x14ac:dyDescent="0.7">
      <c r="I450" s="76"/>
    </row>
    <row r="451" spans="9:9" x14ac:dyDescent="0.7">
      <c r="I451" s="76"/>
    </row>
    <row r="452" spans="9:9" x14ac:dyDescent="0.7">
      <c r="I452" s="76"/>
    </row>
    <row r="453" spans="9:9" x14ac:dyDescent="0.7">
      <c r="I453" s="76"/>
    </row>
    <row r="454" spans="9:9" x14ac:dyDescent="0.7">
      <c r="I454" s="76"/>
    </row>
    <row r="455" spans="9:9" x14ac:dyDescent="0.7">
      <c r="I455" s="76"/>
    </row>
    <row r="456" spans="9:9" x14ac:dyDescent="0.7">
      <c r="I456" s="76"/>
    </row>
    <row r="457" spans="9:9" x14ac:dyDescent="0.7">
      <c r="I457" s="76"/>
    </row>
    <row r="458" spans="9:9" x14ac:dyDescent="0.7">
      <c r="I458" s="76"/>
    </row>
    <row r="459" spans="9:9" x14ac:dyDescent="0.7">
      <c r="I459" s="76"/>
    </row>
    <row r="460" spans="9:9" x14ac:dyDescent="0.7">
      <c r="I460" s="76"/>
    </row>
    <row r="461" spans="9:9" x14ac:dyDescent="0.7">
      <c r="I461" s="76"/>
    </row>
    <row r="462" spans="9:9" x14ac:dyDescent="0.7">
      <c r="I462" s="76"/>
    </row>
    <row r="463" spans="9:9" x14ac:dyDescent="0.7">
      <c r="I463" s="76"/>
    </row>
    <row r="464" spans="9:9" x14ac:dyDescent="0.7">
      <c r="I464" s="76"/>
    </row>
    <row r="465" spans="9:9" x14ac:dyDescent="0.7">
      <c r="I465" s="76"/>
    </row>
    <row r="466" spans="9:9" x14ac:dyDescent="0.7">
      <c r="I466" s="76"/>
    </row>
    <row r="467" spans="9:9" x14ac:dyDescent="0.7">
      <c r="I467" s="76"/>
    </row>
    <row r="468" spans="9:9" x14ac:dyDescent="0.7">
      <c r="I468" s="76"/>
    </row>
    <row r="469" spans="9:9" x14ac:dyDescent="0.7">
      <c r="I469" s="76"/>
    </row>
    <row r="470" spans="9:9" x14ac:dyDescent="0.7">
      <c r="I470" s="76"/>
    </row>
    <row r="471" spans="9:9" x14ac:dyDescent="0.7">
      <c r="I471" s="76"/>
    </row>
    <row r="472" spans="9:9" x14ac:dyDescent="0.7">
      <c r="I472" s="76"/>
    </row>
    <row r="473" spans="9:9" x14ac:dyDescent="0.7">
      <c r="I473" s="76"/>
    </row>
    <row r="474" spans="9:9" x14ac:dyDescent="0.7">
      <c r="I474" s="76"/>
    </row>
    <row r="475" spans="9:9" x14ac:dyDescent="0.7">
      <c r="I475" s="76"/>
    </row>
    <row r="476" spans="9:9" x14ac:dyDescent="0.7">
      <c r="I476" s="76"/>
    </row>
    <row r="477" spans="9:9" x14ac:dyDescent="0.7">
      <c r="I477" s="76"/>
    </row>
    <row r="478" spans="9:9" x14ac:dyDescent="0.7">
      <c r="I478" s="76"/>
    </row>
    <row r="479" spans="9:9" x14ac:dyDescent="0.7">
      <c r="I479" s="76"/>
    </row>
    <row r="480" spans="9:9" x14ac:dyDescent="0.7">
      <c r="I480" s="76"/>
    </row>
    <row r="481" spans="9:9" x14ac:dyDescent="0.7">
      <c r="I481" s="76"/>
    </row>
    <row r="482" spans="9:9" x14ac:dyDescent="0.7">
      <c r="I482" s="76"/>
    </row>
    <row r="483" spans="9:9" x14ac:dyDescent="0.7">
      <c r="I483" s="76"/>
    </row>
    <row r="484" spans="9:9" x14ac:dyDescent="0.7">
      <c r="I484" s="76"/>
    </row>
    <row r="485" spans="9:9" x14ac:dyDescent="0.7">
      <c r="I485" s="76"/>
    </row>
    <row r="486" spans="9:9" x14ac:dyDescent="0.7">
      <c r="I486" s="76"/>
    </row>
    <row r="487" spans="9:9" x14ac:dyDescent="0.7">
      <c r="I487" s="76"/>
    </row>
    <row r="488" spans="9:9" x14ac:dyDescent="0.7">
      <c r="I488" s="76"/>
    </row>
    <row r="489" spans="9:9" x14ac:dyDescent="0.7">
      <c r="I489" s="76"/>
    </row>
    <row r="490" spans="9:9" x14ac:dyDescent="0.7">
      <c r="I490" s="76"/>
    </row>
    <row r="491" spans="9:9" x14ac:dyDescent="0.7">
      <c r="I491" s="76"/>
    </row>
    <row r="492" spans="9:9" x14ac:dyDescent="0.7">
      <c r="I492" s="76"/>
    </row>
    <row r="493" spans="9:9" x14ac:dyDescent="0.7">
      <c r="I493" s="76"/>
    </row>
    <row r="494" spans="9:9" x14ac:dyDescent="0.7">
      <c r="I494" s="76"/>
    </row>
    <row r="495" spans="9:9" x14ac:dyDescent="0.7">
      <c r="I495" s="76"/>
    </row>
    <row r="496" spans="9:9" x14ac:dyDescent="0.7">
      <c r="I496" s="76"/>
    </row>
    <row r="497" spans="9:9" x14ac:dyDescent="0.7">
      <c r="I497" s="76"/>
    </row>
    <row r="498" spans="9:9" x14ac:dyDescent="0.7">
      <c r="I498" s="76"/>
    </row>
    <row r="499" spans="9:9" x14ac:dyDescent="0.7">
      <c r="I499" s="76"/>
    </row>
    <row r="500" spans="9:9" x14ac:dyDescent="0.7">
      <c r="I500" s="76"/>
    </row>
    <row r="501" spans="9:9" x14ac:dyDescent="0.7">
      <c r="I501" s="76"/>
    </row>
    <row r="502" spans="9:9" x14ac:dyDescent="0.7">
      <c r="I502" s="76"/>
    </row>
    <row r="503" spans="9:9" x14ac:dyDescent="0.7">
      <c r="I503" s="76"/>
    </row>
    <row r="504" spans="9:9" x14ac:dyDescent="0.7">
      <c r="I504" s="76"/>
    </row>
    <row r="505" spans="9:9" x14ac:dyDescent="0.7">
      <c r="I505" s="76"/>
    </row>
    <row r="506" spans="9:9" x14ac:dyDescent="0.7">
      <c r="I506" s="76"/>
    </row>
    <row r="507" spans="9:9" x14ac:dyDescent="0.7">
      <c r="I507" s="76"/>
    </row>
    <row r="508" spans="9:9" x14ac:dyDescent="0.7">
      <c r="I508" s="76"/>
    </row>
    <row r="509" spans="9:9" x14ac:dyDescent="0.7">
      <c r="I509" s="76"/>
    </row>
    <row r="510" spans="9:9" x14ac:dyDescent="0.7">
      <c r="I510" s="76"/>
    </row>
    <row r="511" spans="9:9" x14ac:dyDescent="0.7">
      <c r="I511" s="76"/>
    </row>
    <row r="512" spans="9:9" x14ac:dyDescent="0.7">
      <c r="I512" s="76"/>
    </row>
    <row r="513" spans="9:9" x14ac:dyDescent="0.7">
      <c r="I513" s="76"/>
    </row>
    <row r="514" spans="9:9" x14ac:dyDescent="0.7">
      <c r="I514" s="76"/>
    </row>
    <row r="515" spans="9:9" x14ac:dyDescent="0.7">
      <c r="I515" s="76"/>
    </row>
    <row r="516" spans="9:9" x14ac:dyDescent="0.7">
      <c r="I516" s="76"/>
    </row>
    <row r="517" spans="9:9" x14ac:dyDescent="0.7">
      <c r="I517" s="76"/>
    </row>
    <row r="518" spans="9:9" x14ac:dyDescent="0.7">
      <c r="I518" s="76"/>
    </row>
    <row r="519" spans="9:9" x14ac:dyDescent="0.7">
      <c r="I519" s="76"/>
    </row>
    <row r="520" spans="9:9" x14ac:dyDescent="0.7">
      <c r="I520" s="76"/>
    </row>
    <row r="521" spans="9:9" x14ac:dyDescent="0.7">
      <c r="I521" s="76"/>
    </row>
    <row r="522" spans="9:9" x14ac:dyDescent="0.7">
      <c r="I522" s="76"/>
    </row>
    <row r="523" spans="9:9" x14ac:dyDescent="0.7">
      <c r="I523" s="76"/>
    </row>
    <row r="524" spans="9:9" x14ac:dyDescent="0.7">
      <c r="I524" s="76"/>
    </row>
    <row r="525" spans="9:9" x14ac:dyDescent="0.7">
      <c r="I525" s="76"/>
    </row>
    <row r="526" spans="9:9" x14ac:dyDescent="0.7">
      <c r="I526" s="76"/>
    </row>
    <row r="527" spans="9:9" x14ac:dyDescent="0.7">
      <c r="I527" s="76"/>
    </row>
    <row r="528" spans="9:9" x14ac:dyDescent="0.7">
      <c r="I528" s="76"/>
    </row>
    <row r="529" spans="9:9" x14ac:dyDescent="0.7">
      <c r="I529" s="76"/>
    </row>
    <row r="530" spans="9:9" x14ac:dyDescent="0.7">
      <c r="I530" s="76"/>
    </row>
    <row r="531" spans="9:9" x14ac:dyDescent="0.7">
      <c r="I531" s="76"/>
    </row>
    <row r="532" spans="9:9" x14ac:dyDescent="0.7">
      <c r="I532" s="76"/>
    </row>
    <row r="533" spans="9:9" x14ac:dyDescent="0.7">
      <c r="I533" s="76"/>
    </row>
    <row r="534" spans="9:9" x14ac:dyDescent="0.7">
      <c r="I534" s="76"/>
    </row>
    <row r="535" spans="9:9" x14ac:dyDescent="0.7">
      <c r="I535" s="76"/>
    </row>
    <row r="536" spans="9:9" x14ac:dyDescent="0.7">
      <c r="I536" s="76"/>
    </row>
    <row r="537" spans="9:9" x14ac:dyDescent="0.7">
      <c r="I537" s="76"/>
    </row>
    <row r="538" spans="9:9" x14ac:dyDescent="0.7">
      <c r="I538" s="76"/>
    </row>
    <row r="539" spans="9:9" x14ac:dyDescent="0.7">
      <c r="I539" s="76"/>
    </row>
    <row r="540" spans="9:9" x14ac:dyDescent="0.7">
      <c r="I540" s="76"/>
    </row>
    <row r="541" spans="9:9" x14ac:dyDescent="0.7">
      <c r="I541" s="76"/>
    </row>
    <row r="542" spans="9:9" x14ac:dyDescent="0.7">
      <c r="I542" s="76"/>
    </row>
    <row r="543" spans="9:9" x14ac:dyDescent="0.7">
      <c r="I543" s="76"/>
    </row>
    <row r="544" spans="9:9" x14ac:dyDescent="0.7">
      <c r="I544" s="76"/>
    </row>
    <row r="545" spans="9:9" x14ac:dyDescent="0.7">
      <c r="I545" s="76"/>
    </row>
    <row r="546" spans="9:9" x14ac:dyDescent="0.7">
      <c r="I546" s="76"/>
    </row>
    <row r="547" spans="9:9" x14ac:dyDescent="0.7">
      <c r="I547" s="76"/>
    </row>
    <row r="548" spans="9:9" x14ac:dyDescent="0.7">
      <c r="I548" s="76"/>
    </row>
    <row r="549" spans="9:9" x14ac:dyDescent="0.7">
      <c r="I549" s="76"/>
    </row>
    <row r="550" spans="9:9" x14ac:dyDescent="0.7">
      <c r="I550" s="76"/>
    </row>
    <row r="551" spans="9:9" x14ac:dyDescent="0.7">
      <c r="I551" s="76"/>
    </row>
    <row r="552" spans="9:9" x14ac:dyDescent="0.7">
      <c r="I552" s="76"/>
    </row>
    <row r="553" spans="9:9" x14ac:dyDescent="0.7">
      <c r="I553" s="76"/>
    </row>
    <row r="554" spans="9:9" x14ac:dyDescent="0.7">
      <c r="I554" s="76"/>
    </row>
    <row r="555" spans="9:9" x14ac:dyDescent="0.7">
      <c r="I555" s="76"/>
    </row>
    <row r="556" spans="9:9" x14ac:dyDescent="0.7">
      <c r="I556" s="76"/>
    </row>
    <row r="557" spans="9:9" x14ac:dyDescent="0.7">
      <c r="I557" s="76"/>
    </row>
    <row r="558" spans="9:9" x14ac:dyDescent="0.7">
      <c r="I558" s="76"/>
    </row>
    <row r="559" spans="9:9" x14ac:dyDescent="0.7">
      <c r="I559" s="76"/>
    </row>
    <row r="560" spans="9:9" x14ac:dyDescent="0.7">
      <c r="I560" s="76"/>
    </row>
    <row r="561" spans="9:9" x14ac:dyDescent="0.7">
      <c r="I561" s="76"/>
    </row>
    <row r="562" spans="9:9" x14ac:dyDescent="0.7">
      <c r="I562" s="76"/>
    </row>
    <row r="563" spans="9:9" x14ac:dyDescent="0.7">
      <c r="I563" s="76"/>
    </row>
    <row r="564" spans="9:9" x14ac:dyDescent="0.7">
      <c r="I564" s="76"/>
    </row>
    <row r="565" spans="9:9" x14ac:dyDescent="0.7">
      <c r="I565" s="76"/>
    </row>
    <row r="566" spans="9:9" x14ac:dyDescent="0.7">
      <c r="I566" s="76"/>
    </row>
    <row r="567" spans="9:9" x14ac:dyDescent="0.7">
      <c r="I567" s="76"/>
    </row>
    <row r="568" spans="9:9" x14ac:dyDescent="0.7">
      <c r="I568" s="76"/>
    </row>
    <row r="569" spans="9:9" x14ac:dyDescent="0.7">
      <c r="I569" s="76"/>
    </row>
    <row r="570" spans="9:9" x14ac:dyDescent="0.7">
      <c r="I570" s="76"/>
    </row>
    <row r="571" spans="9:9" x14ac:dyDescent="0.7">
      <c r="I571" s="76"/>
    </row>
    <row r="572" spans="9:9" x14ac:dyDescent="0.7">
      <c r="I572" s="76"/>
    </row>
    <row r="573" spans="9:9" x14ac:dyDescent="0.7">
      <c r="I573" s="76"/>
    </row>
    <row r="574" spans="9:9" x14ac:dyDescent="0.7">
      <c r="I574" s="76"/>
    </row>
    <row r="575" spans="9:9" x14ac:dyDescent="0.7">
      <c r="I575" s="76"/>
    </row>
    <row r="576" spans="9:9" x14ac:dyDescent="0.7">
      <c r="I576" s="76"/>
    </row>
    <row r="577" spans="9:9" x14ac:dyDescent="0.7">
      <c r="I577" s="76"/>
    </row>
    <row r="578" spans="9:9" x14ac:dyDescent="0.7">
      <c r="I578" s="76"/>
    </row>
    <row r="579" spans="9:9" x14ac:dyDescent="0.7">
      <c r="I579" s="76"/>
    </row>
    <row r="580" spans="9:9" x14ac:dyDescent="0.7">
      <c r="I580" s="76"/>
    </row>
    <row r="581" spans="9:9" x14ac:dyDescent="0.7">
      <c r="I581" s="76"/>
    </row>
    <row r="582" spans="9:9" x14ac:dyDescent="0.7">
      <c r="I582" s="76"/>
    </row>
    <row r="583" spans="9:9" x14ac:dyDescent="0.7">
      <c r="I583" s="76"/>
    </row>
    <row r="584" spans="9:9" x14ac:dyDescent="0.7">
      <c r="I584" s="76"/>
    </row>
    <row r="585" spans="9:9" x14ac:dyDescent="0.7">
      <c r="I585" s="76"/>
    </row>
    <row r="586" spans="9:9" x14ac:dyDescent="0.7">
      <c r="I586" s="76"/>
    </row>
    <row r="587" spans="9:9" x14ac:dyDescent="0.7">
      <c r="I587" s="76"/>
    </row>
    <row r="588" spans="9:9" x14ac:dyDescent="0.7">
      <c r="I588" s="76"/>
    </row>
    <row r="589" spans="9:9" x14ac:dyDescent="0.7">
      <c r="I589" s="76"/>
    </row>
    <row r="590" spans="9:9" x14ac:dyDescent="0.7">
      <c r="I590" s="76"/>
    </row>
    <row r="591" spans="9:9" x14ac:dyDescent="0.7">
      <c r="I591" s="76"/>
    </row>
    <row r="592" spans="9:9" x14ac:dyDescent="0.7">
      <c r="I592" s="76"/>
    </row>
    <row r="593" spans="9:9" x14ac:dyDescent="0.7">
      <c r="I593" s="76"/>
    </row>
    <row r="594" spans="9:9" x14ac:dyDescent="0.7">
      <c r="I594" s="76"/>
    </row>
    <row r="595" spans="9:9" x14ac:dyDescent="0.7">
      <c r="I595" s="76"/>
    </row>
    <row r="596" spans="9:9" x14ac:dyDescent="0.7">
      <c r="I596" s="76"/>
    </row>
    <row r="597" spans="9:9" x14ac:dyDescent="0.7">
      <c r="I597" s="76"/>
    </row>
    <row r="598" spans="9:9" x14ac:dyDescent="0.7">
      <c r="I598" s="76"/>
    </row>
    <row r="599" spans="9:9" x14ac:dyDescent="0.7">
      <c r="I599" s="76"/>
    </row>
    <row r="600" spans="9:9" x14ac:dyDescent="0.7">
      <c r="I600" s="76"/>
    </row>
    <row r="601" spans="9:9" x14ac:dyDescent="0.7">
      <c r="I601" s="76"/>
    </row>
    <row r="602" spans="9:9" x14ac:dyDescent="0.7">
      <c r="I602" s="76"/>
    </row>
    <row r="603" spans="9:9" x14ac:dyDescent="0.7">
      <c r="I603" s="76"/>
    </row>
    <row r="604" spans="9:9" x14ac:dyDescent="0.7">
      <c r="I604" s="76"/>
    </row>
    <row r="605" spans="9:9" x14ac:dyDescent="0.7">
      <c r="I605" s="76"/>
    </row>
    <row r="606" spans="9:9" x14ac:dyDescent="0.7">
      <c r="I606" s="76"/>
    </row>
    <row r="607" spans="9:9" x14ac:dyDescent="0.7">
      <c r="I607" s="76"/>
    </row>
    <row r="608" spans="9:9" x14ac:dyDescent="0.7">
      <c r="I608" s="76"/>
    </row>
    <row r="609" spans="9:9" x14ac:dyDescent="0.7">
      <c r="I609" s="76"/>
    </row>
    <row r="610" spans="9:9" x14ac:dyDescent="0.7">
      <c r="I610" s="76"/>
    </row>
    <row r="611" spans="9:9" x14ac:dyDescent="0.7">
      <c r="I611" s="76"/>
    </row>
    <row r="612" spans="9:9" x14ac:dyDescent="0.7">
      <c r="I612" s="76"/>
    </row>
    <row r="613" spans="9:9" x14ac:dyDescent="0.7">
      <c r="I613" s="76"/>
    </row>
    <row r="614" spans="9:9" x14ac:dyDescent="0.7">
      <c r="I614" s="76"/>
    </row>
    <row r="615" spans="9:9" x14ac:dyDescent="0.7">
      <c r="I615" s="76"/>
    </row>
    <row r="616" spans="9:9" x14ac:dyDescent="0.7">
      <c r="I616" s="76"/>
    </row>
    <row r="617" spans="9:9" x14ac:dyDescent="0.7">
      <c r="I617" s="76"/>
    </row>
    <row r="618" spans="9:9" x14ac:dyDescent="0.7">
      <c r="I618" s="76"/>
    </row>
    <row r="619" spans="9:9" x14ac:dyDescent="0.7">
      <c r="I619" s="76"/>
    </row>
    <row r="620" spans="9:9" x14ac:dyDescent="0.7">
      <c r="I620" s="76"/>
    </row>
    <row r="621" spans="9:9" x14ac:dyDescent="0.7">
      <c r="I621" s="76"/>
    </row>
    <row r="622" spans="9:9" x14ac:dyDescent="0.7">
      <c r="I622" s="76"/>
    </row>
    <row r="623" spans="9:9" x14ac:dyDescent="0.7">
      <c r="I623" s="76"/>
    </row>
    <row r="624" spans="9:9" x14ac:dyDescent="0.7">
      <c r="I624" s="76"/>
    </row>
    <row r="625" spans="9:9" x14ac:dyDescent="0.7">
      <c r="I625" s="76"/>
    </row>
    <row r="626" spans="9:9" x14ac:dyDescent="0.7">
      <c r="I626" s="76"/>
    </row>
    <row r="627" spans="9:9" x14ac:dyDescent="0.7">
      <c r="I627" s="76"/>
    </row>
    <row r="628" spans="9:9" x14ac:dyDescent="0.7">
      <c r="I628" s="76"/>
    </row>
    <row r="629" spans="9:9" x14ac:dyDescent="0.7">
      <c r="I629" s="76"/>
    </row>
    <row r="630" spans="9:9" x14ac:dyDescent="0.7">
      <c r="I630" s="76"/>
    </row>
    <row r="631" spans="9:9" x14ac:dyDescent="0.7">
      <c r="I631" s="76"/>
    </row>
    <row r="632" spans="9:9" x14ac:dyDescent="0.7">
      <c r="I632" s="76"/>
    </row>
    <row r="633" spans="9:9" x14ac:dyDescent="0.7">
      <c r="I633" s="76"/>
    </row>
    <row r="634" spans="9:9" x14ac:dyDescent="0.7">
      <c r="I634" s="76"/>
    </row>
    <row r="635" spans="9:9" x14ac:dyDescent="0.7">
      <c r="I635" s="76"/>
    </row>
    <row r="636" spans="9:9" x14ac:dyDescent="0.7">
      <c r="I636" s="76"/>
    </row>
    <row r="637" spans="9:9" x14ac:dyDescent="0.7">
      <c r="I637" s="76"/>
    </row>
    <row r="638" spans="9:9" x14ac:dyDescent="0.7">
      <c r="I638" s="76"/>
    </row>
    <row r="639" spans="9:9" x14ac:dyDescent="0.7">
      <c r="I639" s="76"/>
    </row>
    <row r="640" spans="9:9" x14ac:dyDescent="0.7">
      <c r="I640" s="76"/>
    </row>
    <row r="641" spans="9:9" x14ac:dyDescent="0.7">
      <c r="I641" s="76"/>
    </row>
    <row r="642" spans="9:9" x14ac:dyDescent="0.7">
      <c r="I642" s="76"/>
    </row>
    <row r="643" spans="9:9" x14ac:dyDescent="0.7">
      <c r="I643" s="76"/>
    </row>
    <row r="644" spans="9:9" x14ac:dyDescent="0.7">
      <c r="I644" s="76"/>
    </row>
    <row r="645" spans="9:9" x14ac:dyDescent="0.7">
      <c r="I645" s="76"/>
    </row>
    <row r="646" spans="9:9" x14ac:dyDescent="0.7">
      <c r="I646" s="76"/>
    </row>
    <row r="647" spans="9:9" x14ac:dyDescent="0.7">
      <c r="I647" s="76"/>
    </row>
    <row r="648" spans="9:9" x14ac:dyDescent="0.7">
      <c r="I648" s="76"/>
    </row>
    <row r="649" spans="9:9" x14ac:dyDescent="0.7">
      <c r="I649" s="76"/>
    </row>
    <row r="650" spans="9:9" x14ac:dyDescent="0.7">
      <c r="I650" s="76"/>
    </row>
    <row r="651" spans="9:9" x14ac:dyDescent="0.7">
      <c r="I651" s="76"/>
    </row>
    <row r="652" spans="9:9" x14ac:dyDescent="0.7">
      <c r="I652" s="76"/>
    </row>
    <row r="653" spans="9:9" x14ac:dyDescent="0.7">
      <c r="I653" s="76"/>
    </row>
    <row r="654" spans="9:9" x14ac:dyDescent="0.7">
      <c r="I654" s="76"/>
    </row>
    <row r="655" spans="9:9" x14ac:dyDescent="0.7">
      <c r="I655" s="76"/>
    </row>
    <row r="656" spans="9:9" x14ac:dyDescent="0.7">
      <c r="I656" s="76"/>
    </row>
    <row r="657" spans="9:9" x14ac:dyDescent="0.7">
      <c r="I657" s="76"/>
    </row>
    <row r="658" spans="9:9" x14ac:dyDescent="0.7">
      <c r="I658" s="76"/>
    </row>
    <row r="659" spans="9:9" x14ac:dyDescent="0.7">
      <c r="I659" s="76"/>
    </row>
    <row r="660" spans="9:9" x14ac:dyDescent="0.7">
      <c r="I660" s="76"/>
    </row>
    <row r="661" spans="9:9" x14ac:dyDescent="0.7">
      <c r="I661" s="76"/>
    </row>
    <row r="662" spans="9:9" x14ac:dyDescent="0.7">
      <c r="I662" s="76"/>
    </row>
    <row r="663" spans="9:9" x14ac:dyDescent="0.7">
      <c r="I663" s="76"/>
    </row>
    <row r="664" spans="9:9" x14ac:dyDescent="0.7">
      <c r="I664" s="76"/>
    </row>
    <row r="665" spans="9:9" x14ac:dyDescent="0.7">
      <c r="I665" s="76"/>
    </row>
    <row r="666" spans="9:9" x14ac:dyDescent="0.7">
      <c r="I666" s="76"/>
    </row>
    <row r="667" spans="9:9" x14ac:dyDescent="0.7">
      <c r="I667" s="76"/>
    </row>
    <row r="668" spans="9:9" x14ac:dyDescent="0.7">
      <c r="I668" s="76"/>
    </row>
    <row r="669" spans="9:9" x14ac:dyDescent="0.7">
      <c r="I669" s="76"/>
    </row>
    <row r="670" spans="9:9" x14ac:dyDescent="0.7">
      <c r="I670" s="76"/>
    </row>
    <row r="671" spans="9:9" x14ac:dyDescent="0.7">
      <c r="I671" s="76"/>
    </row>
    <row r="672" spans="9:9" x14ac:dyDescent="0.7">
      <c r="I672" s="76"/>
    </row>
    <row r="673" spans="9:9" x14ac:dyDescent="0.7">
      <c r="I673" s="76"/>
    </row>
    <row r="674" spans="9:9" x14ac:dyDescent="0.7">
      <c r="I674" s="76"/>
    </row>
    <row r="675" spans="9:9" x14ac:dyDescent="0.7">
      <c r="I675" s="76"/>
    </row>
    <row r="676" spans="9:9" x14ac:dyDescent="0.7">
      <c r="I676" s="76"/>
    </row>
    <row r="677" spans="9:9" x14ac:dyDescent="0.7">
      <c r="I677" s="76"/>
    </row>
    <row r="678" spans="9:9" x14ac:dyDescent="0.7">
      <c r="I678" s="76"/>
    </row>
    <row r="679" spans="9:9" x14ac:dyDescent="0.7">
      <c r="I679" s="76"/>
    </row>
    <row r="680" spans="9:9" x14ac:dyDescent="0.7">
      <c r="I680" s="76"/>
    </row>
    <row r="681" spans="9:9" x14ac:dyDescent="0.7">
      <c r="I681" s="76"/>
    </row>
    <row r="682" spans="9:9" x14ac:dyDescent="0.7">
      <c r="I682" s="76"/>
    </row>
    <row r="683" spans="9:9" x14ac:dyDescent="0.7">
      <c r="I683" s="76"/>
    </row>
    <row r="684" spans="9:9" x14ac:dyDescent="0.7">
      <c r="I684" s="76"/>
    </row>
    <row r="685" spans="9:9" x14ac:dyDescent="0.7">
      <c r="I685" s="76"/>
    </row>
    <row r="686" spans="9:9" x14ac:dyDescent="0.7">
      <c r="I686" s="76"/>
    </row>
    <row r="687" spans="9:9" x14ac:dyDescent="0.7">
      <c r="I687" s="76"/>
    </row>
    <row r="688" spans="9:9" x14ac:dyDescent="0.7">
      <c r="I688" s="76"/>
    </row>
    <row r="689" spans="9:9" x14ac:dyDescent="0.7">
      <c r="I689" s="76"/>
    </row>
    <row r="690" spans="9:9" x14ac:dyDescent="0.7">
      <c r="I690" s="76"/>
    </row>
    <row r="691" spans="9:9" x14ac:dyDescent="0.7">
      <c r="I691" s="76"/>
    </row>
    <row r="692" spans="9:9" x14ac:dyDescent="0.7">
      <c r="I692" s="76"/>
    </row>
    <row r="693" spans="9:9" x14ac:dyDescent="0.7">
      <c r="I693" s="76"/>
    </row>
    <row r="694" spans="9:9" x14ac:dyDescent="0.7">
      <c r="I694" s="76"/>
    </row>
    <row r="695" spans="9:9" x14ac:dyDescent="0.7">
      <c r="I695" s="76"/>
    </row>
    <row r="696" spans="9:9" x14ac:dyDescent="0.7">
      <c r="I696" s="76"/>
    </row>
    <row r="697" spans="9:9" x14ac:dyDescent="0.7">
      <c r="I697" s="76"/>
    </row>
    <row r="698" spans="9:9" x14ac:dyDescent="0.7">
      <c r="I698" s="76"/>
    </row>
    <row r="699" spans="9:9" x14ac:dyDescent="0.7">
      <c r="I699" s="76"/>
    </row>
    <row r="700" spans="9:9" x14ac:dyDescent="0.7">
      <c r="I700" s="76"/>
    </row>
    <row r="701" spans="9:9" x14ac:dyDescent="0.7">
      <c r="I701" s="76"/>
    </row>
    <row r="702" spans="9:9" x14ac:dyDescent="0.7">
      <c r="I702" s="76"/>
    </row>
    <row r="703" spans="9:9" x14ac:dyDescent="0.7">
      <c r="I703" s="76"/>
    </row>
    <row r="704" spans="9:9" x14ac:dyDescent="0.7">
      <c r="I704" s="76"/>
    </row>
    <row r="705" spans="9:9" x14ac:dyDescent="0.7">
      <c r="I705" s="76"/>
    </row>
    <row r="706" spans="9:9" x14ac:dyDescent="0.7">
      <c r="I706" s="76"/>
    </row>
    <row r="707" spans="9:9" x14ac:dyDescent="0.7">
      <c r="I707" s="76"/>
    </row>
    <row r="708" spans="9:9" x14ac:dyDescent="0.7">
      <c r="I708" s="76"/>
    </row>
    <row r="709" spans="9:9" x14ac:dyDescent="0.7">
      <c r="I709" s="76"/>
    </row>
    <row r="710" spans="9:9" x14ac:dyDescent="0.7">
      <c r="I710" s="76"/>
    </row>
    <row r="711" spans="9:9" x14ac:dyDescent="0.7">
      <c r="I711" s="76"/>
    </row>
    <row r="712" spans="9:9" x14ac:dyDescent="0.7">
      <c r="I712" s="76"/>
    </row>
    <row r="713" spans="9:9" x14ac:dyDescent="0.7">
      <c r="I713" s="76"/>
    </row>
    <row r="714" spans="9:9" x14ac:dyDescent="0.7">
      <c r="I714" s="76"/>
    </row>
    <row r="715" spans="9:9" x14ac:dyDescent="0.7">
      <c r="I715" s="76"/>
    </row>
    <row r="716" spans="9:9" x14ac:dyDescent="0.7">
      <c r="I716" s="76"/>
    </row>
    <row r="717" spans="9:9" x14ac:dyDescent="0.7">
      <c r="I717" s="76"/>
    </row>
    <row r="718" spans="9:9" x14ac:dyDescent="0.7">
      <c r="I718" s="76"/>
    </row>
    <row r="719" spans="9:9" x14ac:dyDescent="0.7">
      <c r="I719" s="76"/>
    </row>
    <row r="720" spans="9:9" x14ac:dyDescent="0.7">
      <c r="I720" s="76"/>
    </row>
    <row r="721" spans="9:9" x14ac:dyDescent="0.7">
      <c r="I721" s="76"/>
    </row>
    <row r="722" spans="9:9" x14ac:dyDescent="0.7">
      <c r="I722" s="76"/>
    </row>
    <row r="723" spans="9:9" x14ac:dyDescent="0.7">
      <c r="I723" s="76"/>
    </row>
    <row r="724" spans="9:9" x14ac:dyDescent="0.7">
      <c r="I724" s="76"/>
    </row>
    <row r="725" spans="9:9" x14ac:dyDescent="0.7">
      <c r="I725" s="76"/>
    </row>
    <row r="726" spans="9:9" x14ac:dyDescent="0.7">
      <c r="I726" s="76"/>
    </row>
    <row r="727" spans="9:9" x14ac:dyDescent="0.7">
      <c r="I727" s="76"/>
    </row>
    <row r="728" spans="9:9" x14ac:dyDescent="0.7">
      <c r="I728" s="76"/>
    </row>
    <row r="729" spans="9:9" x14ac:dyDescent="0.7">
      <c r="I729" s="76"/>
    </row>
    <row r="730" spans="9:9" x14ac:dyDescent="0.7">
      <c r="I730" s="76"/>
    </row>
    <row r="731" spans="9:9" x14ac:dyDescent="0.7">
      <c r="I731" s="76"/>
    </row>
    <row r="732" spans="9:9" x14ac:dyDescent="0.7">
      <c r="I732" s="76"/>
    </row>
    <row r="733" spans="9:9" x14ac:dyDescent="0.7">
      <c r="I733" s="76"/>
    </row>
    <row r="734" spans="9:9" x14ac:dyDescent="0.7">
      <c r="I734" s="76"/>
    </row>
    <row r="735" spans="9:9" x14ac:dyDescent="0.7">
      <c r="I735" s="76"/>
    </row>
    <row r="736" spans="9:9" x14ac:dyDescent="0.7">
      <c r="I736" s="76"/>
    </row>
    <row r="737" spans="9:9" x14ac:dyDescent="0.7">
      <c r="I737" s="76"/>
    </row>
    <row r="738" spans="9:9" x14ac:dyDescent="0.7">
      <c r="I738" s="76"/>
    </row>
    <row r="739" spans="9:9" x14ac:dyDescent="0.7">
      <c r="I739" s="76"/>
    </row>
    <row r="740" spans="9:9" x14ac:dyDescent="0.7">
      <c r="I740" s="76"/>
    </row>
    <row r="741" spans="9:9" x14ac:dyDescent="0.7">
      <c r="I741" s="76"/>
    </row>
    <row r="742" spans="9:9" x14ac:dyDescent="0.7">
      <c r="I742" s="76"/>
    </row>
    <row r="743" spans="9:9" x14ac:dyDescent="0.7">
      <c r="I743" s="76"/>
    </row>
    <row r="744" spans="9:9" x14ac:dyDescent="0.7">
      <c r="I744" s="76"/>
    </row>
    <row r="745" spans="9:9" x14ac:dyDescent="0.7">
      <c r="I745" s="76"/>
    </row>
    <row r="746" spans="9:9" x14ac:dyDescent="0.7">
      <c r="I746" s="76"/>
    </row>
    <row r="747" spans="9:9" x14ac:dyDescent="0.7">
      <c r="I747" s="76"/>
    </row>
    <row r="748" spans="9:9" x14ac:dyDescent="0.7">
      <c r="I748" s="76"/>
    </row>
    <row r="749" spans="9:9" x14ac:dyDescent="0.7">
      <c r="I749" s="76"/>
    </row>
    <row r="750" spans="9:9" x14ac:dyDescent="0.7">
      <c r="I750" s="76"/>
    </row>
    <row r="751" spans="9:9" x14ac:dyDescent="0.7">
      <c r="I751" s="76"/>
    </row>
    <row r="752" spans="9:9" x14ac:dyDescent="0.7">
      <c r="I752" s="76"/>
    </row>
    <row r="753" spans="9:9" x14ac:dyDescent="0.7">
      <c r="I753" s="76"/>
    </row>
    <row r="754" spans="9:9" x14ac:dyDescent="0.7">
      <c r="I754" s="76"/>
    </row>
    <row r="755" spans="9:9" x14ac:dyDescent="0.7">
      <c r="I755" s="76"/>
    </row>
    <row r="756" spans="9:9" x14ac:dyDescent="0.7">
      <c r="I756" s="76"/>
    </row>
    <row r="757" spans="9:9" x14ac:dyDescent="0.7">
      <c r="I757" s="76"/>
    </row>
    <row r="758" spans="9:9" x14ac:dyDescent="0.7">
      <c r="I758" s="76"/>
    </row>
    <row r="759" spans="9:9" x14ac:dyDescent="0.7">
      <c r="I759" s="76"/>
    </row>
    <row r="760" spans="9:9" x14ac:dyDescent="0.7">
      <c r="I760" s="76"/>
    </row>
    <row r="761" spans="9:9" x14ac:dyDescent="0.7">
      <c r="I761" s="76"/>
    </row>
    <row r="762" spans="9:9" x14ac:dyDescent="0.7">
      <c r="I762" s="76"/>
    </row>
    <row r="763" spans="9:9" x14ac:dyDescent="0.7">
      <c r="I763" s="76"/>
    </row>
    <row r="764" spans="9:9" x14ac:dyDescent="0.7">
      <c r="I764" s="76"/>
    </row>
    <row r="765" spans="9:9" x14ac:dyDescent="0.7">
      <c r="I765" s="76"/>
    </row>
    <row r="766" spans="9:9" x14ac:dyDescent="0.7">
      <c r="I766" s="76"/>
    </row>
    <row r="767" spans="9:9" x14ac:dyDescent="0.7">
      <c r="I767" s="76"/>
    </row>
    <row r="768" spans="9:9" x14ac:dyDescent="0.7">
      <c r="I768" s="76"/>
    </row>
    <row r="769" spans="9:9" x14ac:dyDescent="0.7">
      <c r="I769" s="76"/>
    </row>
    <row r="770" spans="9:9" x14ac:dyDescent="0.7">
      <c r="I770" s="76"/>
    </row>
    <row r="771" spans="9:9" x14ac:dyDescent="0.7">
      <c r="I771" s="76"/>
    </row>
    <row r="772" spans="9:9" x14ac:dyDescent="0.7">
      <c r="I772" s="76"/>
    </row>
    <row r="773" spans="9:9" x14ac:dyDescent="0.7">
      <c r="I773" s="76"/>
    </row>
    <row r="774" spans="9:9" x14ac:dyDescent="0.7">
      <c r="I774" s="76"/>
    </row>
    <row r="775" spans="9:9" x14ac:dyDescent="0.7">
      <c r="I775" s="76"/>
    </row>
    <row r="776" spans="9:9" x14ac:dyDescent="0.7">
      <c r="I776" s="76"/>
    </row>
    <row r="777" spans="9:9" x14ac:dyDescent="0.7">
      <c r="I777" s="76"/>
    </row>
    <row r="778" spans="9:9" x14ac:dyDescent="0.7">
      <c r="I778" s="76"/>
    </row>
    <row r="779" spans="9:9" x14ac:dyDescent="0.7">
      <c r="I779" s="76"/>
    </row>
    <row r="780" spans="9:9" x14ac:dyDescent="0.7">
      <c r="I780" s="76"/>
    </row>
    <row r="781" spans="9:9" x14ac:dyDescent="0.7">
      <c r="I781" s="76"/>
    </row>
    <row r="782" spans="9:9" x14ac:dyDescent="0.7">
      <c r="I782" s="76"/>
    </row>
    <row r="783" spans="9:9" x14ac:dyDescent="0.7">
      <c r="I783" s="76"/>
    </row>
    <row r="784" spans="9:9" x14ac:dyDescent="0.7">
      <c r="I784" s="76"/>
    </row>
    <row r="785" spans="9:9" x14ac:dyDescent="0.7">
      <c r="I785" s="76"/>
    </row>
    <row r="786" spans="9:9" x14ac:dyDescent="0.7">
      <c r="I786" s="76"/>
    </row>
    <row r="787" spans="9:9" x14ac:dyDescent="0.7">
      <c r="I787" s="76"/>
    </row>
    <row r="788" spans="9:9" x14ac:dyDescent="0.7">
      <c r="I788" s="76"/>
    </row>
    <row r="789" spans="9:9" x14ac:dyDescent="0.7">
      <c r="I789" s="76"/>
    </row>
    <row r="790" spans="9:9" x14ac:dyDescent="0.7">
      <c r="I790" s="76"/>
    </row>
    <row r="791" spans="9:9" x14ac:dyDescent="0.7">
      <c r="I791" s="76"/>
    </row>
    <row r="792" spans="9:9" x14ac:dyDescent="0.7">
      <c r="I792" s="76"/>
    </row>
    <row r="793" spans="9:9" x14ac:dyDescent="0.7">
      <c r="I793" s="76"/>
    </row>
    <row r="794" spans="9:9" x14ac:dyDescent="0.7">
      <c r="I794" s="76"/>
    </row>
    <row r="795" spans="9:9" x14ac:dyDescent="0.7">
      <c r="I795" s="76"/>
    </row>
    <row r="796" spans="9:9" x14ac:dyDescent="0.7">
      <c r="I796" s="76"/>
    </row>
    <row r="797" spans="9:9" x14ac:dyDescent="0.7">
      <c r="I797" s="76"/>
    </row>
    <row r="798" spans="9:9" x14ac:dyDescent="0.7">
      <c r="I798" s="76"/>
    </row>
    <row r="799" spans="9:9" x14ac:dyDescent="0.7">
      <c r="I799" s="76"/>
    </row>
    <row r="800" spans="9:9" x14ac:dyDescent="0.7">
      <c r="I800" s="76"/>
    </row>
    <row r="801" spans="9:9" x14ac:dyDescent="0.7">
      <c r="I801" s="76"/>
    </row>
    <row r="802" spans="9:9" x14ac:dyDescent="0.7">
      <c r="I802" s="76"/>
    </row>
    <row r="803" spans="9:9" x14ac:dyDescent="0.7">
      <c r="I803" s="76"/>
    </row>
    <row r="804" spans="9:9" x14ac:dyDescent="0.7">
      <c r="I804" s="76"/>
    </row>
    <row r="805" spans="9:9" x14ac:dyDescent="0.7">
      <c r="I805" s="76"/>
    </row>
    <row r="806" spans="9:9" x14ac:dyDescent="0.7">
      <c r="I806" s="76"/>
    </row>
    <row r="807" spans="9:9" x14ac:dyDescent="0.7">
      <c r="I807" s="76"/>
    </row>
    <row r="808" spans="9:9" x14ac:dyDescent="0.7">
      <c r="I808" s="76"/>
    </row>
    <row r="809" spans="9:9" x14ac:dyDescent="0.7">
      <c r="I809" s="76"/>
    </row>
    <row r="810" spans="9:9" x14ac:dyDescent="0.7">
      <c r="I810" s="76"/>
    </row>
    <row r="811" spans="9:9" x14ac:dyDescent="0.7">
      <c r="I811" s="76"/>
    </row>
    <row r="812" spans="9:9" x14ac:dyDescent="0.7">
      <c r="I812" s="76"/>
    </row>
    <row r="813" spans="9:9" x14ac:dyDescent="0.7">
      <c r="I813" s="76"/>
    </row>
    <row r="814" spans="9:9" x14ac:dyDescent="0.7">
      <c r="I814" s="76"/>
    </row>
    <row r="815" spans="9:9" x14ac:dyDescent="0.7">
      <c r="I815" s="76"/>
    </row>
    <row r="816" spans="9:9" x14ac:dyDescent="0.7">
      <c r="I816" s="76"/>
    </row>
    <row r="817" spans="9:9" x14ac:dyDescent="0.7">
      <c r="I817" s="76"/>
    </row>
    <row r="818" spans="9:9" x14ac:dyDescent="0.7">
      <c r="I818" s="76"/>
    </row>
    <row r="819" spans="9:9" x14ac:dyDescent="0.7">
      <c r="I819" s="76"/>
    </row>
    <row r="820" spans="9:9" x14ac:dyDescent="0.7">
      <c r="I820" s="76"/>
    </row>
    <row r="821" spans="9:9" x14ac:dyDescent="0.7">
      <c r="I821" s="76"/>
    </row>
    <row r="822" spans="9:9" x14ac:dyDescent="0.7">
      <c r="I822" s="76"/>
    </row>
    <row r="823" spans="9:9" x14ac:dyDescent="0.7">
      <c r="I823" s="76"/>
    </row>
    <row r="824" spans="9:9" x14ac:dyDescent="0.7">
      <c r="I824" s="76"/>
    </row>
    <row r="825" spans="9:9" x14ac:dyDescent="0.7">
      <c r="I825" s="76"/>
    </row>
    <row r="826" spans="9:9" x14ac:dyDescent="0.7">
      <c r="I826" s="76"/>
    </row>
    <row r="827" spans="9:9" x14ac:dyDescent="0.7">
      <c r="I827" s="76"/>
    </row>
    <row r="828" spans="9:9" x14ac:dyDescent="0.7">
      <c r="I828" s="76"/>
    </row>
    <row r="829" spans="9:9" x14ac:dyDescent="0.7">
      <c r="I829" s="76"/>
    </row>
    <row r="830" spans="9:9" x14ac:dyDescent="0.7">
      <c r="I830" s="76"/>
    </row>
    <row r="831" spans="9:9" x14ac:dyDescent="0.7">
      <c r="I831" s="76"/>
    </row>
    <row r="832" spans="9:9" x14ac:dyDescent="0.7">
      <c r="I832" s="76"/>
    </row>
    <row r="833" spans="9:9" x14ac:dyDescent="0.7">
      <c r="I833" s="76"/>
    </row>
    <row r="834" spans="9:9" x14ac:dyDescent="0.7">
      <c r="I834" s="76"/>
    </row>
    <row r="835" spans="9:9" x14ac:dyDescent="0.7">
      <c r="I835" s="76"/>
    </row>
    <row r="836" spans="9:9" x14ac:dyDescent="0.7">
      <c r="I836" s="76"/>
    </row>
    <row r="837" spans="9:9" x14ac:dyDescent="0.7">
      <c r="I837" s="76"/>
    </row>
    <row r="838" spans="9:9" x14ac:dyDescent="0.7">
      <c r="I838" s="76"/>
    </row>
    <row r="839" spans="9:9" x14ac:dyDescent="0.7">
      <c r="I839" s="76"/>
    </row>
    <row r="840" spans="9:9" x14ac:dyDescent="0.7">
      <c r="I840" s="76"/>
    </row>
    <row r="841" spans="9:9" x14ac:dyDescent="0.7">
      <c r="I841" s="76"/>
    </row>
    <row r="842" spans="9:9" x14ac:dyDescent="0.7">
      <c r="I842" s="76"/>
    </row>
    <row r="843" spans="9:9" x14ac:dyDescent="0.7">
      <c r="I843" s="76"/>
    </row>
    <row r="844" spans="9:9" x14ac:dyDescent="0.7">
      <c r="I844" s="76"/>
    </row>
    <row r="845" spans="9:9" x14ac:dyDescent="0.7">
      <c r="I845" s="76"/>
    </row>
    <row r="846" spans="9:9" x14ac:dyDescent="0.7">
      <c r="I846" s="76"/>
    </row>
    <row r="847" spans="9:9" x14ac:dyDescent="0.7">
      <c r="I847" s="76"/>
    </row>
    <row r="848" spans="9:9" x14ac:dyDescent="0.7">
      <c r="I848" s="76"/>
    </row>
    <row r="849" spans="9:9" x14ac:dyDescent="0.7">
      <c r="I849" s="76"/>
    </row>
    <row r="850" spans="9:9" x14ac:dyDescent="0.7">
      <c r="I850" s="76"/>
    </row>
    <row r="851" spans="9:9" x14ac:dyDescent="0.7">
      <c r="I851" s="76"/>
    </row>
    <row r="852" spans="9:9" x14ac:dyDescent="0.7">
      <c r="I852" s="76"/>
    </row>
    <row r="853" spans="9:9" x14ac:dyDescent="0.7">
      <c r="I853" s="76"/>
    </row>
    <row r="854" spans="9:9" x14ac:dyDescent="0.7">
      <c r="I854" s="76"/>
    </row>
    <row r="855" spans="9:9" x14ac:dyDescent="0.7">
      <c r="I855" s="76"/>
    </row>
    <row r="856" spans="9:9" x14ac:dyDescent="0.7">
      <c r="I856" s="76"/>
    </row>
    <row r="857" spans="9:9" x14ac:dyDescent="0.7">
      <c r="I857" s="76"/>
    </row>
    <row r="858" spans="9:9" x14ac:dyDescent="0.7">
      <c r="I858" s="76"/>
    </row>
    <row r="859" spans="9:9" x14ac:dyDescent="0.7">
      <c r="I859" s="76"/>
    </row>
    <row r="860" spans="9:9" x14ac:dyDescent="0.7">
      <c r="I860" s="76"/>
    </row>
    <row r="861" spans="9:9" x14ac:dyDescent="0.7">
      <c r="I861" s="76"/>
    </row>
    <row r="862" spans="9:9" x14ac:dyDescent="0.7">
      <c r="I862" s="76"/>
    </row>
    <row r="863" spans="9:9" x14ac:dyDescent="0.7">
      <c r="I863" s="76"/>
    </row>
    <row r="864" spans="9:9" x14ac:dyDescent="0.7">
      <c r="I864" s="76"/>
    </row>
    <row r="865" spans="9:9" x14ac:dyDescent="0.7">
      <c r="I865" s="76"/>
    </row>
    <row r="866" spans="9:9" x14ac:dyDescent="0.7">
      <c r="I866" s="76"/>
    </row>
    <row r="867" spans="9:9" x14ac:dyDescent="0.7">
      <c r="I867" s="76"/>
    </row>
    <row r="868" spans="9:9" x14ac:dyDescent="0.7">
      <c r="I868" s="76"/>
    </row>
    <row r="869" spans="9:9" x14ac:dyDescent="0.7">
      <c r="I869" s="76"/>
    </row>
    <row r="870" spans="9:9" x14ac:dyDescent="0.7">
      <c r="I870" s="76"/>
    </row>
    <row r="871" spans="9:9" x14ac:dyDescent="0.7">
      <c r="I871" s="76"/>
    </row>
    <row r="872" spans="9:9" x14ac:dyDescent="0.7">
      <c r="I872" s="76"/>
    </row>
    <row r="873" spans="9:9" x14ac:dyDescent="0.7">
      <c r="I873" s="76"/>
    </row>
    <row r="874" spans="9:9" x14ac:dyDescent="0.7">
      <c r="I874" s="76"/>
    </row>
    <row r="875" spans="9:9" x14ac:dyDescent="0.7">
      <c r="I875" s="76"/>
    </row>
    <row r="876" spans="9:9" x14ac:dyDescent="0.7">
      <c r="I876" s="76"/>
    </row>
    <row r="877" spans="9:9" x14ac:dyDescent="0.7">
      <c r="I877" s="76"/>
    </row>
    <row r="878" spans="9:9" x14ac:dyDescent="0.7">
      <c r="I878" s="76"/>
    </row>
    <row r="879" spans="9:9" x14ac:dyDescent="0.7">
      <c r="I879" s="76"/>
    </row>
    <row r="880" spans="9:9" x14ac:dyDescent="0.7">
      <c r="I880" s="76"/>
    </row>
    <row r="881" spans="9:9" x14ac:dyDescent="0.7">
      <c r="I881" s="76"/>
    </row>
    <row r="882" spans="9:9" x14ac:dyDescent="0.7">
      <c r="I882" s="76"/>
    </row>
    <row r="883" spans="9:9" x14ac:dyDescent="0.7">
      <c r="I883" s="76"/>
    </row>
    <row r="884" spans="9:9" x14ac:dyDescent="0.7">
      <c r="I884" s="76"/>
    </row>
    <row r="885" spans="9:9" x14ac:dyDescent="0.7">
      <c r="I885" s="76"/>
    </row>
    <row r="886" spans="9:9" x14ac:dyDescent="0.7">
      <c r="I886" s="76"/>
    </row>
    <row r="887" spans="9:9" x14ac:dyDescent="0.7">
      <c r="I887" s="76"/>
    </row>
    <row r="888" spans="9:9" x14ac:dyDescent="0.7">
      <c r="I888" s="76"/>
    </row>
    <row r="889" spans="9:9" x14ac:dyDescent="0.7">
      <c r="I889" s="76"/>
    </row>
    <row r="890" spans="9:9" x14ac:dyDescent="0.7">
      <c r="I890" s="76"/>
    </row>
    <row r="891" spans="9:9" x14ac:dyDescent="0.7">
      <c r="I891" s="76"/>
    </row>
    <row r="892" spans="9:9" x14ac:dyDescent="0.7">
      <c r="I892" s="76"/>
    </row>
    <row r="893" spans="9:9" x14ac:dyDescent="0.7">
      <c r="I893" s="76"/>
    </row>
    <row r="894" spans="9:9" x14ac:dyDescent="0.7">
      <c r="I894" s="76"/>
    </row>
    <row r="895" spans="9:9" x14ac:dyDescent="0.7">
      <c r="I895" s="76"/>
    </row>
    <row r="896" spans="9:9" x14ac:dyDescent="0.7">
      <c r="I896" s="76"/>
    </row>
    <row r="897" spans="9:9" x14ac:dyDescent="0.7">
      <c r="I897" s="76"/>
    </row>
    <row r="898" spans="9:9" x14ac:dyDescent="0.7">
      <c r="I898" s="76"/>
    </row>
    <row r="899" spans="9:9" x14ac:dyDescent="0.7">
      <c r="I899" s="76"/>
    </row>
    <row r="900" spans="9:9" x14ac:dyDescent="0.7">
      <c r="I900" s="76"/>
    </row>
    <row r="901" spans="9:9" x14ac:dyDescent="0.7">
      <c r="I901" s="76"/>
    </row>
    <row r="902" spans="9:9" x14ac:dyDescent="0.7">
      <c r="I902" s="76"/>
    </row>
    <row r="903" spans="9:9" x14ac:dyDescent="0.7">
      <c r="I903" s="76"/>
    </row>
    <row r="904" spans="9:9" x14ac:dyDescent="0.7">
      <c r="I904" s="76"/>
    </row>
    <row r="905" spans="9:9" x14ac:dyDescent="0.7">
      <c r="I905" s="76"/>
    </row>
    <row r="906" spans="9:9" x14ac:dyDescent="0.7">
      <c r="I906" s="76"/>
    </row>
    <row r="907" spans="9:9" x14ac:dyDescent="0.7">
      <c r="I907" s="76"/>
    </row>
    <row r="908" spans="9:9" x14ac:dyDescent="0.7">
      <c r="I908" s="76"/>
    </row>
    <row r="909" spans="9:9" x14ac:dyDescent="0.7">
      <c r="I909" s="76"/>
    </row>
    <row r="910" spans="9:9" x14ac:dyDescent="0.7">
      <c r="I910" s="76"/>
    </row>
    <row r="911" spans="9:9" x14ac:dyDescent="0.7">
      <c r="I911" s="76"/>
    </row>
    <row r="912" spans="9:9" x14ac:dyDescent="0.7">
      <c r="I912" s="76"/>
    </row>
    <row r="913" spans="9:9" x14ac:dyDescent="0.7">
      <c r="I913" s="76"/>
    </row>
    <row r="914" spans="9:9" x14ac:dyDescent="0.7">
      <c r="I914" s="76"/>
    </row>
    <row r="915" spans="9:9" x14ac:dyDescent="0.7">
      <c r="I915" s="76"/>
    </row>
    <row r="916" spans="9:9" x14ac:dyDescent="0.7">
      <c r="I916" s="76"/>
    </row>
    <row r="917" spans="9:9" x14ac:dyDescent="0.7">
      <c r="I917" s="76"/>
    </row>
    <row r="918" spans="9:9" x14ac:dyDescent="0.7">
      <c r="I918" s="76"/>
    </row>
    <row r="919" spans="9:9" x14ac:dyDescent="0.7">
      <c r="I919" s="76"/>
    </row>
    <row r="920" spans="9:9" x14ac:dyDescent="0.7">
      <c r="I920" s="76"/>
    </row>
    <row r="921" spans="9:9" x14ac:dyDescent="0.7">
      <c r="I921" s="76"/>
    </row>
    <row r="922" spans="9:9" x14ac:dyDescent="0.7">
      <c r="I922" s="76"/>
    </row>
    <row r="923" spans="9:9" x14ac:dyDescent="0.7">
      <c r="I923" s="76"/>
    </row>
    <row r="924" spans="9:9" x14ac:dyDescent="0.7">
      <c r="I924" s="76"/>
    </row>
    <row r="925" spans="9:9" x14ac:dyDescent="0.7">
      <c r="I925" s="76"/>
    </row>
    <row r="926" spans="9:9" x14ac:dyDescent="0.7">
      <c r="I926" s="76"/>
    </row>
    <row r="927" spans="9:9" x14ac:dyDescent="0.7">
      <c r="I927" s="76"/>
    </row>
    <row r="928" spans="9:9" x14ac:dyDescent="0.7">
      <c r="I928" s="76"/>
    </row>
    <row r="929" spans="9:9" x14ac:dyDescent="0.7">
      <c r="I929" s="76"/>
    </row>
    <row r="930" spans="9:9" x14ac:dyDescent="0.7">
      <c r="I930" s="76"/>
    </row>
    <row r="931" spans="9:9" x14ac:dyDescent="0.7">
      <c r="I931" s="76"/>
    </row>
    <row r="932" spans="9:9" x14ac:dyDescent="0.7">
      <c r="I932" s="76"/>
    </row>
    <row r="933" spans="9:9" x14ac:dyDescent="0.7">
      <c r="I933" s="76"/>
    </row>
    <row r="934" spans="9:9" x14ac:dyDescent="0.7">
      <c r="I934" s="76"/>
    </row>
    <row r="935" spans="9:9" x14ac:dyDescent="0.7">
      <c r="I935" s="76"/>
    </row>
    <row r="936" spans="9:9" x14ac:dyDescent="0.7">
      <c r="I936" s="76"/>
    </row>
    <row r="937" spans="9:9" x14ac:dyDescent="0.7">
      <c r="I937" s="76"/>
    </row>
    <row r="938" spans="9:9" x14ac:dyDescent="0.7">
      <c r="I938" s="76"/>
    </row>
    <row r="939" spans="9:9" x14ac:dyDescent="0.7">
      <c r="I939" s="76"/>
    </row>
    <row r="940" spans="9:9" x14ac:dyDescent="0.7">
      <c r="I940" s="76"/>
    </row>
    <row r="941" spans="9:9" x14ac:dyDescent="0.7">
      <c r="I941" s="76"/>
    </row>
    <row r="942" spans="9:9" x14ac:dyDescent="0.7">
      <c r="I942" s="76"/>
    </row>
    <row r="943" spans="9:9" x14ac:dyDescent="0.7">
      <c r="I943" s="76"/>
    </row>
    <row r="944" spans="9:9" x14ac:dyDescent="0.7">
      <c r="I944" s="76"/>
    </row>
    <row r="945" spans="9:9" x14ac:dyDescent="0.7">
      <c r="I945" s="76"/>
    </row>
    <row r="946" spans="9:9" x14ac:dyDescent="0.7">
      <c r="I946" s="76"/>
    </row>
    <row r="947" spans="9:9" x14ac:dyDescent="0.7">
      <c r="I947" s="76"/>
    </row>
    <row r="948" spans="9:9" x14ac:dyDescent="0.7">
      <c r="I948" s="76"/>
    </row>
    <row r="949" spans="9:9" x14ac:dyDescent="0.7">
      <c r="I949" s="76"/>
    </row>
    <row r="950" spans="9:9" x14ac:dyDescent="0.7">
      <c r="I950" s="76"/>
    </row>
    <row r="951" spans="9:9" x14ac:dyDescent="0.7">
      <c r="I951" s="76"/>
    </row>
    <row r="952" spans="9:9" x14ac:dyDescent="0.7">
      <c r="I952" s="76"/>
    </row>
    <row r="953" spans="9:9" x14ac:dyDescent="0.7">
      <c r="I953" s="76"/>
    </row>
    <row r="954" spans="9:9" x14ac:dyDescent="0.7">
      <c r="I954" s="76"/>
    </row>
    <row r="955" spans="9:9" x14ac:dyDescent="0.7">
      <c r="I955" s="76"/>
    </row>
    <row r="956" spans="9:9" x14ac:dyDescent="0.7">
      <c r="I956" s="76"/>
    </row>
    <row r="957" spans="9:9" x14ac:dyDescent="0.7">
      <c r="I957" s="76"/>
    </row>
    <row r="958" spans="9:9" x14ac:dyDescent="0.7">
      <c r="I958" s="76"/>
    </row>
    <row r="959" spans="9:9" x14ac:dyDescent="0.7">
      <c r="I959" s="76"/>
    </row>
    <row r="960" spans="9:9" x14ac:dyDescent="0.7">
      <c r="I960" s="76"/>
    </row>
    <row r="961" spans="9:9" x14ac:dyDescent="0.7">
      <c r="I961" s="76"/>
    </row>
    <row r="962" spans="9:9" x14ac:dyDescent="0.7">
      <c r="I962" s="76"/>
    </row>
    <row r="963" spans="9:9" x14ac:dyDescent="0.7">
      <c r="I963" s="76"/>
    </row>
    <row r="964" spans="9:9" x14ac:dyDescent="0.7">
      <c r="I964" s="76"/>
    </row>
    <row r="965" spans="9:9" x14ac:dyDescent="0.7">
      <c r="I965" s="76"/>
    </row>
    <row r="966" spans="9:9" x14ac:dyDescent="0.7">
      <c r="I966" s="76"/>
    </row>
    <row r="967" spans="9:9" x14ac:dyDescent="0.7">
      <c r="I967" s="76"/>
    </row>
    <row r="968" spans="9:9" x14ac:dyDescent="0.7">
      <c r="I968" s="76"/>
    </row>
    <row r="969" spans="9:9" x14ac:dyDescent="0.7">
      <c r="I969" s="76"/>
    </row>
    <row r="970" spans="9:9" x14ac:dyDescent="0.7">
      <c r="I970" s="76"/>
    </row>
    <row r="971" spans="9:9" x14ac:dyDescent="0.7">
      <c r="I971" s="76"/>
    </row>
    <row r="972" spans="9:9" x14ac:dyDescent="0.7">
      <c r="I972" s="76"/>
    </row>
    <row r="973" spans="9:9" x14ac:dyDescent="0.7">
      <c r="I973" s="76"/>
    </row>
    <row r="974" spans="9:9" x14ac:dyDescent="0.7">
      <c r="I974" s="76"/>
    </row>
    <row r="975" spans="9:9" x14ac:dyDescent="0.7">
      <c r="I975" s="76"/>
    </row>
    <row r="976" spans="9:9" x14ac:dyDescent="0.7">
      <c r="I976" s="76"/>
    </row>
    <row r="977" spans="9:9" x14ac:dyDescent="0.7">
      <c r="I977" s="76"/>
    </row>
    <row r="978" spans="9:9" x14ac:dyDescent="0.7">
      <c r="I978" s="76"/>
    </row>
    <row r="979" spans="9:9" x14ac:dyDescent="0.7">
      <c r="I979" s="76"/>
    </row>
    <row r="980" spans="9:9" x14ac:dyDescent="0.7">
      <c r="I980" s="76"/>
    </row>
    <row r="981" spans="9:9" x14ac:dyDescent="0.7">
      <c r="I981" s="76"/>
    </row>
    <row r="982" spans="9:9" x14ac:dyDescent="0.7">
      <c r="I982" s="76"/>
    </row>
    <row r="983" spans="9:9" x14ac:dyDescent="0.7">
      <c r="I983" s="76"/>
    </row>
    <row r="984" spans="9:9" x14ac:dyDescent="0.7">
      <c r="I984" s="76"/>
    </row>
    <row r="985" spans="9:9" x14ac:dyDescent="0.7">
      <c r="I985" s="76"/>
    </row>
    <row r="986" spans="9:9" x14ac:dyDescent="0.7">
      <c r="I986" s="76"/>
    </row>
    <row r="987" spans="9:9" x14ac:dyDescent="0.7">
      <c r="I987" s="76"/>
    </row>
    <row r="988" spans="9:9" x14ac:dyDescent="0.7">
      <c r="I988" s="76"/>
    </row>
    <row r="989" spans="9:9" x14ac:dyDescent="0.7">
      <c r="I989" s="76"/>
    </row>
    <row r="990" spans="9:9" x14ac:dyDescent="0.7">
      <c r="I990" s="76"/>
    </row>
    <row r="991" spans="9:9" x14ac:dyDescent="0.7">
      <c r="I991" s="76"/>
    </row>
    <row r="992" spans="9:9" x14ac:dyDescent="0.7">
      <c r="I992" s="76"/>
    </row>
    <row r="993" spans="9:9" x14ac:dyDescent="0.7">
      <c r="I993" s="76"/>
    </row>
    <row r="994" spans="9:9" x14ac:dyDescent="0.7">
      <c r="I994" s="76"/>
    </row>
    <row r="995" spans="9:9" x14ac:dyDescent="0.7">
      <c r="I995" s="76"/>
    </row>
    <row r="996" spans="9:9" x14ac:dyDescent="0.7">
      <c r="I996" s="76"/>
    </row>
    <row r="997" spans="9:9" x14ac:dyDescent="0.7">
      <c r="I997" s="76"/>
    </row>
    <row r="998" spans="9:9" x14ac:dyDescent="0.7">
      <c r="I998" s="76"/>
    </row>
    <row r="999" spans="9:9" x14ac:dyDescent="0.7">
      <c r="I999" s="76"/>
    </row>
    <row r="1000" spans="9:9" x14ac:dyDescent="0.7">
      <c r="I1000" s="76"/>
    </row>
    <row r="1001" spans="9:9" x14ac:dyDescent="0.7">
      <c r="I1001" s="76"/>
    </row>
    <row r="1002" spans="9:9" x14ac:dyDescent="0.7">
      <c r="I1002" s="76"/>
    </row>
    <row r="1003" spans="9:9" x14ac:dyDescent="0.7">
      <c r="I1003" s="76"/>
    </row>
    <row r="1004" spans="9:9" x14ac:dyDescent="0.7">
      <c r="I1004" s="76"/>
    </row>
    <row r="1005" spans="9:9" x14ac:dyDescent="0.7">
      <c r="I1005" s="76"/>
    </row>
    <row r="1006" spans="9:9" x14ac:dyDescent="0.7">
      <c r="I1006" s="76"/>
    </row>
    <row r="1007" spans="9:9" x14ac:dyDescent="0.7">
      <c r="I1007" s="76"/>
    </row>
    <row r="1008" spans="9:9" x14ac:dyDescent="0.7">
      <c r="I1008" s="76"/>
    </row>
    <row r="1009" spans="9:9" x14ac:dyDescent="0.7">
      <c r="I1009" s="76"/>
    </row>
    <row r="1010" spans="9:9" x14ac:dyDescent="0.7">
      <c r="I1010" s="76"/>
    </row>
    <row r="1011" spans="9:9" x14ac:dyDescent="0.7">
      <c r="I1011" s="76"/>
    </row>
    <row r="1012" spans="9:9" x14ac:dyDescent="0.7">
      <c r="I1012" s="76"/>
    </row>
    <row r="1013" spans="9:9" x14ac:dyDescent="0.7">
      <c r="I1013" s="76"/>
    </row>
    <row r="1014" spans="9:9" x14ac:dyDescent="0.7">
      <c r="I1014" s="76"/>
    </row>
    <row r="1015" spans="9:9" x14ac:dyDescent="0.7">
      <c r="I1015" s="76"/>
    </row>
    <row r="1016" spans="9:9" x14ac:dyDescent="0.7">
      <c r="I1016" s="76"/>
    </row>
    <row r="1017" spans="9:9" x14ac:dyDescent="0.7">
      <c r="I1017" s="76"/>
    </row>
    <row r="1018" spans="9:9" x14ac:dyDescent="0.7">
      <c r="I1018" s="76"/>
    </row>
    <row r="1019" spans="9:9" x14ac:dyDescent="0.7">
      <c r="I1019" s="76"/>
    </row>
    <row r="1020" spans="9:9" x14ac:dyDescent="0.7">
      <c r="I1020" s="76"/>
    </row>
    <row r="1021" spans="9:9" x14ac:dyDescent="0.7">
      <c r="I1021" s="76"/>
    </row>
    <row r="1022" spans="9:9" x14ac:dyDescent="0.7">
      <c r="I1022" s="76"/>
    </row>
    <row r="1023" spans="9:9" x14ac:dyDescent="0.7">
      <c r="I1023" s="76"/>
    </row>
    <row r="1024" spans="9:9" x14ac:dyDescent="0.7">
      <c r="I1024" s="76"/>
    </row>
    <row r="1025" spans="9:9" x14ac:dyDescent="0.7">
      <c r="I1025" s="76"/>
    </row>
    <row r="1026" spans="9:9" x14ac:dyDescent="0.7">
      <c r="I1026" s="76"/>
    </row>
    <row r="1027" spans="9:9" x14ac:dyDescent="0.7">
      <c r="I1027" s="76"/>
    </row>
    <row r="1028" spans="9:9" x14ac:dyDescent="0.7">
      <c r="I1028" s="76"/>
    </row>
    <row r="1029" spans="9:9" x14ac:dyDescent="0.7">
      <c r="I1029" s="76"/>
    </row>
    <row r="1030" spans="9:9" x14ac:dyDescent="0.7">
      <c r="I1030" s="76"/>
    </row>
    <row r="1031" spans="9:9" x14ac:dyDescent="0.7">
      <c r="I1031" s="76"/>
    </row>
    <row r="1032" spans="9:9" x14ac:dyDescent="0.7">
      <c r="I1032" s="76"/>
    </row>
    <row r="1033" spans="9:9" x14ac:dyDescent="0.7">
      <c r="I1033" s="76"/>
    </row>
    <row r="1034" spans="9:9" x14ac:dyDescent="0.7">
      <c r="I1034" s="76"/>
    </row>
    <row r="1035" spans="9:9" x14ac:dyDescent="0.7">
      <c r="I1035" s="76"/>
    </row>
    <row r="1036" spans="9:9" x14ac:dyDescent="0.7">
      <c r="I1036" s="76"/>
    </row>
    <row r="1037" spans="9:9" x14ac:dyDescent="0.7">
      <c r="I1037" s="76"/>
    </row>
    <row r="1038" spans="9:9" x14ac:dyDescent="0.7">
      <c r="I1038" s="76"/>
    </row>
    <row r="1039" spans="9:9" x14ac:dyDescent="0.7">
      <c r="I1039" s="76"/>
    </row>
    <row r="1040" spans="9:9" x14ac:dyDescent="0.7">
      <c r="I1040" s="76"/>
    </row>
    <row r="1041" spans="9:9" x14ac:dyDescent="0.7">
      <c r="I1041" s="76"/>
    </row>
    <row r="1042" spans="9:9" x14ac:dyDescent="0.7">
      <c r="I1042" s="76"/>
    </row>
    <row r="1043" spans="9:9" x14ac:dyDescent="0.7">
      <c r="I1043" s="76"/>
    </row>
    <row r="1044" spans="9:9" x14ac:dyDescent="0.7">
      <c r="I1044" s="76"/>
    </row>
    <row r="1045" spans="9:9" x14ac:dyDescent="0.7">
      <c r="I1045" s="76"/>
    </row>
    <row r="1046" spans="9:9" x14ac:dyDescent="0.7">
      <c r="I1046" s="76"/>
    </row>
    <row r="1047" spans="9:9" x14ac:dyDescent="0.7">
      <c r="I1047" s="76"/>
    </row>
    <row r="1048" spans="9:9" x14ac:dyDescent="0.7">
      <c r="I1048" s="76"/>
    </row>
    <row r="1049" spans="9:9" x14ac:dyDescent="0.7">
      <c r="I1049" s="76"/>
    </row>
    <row r="1050" spans="9:9" x14ac:dyDescent="0.7">
      <c r="I1050" s="76"/>
    </row>
    <row r="1051" spans="9:9" x14ac:dyDescent="0.7">
      <c r="I1051" s="76"/>
    </row>
    <row r="1052" spans="9:9" x14ac:dyDescent="0.7">
      <c r="I1052" s="76"/>
    </row>
    <row r="1053" spans="9:9" x14ac:dyDescent="0.7">
      <c r="I1053" s="76"/>
    </row>
    <row r="1054" spans="9:9" x14ac:dyDescent="0.7">
      <c r="I1054" s="76"/>
    </row>
    <row r="1055" spans="9:9" x14ac:dyDescent="0.7">
      <c r="I1055" s="76"/>
    </row>
    <row r="1056" spans="9:9" x14ac:dyDescent="0.7">
      <c r="I1056" s="76"/>
    </row>
    <row r="1057" spans="9:9" x14ac:dyDescent="0.7">
      <c r="I1057" s="76"/>
    </row>
    <row r="1058" spans="9:9" x14ac:dyDescent="0.7">
      <c r="I1058" s="76"/>
    </row>
    <row r="1059" spans="9:9" x14ac:dyDescent="0.7">
      <c r="I1059" s="76"/>
    </row>
    <row r="1060" spans="9:9" x14ac:dyDescent="0.7">
      <c r="I1060" s="76"/>
    </row>
    <row r="1061" spans="9:9" x14ac:dyDescent="0.7">
      <c r="I1061" s="76"/>
    </row>
    <row r="1062" spans="9:9" x14ac:dyDescent="0.7">
      <c r="I1062" s="76"/>
    </row>
    <row r="1063" spans="9:9" x14ac:dyDescent="0.7">
      <c r="I1063" s="76"/>
    </row>
    <row r="1064" spans="9:9" x14ac:dyDescent="0.7">
      <c r="I1064" s="76"/>
    </row>
    <row r="1065" spans="9:9" x14ac:dyDescent="0.7">
      <c r="I1065" s="76"/>
    </row>
    <row r="1066" spans="9:9" x14ac:dyDescent="0.7">
      <c r="I1066" s="76"/>
    </row>
    <row r="1067" spans="9:9" x14ac:dyDescent="0.7">
      <c r="I1067" s="76"/>
    </row>
    <row r="1068" spans="9:9" x14ac:dyDescent="0.7">
      <c r="I1068" s="76"/>
    </row>
    <row r="1069" spans="9:9" x14ac:dyDescent="0.7">
      <c r="I1069" s="76"/>
    </row>
    <row r="1070" spans="9:9" x14ac:dyDescent="0.7">
      <c r="I1070" s="76"/>
    </row>
    <row r="1071" spans="9:9" x14ac:dyDescent="0.7">
      <c r="I1071" s="76"/>
    </row>
    <row r="1072" spans="9:9" x14ac:dyDescent="0.7">
      <c r="I1072" s="76"/>
    </row>
    <row r="1073" spans="9:9" x14ac:dyDescent="0.7">
      <c r="I1073" s="76"/>
    </row>
    <row r="1074" spans="9:9" x14ac:dyDescent="0.7">
      <c r="I1074" s="76"/>
    </row>
    <row r="1075" spans="9:9" x14ac:dyDescent="0.7">
      <c r="I1075" s="76"/>
    </row>
    <row r="1076" spans="9:9" x14ac:dyDescent="0.7">
      <c r="I1076" s="76"/>
    </row>
    <row r="1077" spans="9:9" x14ac:dyDescent="0.7">
      <c r="I1077" s="76"/>
    </row>
    <row r="1078" spans="9:9" x14ac:dyDescent="0.7">
      <c r="I1078" s="76"/>
    </row>
    <row r="1079" spans="9:9" x14ac:dyDescent="0.7">
      <c r="I1079" s="76"/>
    </row>
    <row r="1080" spans="9:9" x14ac:dyDescent="0.7">
      <c r="I1080" s="76"/>
    </row>
    <row r="1081" spans="9:9" x14ac:dyDescent="0.7">
      <c r="I1081" s="76"/>
    </row>
    <row r="1082" spans="9:9" x14ac:dyDescent="0.7">
      <c r="I1082" s="76"/>
    </row>
    <row r="1083" spans="9:9" x14ac:dyDescent="0.7">
      <c r="I1083" s="76"/>
    </row>
    <row r="1084" spans="9:9" x14ac:dyDescent="0.7">
      <c r="I1084" s="76"/>
    </row>
    <row r="1085" spans="9:9" x14ac:dyDescent="0.7">
      <c r="I1085" s="76"/>
    </row>
    <row r="1086" spans="9:9" x14ac:dyDescent="0.7">
      <c r="I1086" s="76"/>
    </row>
    <row r="1087" spans="9:9" x14ac:dyDescent="0.7">
      <c r="I1087" s="76"/>
    </row>
    <row r="1088" spans="9:9" x14ac:dyDescent="0.7">
      <c r="I1088" s="76"/>
    </row>
    <row r="1089" spans="9:9" x14ac:dyDescent="0.7">
      <c r="I1089" s="76"/>
    </row>
    <row r="1090" spans="9:9" x14ac:dyDescent="0.7">
      <c r="I1090" s="76"/>
    </row>
    <row r="1091" spans="9:9" x14ac:dyDescent="0.7">
      <c r="I1091" s="76"/>
    </row>
    <row r="1092" spans="9:9" x14ac:dyDescent="0.7">
      <c r="I1092" s="76"/>
    </row>
    <row r="1093" spans="9:9" x14ac:dyDescent="0.7">
      <c r="I1093" s="76"/>
    </row>
    <row r="1094" spans="9:9" x14ac:dyDescent="0.7">
      <c r="I1094" s="76"/>
    </row>
    <row r="1095" spans="9:9" x14ac:dyDescent="0.7">
      <c r="I1095" s="76"/>
    </row>
    <row r="1096" spans="9:9" x14ac:dyDescent="0.7">
      <c r="I1096" s="76"/>
    </row>
    <row r="1097" spans="9:9" x14ac:dyDescent="0.7">
      <c r="I1097" s="76"/>
    </row>
    <row r="1098" spans="9:9" x14ac:dyDescent="0.7">
      <c r="I1098" s="76"/>
    </row>
    <row r="1099" spans="9:9" x14ac:dyDescent="0.7">
      <c r="I1099" s="76"/>
    </row>
    <row r="1100" spans="9:9" x14ac:dyDescent="0.7">
      <c r="I1100" s="76"/>
    </row>
    <row r="1101" spans="9:9" x14ac:dyDescent="0.7">
      <c r="I1101" s="76"/>
    </row>
    <row r="1102" spans="9:9" x14ac:dyDescent="0.7">
      <c r="I1102" s="76"/>
    </row>
    <row r="1103" spans="9:9" x14ac:dyDescent="0.7">
      <c r="I1103" s="76"/>
    </row>
    <row r="1104" spans="9:9" x14ac:dyDescent="0.7">
      <c r="I1104" s="76"/>
    </row>
    <row r="1105" spans="9:9" x14ac:dyDescent="0.7">
      <c r="I1105" s="76"/>
    </row>
    <row r="1106" spans="9:9" x14ac:dyDescent="0.7">
      <c r="I1106" s="76"/>
    </row>
    <row r="1107" spans="9:9" x14ac:dyDescent="0.7">
      <c r="I1107" s="76"/>
    </row>
    <row r="1108" spans="9:9" x14ac:dyDescent="0.7">
      <c r="I1108" s="76"/>
    </row>
    <row r="1109" spans="9:9" x14ac:dyDescent="0.7">
      <c r="I1109" s="76"/>
    </row>
    <row r="1110" spans="9:9" x14ac:dyDescent="0.7">
      <c r="I1110" s="76"/>
    </row>
    <row r="1111" spans="9:9" x14ac:dyDescent="0.7">
      <c r="I1111" s="76"/>
    </row>
    <row r="1112" spans="9:9" x14ac:dyDescent="0.7">
      <c r="I1112" s="76"/>
    </row>
    <row r="1113" spans="9:9" x14ac:dyDescent="0.7">
      <c r="I1113" s="76"/>
    </row>
    <row r="1114" spans="9:9" x14ac:dyDescent="0.7">
      <c r="I1114" s="76"/>
    </row>
    <row r="1115" spans="9:9" x14ac:dyDescent="0.7">
      <c r="I1115" s="76"/>
    </row>
    <row r="1116" spans="9:9" x14ac:dyDescent="0.7">
      <c r="I1116" s="76"/>
    </row>
    <row r="1117" spans="9:9" x14ac:dyDescent="0.7">
      <c r="I1117" s="76"/>
    </row>
    <row r="1118" spans="9:9" x14ac:dyDescent="0.7">
      <c r="I1118" s="76"/>
    </row>
    <row r="1119" spans="9:9" x14ac:dyDescent="0.7">
      <c r="I1119" s="76"/>
    </row>
    <row r="1120" spans="9:9" x14ac:dyDescent="0.7">
      <c r="I1120" s="76"/>
    </row>
    <row r="1121" spans="9:9" x14ac:dyDescent="0.7">
      <c r="I1121" s="76"/>
    </row>
    <row r="1122" spans="9:9" x14ac:dyDescent="0.7">
      <c r="I1122" s="76"/>
    </row>
    <row r="1123" spans="9:9" x14ac:dyDescent="0.7">
      <c r="I1123" s="76"/>
    </row>
    <row r="1124" spans="9:9" x14ac:dyDescent="0.7">
      <c r="I1124" s="76"/>
    </row>
    <row r="1125" spans="9:9" x14ac:dyDescent="0.7">
      <c r="I1125" s="76"/>
    </row>
    <row r="1126" spans="9:9" x14ac:dyDescent="0.7">
      <c r="I1126" s="76"/>
    </row>
    <row r="1127" spans="9:9" x14ac:dyDescent="0.7">
      <c r="I1127" s="76"/>
    </row>
    <row r="1128" spans="9:9" x14ac:dyDescent="0.7">
      <c r="I1128" s="76"/>
    </row>
    <row r="1129" spans="9:9" x14ac:dyDescent="0.7">
      <c r="I1129" s="76"/>
    </row>
    <row r="1130" spans="9:9" x14ac:dyDescent="0.7">
      <c r="I1130" s="76"/>
    </row>
    <row r="1131" spans="9:9" x14ac:dyDescent="0.7">
      <c r="I1131" s="76"/>
    </row>
    <row r="1132" spans="9:9" x14ac:dyDescent="0.7">
      <c r="I1132" s="76"/>
    </row>
    <row r="1133" spans="9:9" x14ac:dyDescent="0.7">
      <c r="I1133" s="76"/>
    </row>
    <row r="1134" spans="9:9" x14ac:dyDescent="0.7">
      <c r="I1134" s="76"/>
    </row>
    <row r="1135" spans="9:9" x14ac:dyDescent="0.7">
      <c r="I1135" s="76"/>
    </row>
    <row r="1136" spans="9:9" x14ac:dyDescent="0.7">
      <c r="I1136" s="76"/>
    </row>
    <row r="1137" spans="9:9" x14ac:dyDescent="0.7">
      <c r="I1137" s="76"/>
    </row>
    <row r="1138" spans="9:9" x14ac:dyDescent="0.7">
      <c r="I1138" s="76"/>
    </row>
    <row r="1139" spans="9:9" x14ac:dyDescent="0.7">
      <c r="I1139" s="76"/>
    </row>
    <row r="1140" spans="9:9" x14ac:dyDescent="0.7">
      <c r="I1140" s="76"/>
    </row>
    <row r="1141" spans="9:9" x14ac:dyDescent="0.7">
      <c r="I1141" s="76"/>
    </row>
    <row r="1142" spans="9:9" x14ac:dyDescent="0.7">
      <c r="I1142" s="76"/>
    </row>
    <row r="1143" spans="9:9" x14ac:dyDescent="0.7">
      <c r="I1143" s="76"/>
    </row>
    <row r="1144" spans="9:9" x14ac:dyDescent="0.7">
      <c r="I1144" s="76"/>
    </row>
    <row r="1145" spans="9:9" x14ac:dyDescent="0.7">
      <c r="I1145" s="76"/>
    </row>
    <row r="1146" spans="9:9" x14ac:dyDescent="0.7">
      <c r="I1146" s="76"/>
    </row>
    <row r="1147" spans="9:9" x14ac:dyDescent="0.7">
      <c r="I1147" s="76"/>
    </row>
    <row r="1148" spans="9:9" x14ac:dyDescent="0.7">
      <c r="I1148" s="76"/>
    </row>
    <row r="1149" spans="9:9" x14ac:dyDescent="0.7">
      <c r="I1149" s="76"/>
    </row>
    <row r="1150" spans="9:9" x14ac:dyDescent="0.7">
      <c r="I1150" s="76"/>
    </row>
    <row r="1151" spans="9:9" x14ac:dyDescent="0.7">
      <c r="I1151" s="76"/>
    </row>
    <row r="1152" spans="9:9" x14ac:dyDescent="0.7">
      <c r="I1152" s="76"/>
    </row>
    <row r="1153" spans="9:9" x14ac:dyDescent="0.7">
      <c r="I1153" s="76"/>
    </row>
    <row r="1154" spans="9:9" x14ac:dyDescent="0.7">
      <c r="I1154" s="76"/>
    </row>
    <row r="1155" spans="9:9" x14ac:dyDescent="0.7">
      <c r="I1155" s="76"/>
    </row>
    <row r="1156" spans="9:9" x14ac:dyDescent="0.7">
      <c r="I1156" s="76"/>
    </row>
    <row r="1157" spans="9:9" x14ac:dyDescent="0.7">
      <c r="I1157" s="76"/>
    </row>
    <row r="1158" spans="9:9" x14ac:dyDescent="0.7">
      <c r="I1158" s="76"/>
    </row>
    <row r="1159" spans="9:9" x14ac:dyDescent="0.7">
      <c r="I1159" s="76"/>
    </row>
    <row r="1160" spans="9:9" x14ac:dyDescent="0.7">
      <c r="I1160" s="76"/>
    </row>
    <row r="1161" spans="9:9" x14ac:dyDescent="0.7">
      <c r="I1161" s="76"/>
    </row>
    <row r="1162" spans="9:9" x14ac:dyDescent="0.7">
      <c r="I1162" s="76"/>
    </row>
    <row r="1163" spans="9:9" x14ac:dyDescent="0.7">
      <c r="I1163" s="76"/>
    </row>
    <row r="1164" spans="9:9" x14ac:dyDescent="0.7">
      <c r="I1164" s="76"/>
    </row>
    <row r="1165" spans="9:9" x14ac:dyDescent="0.7">
      <c r="I1165" s="76"/>
    </row>
    <row r="1166" spans="9:9" x14ac:dyDescent="0.7">
      <c r="I1166" s="76"/>
    </row>
    <row r="1167" spans="9:9" x14ac:dyDescent="0.7">
      <c r="I1167" s="76"/>
    </row>
    <row r="1168" spans="9:9" x14ac:dyDescent="0.7">
      <c r="I1168" s="76"/>
    </row>
    <row r="1169" spans="9:9" x14ac:dyDescent="0.7">
      <c r="I1169" s="76"/>
    </row>
    <row r="1170" spans="9:9" x14ac:dyDescent="0.7">
      <c r="I1170" s="76"/>
    </row>
    <row r="1171" spans="9:9" x14ac:dyDescent="0.7">
      <c r="I1171" s="76"/>
    </row>
    <row r="1172" spans="9:9" x14ac:dyDescent="0.7">
      <c r="I1172" s="76"/>
    </row>
    <row r="1173" spans="9:9" x14ac:dyDescent="0.7">
      <c r="I1173" s="76"/>
    </row>
    <row r="1174" spans="9:9" x14ac:dyDescent="0.7">
      <c r="I1174" s="76"/>
    </row>
    <row r="1175" spans="9:9" x14ac:dyDescent="0.7">
      <c r="I1175" s="76"/>
    </row>
    <row r="1176" spans="9:9" x14ac:dyDescent="0.7">
      <c r="I1176" s="76"/>
    </row>
    <row r="1177" spans="9:9" x14ac:dyDescent="0.7">
      <c r="I1177" s="76"/>
    </row>
    <row r="1178" spans="9:9" x14ac:dyDescent="0.7">
      <c r="I1178" s="76"/>
    </row>
    <row r="1179" spans="9:9" x14ac:dyDescent="0.7">
      <c r="I1179" s="76"/>
    </row>
    <row r="1180" spans="9:9" x14ac:dyDescent="0.7">
      <c r="I1180" s="76"/>
    </row>
    <row r="1181" spans="9:9" x14ac:dyDescent="0.7">
      <c r="I1181" s="76"/>
    </row>
    <row r="1182" spans="9:9" x14ac:dyDescent="0.7">
      <c r="I1182" s="76"/>
    </row>
    <row r="1183" spans="9:9" x14ac:dyDescent="0.7">
      <c r="I1183" s="76"/>
    </row>
    <row r="1184" spans="9:9" x14ac:dyDescent="0.7">
      <c r="I1184" s="76"/>
    </row>
    <row r="1185" spans="9:9" x14ac:dyDescent="0.7">
      <c r="I1185" s="76"/>
    </row>
    <row r="1186" spans="9:9" x14ac:dyDescent="0.7">
      <c r="I1186" s="76"/>
    </row>
    <row r="1187" spans="9:9" x14ac:dyDescent="0.7">
      <c r="I1187" s="76"/>
    </row>
    <row r="1188" spans="9:9" x14ac:dyDescent="0.7">
      <c r="I1188" s="76"/>
    </row>
    <row r="1189" spans="9:9" x14ac:dyDescent="0.7">
      <c r="I1189" s="76"/>
    </row>
    <row r="1190" spans="9:9" x14ac:dyDescent="0.7">
      <c r="I1190" s="76"/>
    </row>
    <row r="1191" spans="9:9" x14ac:dyDescent="0.7">
      <c r="I1191" s="76"/>
    </row>
    <row r="1192" spans="9:9" x14ac:dyDescent="0.7">
      <c r="I1192" s="76"/>
    </row>
    <row r="1193" spans="9:9" x14ac:dyDescent="0.7">
      <c r="I1193" s="76"/>
    </row>
    <row r="1194" spans="9:9" x14ac:dyDescent="0.7">
      <c r="I1194" s="76"/>
    </row>
    <row r="1195" spans="9:9" x14ac:dyDescent="0.7">
      <c r="I1195" s="76"/>
    </row>
    <row r="1196" spans="9:9" x14ac:dyDescent="0.7">
      <c r="I1196" s="76"/>
    </row>
    <row r="1197" spans="9:9" x14ac:dyDescent="0.7">
      <c r="I1197" s="76"/>
    </row>
    <row r="1198" spans="9:9" x14ac:dyDescent="0.7">
      <c r="I1198" s="76"/>
    </row>
    <row r="1199" spans="9:9" x14ac:dyDescent="0.7">
      <c r="I1199" s="76"/>
    </row>
    <row r="1200" spans="9:9" x14ac:dyDescent="0.7">
      <c r="I1200" s="76"/>
    </row>
    <row r="1201" spans="9:9" x14ac:dyDescent="0.7">
      <c r="I1201" s="76"/>
    </row>
    <row r="1202" spans="9:9" x14ac:dyDescent="0.7">
      <c r="I1202" s="76"/>
    </row>
    <row r="1203" spans="9:9" x14ac:dyDescent="0.7">
      <c r="I1203" s="76"/>
    </row>
    <row r="1204" spans="9:9" x14ac:dyDescent="0.7">
      <c r="I1204" s="76"/>
    </row>
    <row r="1205" spans="9:9" x14ac:dyDescent="0.7">
      <c r="I1205" s="76"/>
    </row>
    <row r="1206" spans="9:9" x14ac:dyDescent="0.7">
      <c r="I1206" s="76"/>
    </row>
    <row r="1207" spans="9:9" x14ac:dyDescent="0.7">
      <c r="I1207" s="76"/>
    </row>
    <row r="1208" spans="9:9" x14ac:dyDescent="0.7">
      <c r="I1208" s="76"/>
    </row>
    <row r="1209" spans="9:9" x14ac:dyDescent="0.7">
      <c r="I1209" s="76"/>
    </row>
    <row r="1210" spans="9:9" x14ac:dyDescent="0.7">
      <c r="I1210" s="76"/>
    </row>
    <row r="1211" spans="9:9" x14ac:dyDescent="0.7">
      <c r="I1211" s="76"/>
    </row>
    <row r="1212" spans="9:9" x14ac:dyDescent="0.7">
      <c r="I1212" s="76"/>
    </row>
    <row r="1213" spans="9:9" x14ac:dyDescent="0.7">
      <c r="I1213" s="76"/>
    </row>
    <row r="1214" spans="9:9" x14ac:dyDescent="0.7">
      <c r="I1214" s="76"/>
    </row>
    <row r="1215" spans="9:9" x14ac:dyDescent="0.7">
      <c r="I1215" s="76"/>
    </row>
    <row r="1216" spans="9:9" x14ac:dyDescent="0.7">
      <c r="I1216" s="76"/>
    </row>
    <row r="1217" spans="9:9" x14ac:dyDescent="0.7">
      <c r="I1217" s="76"/>
    </row>
    <row r="1218" spans="9:9" x14ac:dyDescent="0.7">
      <c r="I1218" s="76"/>
    </row>
    <row r="1219" spans="9:9" x14ac:dyDescent="0.7">
      <c r="I1219" s="76"/>
    </row>
    <row r="1220" spans="9:9" x14ac:dyDescent="0.7">
      <c r="I1220" s="76"/>
    </row>
    <row r="1221" spans="9:9" x14ac:dyDescent="0.7">
      <c r="I1221" s="76"/>
    </row>
    <row r="1222" spans="9:9" x14ac:dyDescent="0.7">
      <c r="I1222" s="76"/>
    </row>
    <row r="1223" spans="9:9" x14ac:dyDescent="0.7">
      <c r="I1223" s="76"/>
    </row>
    <row r="1224" spans="9:9" x14ac:dyDescent="0.7">
      <c r="I1224" s="76"/>
    </row>
    <row r="1225" spans="9:9" x14ac:dyDescent="0.7">
      <c r="I1225" s="76"/>
    </row>
    <row r="1226" spans="9:9" x14ac:dyDescent="0.7">
      <c r="I1226" s="76"/>
    </row>
    <row r="1227" spans="9:9" x14ac:dyDescent="0.7">
      <c r="I1227" s="76"/>
    </row>
    <row r="1228" spans="9:9" x14ac:dyDescent="0.7">
      <c r="I1228" s="76"/>
    </row>
    <row r="1229" spans="9:9" x14ac:dyDescent="0.7">
      <c r="I1229" s="76"/>
    </row>
    <row r="1230" spans="9:9" x14ac:dyDescent="0.7">
      <c r="I1230" s="76"/>
    </row>
    <row r="1231" spans="9:9" x14ac:dyDescent="0.7">
      <c r="I1231" s="76"/>
    </row>
    <row r="1232" spans="9:9" x14ac:dyDescent="0.7">
      <c r="I1232" s="76"/>
    </row>
    <row r="1233" spans="9:9" x14ac:dyDescent="0.7">
      <c r="I1233" s="76"/>
    </row>
    <row r="1234" spans="9:9" x14ac:dyDescent="0.7">
      <c r="I1234" s="76"/>
    </row>
    <row r="1235" spans="9:9" x14ac:dyDescent="0.7">
      <c r="I1235" s="76"/>
    </row>
    <row r="1236" spans="9:9" x14ac:dyDescent="0.7">
      <c r="I1236" s="76"/>
    </row>
    <row r="1237" spans="9:9" x14ac:dyDescent="0.7">
      <c r="I1237" s="76"/>
    </row>
    <row r="1238" spans="9:9" x14ac:dyDescent="0.7">
      <c r="I1238" s="76"/>
    </row>
    <row r="1239" spans="9:9" x14ac:dyDescent="0.7">
      <c r="I1239" s="76"/>
    </row>
    <row r="1240" spans="9:9" x14ac:dyDescent="0.7">
      <c r="I1240" s="76"/>
    </row>
    <row r="1241" spans="9:9" x14ac:dyDescent="0.7">
      <c r="I1241" s="76"/>
    </row>
    <row r="1242" spans="9:9" x14ac:dyDescent="0.7">
      <c r="I1242" s="76"/>
    </row>
    <row r="1243" spans="9:9" x14ac:dyDescent="0.7">
      <c r="I1243" s="76"/>
    </row>
    <row r="1244" spans="9:9" x14ac:dyDescent="0.7">
      <c r="I1244" s="76"/>
    </row>
    <row r="1245" spans="9:9" x14ac:dyDescent="0.7">
      <c r="I1245" s="76"/>
    </row>
    <row r="1246" spans="9:9" x14ac:dyDescent="0.7">
      <c r="I1246" s="76"/>
    </row>
    <row r="1247" spans="9:9" x14ac:dyDescent="0.7">
      <c r="I1247" s="76"/>
    </row>
    <row r="1248" spans="9:9" x14ac:dyDescent="0.7">
      <c r="I1248" s="76"/>
    </row>
    <row r="1249" spans="9:9" x14ac:dyDescent="0.7">
      <c r="I1249" s="76"/>
    </row>
    <row r="1250" spans="9:9" x14ac:dyDescent="0.7">
      <c r="I1250" s="76"/>
    </row>
    <row r="1251" spans="9:9" x14ac:dyDescent="0.7">
      <c r="I1251" s="76"/>
    </row>
    <row r="1252" spans="9:9" x14ac:dyDescent="0.7">
      <c r="I1252" s="76"/>
    </row>
    <row r="1253" spans="9:9" x14ac:dyDescent="0.7">
      <c r="I1253" s="76"/>
    </row>
    <row r="1254" spans="9:9" x14ac:dyDescent="0.7">
      <c r="I1254" s="76"/>
    </row>
    <row r="1255" spans="9:9" x14ac:dyDescent="0.7">
      <c r="I1255" s="76"/>
    </row>
    <row r="1256" spans="9:9" x14ac:dyDescent="0.7">
      <c r="I1256" s="76"/>
    </row>
    <row r="1257" spans="9:9" x14ac:dyDescent="0.7">
      <c r="I1257" s="76"/>
    </row>
    <row r="1258" spans="9:9" x14ac:dyDescent="0.7">
      <c r="I1258" s="76"/>
    </row>
    <row r="1259" spans="9:9" x14ac:dyDescent="0.7">
      <c r="I1259" s="76"/>
    </row>
    <row r="1260" spans="9:9" x14ac:dyDescent="0.7">
      <c r="I1260" s="76"/>
    </row>
    <row r="1261" spans="9:9" x14ac:dyDescent="0.7">
      <c r="I1261" s="76"/>
    </row>
    <row r="1262" spans="9:9" x14ac:dyDescent="0.7">
      <c r="I1262" s="76"/>
    </row>
    <row r="1263" spans="9:9" x14ac:dyDescent="0.7">
      <c r="I1263" s="76"/>
    </row>
    <row r="1264" spans="9:9" x14ac:dyDescent="0.7">
      <c r="I1264" s="76"/>
    </row>
    <row r="1265" spans="9:9" x14ac:dyDescent="0.7">
      <c r="I1265" s="76"/>
    </row>
    <row r="1266" spans="9:9" x14ac:dyDescent="0.7">
      <c r="I1266" s="76"/>
    </row>
    <row r="1267" spans="9:9" x14ac:dyDescent="0.7">
      <c r="I1267" s="76"/>
    </row>
    <row r="1268" spans="9:9" x14ac:dyDescent="0.7">
      <c r="I1268" s="76"/>
    </row>
    <row r="1269" spans="9:9" x14ac:dyDescent="0.7">
      <c r="I1269" s="76"/>
    </row>
    <row r="1270" spans="9:9" x14ac:dyDescent="0.7">
      <c r="I1270" s="76"/>
    </row>
    <row r="1271" spans="9:9" x14ac:dyDescent="0.7">
      <c r="I1271" s="76"/>
    </row>
    <row r="1272" spans="9:9" x14ac:dyDescent="0.7">
      <c r="I1272" s="76"/>
    </row>
    <row r="1273" spans="9:9" x14ac:dyDescent="0.7">
      <c r="I1273" s="76"/>
    </row>
    <row r="1274" spans="9:9" x14ac:dyDescent="0.7">
      <c r="I1274" s="76"/>
    </row>
    <row r="1275" spans="9:9" x14ac:dyDescent="0.7">
      <c r="I1275" s="76"/>
    </row>
    <row r="1276" spans="9:9" x14ac:dyDescent="0.7">
      <c r="I1276" s="76"/>
    </row>
    <row r="1277" spans="9:9" x14ac:dyDescent="0.7">
      <c r="I1277" s="76"/>
    </row>
    <row r="1278" spans="9:9" x14ac:dyDescent="0.7">
      <c r="I1278" s="76"/>
    </row>
    <row r="1279" spans="9:9" x14ac:dyDescent="0.7">
      <c r="I1279" s="76"/>
    </row>
    <row r="1280" spans="9:9" x14ac:dyDescent="0.7">
      <c r="I1280" s="76"/>
    </row>
    <row r="1281" spans="9:9" x14ac:dyDescent="0.7">
      <c r="I1281" s="76"/>
    </row>
    <row r="1282" spans="9:9" x14ac:dyDescent="0.7">
      <c r="I1282" s="76"/>
    </row>
    <row r="1283" spans="9:9" x14ac:dyDescent="0.7">
      <c r="I1283" s="76"/>
    </row>
    <row r="1284" spans="9:9" x14ac:dyDescent="0.7">
      <c r="I1284" s="76"/>
    </row>
    <row r="1285" spans="9:9" x14ac:dyDescent="0.7">
      <c r="I1285" s="76"/>
    </row>
    <row r="1286" spans="9:9" x14ac:dyDescent="0.7">
      <c r="I1286" s="76"/>
    </row>
    <row r="1287" spans="9:9" x14ac:dyDescent="0.7">
      <c r="I1287" s="76"/>
    </row>
    <row r="1288" spans="9:9" x14ac:dyDescent="0.7">
      <c r="I1288" s="76"/>
    </row>
    <row r="1289" spans="9:9" x14ac:dyDescent="0.7">
      <c r="I1289" s="76"/>
    </row>
    <row r="1290" spans="9:9" x14ac:dyDescent="0.7">
      <c r="I1290" s="76"/>
    </row>
    <row r="1291" spans="9:9" x14ac:dyDescent="0.7">
      <c r="I1291" s="76"/>
    </row>
    <row r="1292" spans="9:9" x14ac:dyDescent="0.7">
      <c r="I1292" s="76"/>
    </row>
    <row r="1293" spans="9:9" x14ac:dyDescent="0.7">
      <c r="I1293" s="76"/>
    </row>
    <row r="1294" spans="9:9" x14ac:dyDescent="0.7">
      <c r="I1294" s="76"/>
    </row>
    <row r="1295" spans="9:9" x14ac:dyDescent="0.7">
      <c r="I1295" s="76"/>
    </row>
    <row r="1296" spans="9:9" x14ac:dyDescent="0.7">
      <c r="I1296" s="76"/>
    </row>
    <row r="1297" spans="9:9" x14ac:dyDescent="0.7">
      <c r="I1297" s="76"/>
    </row>
    <row r="1298" spans="9:9" x14ac:dyDescent="0.7">
      <c r="I1298" s="76"/>
    </row>
    <row r="1299" spans="9:9" x14ac:dyDescent="0.7">
      <c r="I1299" s="76"/>
    </row>
    <row r="1300" spans="9:9" x14ac:dyDescent="0.7">
      <c r="I1300" s="76"/>
    </row>
    <row r="1301" spans="9:9" x14ac:dyDescent="0.7">
      <c r="I1301" s="76"/>
    </row>
    <row r="1302" spans="9:9" x14ac:dyDescent="0.7">
      <c r="I1302" s="76"/>
    </row>
    <row r="1303" spans="9:9" x14ac:dyDescent="0.7">
      <c r="I1303" s="76"/>
    </row>
    <row r="1304" spans="9:9" x14ac:dyDescent="0.7">
      <c r="I1304" s="76"/>
    </row>
    <row r="1305" spans="9:9" x14ac:dyDescent="0.7">
      <c r="I1305" s="76"/>
    </row>
    <row r="1306" spans="9:9" x14ac:dyDescent="0.7">
      <c r="I1306" s="76"/>
    </row>
    <row r="1307" spans="9:9" x14ac:dyDescent="0.7">
      <c r="I1307" s="76"/>
    </row>
    <row r="1308" spans="9:9" x14ac:dyDescent="0.7">
      <c r="I1308" s="76"/>
    </row>
    <row r="1309" spans="9:9" x14ac:dyDescent="0.7">
      <c r="I1309" s="76"/>
    </row>
    <row r="1310" spans="9:9" x14ac:dyDescent="0.7">
      <c r="I1310" s="76"/>
    </row>
    <row r="1311" spans="9:9" x14ac:dyDescent="0.7">
      <c r="I1311" s="76"/>
    </row>
    <row r="1312" spans="9:9" x14ac:dyDescent="0.7">
      <c r="I1312" s="76"/>
    </row>
    <row r="1313" spans="9:9" x14ac:dyDescent="0.7">
      <c r="I1313" s="76"/>
    </row>
    <row r="1314" spans="9:9" x14ac:dyDescent="0.7">
      <c r="I1314" s="76"/>
    </row>
    <row r="1315" spans="9:9" x14ac:dyDescent="0.7">
      <c r="I1315" s="76"/>
    </row>
    <row r="1316" spans="9:9" x14ac:dyDescent="0.7">
      <c r="I1316" s="76"/>
    </row>
    <row r="1317" spans="9:9" x14ac:dyDescent="0.7">
      <c r="I1317" s="76"/>
    </row>
    <row r="1318" spans="9:9" x14ac:dyDescent="0.7">
      <c r="I1318" s="76"/>
    </row>
    <row r="1319" spans="9:9" x14ac:dyDescent="0.7">
      <c r="I1319" s="76"/>
    </row>
    <row r="1320" spans="9:9" x14ac:dyDescent="0.7">
      <c r="I1320" s="76"/>
    </row>
    <row r="1321" spans="9:9" x14ac:dyDescent="0.7">
      <c r="I1321" s="76"/>
    </row>
    <row r="1322" spans="9:9" x14ac:dyDescent="0.7">
      <c r="I1322" s="76"/>
    </row>
    <row r="1323" spans="9:9" x14ac:dyDescent="0.7">
      <c r="I1323" s="76"/>
    </row>
    <row r="1324" spans="9:9" x14ac:dyDescent="0.7">
      <c r="I1324" s="76"/>
    </row>
    <row r="1325" spans="9:9" x14ac:dyDescent="0.7">
      <c r="I1325" s="76"/>
    </row>
    <row r="1326" spans="9:9" x14ac:dyDescent="0.7">
      <c r="I1326" s="76"/>
    </row>
    <row r="1327" spans="9:9" x14ac:dyDescent="0.7">
      <c r="I1327" s="76"/>
    </row>
    <row r="1328" spans="9:9" x14ac:dyDescent="0.7">
      <c r="I1328" s="76"/>
    </row>
    <row r="1329" spans="9:9" x14ac:dyDescent="0.7">
      <c r="I1329" s="76"/>
    </row>
    <row r="1330" spans="9:9" x14ac:dyDescent="0.7">
      <c r="I1330" s="76"/>
    </row>
    <row r="1331" spans="9:9" x14ac:dyDescent="0.7">
      <c r="I1331" s="76"/>
    </row>
    <row r="1332" spans="9:9" x14ac:dyDescent="0.7">
      <c r="I1332" s="76"/>
    </row>
    <row r="1333" spans="9:9" x14ac:dyDescent="0.7">
      <c r="I1333" s="76"/>
    </row>
    <row r="1334" spans="9:9" x14ac:dyDescent="0.7">
      <c r="I1334" s="76"/>
    </row>
    <row r="1335" spans="9:9" x14ac:dyDescent="0.7">
      <c r="I1335" s="76"/>
    </row>
    <row r="1336" spans="9:9" x14ac:dyDescent="0.7">
      <c r="I1336" s="76"/>
    </row>
    <row r="1337" spans="9:9" x14ac:dyDescent="0.7">
      <c r="I1337" s="76"/>
    </row>
    <row r="1338" spans="9:9" x14ac:dyDescent="0.7">
      <c r="I1338" s="76"/>
    </row>
    <row r="1339" spans="9:9" x14ac:dyDescent="0.7">
      <c r="I1339" s="76"/>
    </row>
    <row r="1340" spans="9:9" x14ac:dyDescent="0.7">
      <c r="I1340" s="76"/>
    </row>
    <row r="1341" spans="9:9" x14ac:dyDescent="0.7">
      <c r="I1341" s="76"/>
    </row>
    <row r="1342" spans="9:9" x14ac:dyDescent="0.7">
      <c r="I1342" s="76"/>
    </row>
    <row r="1343" spans="9:9" x14ac:dyDescent="0.7">
      <c r="I1343" s="76"/>
    </row>
    <row r="1344" spans="9:9" x14ac:dyDescent="0.7">
      <c r="I1344" s="76"/>
    </row>
    <row r="1345" spans="9:9" x14ac:dyDescent="0.7">
      <c r="I1345" s="76"/>
    </row>
    <row r="1346" spans="9:9" x14ac:dyDescent="0.7">
      <c r="I1346" s="76"/>
    </row>
    <row r="1347" spans="9:9" x14ac:dyDescent="0.7">
      <c r="I1347" s="76"/>
    </row>
    <row r="1348" spans="9:9" x14ac:dyDescent="0.7">
      <c r="I1348" s="76"/>
    </row>
    <row r="1349" spans="9:9" x14ac:dyDescent="0.7">
      <c r="I1349" s="76"/>
    </row>
    <row r="1350" spans="9:9" x14ac:dyDescent="0.7">
      <c r="I1350" s="76"/>
    </row>
    <row r="1351" spans="9:9" x14ac:dyDescent="0.7">
      <c r="I1351" s="76"/>
    </row>
    <row r="1352" spans="9:9" x14ac:dyDescent="0.7">
      <c r="I1352" s="76"/>
    </row>
    <row r="1353" spans="9:9" x14ac:dyDescent="0.7">
      <c r="I1353" s="76"/>
    </row>
    <row r="1354" spans="9:9" x14ac:dyDescent="0.7">
      <c r="I1354" s="76"/>
    </row>
    <row r="1355" spans="9:9" x14ac:dyDescent="0.7">
      <c r="I1355" s="76"/>
    </row>
    <row r="1356" spans="9:9" x14ac:dyDescent="0.7">
      <c r="I1356" s="76"/>
    </row>
    <row r="1357" spans="9:9" x14ac:dyDescent="0.7">
      <c r="I1357" s="76"/>
    </row>
    <row r="1358" spans="9:9" x14ac:dyDescent="0.7">
      <c r="I1358" s="76"/>
    </row>
    <row r="1359" spans="9:9" x14ac:dyDescent="0.7">
      <c r="I1359" s="76"/>
    </row>
    <row r="1360" spans="9:9" x14ac:dyDescent="0.7">
      <c r="I1360" s="76"/>
    </row>
    <row r="1361" spans="9:9" x14ac:dyDescent="0.7">
      <c r="I1361" s="76"/>
    </row>
    <row r="1362" spans="9:9" x14ac:dyDescent="0.7">
      <c r="I1362" s="76"/>
    </row>
    <row r="1363" spans="9:9" x14ac:dyDescent="0.7">
      <c r="I1363" s="76"/>
    </row>
    <row r="1364" spans="9:9" x14ac:dyDescent="0.7">
      <c r="I1364" s="76"/>
    </row>
    <row r="1365" spans="9:9" x14ac:dyDescent="0.7">
      <c r="I1365" s="76"/>
    </row>
    <row r="1366" spans="9:9" x14ac:dyDescent="0.7">
      <c r="I1366" s="76"/>
    </row>
    <row r="1367" spans="9:9" x14ac:dyDescent="0.7">
      <c r="I1367" s="76"/>
    </row>
    <row r="1368" spans="9:9" x14ac:dyDescent="0.7">
      <c r="I1368" s="76"/>
    </row>
    <row r="1369" spans="9:9" x14ac:dyDescent="0.7">
      <c r="I1369" s="76"/>
    </row>
    <row r="1370" spans="9:9" x14ac:dyDescent="0.7">
      <c r="I1370" s="76"/>
    </row>
    <row r="1371" spans="9:9" x14ac:dyDescent="0.7">
      <c r="I1371" s="76"/>
    </row>
    <row r="1372" spans="9:9" x14ac:dyDescent="0.7">
      <c r="I1372" s="76"/>
    </row>
    <row r="1373" spans="9:9" x14ac:dyDescent="0.7">
      <c r="I1373" s="76"/>
    </row>
    <row r="1374" spans="9:9" x14ac:dyDescent="0.7">
      <c r="I1374" s="76"/>
    </row>
    <row r="1375" spans="9:9" x14ac:dyDescent="0.7">
      <c r="I1375" s="76"/>
    </row>
    <row r="1376" spans="9:9" x14ac:dyDescent="0.7">
      <c r="I1376" s="76"/>
    </row>
    <row r="1377" spans="9:9" x14ac:dyDescent="0.7">
      <c r="I1377" s="76"/>
    </row>
    <row r="1378" spans="9:9" x14ac:dyDescent="0.7">
      <c r="I1378" s="76"/>
    </row>
    <row r="1379" spans="9:9" x14ac:dyDescent="0.7">
      <c r="I1379" s="76"/>
    </row>
    <row r="1380" spans="9:9" x14ac:dyDescent="0.7">
      <c r="I1380" s="76"/>
    </row>
    <row r="1381" spans="9:9" x14ac:dyDescent="0.7">
      <c r="I1381" s="76"/>
    </row>
    <row r="1382" spans="9:9" x14ac:dyDescent="0.7">
      <c r="I1382" s="76"/>
    </row>
    <row r="1383" spans="9:9" x14ac:dyDescent="0.7">
      <c r="I1383" s="76"/>
    </row>
    <row r="1384" spans="9:9" x14ac:dyDescent="0.7">
      <c r="I1384" s="76"/>
    </row>
    <row r="1385" spans="9:9" x14ac:dyDescent="0.7">
      <c r="I1385" s="76"/>
    </row>
    <row r="1386" spans="9:9" x14ac:dyDescent="0.7">
      <c r="I1386" s="76"/>
    </row>
    <row r="1387" spans="9:9" x14ac:dyDescent="0.7">
      <c r="I1387" s="76"/>
    </row>
    <row r="1388" spans="9:9" x14ac:dyDescent="0.7">
      <c r="I1388" s="76"/>
    </row>
    <row r="1389" spans="9:9" x14ac:dyDescent="0.7">
      <c r="I1389" s="76"/>
    </row>
    <row r="1390" spans="9:9" x14ac:dyDescent="0.7">
      <c r="I1390" s="76"/>
    </row>
    <row r="1391" spans="9:9" x14ac:dyDescent="0.7">
      <c r="I1391" s="76"/>
    </row>
    <row r="1392" spans="9:9" x14ac:dyDescent="0.7">
      <c r="I1392" s="76"/>
    </row>
    <row r="1393" spans="9:9" x14ac:dyDescent="0.7">
      <c r="I1393" s="76"/>
    </row>
    <row r="1394" spans="9:9" x14ac:dyDescent="0.7">
      <c r="I1394" s="76"/>
    </row>
    <row r="1395" spans="9:9" x14ac:dyDescent="0.7">
      <c r="I1395" s="76"/>
    </row>
    <row r="1396" spans="9:9" x14ac:dyDescent="0.7">
      <c r="I1396" s="76"/>
    </row>
    <row r="1397" spans="9:9" x14ac:dyDescent="0.7">
      <c r="I1397" s="76"/>
    </row>
    <row r="1398" spans="9:9" x14ac:dyDescent="0.7">
      <c r="I1398" s="76"/>
    </row>
    <row r="1399" spans="9:9" x14ac:dyDescent="0.7">
      <c r="I1399" s="76"/>
    </row>
    <row r="1400" spans="9:9" x14ac:dyDescent="0.7">
      <c r="I1400" s="76"/>
    </row>
    <row r="1401" spans="9:9" x14ac:dyDescent="0.7">
      <c r="I1401" s="76"/>
    </row>
    <row r="1402" spans="9:9" x14ac:dyDescent="0.7">
      <c r="I1402" s="76"/>
    </row>
    <row r="1403" spans="9:9" x14ac:dyDescent="0.7">
      <c r="I1403" s="76"/>
    </row>
    <row r="1404" spans="9:9" x14ac:dyDescent="0.7">
      <c r="I1404" s="76"/>
    </row>
    <row r="1405" spans="9:9" x14ac:dyDescent="0.7">
      <c r="I1405" s="76"/>
    </row>
    <row r="1406" spans="9:9" x14ac:dyDescent="0.7">
      <c r="I1406" s="76"/>
    </row>
    <row r="1407" spans="9:9" x14ac:dyDescent="0.7">
      <c r="I1407" s="76"/>
    </row>
    <row r="1408" spans="9:9" x14ac:dyDescent="0.7">
      <c r="I1408" s="76"/>
    </row>
    <row r="1409" spans="9:9" x14ac:dyDescent="0.7">
      <c r="I1409" s="76"/>
    </row>
    <row r="1410" spans="9:9" x14ac:dyDescent="0.7">
      <c r="I1410" s="76"/>
    </row>
    <row r="1411" spans="9:9" x14ac:dyDescent="0.7">
      <c r="I1411" s="76"/>
    </row>
    <row r="1412" spans="9:9" x14ac:dyDescent="0.7">
      <c r="I1412" s="76"/>
    </row>
    <row r="1413" spans="9:9" x14ac:dyDescent="0.7">
      <c r="I1413" s="76"/>
    </row>
    <row r="1414" spans="9:9" x14ac:dyDescent="0.7">
      <c r="I1414" s="76"/>
    </row>
    <row r="1415" spans="9:9" x14ac:dyDescent="0.7">
      <c r="I1415" s="76"/>
    </row>
    <row r="1416" spans="9:9" x14ac:dyDescent="0.7">
      <c r="I1416" s="76"/>
    </row>
    <row r="1417" spans="9:9" x14ac:dyDescent="0.7">
      <c r="I1417" s="76"/>
    </row>
    <row r="1418" spans="9:9" x14ac:dyDescent="0.7">
      <c r="I1418" s="76"/>
    </row>
    <row r="1419" spans="9:9" x14ac:dyDescent="0.7">
      <c r="I1419" s="76"/>
    </row>
    <row r="1420" spans="9:9" x14ac:dyDescent="0.7">
      <c r="I1420" s="76"/>
    </row>
    <row r="1421" spans="9:9" x14ac:dyDescent="0.7">
      <c r="I1421" s="76"/>
    </row>
    <row r="1422" spans="9:9" x14ac:dyDescent="0.7">
      <c r="I1422" s="76"/>
    </row>
    <row r="1423" spans="9:9" x14ac:dyDescent="0.7">
      <c r="I1423" s="76"/>
    </row>
    <row r="1424" spans="9:9" x14ac:dyDescent="0.7">
      <c r="I1424" s="76"/>
    </row>
    <row r="1425" spans="9:9" x14ac:dyDescent="0.7">
      <c r="I1425" s="76"/>
    </row>
    <row r="1426" spans="9:9" x14ac:dyDescent="0.7">
      <c r="I1426" s="76"/>
    </row>
    <row r="1427" spans="9:9" x14ac:dyDescent="0.7">
      <c r="I1427" s="76"/>
    </row>
    <row r="1428" spans="9:9" x14ac:dyDescent="0.7">
      <c r="I1428" s="76"/>
    </row>
    <row r="1429" spans="9:9" x14ac:dyDescent="0.7">
      <c r="I1429" s="76"/>
    </row>
    <row r="1430" spans="9:9" x14ac:dyDescent="0.7">
      <c r="I1430" s="76"/>
    </row>
    <row r="1431" spans="9:9" x14ac:dyDescent="0.7">
      <c r="I1431" s="76"/>
    </row>
    <row r="1432" spans="9:9" x14ac:dyDescent="0.7">
      <c r="I1432" s="76"/>
    </row>
    <row r="1433" spans="9:9" x14ac:dyDescent="0.7">
      <c r="I1433" s="76"/>
    </row>
    <row r="1434" spans="9:9" x14ac:dyDescent="0.7">
      <c r="I1434" s="76"/>
    </row>
    <row r="1435" spans="9:9" x14ac:dyDescent="0.7">
      <c r="I1435" s="76"/>
    </row>
    <row r="1436" spans="9:9" x14ac:dyDescent="0.7">
      <c r="I1436" s="76"/>
    </row>
    <row r="1437" spans="9:9" x14ac:dyDescent="0.7">
      <c r="I1437" s="76"/>
    </row>
    <row r="1438" spans="9:9" x14ac:dyDescent="0.7">
      <c r="I1438" s="76"/>
    </row>
    <row r="1439" spans="9:9" x14ac:dyDescent="0.7">
      <c r="I1439" s="76"/>
    </row>
    <row r="1440" spans="9:9" x14ac:dyDescent="0.7">
      <c r="I1440" s="76"/>
    </row>
    <row r="1441" spans="9:9" x14ac:dyDescent="0.7">
      <c r="I1441" s="76"/>
    </row>
    <row r="1442" spans="9:9" x14ac:dyDescent="0.7">
      <c r="I1442" s="76"/>
    </row>
    <row r="1443" spans="9:9" x14ac:dyDescent="0.7">
      <c r="I1443" s="76"/>
    </row>
    <row r="1444" spans="9:9" x14ac:dyDescent="0.7">
      <c r="I1444" s="76"/>
    </row>
    <row r="1445" spans="9:9" x14ac:dyDescent="0.7">
      <c r="I1445" s="76"/>
    </row>
    <row r="1446" spans="9:9" x14ac:dyDescent="0.7">
      <c r="I1446" s="76"/>
    </row>
    <row r="1447" spans="9:9" x14ac:dyDescent="0.7">
      <c r="I1447" s="76"/>
    </row>
    <row r="1448" spans="9:9" x14ac:dyDescent="0.7">
      <c r="I1448" s="76"/>
    </row>
    <row r="1449" spans="9:9" x14ac:dyDescent="0.7">
      <c r="I1449" s="76"/>
    </row>
    <row r="1450" spans="9:9" x14ac:dyDescent="0.7">
      <c r="I1450" s="76"/>
    </row>
    <row r="1451" spans="9:9" x14ac:dyDescent="0.7">
      <c r="I1451" s="76"/>
    </row>
    <row r="1452" spans="9:9" x14ac:dyDescent="0.7">
      <c r="I1452" s="76"/>
    </row>
    <row r="1453" spans="9:9" x14ac:dyDescent="0.7">
      <c r="I1453" s="76"/>
    </row>
    <row r="1454" spans="9:9" x14ac:dyDescent="0.7">
      <c r="I1454" s="76"/>
    </row>
    <row r="1455" spans="9:9" x14ac:dyDescent="0.7">
      <c r="I1455" s="76"/>
    </row>
    <row r="1456" spans="9:9" x14ac:dyDescent="0.7">
      <c r="I1456" s="76"/>
    </row>
    <row r="1457" spans="9:9" x14ac:dyDescent="0.7">
      <c r="I1457" s="76"/>
    </row>
    <row r="1458" spans="9:9" x14ac:dyDescent="0.7">
      <c r="I1458" s="76"/>
    </row>
    <row r="1459" spans="9:9" x14ac:dyDescent="0.7">
      <c r="I1459" s="76"/>
    </row>
    <row r="1460" spans="9:9" x14ac:dyDescent="0.7">
      <c r="I1460" s="76"/>
    </row>
    <row r="1461" spans="9:9" x14ac:dyDescent="0.7">
      <c r="I1461" s="76"/>
    </row>
    <row r="1462" spans="9:9" x14ac:dyDescent="0.7">
      <c r="I1462" s="76"/>
    </row>
    <row r="1463" spans="9:9" x14ac:dyDescent="0.7">
      <c r="I1463" s="76"/>
    </row>
    <row r="1464" spans="9:9" x14ac:dyDescent="0.7">
      <c r="I1464" s="76"/>
    </row>
    <row r="1465" spans="9:9" x14ac:dyDescent="0.7">
      <c r="I1465" s="76"/>
    </row>
    <row r="1466" spans="9:9" x14ac:dyDescent="0.7">
      <c r="I1466" s="76"/>
    </row>
    <row r="1467" spans="9:9" x14ac:dyDescent="0.7">
      <c r="I1467" s="76"/>
    </row>
    <row r="1468" spans="9:9" x14ac:dyDescent="0.7">
      <c r="I1468" s="76"/>
    </row>
    <row r="1469" spans="9:9" x14ac:dyDescent="0.7">
      <c r="I1469" s="76"/>
    </row>
    <row r="1470" spans="9:9" x14ac:dyDescent="0.7">
      <c r="I1470" s="76"/>
    </row>
    <row r="1471" spans="9:9" x14ac:dyDescent="0.7">
      <c r="I1471" s="76"/>
    </row>
    <row r="1472" spans="9:9" x14ac:dyDescent="0.7">
      <c r="I1472" s="76"/>
    </row>
    <row r="1473" spans="9:9" x14ac:dyDescent="0.7">
      <c r="I1473" s="76"/>
    </row>
    <row r="1474" spans="9:9" x14ac:dyDescent="0.7">
      <c r="I1474" s="76"/>
    </row>
    <row r="1475" spans="9:9" x14ac:dyDescent="0.7">
      <c r="I1475" s="76"/>
    </row>
    <row r="1476" spans="9:9" x14ac:dyDescent="0.7">
      <c r="I1476" s="76"/>
    </row>
    <row r="1477" spans="9:9" x14ac:dyDescent="0.7">
      <c r="I1477" s="76"/>
    </row>
    <row r="1478" spans="9:9" x14ac:dyDescent="0.7">
      <c r="I1478" s="76"/>
    </row>
    <row r="1479" spans="9:9" x14ac:dyDescent="0.7">
      <c r="I1479" s="76"/>
    </row>
    <row r="1480" spans="9:9" x14ac:dyDescent="0.7">
      <c r="I1480" s="76"/>
    </row>
    <row r="1481" spans="9:9" x14ac:dyDescent="0.7">
      <c r="I1481" s="76"/>
    </row>
    <row r="1482" spans="9:9" x14ac:dyDescent="0.7">
      <c r="I1482" s="76"/>
    </row>
    <row r="1483" spans="9:9" x14ac:dyDescent="0.7">
      <c r="I1483" s="76"/>
    </row>
    <row r="1484" spans="9:9" x14ac:dyDescent="0.7">
      <c r="I1484" s="76"/>
    </row>
    <row r="1485" spans="9:9" x14ac:dyDescent="0.7">
      <c r="I1485" s="76"/>
    </row>
    <row r="1486" spans="9:9" x14ac:dyDescent="0.7">
      <c r="I1486" s="76"/>
    </row>
    <row r="1487" spans="9:9" x14ac:dyDescent="0.7">
      <c r="I1487" s="76"/>
    </row>
    <row r="1488" spans="9:9" x14ac:dyDescent="0.7">
      <c r="I1488" s="76"/>
    </row>
    <row r="1489" spans="9:9" x14ac:dyDescent="0.7">
      <c r="I1489" s="76"/>
    </row>
    <row r="1490" spans="9:9" x14ac:dyDescent="0.7">
      <c r="I1490" s="76"/>
    </row>
    <row r="1491" spans="9:9" x14ac:dyDescent="0.7">
      <c r="I1491" s="76"/>
    </row>
    <row r="1492" spans="9:9" x14ac:dyDescent="0.7">
      <c r="I1492" s="76"/>
    </row>
    <row r="1493" spans="9:9" x14ac:dyDescent="0.7">
      <c r="I1493" s="76"/>
    </row>
    <row r="1494" spans="9:9" x14ac:dyDescent="0.7">
      <c r="I1494" s="76"/>
    </row>
    <row r="1495" spans="9:9" x14ac:dyDescent="0.7">
      <c r="I1495" s="76"/>
    </row>
    <row r="1496" spans="9:9" x14ac:dyDescent="0.7">
      <c r="I1496" s="76"/>
    </row>
    <row r="1497" spans="9:9" x14ac:dyDescent="0.7">
      <c r="I1497" s="76"/>
    </row>
    <row r="1498" spans="9:9" x14ac:dyDescent="0.7">
      <c r="I1498" s="76"/>
    </row>
    <row r="1499" spans="9:9" x14ac:dyDescent="0.7">
      <c r="I1499" s="76"/>
    </row>
    <row r="1500" spans="9:9" x14ac:dyDescent="0.7">
      <c r="I1500" s="76"/>
    </row>
    <row r="1501" spans="9:9" x14ac:dyDescent="0.7">
      <c r="I1501" s="76"/>
    </row>
    <row r="1502" spans="9:9" x14ac:dyDescent="0.7">
      <c r="I1502" s="76"/>
    </row>
    <row r="1503" spans="9:9" x14ac:dyDescent="0.7">
      <c r="I1503" s="76"/>
    </row>
    <row r="1504" spans="9:9" x14ac:dyDescent="0.7">
      <c r="I1504" s="76"/>
    </row>
    <row r="1505" spans="9:9" x14ac:dyDescent="0.7">
      <c r="I1505" s="76"/>
    </row>
    <row r="1506" spans="9:9" x14ac:dyDescent="0.7">
      <c r="I1506" s="76"/>
    </row>
    <row r="1507" spans="9:9" x14ac:dyDescent="0.7">
      <c r="I1507" s="76"/>
    </row>
    <row r="1508" spans="9:9" x14ac:dyDescent="0.7">
      <c r="I1508" s="76"/>
    </row>
    <row r="1509" spans="9:9" x14ac:dyDescent="0.7">
      <c r="I1509" s="76"/>
    </row>
    <row r="1510" spans="9:9" x14ac:dyDescent="0.7">
      <c r="I1510" s="76"/>
    </row>
    <row r="1511" spans="9:9" x14ac:dyDescent="0.7">
      <c r="I1511" s="76"/>
    </row>
    <row r="1512" spans="9:9" x14ac:dyDescent="0.7">
      <c r="I1512" s="76"/>
    </row>
    <row r="1513" spans="9:9" x14ac:dyDescent="0.7">
      <c r="I1513" s="76"/>
    </row>
    <row r="1514" spans="9:9" x14ac:dyDescent="0.7">
      <c r="I1514" s="76"/>
    </row>
    <row r="1515" spans="9:9" x14ac:dyDescent="0.7">
      <c r="I1515" s="76"/>
    </row>
    <row r="1516" spans="9:9" x14ac:dyDescent="0.7">
      <c r="I1516" s="76"/>
    </row>
    <row r="1517" spans="9:9" x14ac:dyDescent="0.7">
      <c r="I1517" s="76"/>
    </row>
    <row r="1518" spans="9:9" x14ac:dyDescent="0.7">
      <c r="I1518" s="76"/>
    </row>
    <row r="1519" spans="9:9" x14ac:dyDescent="0.7">
      <c r="I1519" s="76"/>
    </row>
    <row r="1520" spans="9:9" x14ac:dyDescent="0.7">
      <c r="I1520" s="76"/>
    </row>
    <row r="1521" spans="9:9" x14ac:dyDescent="0.7">
      <c r="I1521" s="76"/>
    </row>
    <row r="1522" spans="9:9" x14ac:dyDescent="0.7">
      <c r="I1522" s="76"/>
    </row>
    <row r="1523" spans="9:9" x14ac:dyDescent="0.7">
      <c r="I1523" s="76"/>
    </row>
    <row r="1524" spans="9:9" x14ac:dyDescent="0.7">
      <c r="I1524" s="76"/>
    </row>
    <row r="1525" spans="9:9" x14ac:dyDescent="0.7">
      <c r="I1525" s="76"/>
    </row>
    <row r="1526" spans="9:9" x14ac:dyDescent="0.7">
      <c r="I1526" s="76"/>
    </row>
    <row r="1527" spans="9:9" x14ac:dyDescent="0.7">
      <c r="I1527" s="76"/>
    </row>
    <row r="1528" spans="9:9" x14ac:dyDescent="0.7">
      <c r="I1528" s="76"/>
    </row>
    <row r="1529" spans="9:9" x14ac:dyDescent="0.7">
      <c r="I1529" s="76"/>
    </row>
    <row r="1530" spans="9:9" x14ac:dyDescent="0.7">
      <c r="I1530" s="76"/>
    </row>
    <row r="1531" spans="9:9" x14ac:dyDescent="0.7">
      <c r="I1531" s="76"/>
    </row>
    <row r="1532" spans="9:9" x14ac:dyDescent="0.7">
      <c r="I1532" s="76"/>
    </row>
    <row r="1533" spans="9:9" x14ac:dyDescent="0.7">
      <c r="I1533" s="76"/>
    </row>
    <row r="1534" spans="9:9" x14ac:dyDescent="0.7">
      <c r="I1534" s="76"/>
    </row>
    <row r="1535" spans="9:9" x14ac:dyDescent="0.7">
      <c r="I1535" s="76"/>
    </row>
    <row r="1536" spans="9:9" x14ac:dyDescent="0.7">
      <c r="I1536" s="76"/>
    </row>
    <row r="1537" spans="9:9" x14ac:dyDescent="0.7">
      <c r="I1537" s="76"/>
    </row>
    <row r="1538" spans="9:9" x14ac:dyDescent="0.7">
      <c r="I1538" s="76"/>
    </row>
    <row r="1539" spans="9:9" x14ac:dyDescent="0.7">
      <c r="I1539" s="76"/>
    </row>
    <row r="1540" spans="9:9" x14ac:dyDescent="0.7">
      <c r="I1540" s="76"/>
    </row>
    <row r="1541" spans="9:9" x14ac:dyDescent="0.7">
      <c r="I1541" s="76"/>
    </row>
    <row r="1542" spans="9:9" x14ac:dyDescent="0.7">
      <c r="I1542" s="76"/>
    </row>
    <row r="1543" spans="9:9" x14ac:dyDescent="0.7">
      <c r="I1543" s="76"/>
    </row>
    <row r="1544" spans="9:9" x14ac:dyDescent="0.7">
      <c r="I1544" s="76"/>
    </row>
    <row r="1545" spans="9:9" x14ac:dyDescent="0.7">
      <c r="I1545" s="76"/>
    </row>
    <row r="1546" spans="9:9" x14ac:dyDescent="0.7">
      <c r="I1546" s="76"/>
    </row>
    <row r="1547" spans="9:9" x14ac:dyDescent="0.7">
      <c r="I1547" s="76"/>
    </row>
    <row r="1548" spans="9:9" x14ac:dyDescent="0.7">
      <c r="I1548" s="76"/>
    </row>
    <row r="1549" spans="9:9" x14ac:dyDescent="0.7">
      <c r="I1549" s="76"/>
    </row>
    <row r="1550" spans="9:9" x14ac:dyDescent="0.7">
      <c r="I1550" s="76"/>
    </row>
    <row r="1551" spans="9:9" x14ac:dyDescent="0.7">
      <c r="I1551" s="76"/>
    </row>
    <row r="1552" spans="9:9" x14ac:dyDescent="0.7">
      <c r="I1552" s="76"/>
    </row>
    <row r="1553" spans="9:9" x14ac:dyDescent="0.7">
      <c r="I1553" s="76"/>
    </row>
    <row r="1554" spans="9:9" x14ac:dyDescent="0.7">
      <c r="I1554" s="76"/>
    </row>
    <row r="1555" spans="9:9" x14ac:dyDescent="0.7">
      <c r="I1555" s="76"/>
    </row>
    <row r="1556" spans="9:9" x14ac:dyDescent="0.7">
      <c r="I1556" s="76"/>
    </row>
    <row r="1557" spans="9:9" x14ac:dyDescent="0.7">
      <c r="I1557" s="76"/>
    </row>
    <row r="1558" spans="9:9" x14ac:dyDescent="0.7">
      <c r="I1558" s="76"/>
    </row>
    <row r="1559" spans="9:9" x14ac:dyDescent="0.7">
      <c r="I1559" s="76"/>
    </row>
    <row r="1560" spans="9:9" x14ac:dyDescent="0.7">
      <c r="I1560" s="76"/>
    </row>
    <row r="1561" spans="9:9" x14ac:dyDescent="0.7">
      <c r="I1561" s="76"/>
    </row>
    <row r="1562" spans="9:9" x14ac:dyDescent="0.7">
      <c r="I1562" s="76"/>
    </row>
    <row r="1563" spans="9:9" x14ac:dyDescent="0.7">
      <c r="I1563" s="76"/>
    </row>
    <row r="1564" spans="9:9" x14ac:dyDescent="0.7">
      <c r="I1564" s="76"/>
    </row>
    <row r="1565" spans="9:9" x14ac:dyDescent="0.7">
      <c r="I1565" s="76"/>
    </row>
    <row r="1566" spans="9:9" x14ac:dyDescent="0.7">
      <c r="I1566" s="76"/>
    </row>
    <row r="1567" spans="9:9" x14ac:dyDescent="0.7">
      <c r="I1567" s="76"/>
    </row>
    <row r="1568" spans="9:9" x14ac:dyDescent="0.7">
      <c r="I1568" s="76"/>
    </row>
    <row r="1569" spans="9:9" x14ac:dyDescent="0.7">
      <c r="I1569" s="76"/>
    </row>
    <row r="1570" spans="9:9" x14ac:dyDescent="0.7">
      <c r="I1570" s="76"/>
    </row>
    <row r="1571" spans="9:9" x14ac:dyDescent="0.7">
      <c r="I1571" s="76"/>
    </row>
    <row r="1572" spans="9:9" x14ac:dyDescent="0.7">
      <c r="I1572" s="76"/>
    </row>
    <row r="1573" spans="9:9" x14ac:dyDescent="0.7">
      <c r="I1573" s="76"/>
    </row>
    <row r="1574" spans="9:9" x14ac:dyDescent="0.7">
      <c r="I1574" s="76"/>
    </row>
    <row r="1575" spans="9:9" x14ac:dyDescent="0.7">
      <c r="I1575" s="76"/>
    </row>
    <row r="1576" spans="9:9" x14ac:dyDescent="0.7">
      <c r="I1576" s="76"/>
    </row>
    <row r="1577" spans="9:9" x14ac:dyDescent="0.7">
      <c r="I1577" s="76"/>
    </row>
    <row r="1578" spans="9:9" x14ac:dyDescent="0.7">
      <c r="I1578" s="76"/>
    </row>
    <row r="1579" spans="9:9" x14ac:dyDescent="0.7">
      <c r="I1579" s="76"/>
    </row>
    <row r="1580" spans="9:9" x14ac:dyDescent="0.7">
      <c r="I1580" s="76"/>
    </row>
    <row r="1581" spans="9:9" x14ac:dyDescent="0.7">
      <c r="I1581" s="76"/>
    </row>
    <row r="1582" spans="9:9" x14ac:dyDescent="0.7">
      <c r="I1582" s="76"/>
    </row>
    <row r="1583" spans="9:9" x14ac:dyDescent="0.7">
      <c r="I1583" s="76"/>
    </row>
    <row r="1584" spans="9:9" x14ac:dyDescent="0.7">
      <c r="I1584" s="76"/>
    </row>
    <row r="1585" spans="9:9" x14ac:dyDescent="0.7">
      <c r="I1585" s="76"/>
    </row>
    <row r="1586" spans="9:9" x14ac:dyDescent="0.7">
      <c r="I1586" s="76"/>
    </row>
    <row r="1587" spans="9:9" x14ac:dyDescent="0.7">
      <c r="I1587" s="76"/>
    </row>
    <row r="1588" spans="9:9" x14ac:dyDescent="0.7">
      <c r="I1588" s="76"/>
    </row>
    <row r="1589" spans="9:9" x14ac:dyDescent="0.7">
      <c r="I1589" s="76"/>
    </row>
    <row r="1590" spans="9:9" x14ac:dyDescent="0.7">
      <c r="I1590" s="76"/>
    </row>
    <row r="1591" spans="9:9" x14ac:dyDescent="0.7">
      <c r="I1591" s="76"/>
    </row>
    <row r="1592" spans="9:9" x14ac:dyDescent="0.7">
      <c r="I1592" s="76"/>
    </row>
    <row r="1593" spans="9:9" x14ac:dyDescent="0.7">
      <c r="I1593" s="76"/>
    </row>
    <row r="1594" spans="9:9" x14ac:dyDescent="0.7">
      <c r="I1594" s="76"/>
    </row>
    <row r="1595" spans="9:9" x14ac:dyDescent="0.7">
      <c r="I1595" s="76"/>
    </row>
    <row r="1596" spans="9:9" x14ac:dyDescent="0.7">
      <c r="I1596" s="76"/>
    </row>
    <row r="1597" spans="9:9" x14ac:dyDescent="0.7">
      <c r="I1597" s="76"/>
    </row>
    <row r="1598" spans="9:9" x14ac:dyDescent="0.7">
      <c r="I1598" s="76"/>
    </row>
    <row r="1599" spans="9:9" x14ac:dyDescent="0.7">
      <c r="I1599" s="76"/>
    </row>
    <row r="1600" spans="9:9" x14ac:dyDescent="0.7">
      <c r="I1600" s="76"/>
    </row>
    <row r="1601" spans="9:9" x14ac:dyDescent="0.7">
      <c r="I1601" s="76"/>
    </row>
    <row r="1602" spans="9:9" x14ac:dyDescent="0.7">
      <c r="I1602" s="76"/>
    </row>
    <row r="1603" spans="9:9" x14ac:dyDescent="0.7">
      <c r="I1603" s="76"/>
    </row>
    <row r="1604" spans="9:9" x14ac:dyDescent="0.7">
      <c r="I1604" s="76"/>
    </row>
    <row r="1605" spans="9:9" x14ac:dyDescent="0.7">
      <c r="I1605" s="76"/>
    </row>
    <row r="1606" spans="9:9" x14ac:dyDescent="0.7">
      <c r="I1606" s="76"/>
    </row>
    <row r="1607" spans="9:9" x14ac:dyDescent="0.7">
      <c r="I1607" s="76"/>
    </row>
    <row r="1608" spans="9:9" x14ac:dyDescent="0.7">
      <c r="I1608" s="76"/>
    </row>
    <row r="1609" spans="9:9" x14ac:dyDescent="0.7">
      <c r="I1609" s="76"/>
    </row>
    <row r="1610" spans="9:9" x14ac:dyDescent="0.7">
      <c r="I1610" s="76"/>
    </row>
    <row r="1611" spans="9:9" x14ac:dyDescent="0.7">
      <c r="I1611" s="76"/>
    </row>
    <row r="1612" spans="9:9" x14ac:dyDescent="0.7">
      <c r="I1612" s="76"/>
    </row>
    <row r="1613" spans="9:9" x14ac:dyDescent="0.7">
      <c r="I1613" s="76"/>
    </row>
    <row r="1614" spans="9:9" x14ac:dyDescent="0.7">
      <c r="I1614" s="76"/>
    </row>
    <row r="1615" spans="9:9" x14ac:dyDescent="0.7">
      <c r="I1615" s="76"/>
    </row>
    <row r="1616" spans="9:9" x14ac:dyDescent="0.7">
      <c r="I1616" s="76"/>
    </row>
    <row r="1617" spans="9:9" x14ac:dyDescent="0.7">
      <c r="I1617" s="76"/>
    </row>
    <row r="1618" spans="9:9" x14ac:dyDescent="0.7">
      <c r="I1618" s="76"/>
    </row>
    <row r="1619" spans="9:9" x14ac:dyDescent="0.7">
      <c r="I1619" s="76"/>
    </row>
    <row r="1620" spans="9:9" x14ac:dyDescent="0.7">
      <c r="I1620" s="76"/>
    </row>
    <row r="1621" spans="9:9" x14ac:dyDescent="0.7">
      <c r="I1621" s="76"/>
    </row>
    <row r="1622" spans="9:9" x14ac:dyDescent="0.7">
      <c r="I1622" s="76"/>
    </row>
    <row r="1623" spans="9:9" x14ac:dyDescent="0.7">
      <c r="I1623" s="76"/>
    </row>
    <row r="1624" spans="9:9" x14ac:dyDescent="0.7">
      <c r="I1624" s="76"/>
    </row>
    <row r="1625" spans="9:9" x14ac:dyDescent="0.7">
      <c r="I1625" s="76"/>
    </row>
    <row r="1626" spans="9:9" x14ac:dyDescent="0.7">
      <c r="I1626" s="76"/>
    </row>
    <row r="1627" spans="9:9" x14ac:dyDescent="0.7">
      <c r="I1627" s="76"/>
    </row>
    <row r="1628" spans="9:9" x14ac:dyDescent="0.7">
      <c r="I1628" s="76"/>
    </row>
    <row r="1629" spans="9:9" x14ac:dyDescent="0.7">
      <c r="I1629" s="76"/>
    </row>
    <row r="1630" spans="9:9" x14ac:dyDescent="0.7">
      <c r="I1630" s="76"/>
    </row>
    <row r="1631" spans="9:9" x14ac:dyDescent="0.7">
      <c r="I1631" s="76"/>
    </row>
    <row r="1632" spans="9:9" x14ac:dyDescent="0.7">
      <c r="I1632" s="76"/>
    </row>
    <row r="1633" spans="9:9" x14ac:dyDescent="0.7">
      <c r="I1633" s="76"/>
    </row>
    <row r="1634" spans="9:9" x14ac:dyDescent="0.7">
      <c r="I1634" s="76"/>
    </row>
    <row r="1635" spans="9:9" x14ac:dyDescent="0.7">
      <c r="I1635" s="76"/>
    </row>
    <row r="1636" spans="9:9" x14ac:dyDescent="0.7">
      <c r="I1636" s="76"/>
    </row>
    <row r="1637" spans="9:9" x14ac:dyDescent="0.7">
      <c r="I1637" s="76"/>
    </row>
    <row r="1638" spans="9:9" x14ac:dyDescent="0.7">
      <c r="I1638" s="76"/>
    </row>
    <row r="1639" spans="9:9" x14ac:dyDescent="0.7">
      <c r="I1639" s="76"/>
    </row>
    <row r="1640" spans="9:9" x14ac:dyDescent="0.7">
      <c r="I1640" s="76"/>
    </row>
    <row r="1641" spans="9:9" x14ac:dyDescent="0.7">
      <c r="I1641" s="76"/>
    </row>
    <row r="1642" spans="9:9" x14ac:dyDescent="0.7">
      <c r="I1642" s="76"/>
    </row>
    <row r="1643" spans="9:9" x14ac:dyDescent="0.7">
      <c r="I1643" s="76"/>
    </row>
    <row r="1644" spans="9:9" x14ac:dyDescent="0.7">
      <c r="I1644" s="76"/>
    </row>
    <row r="1645" spans="9:9" x14ac:dyDescent="0.7">
      <c r="I1645" s="76"/>
    </row>
    <row r="1646" spans="9:9" x14ac:dyDescent="0.7">
      <c r="I1646" s="76"/>
    </row>
    <row r="1647" spans="9:9" x14ac:dyDescent="0.7">
      <c r="I1647" s="76"/>
    </row>
    <row r="1648" spans="9:9" x14ac:dyDescent="0.7">
      <c r="I1648" s="76"/>
    </row>
    <row r="1649" spans="9:9" x14ac:dyDescent="0.7">
      <c r="I1649" s="76"/>
    </row>
    <row r="1650" spans="9:9" x14ac:dyDescent="0.7">
      <c r="I1650" s="76"/>
    </row>
    <row r="1651" spans="9:9" x14ac:dyDescent="0.7">
      <c r="I1651" s="76"/>
    </row>
    <row r="1652" spans="9:9" x14ac:dyDescent="0.7">
      <c r="I1652" s="76"/>
    </row>
    <row r="1653" spans="9:9" x14ac:dyDescent="0.7">
      <c r="I1653" s="76"/>
    </row>
    <row r="1654" spans="9:9" x14ac:dyDescent="0.7">
      <c r="I1654" s="76"/>
    </row>
    <row r="1655" spans="9:9" x14ac:dyDescent="0.7">
      <c r="I1655" s="76"/>
    </row>
    <row r="1656" spans="9:9" x14ac:dyDescent="0.7">
      <c r="I1656" s="76"/>
    </row>
    <row r="1657" spans="9:9" x14ac:dyDescent="0.7">
      <c r="I1657" s="76"/>
    </row>
    <row r="1658" spans="9:9" x14ac:dyDescent="0.7">
      <c r="I1658" s="76"/>
    </row>
    <row r="1659" spans="9:9" x14ac:dyDescent="0.7">
      <c r="I1659" s="76"/>
    </row>
    <row r="1660" spans="9:9" x14ac:dyDescent="0.7">
      <c r="I1660" s="76"/>
    </row>
    <row r="1661" spans="9:9" x14ac:dyDescent="0.7">
      <c r="I1661" s="76"/>
    </row>
    <row r="1662" spans="9:9" x14ac:dyDescent="0.7">
      <c r="I1662" s="76"/>
    </row>
    <row r="1663" spans="9:9" x14ac:dyDescent="0.7">
      <c r="I1663" s="76"/>
    </row>
    <row r="1664" spans="9:9" x14ac:dyDescent="0.7">
      <c r="I1664" s="76"/>
    </row>
    <row r="1665" spans="9:9" x14ac:dyDescent="0.7">
      <c r="I1665" s="76"/>
    </row>
    <row r="1666" spans="9:9" x14ac:dyDescent="0.7">
      <c r="I1666" s="76"/>
    </row>
    <row r="1667" spans="9:9" x14ac:dyDescent="0.7">
      <c r="I1667" s="76"/>
    </row>
    <row r="1668" spans="9:9" x14ac:dyDescent="0.7">
      <c r="I1668" s="76"/>
    </row>
    <row r="1669" spans="9:9" x14ac:dyDescent="0.7">
      <c r="I1669" s="76"/>
    </row>
    <row r="1670" spans="9:9" x14ac:dyDescent="0.7">
      <c r="I1670" s="76"/>
    </row>
    <row r="1671" spans="9:9" x14ac:dyDescent="0.7">
      <c r="I1671" s="76"/>
    </row>
    <row r="1672" spans="9:9" x14ac:dyDescent="0.7">
      <c r="I1672" s="76"/>
    </row>
    <row r="1673" spans="9:9" x14ac:dyDescent="0.7">
      <c r="I1673" s="76"/>
    </row>
    <row r="1674" spans="9:9" x14ac:dyDescent="0.7">
      <c r="I1674" s="76"/>
    </row>
    <row r="1675" spans="9:9" x14ac:dyDescent="0.7">
      <c r="I1675" s="76"/>
    </row>
    <row r="1676" spans="9:9" x14ac:dyDescent="0.7">
      <c r="I1676" s="76"/>
    </row>
    <row r="1677" spans="9:9" x14ac:dyDescent="0.7">
      <c r="I1677" s="76"/>
    </row>
    <row r="1678" spans="9:9" x14ac:dyDescent="0.7">
      <c r="I1678" s="76"/>
    </row>
    <row r="1679" spans="9:9" x14ac:dyDescent="0.7">
      <c r="I1679" s="76"/>
    </row>
    <row r="1680" spans="9:9" x14ac:dyDescent="0.7">
      <c r="I1680" s="76"/>
    </row>
    <row r="1681" spans="9:9" x14ac:dyDescent="0.7">
      <c r="I1681" s="76"/>
    </row>
    <row r="1682" spans="9:9" x14ac:dyDescent="0.7">
      <c r="I1682" s="76"/>
    </row>
    <row r="1683" spans="9:9" x14ac:dyDescent="0.7">
      <c r="I1683" s="76"/>
    </row>
    <row r="1684" spans="9:9" x14ac:dyDescent="0.7">
      <c r="I1684" s="76"/>
    </row>
    <row r="1685" spans="9:9" x14ac:dyDescent="0.7">
      <c r="I1685" s="76"/>
    </row>
    <row r="1686" spans="9:9" x14ac:dyDescent="0.7">
      <c r="I1686" s="76"/>
    </row>
    <row r="1687" spans="9:9" x14ac:dyDescent="0.7">
      <c r="I1687" s="76"/>
    </row>
    <row r="1688" spans="9:9" x14ac:dyDescent="0.7">
      <c r="I1688" s="76"/>
    </row>
    <row r="1689" spans="9:9" x14ac:dyDescent="0.7">
      <c r="I1689" s="76"/>
    </row>
    <row r="1690" spans="9:9" x14ac:dyDescent="0.7">
      <c r="I1690" s="76"/>
    </row>
    <row r="1691" spans="9:9" x14ac:dyDescent="0.7">
      <c r="I1691" s="76"/>
    </row>
    <row r="1692" spans="9:9" x14ac:dyDescent="0.7">
      <c r="I1692" s="76"/>
    </row>
    <row r="1693" spans="9:9" x14ac:dyDescent="0.7">
      <c r="I1693" s="76"/>
    </row>
    <row r="1694" spans="9:9" x14ac:dyDescent="0.7">
      <c r="I1694" s="76"/>
    </row>
    <row r="1695" spans="9:9" x14ac:dyDescent="0.7">
      <c r="I1695" s="76"/>
    </row>
    <row r="1696" spans="9:9" x14ac:dyDescent="0.7">
      <c r="I1696" s="76"/>
    </row>
    <row r="1697" spans="9:9" x14ac:dyDescent="0.7">
      <c r="I1697" s="76"/>
    </row>
    <row r="1698" spans="9:9" x14ac:dyDescent="0.7">
      <c r="I1698" s="76"/>
    </row>
    <row r="1699" spans="9:9" x14ac:dyDescent="0.7">
      <c r="I1699" s="76"/>
    </row>
    <row r="1700" spans="9:9" x14ac:dyDescent="0.7">
      <c r="I1700" s="76"/>
    </row>
    <row r="1701" spans="9:9" x14ac:dyDescent="0.7">
      <c r="I1701" s="76"/>
    </row>
    <row r="1702" spans="9:9" x14ac:dyDescent="0.7">
      <c r="I1702" s="76"/>
    </row>
    <row r="1703" spans="9:9" x14ac:dyDescent="0.7">
      <c r="I1703" s="76"/>
    </row>
    <row r="1704" spans="9:9" x14ac:dyDescent="0.7">
      <c r="I1704" s="76"/>
    </row>
    <row r="1705" spans="9:9" x14ac:dyDescent="0.7">
      <c r="I1705" s="76"/>
    </row>
    <row r="1706" spans="9:9" x14ac:dyDescent="0.7">
      <c r="I1706" s="76"/>
    </row>
    <row r="1707" spans="9:9" x14ac:dyDescent="0.7">
      <c r="I1707" s="76"/>
    </row>
    <row r="1708" spans="9:9" x14ac:dyDescent="0.7">
      <c r="I1708" s="76"/>
    </row>
    <row r="1709" spans="9:9" x14ac:dyDescent="0.7">
      <c r="I1709" s="76"/>
    </row>
    <row r="1710" spans="9:9" x14ac:dyDescent="0.7">
      <c r="I1710" s="76"/>
    </row>
    <row r="1711" spans="9:9" x14ac:dyDescent="0.7">
      <c r="I1711" s="76"/>
    </row>
    <row r="1712" spans="9:9" x14ac:dyDescent="0.7">
      <c r="I1712" s="76"/>
    </row>
    <row r="1713" spans="9:9" x14ac:dyDescent="0.7">
      <c r="I1713" s="76"/>
    </row>
    <row r="1714" spans="9:9" x14ac:dyDescent="0.7">
      <c r="I1714" s="76"/>
    </row>
    <row r="1715" spans="9:9" x14ac:dyDescent="0.7">
      <c r="I1715" s="76"/>
    </row>
    <row r="1716" spans="9:9" x14ac:dyDescent="0.7">
      <c r="I1716" s="76"/>
    </row>
    <row r="1717" spans="9:9" x14ac:dyDescent="0.7">
      <c r="I1717" s="76"/>
    </row>
    <row r="1718" spans="9:9" x14ac:dyDescent="0.7">
      <c r="I1718" s="76"/>
    </row>
    <row r="1719" spans="9:9" x14ac:dyDescent="0.7">
      <c r="I1719" s="76"/>
    </row>
    <row r="1720" spans="9:9" x14ac:dyDescent="0.7">
      <c r="I1720" s="76"/>
    </row>
    <row r="1721" spans="9:9" x14ac:dyDescent="0.7">
      <c r="I1721" s="76"/>
    </row>
    <row r="1722" spans="9:9" x14ac:dyDescent="0.7">
      <c r="I1722" s="76"/>
    </row>
    <row r="1723" spans="9:9" x14ac:dyDescent="0.7">
      <c r="I1723" s="76"/>
    </row>
    <row r="1724" spans="9:9" x14ac:dyDescent="0.7">
      <c r="I1724" s="76"/>
    </row>
    <row r="1725" spans="9:9" x14ac:dyDescent="0.7">
      <c r="I1725" s="76"/>
    </row>
    <row r="1726" spans="9:9" x14ac:dyDescent="0.7">
      <c r="I1726" s="76"/>
    </row>
    <row r="1727" spans="9:9" x14ac:dyDescent="0.7">
      <c r="I1727" s="76"/>
    </row>
    <row r="1728" spans="9:9" x14ac:dyDescent="0.7">
      <c r="I1728" s="76"/>
    </row>
    <row r="1729" spans="9:9" x14ac:dyDescent="0.7">
      <c r="I1729" s="76"/>
    </row>
    <row r="1730" spans="9:9" x14ac:dyDescent="0.7">
      <c r="I1730" s="76"/>
    </row>
    <row r="1731" spans="9:9" x14ac:dyDescent="0.7">
      <c r="I1731" s="76"/>
    </row>
    <row r="1732" spans="9:9" x14ac:dyDescent="0.7">
      <c r="I1732" s="76"/>
    </row>
    <row r="1733" spans="9:9" x14ac:dyDescent="0.7">
      <c r="I1733" s="76"/>
    </row>
    <row r="1734" spans="9:9" x14ac:dyDescent="0.7">
      <c r="I1734" s="76"/>
    </row>
    <row r="1735" spans="9:9" x14ac:dyDescent="0.7">
      <c r="I1735" s="76"/>
    </row>
    <row r="1736" spans="9:9" x14ac:dyDescent="0.7">
      <c r="I1736" s="76"/>
    </row>
    <row r="1737" spans="9:9" x14ac:dyDescent="0.7">
      <c r="I1737" s="76"/>
    </row>
    <row r="1738" spans="9:9" x14ac:dyDescent="0.7">
      <c r="I1738" s="76"/>
    </row>
    <row r="1739" spans="9:9" x14ac:dyDescent="0.7">
      <c r="I1739" s="76"/>
    </row>
    <row r="1740" spans="9:9" x14ac:dyDescent="0.7">
      <c r="I1740" s="76"/>
    </row>
    <row r="1741" spans="9:9" x14ac:dyDescent="0.7">
      <c r="I1741" s="76"/>
    </row>
    <row r="1742" spans="9:9" x14ac:dyDescent="0.7">
      <c r="I1742" s="76"/>
    </row>
    <row r="1743" spans="9:9" x14ac:dyDescent="0.7">
      <c r="I1743" s="76"/>
    </row>
    <row r="1744" spans="9:9" x14ac:dyDescent="0.7">
      <c r="I1744" s="76"/>
    </row>
    <row r="1745" spans="9:9" x14ac:dyDescent="0.7">
      <c r="I1745" s="76"/>
    </row>
    <row r="1746" spans="9:9" x14ac:dyDescent="0.7">
      <c r="I1746" s="76"/>
    </row>
    <row r="1747" spans="9:9" x14ac:dyDescent="0.7">
      <c r="I1747" s="76"/>
    </row>
    <row r="1748" spans="9:9" x14ac:dyDescent="0.7">
      <c r="I1748" s="76"/>
    </row>
    <row r="1749" spans="9:9" x14ac:dyDescent="0.7">
      <c r="I1749" s="76"/>
    </row>
    <row r="1750" spans="9:9" x14ac:dyDescent="0.7">
      <c r="I1750" s="76"/>
    </row>
    <row r="1751" spans="9:9" x14ac:dyDescent="0.7">
      <c r="I1751" s="76"/>
    </row>
    <row r="1752" spans="9:9" x14ac:dyDescent="0.7">
      <c r="I1752" s="76"/>
    </row>
    <row r="1753" spans="9:9" x14ac:dyDescent="0.7">
      <c r="I1753" s="76"/>
    </row>
    <row r="1754" spans="9:9" x14ac:dyDescent="0.7">
      <c r="I1754" s="76"/>
    </row>
    <row r="1755" spans="9:9" x14ac:dyDescent="0.7">
      <c r="I1755" s="76"/>
    </row>
    <row r="1756" spans="9:9" x14ac:dyDescent="0.7">
      <c r="I1756" s="76"/>
    </row>
    <row r="1757" spans="9:9" x14ac:dyDescent="0.7">
      <c r="I1757" s="76"/>
    </row>
    <row r="1758" spans="9:9" x14ac:dyDescent="0.7">
      <c r="I1758" s="76"/>
    </row>
    <row r="1759" spans="9:9" x14ac:dyDescent="0.7">
      <c r="I1759" s="76"/>
    </row>
    <row r="1760" spans="9:9" x14ac:dyDescent="0.7">
      <c r="I1760" s="76"/>
    </row>
    <row r="1761" spans="9:9" x14ac:dyDescent="0.7">
      <c r="I1761" s="76"/>
    </row>
    <row r="1762" spans="9:9" x14ac:dyDescent="0.7">
      <c r="I1762" s="76"/>
    </row>
    <row r="1763" spans="9:9" x14ac:dyDescent="0.7">
      <c r="I1763" s="76"/>
    </row>
    <row r="1764" spans="9:9" x14ac:dyDescent="0.7">
      <c r="I1764" s="76"/>
    </row>
    <row r="1765" spans="9:9" x14ac:dyDescent="0.7">
      <c r="I1765" s="76"/>
    </row>
    <row r="1766" spans="9:9" x14ac:dyDescent="0.7">
      <c r="I1766" s="76"/>
    </row>
    <row r="1767" spans="9:9" x14ac:dyDescent="0.7">
      <c r="I1767" s="76"/>
    </row>
    <row r="1768" spans="9:9" x14ac:dyDescent="0.7">
      <c r="I1768" s="76"/>
    </row>
    <row r="1769" spans="9:9" x14ac:dyDescent="0.7">
      <c r="I1769" s="76"/>
    </row>
    <row r="1770" spans="9:9" x14ac:dyDescent="0.7">
      <c r="I1770" s="76"/>
    </row>
    <row r="1771" spans="9:9" x14ac:dyDescent="0.7">
      <c r="I1771" s="76"/>
    </row>
    <row r="1772" spans="9:9" x14ac:dyDescent="0.7">
      <c r="I1772" s="76"/>
    </row>
    <row r="1773" spans="9:9" x14ac:dyDescent="0.7">
      <c r="I1773" s="76"/>
    </row>
    <row r="1774" spans="9:9" x14ac:dyDescent="0.7">
      <c r="I1774" s="76"/>
    </row>
    <row r="1775" spans="9:9" x14ac:dyDescent="0.7">
      <c r="I1775" s="76"/>
    </row>
    <row r="1776" spans="9:9" x14ac:dyDescent="0.7">
      <c r="I1776" s="76"/>
    </row>
    <row r="1777" spans="9:9" x14ac:dyDescent="0.7">
      <c r="I1777" s="76"/>
    </row>
    <row r="1778" spans="9:9" x14ac:dyDescent="0.7">
      <c r="I1778" s="76"/>
    </row>
    <row r="1779" spans="9:9" x14ac:dyDescent="0.7">
      <c r="I1779" s="76"/>
    </row>
    <row r="1780" spans="9:9" x14ac:dyDescent="0.7">
      <c r="I1780" s="76"/>
    </row>
    <row r="1781" spans="9:9" x14ac:dyDescent="0.7">
      <c r="I1781" s="76"/>
    </row>
    <row r="1782" spans="9:9" x14ac:dyDescent="0.7">
      <c r="I1782" s="76"/>
    </row>
    <row r="1783" spans="9:9" x14ac:dyDescent="0.7">
      <c r="I1783" s="76"/>
    </row>
    <row r="1784" spans="9:9" x14ac:dyDescent="0.7">
      <c r="I1784" s="76"/>
    </row>
    <row r="1785" spans="9:9" x14ac:dyDescent="0.7">
      <c r="I1785" s="76"/>
    </row>
    <row r="1786" spans="9:9" x14ac:dyDescent="0.7">
      <c r="I1786" s="76"/>
    </row>
    <row r="1787" spans="9:9" x14ac:dyDescent="0.7">
      <c r="I1787" s="76"/>
    </row>
    <row r="1788" spans="9:9" x14ac:dyDescent="0.7">
      <c r="I1788" s="76"/>
    </row>
    <row r="1789" spans="9:9" x14ac:dyDescent="0.7">
      <c r="I1789" s="76"/>
    </row>
    <row r="1790" spans="9:9" x14ac:dyDescent="0.7">
      <c r="I1790" s="76"/>
    </row>
    <row r="1791" spans="9:9" x14ac:dyDescent="0.7">
      <c r="I1791" s="76"/>
    </row>
    <row r="1792" spans="9:9" x14ac:dyDescent="0.7">
      <c r="I1792" s="76"/>
    </row>
    <row r="1793" spans="9:9" x14ac:dyDescent="0.7">
      <c r="I1793" s="76"/>
    </row>
    <row r="1794" spans="9:9" x14ac:dyDescent="0.7">
      <c r="I1794" s="76"/>
    </row>
    <row r="1795" spans="9:9" x14ac:dyDescent="0.7">
      <c r="I1795" s="76"/>
    </row>
    <row r="1796" spans="9:9" x14ac:dyDescent="0.7">
      <c r="I1796" s="76"/>
    </row>
    <row r="1797" spans="9:9" x14ac:dyDescent="0.7">
      <c r="I1797" s="76"/>
    </row>
    <row r="1798" spans="9:9" x14ac:dyDescent="0.7">
      <c r="I1798" s="76"/>
    </row>
    <row r="1799" spans="9:9" x14ac:dyDescent="0.7">
      <c r="I1799" s="76"/>
    </row>
    <row r="1800" spans="9:9" x14ac:dyDescent="0.7">
      <c r="I1800" s="76"/>
    </row>
    <row r="1801" spans="9:9" x14ac:dyDescent="0.7">
      <c r="I1801" s="76"/>
    </row>
    <row r="1802" spans="9:9" x14ac:dyDescent="0.7">
      <c r="I1802" s="76"/>
    </row>
    <row r="1803" spans="9:9" x14ac:dyDescent="0.7">
      <c r="I1803" s="76"/>
    </row>
    <row r="1804" spans="9:9" x14ac:dyDescent="0.7">
      <c r="I1804" s="76"/>
    </row>
    <row r="1805" spans="9:9" x14ac:dyDescent="0.7">
      <c r="I1805" s="76"/>
    </row>
    <row r="1806" spans="9:9" x14ac:dyDescent="0.7">
      <c r="I1806" s="76"/>
    </row>
    <row r="1807" spans="9:9" x14ac:dyDescent="0.7">
      <c r="I1807" s="76"/>
    </row>
    <row r="1808" spans="9:9" x14ac:dyDescent="0.7">
      <c r="I1808" s="76"/>
    </row>
    <row r="1809" spans="9:9" x14ac:dyDescent="0.7">
      <c r="I1809" s="76"/>
    </row>
    <row r="1810" spans="9:9" x14ac:dyDescent="0.7">
      <c r="I1810" s="76"/>
    </row>
    <row r="1811" spans="9:9" x14ac:dyDescent="0.7">
      <c r="I1811" s="76"/>
    </row>
    <row r="1812" spans="9:9" x14ac:dyDescent="0.7">
      <c r="I1812" s="76"/>
    </row>
    <row r="1813" spans="9:9" x14ac:dyDescent="0.7">
      <c r="I1813" s="76"/>
    </row>
    <row r="1814" spans="9:9" x14ac:dyDescent="0.7">
      <c r="I1814" s="76"/>
    </row>
    <row r="1815" spans="9:9" x14ac:dyDescent="0.7">
      <c r="I1815" s="76"/>
    </row>
    <row r="1816" spans="9:9" x14ac:dyDescent="0.7">
      <c r="I1816" s="76"/>
    </row>
    <row r="1817" spans="9:9" x14ac:dyDescent="0.7">
      <c r="I1817" s="76"/>
    </row>
    <row r="1818" spans="9:9" x14ac:dyDescent="0.7">
      <c r="I1818" s="76"/>
    </row>
    <row r="1819" spans="9:9" x14ac:dyDescent="0.7">
      <c r="I1819" s="76"/>
    </row>
    <row r="1820" spans="9:9" x14ac:dyDescent="0.7">
      <c r="I1820" s="76"/>
    </row>
    <row r="1821" spans="9:9" x14ac:dyDescent="0.7">
      <c r="I1821" s="76"/>
    </row>
    <row r="1822" spans="9:9" x14ac:dyDescent="0.7">
      <c r="I1822" s="76"/>
    </row>
    <row r="1823" spans="9:9" x14ac:dyDescent="0.7">
      <c r="I1823" s="76"/>
    </row>
    <row r="1824" spans="9:9" x14ac:dyDescent="0.7">
      <c r="I1824" s="76"/>
    </row>
    <row r="1825" spans="9:9" x14ac:dyDescent="0.7">
      <c r="I1825" s="76"/>
    </row>
    <row r="1826" spans="9:9" x14ac:dyDescent="0.7">
      <c r="I1826" s="76"/>
    </row>
    <row r="1827" spans="9:9" x14ac:dyDescent="0.7">
      <c r="I1827" s="76"/>
    </row>
    <row r="1828" spans="9:9" x14ac:dyDescent="0.7">
      <c r="I1828" s="76"/>
    </row>
    <row r="1829" spans="9:9" x14ac:dyDescent="0.7">
      <c r="I1829" s="76"/>
    </row>
    <row r="1830" spans="9:9" x14ac:dyDescent="0.7">
      <c r="I1830" s="76"/>
    </row>
    <row r="1831" spans="9:9" x14ac:dyDescent="0.7">
      <c r="I1831" s="76"/>
    </row>
    <row r="1832" spans="9:9" x14ac:dyDescent="0.7">
      <c r="I1832" s="76"/>
    </row>
    <row r="1833" spans="9:9" x14ac:dyDescent="0.7">
      <c r="I1833" s="76"/>
    </row>
    <row r="1834" spans="9:9" x14ac:dyDescent="0.7">
      <c r="I1834" s="76"/>
    </row>
    <row r="1835" spans="9:9" x14ac:dyDescent="0.7">
      <c r="I1835" s="76"/>
    </row>
    <row r="1836" spans="9:9" x14ac:dyDescent="0.7">
      <c r="I1836" s="76"/>
    </row>
    <row r="1837" spans="9:9" x14ac:dyDescent="0.7">
      <c r="I1837" s="76"/>
    </row>
    <row r="1838" spans="9:9" x14ac:dyDescent="0.7">
      <c r="I1838" s="76"/>
    </row>
    <row r="1839" spans="9:9" x14ac:dyDescent="0.7">
      <c r="I1839" s="76"/>
    </row>
    <row r="1840" spans="9:9" x14ac:dyDescent="0.7">
      <c r="I1840" s="76"/>
    </row>
    <row r="1841" spans="9:9" x14ac:dyDescent="0.7">
      <c r="I1841" s="76"/>
    </row>
    <row r="1842" spans="9:9" x14ac:dyDescent="0.7">
      <c r="I1842" s="76"/>
    </row>
    <row r="1843" spans="9:9" x14ac:dyDescent="0.7">
      <c r="I1843" s="76"/>
    </row>
    <row r="1844" spans="9:9" x14ac:dyDescent="0.7">
      <c r="I1844" s="76"/>
    </row>
    <row r="1845" spans="9:9" x14ac:dyDescent="0.7">
      <c r="I1845" s="76"/>
    </row>
    <row r="1846" spans="9:9" x14ac:dyDescent="0.7">
      <c r="I1846" s="76"/>
    </row>
    <row r="1847" spans="9:9" x14ac:dyDescent="0.7">
      <c r="I1847" s="76"/>
    </row>
    <row r="1848" spans="9:9" x14ac:dyDescent="0.7">
      <c r="I1848" s="76"/>
    </row>
    <row r="1849" spans="9:9" x14ac:dyDescent="0.7">
      <c r="I1849" s="76"/>
    </row>
    <row r="1850" spans="9:9" x14ac:dyDescent="0.7">
      <c r="I1850" s="76"/>
    </row>
    <row r="1851" spans="9:9" x14ac:dyDescent="0.7">
      <c r="I1851" s="76"/>
    </row>
    <row r="1852" spans="9:9" x14ac:dyDescent="0.7">
      <c r="I1852" s="76"/>
    </row>
    <row r="1853" spans="9:9" x14ac:dyDescent="0.7">
      <c r="I1853" s="76"/>
    </row>
    <row r="1854" spans="9:9" x14ac:dyDescent="0.7">
      <c r="I1854" s="76"/>
    </row>
    <row r="1855" spans="9:9" x14ac:dyDescent="0.7">
      <c r="I1855" s="76"/>
    </row>
    <row r="1856" spans="9:9" x14ac:dyDescent="0.7">
      <c r="I1856" s="76"/>
    </row>
    <row r="1857" spans="9:9" x14ac:dyDescent="0.7">
      <c r="I1857" s="76"/>
    </row>
    <row r="1858" spans="9:9" x14ac:dyDescent="0.7">
      <c r="I1858" s="76"/>
    </row>
    <row r="1859" spans="9:9" x14ac:dyDescent="0.7">
      <c r="I1859" s="76"/>
    </row>
    <row r="1860" spans="9:9" x14ac:dyDescent="0.7">
      <c r="I1860" s="76"/>
    </row>
    <row r="1861" spans="9:9" x14ac:dyDescent="0.7">
      <c r="I1861" s="76"/>
    </row>
    <row r="1862" spans="9:9" x14ac:dyDescent="0.7">
      <c r="I1862" s="76"/>
    </row>
    <row r="1863" spans="9:9" x14ac:dyDescent="0.7">
      <c r="I1863" s="76"/>
    </row>
    <row r="1864" spans="9:9" x14ac:dyDescent="0.7">
      <c r="I1864" s="76"/>
    </row>
    <row r="1865" spans="9:9" x14ac:dyDescent="0.7">
      <c r="I1865" s="76"/>
    </row>
    <row r="1866" spans="9:9" x14ac:dyDescent="0.7">
      <c r="I1866" s="76"/>
    </row>
    <row r="1867" spans="9:9" x14ac:dyDescent="0.7">
      <c r="I1867" s="76"/>
    </row>
    <row r="1868" spans="9:9" x14ac:dyDescent="0.7">
      <c r="I1868" s="76"/>
    </row>
    <row r="1869" spans="9:9" x14ac:dyDescent="0.7">
      <c r="I1869" s="76"/>
    </row>
    <row r="1870" spans="9:9" x14ac:dyDescent="0.7">
      <c r="I1870" s="76"/>
    </row>
    <row r="1871" spans="9:9" x14ac:dyDescent="0.7">
      <c r="I1871" s="76"/>
    </row>
    <row r="1872" spans="9:9" x14ac:dyDescent="0.7">
      <c r="I1872" s="76"/>
    </row>
    <row r="1873" spans="9:9" x14ac:dyDescent="0.7">
      <c r="I1873" s="76"/>
    </row>
    <row r="1874" spans="9:9" x14ac:dyDescent="0.7">
      <c r="I1874" s="76"/>
    </row>
    <row r="1875" spans="9:9" x14ac:dyDescent="0.7">
      <c r="I1875" s="76"/>
    </row>
    <row r="1876" spans="9:9" x14ac:dyDescent="0.7">
      <c r="I1876" s="76"/>
    </row>
    <row r="1877" spans="9:9" x14ac:dyDescent="0.7">
      <c r="I1877" s="76"/>
    </row>
    <row r="1878" spans="9:9" x14ac:dyDescent="0.7">
      <c r="I1878" s="76"/>
    </row>
    <row r="1879" spans="9:9" x14ac:dyDescent="0.7">
      <c r="I1879" s="76"/>
    </row>
    <row r="1880" spans="9:9" x14ac:dyDescent="0.7">
      <c r="I1880" s="76"/>
    </row>
    <row r="1881" spans="9:9" x14ac:dyDescent="0.7">
      <c r="I1881" s="76"/>
    </row>
    <row r="1882" spans="9:9" x14ac:dyDescent="0.7">
      <c r="I1882" s="76"/>
    </row>
    <row r="1883" spans="9:9" x14ac:dyDescent="0.7">
      <c r="I1883" s="76"/>
    </row>
    <row r="1884" spans="9:9" x14ac:dyDescent="0.7">
      <c r="I1884" s="76"/>
    </row>
    <row r="1885" spans="9:9" x14ac:dyDescent="0.7">
      <c r="I1885" s="76"/>
    </row>
    <row r="1886" spans="9:9" x14ac:dyDescent="0.7">
      <c r="I1886" s="76"/>
    </row>
    <row r="1887" spans="9:9" x14ac:dyDescent="0.7">
      <c r="I1887" s="76"/>
    </row>
    <row r="1888" spans="9:9" x14ac:dyDescent="0.7">
      <c r="I1888" s="76"/>
    </row>
    <row r="1889" spans="9:9" x14ac:dyDescent="0.7">
      <c r="I1889" s="76"/>
    </row>
    <row r="1890" spans="9:9" x14ac:dyDescent="0.7">
      <c r="I1890" s="76"/>
    </row>
    <row r="1891" spans="9:9" x14ac:dyDescent="0.7">
      <c r="I1891" s="76"/>
    </row>
    <row r="1892" spans="9:9" x14ac:dyDescent="0.7">
      <c r="I1892" s="76"/>
    </row>
    <row r="1893" spans="9:9" x14ac:dyDescent="0.7">
      <c r="I1893" s="76"/>
    </row>
    <row r="1894" spans="9:9" x14ac:dyDescent="0.7">
      <c r="I1894" s="76"/>
    </row>
    <row r="1895" spans="9:9" x14ac:dyDescent="0.7">
      <c r="I1895" s="76"/>
    </row>
    <row r="1896" spans="9:9" x14ac:dyDescent="0.7">
      <c r="I1896" s="76"/>
    </row>
    <row r="1897" spans="9:9" x14ac:dyDescent="0.7">
      <c r="I1897" s="76"/>
    </row>
    <row r="1898" spans="9:9" x14ac:dyDescent="0.7">
      <c r="I1898" s="76"/>
    </row>
    <row r="1899" spans="9:9" x14ac:dyDescent="0.7">
      <c r="I1899" s="76"/>
    </row>
    <row r="1900" spans="9:9" x14ac:dyDescent="0.7">
      <c r="I1900" s="76"/>
    </row>
    <row r="1901" spans="9:9" x14ac:dyDescent="0.7">
      <c r="I1901" s="76"/>
    </row>
    <row r="1902" spans="9:9" x14ac:dyDescent="0.7">
      <c r="I1902" s="76"/>
    </row>
    <row r="1903" spans="9:9" x14ac:dyDescent="0.7">
      <c r="I1903" s="76"/>
    </row>
    <row r="1904" spans="9:9" x14ac:dyDescent="0.7">
      <c r="I1904" s="76"/>
    </row>
    <row r="1905" spans="9:9" x14ac:dyDescent="0.7">
      <c r="I1905" s="76"/>
    </row>
    <row r="1906" spans="9:9" x14ac:dyDescent="0.7">
      <c r="I1906" s="76"/>
    </row>
    <row r="1907" spans="9:9" x14ac:dyDescent="0.7">
      <c r="I1907" s="76"/>
    </row>
    <row r="1908" spans="9:9" x14ac:dyDescent="0.7">
      <c r="I1908" s="76"/>
    </row>
    <row r="1909" spans="9:9" x14ac:dyDescent="0.7">
      <c r="I1909" s="76"/>
    </row>
    <row r="1910" spans="9:9" x14ac:dyDescent="0.7">
      <c r="I1910" s="76"/>
    </row>
    <row r="1911" spans="9:9" x14ac:dyDescent="0.7">
      <c r="I1911" s="76"/>
    </row>
    <row r="1912" spans="9:9" x14ac:dyDescent="0.7">
      <c r="I1912" s="76"/>
    </row>
    <row r="1913" spans="9:9" x14ac:dyDescent="0.7">
      <c r="I1913" s="76"/>
    </row>
    <row r="1914" spans="9:9" x14ac:dyDescent="0.7">
      <c r="I1914" s="76"/>
    </row>
    <row r="1915" spans="9:9" x14ac:dyDescent="0.7">
      <c r="I1915" s="76"/>
    </row>
    <row r="1916" spans="9:9" x14ac:dyDescent="0.7">
      <c r="I1916" s="76"/>
    </row>
    <row r="1917" spans="9:9" x14ac:dyDescent="0.7">
      <c r="I1917" s="76"/>
    </row>
    <row r="1918" spans="9:9" x14ac:dyDescent="0.7">
      <c r="I1918" s="76"/>
    </row>
    <row r="1919" spans="9:9" x14ac:dyDescent="0.7">
      <c r="I1919" s="76"/>
    </row>
    <row r="1920" spans="9:9" x14ac:dyDescent="0.7">
      <c r="I1920" s="76"/>
    </row>
    <row r="1921" spans="9:9" x14ac:dyDescent="0.7">
      <c r="I1921" s="76"/>
    </row>
    <row r="1922" spans="9:9" x14ac:dyDescent="0.7">
      <c r="I1922" s="76"/>
    </row>
    <row r="1923" spans="9:9" x14ac:dyDescent="0.7">
      <c r="I1923" s="76"/>
    </row>
    <row r="1924" spans="9:9" x14ac:dyDescent="0.7">
      <c r="I1924" s="76"/>
    </row>
    <row r="1925" spans="9:9" x14ac:dyDescent="0.7">
      <c r="I1925" s="76"/>
    </row>
    <row r="1926" spans="9:9" x14ac:dyDescent="0.7">
      <c r="I1926" s="76"/>
    </row>
    <row r="1927" spans="9:9" x14ac:dyDescent="0.7">
      <c r="I1927" s="76"/>
    </row>
    <row r="1928" spans="9:9" x14ac:dyDescent="0.7">
      <c r="I1928" s="76"/>
    </row>
    <row r="1929" spans="9:9" x14ac:dyDescent="0.7">
      <c r="I1929" s="76"/>
    </row>
    <row r="1930" spans="9:9" x14ac:dyDescent="0.7">
      <c r="I1930" s="76"/>
    </row>
    <row r="1931" spans="9:9" x14ac:dyDescent="0.7">
      <c r="I1931" s="76"/>
    </row>
    <row r="1932" spans="9:9" x14ac:dyDescent="0.7">
      <c r="I1932" s="76"/>
    </row>
    <row r="1933" spans="9:9" x14ac:dyDescent="0.7">
      <c r="I1933" s="76"/>
    </row>
    <row r="1934" spans="9:9" x14ac:dyDescent="0.7">
      <c r="I1934" s="76"/>
    </row>
    <row r="1935" spans="9:9" x14ac:dyDescent="0.7">
      <c r="I1935" s="76"/>
    </row>
    <row r="1936" spans="9:9" x14ac:dyDescent="0.7">
      <c r="I1936" s="76"/>
    </row>
    <row r="1937" spans="9:9" x14ac:dyDescent="0.7">
      <c r="I1937" s="76"/>
    </row>
    <row r="1938" spans="9:9" x14ac:dyDescent="0.7">
      <c r="I1938" s="76"/>
    </row>
    <row r="1939" spans="9:9" x14ac:dyDescent="0.7">
      <c r="I1939" s="76"/>
    </row>
    <row r="1940" spans="9:9" x14ac:dyDescent="0.7">
      <c r="I1940" s="76"/>
    </row>
    <row r="1941" spans="9:9" x14ac:dyDescent="0.7">
      <c r="I1941" s="76"/>
    </row>
    <row r="1942" spans="9:9" x14ac:dyDescent="0.7">
      <c r="I1942" s="76"/>
    </row>
    <row r="1943" spans="9:9" x14ac:dyDescent="0.7">
      <c r="I1943" s="76"/>
    </row>
    <row r="1944" spans="9:9" x14ac:dyDescent="0.7">
      <c r="I1944" s="76"/>
    </row>
    <row r="1945" spans="9:9" x14ac:dyDescent="0.7">
      <c r="I1945" s="76"/>
    </row>
    <row r="1946" spans="9:9" x14ac:dyDescent="0.7">
      <c r="I1946" s="76"/>
    </row>
    <row r="1947" spans="9:9" x14ac:dyDescent="0.7">
      <c r="I1947" s="76"/>
    </row>
    <row r="1948" spans="9:9" x14ac:dyDescent="0.7">
      <c r="I1948" s="76"/>
    </row>
    <row r="1949" spans="9:9" x14ac:dyDescent="0.7">
      <c r="I1949" s="76"/>
    </row>
    <row r="1950" spans="9:9" x14ac:dyDescent="0.7">
      <c r="I1950" s="76"/>
    </row>
    <row r="1951" spans="9:9" x14ac:dyDescent="0.7">
      <c r="I1951" s="76"/>
    </row>
    <row r="1952" spans="9:9" x14ac:dyDescent="0.7">
      <c r="I1952" s="76"/>
    </row>
    <row r="1953" spans="9:9" x14ac:dyDescent="0.7">
      <c r="I1953" s="76"/>
    </row>
    <row r="1954" spans="9:9" x14ac:dyDescent="0.7">
      <c r="I1954" s="76"/>
    </row>
    <row r="1955" spans="9:9" x14ac:dyDescent="0.7">
      <c r="I1955" s="76"/>
    </row>
    <row r="1956" spans="9:9" x14ac:dyDescent="0.7">
      <c r="I1956" s="76"/>
    </row>
    <row r="1957" spans="9:9" x14ac:dyDescent="0.7">
      <c r="I1957" s="76"/>
    </row>
    <row r="1958" spans="9:9" x14ac:dyDescent="0.7">
      <c r="I1958" s="76"/>
    </row>
    <row r="1959" spans="9:9" x14ac:dyDescent="0.7">
      <c r="I1959" s="76"/>
    </row>
    <row r="1960" spans="9:9" x14ac:dyDescent="0.7">
      <c r="I1960" s="76"/>
    </row>
    <row r="1961" spans="9:9" x14ac:dyDescent="0.7">
      <c r="I1961" s="76"/>
    </row>
    <row r="1962" spans="9:9" x14ac:dyDescent="0.7">
      <c r="I1962" s="76"/>
    </row>
    <row r="1963" spans="9:9" x14ac:dyDescent="0.7">
      <c r="I1963" s="76"/>
    </row>
    <row r="1964" spans="9:9" x14ac:dyDescent="0.7">
      <c r="I1964" s="76"/>
    </row>
    <row r="1965" spans="9:9" x14ac:dyDescent="0.7">
      <c r="I1965" s="76"/>
    </row>
    <row r="1966" spans="9:9" x14ac:dyDescent="0.7">
      <c r="I1966" s="76"/>
    </row>
    <row r="1967" spans="9:9" x14ac:dyDescent="0.7">
      <c r="I1967" s="76"/>
    </row>
    <row r="1968" spans="9:9" x14ac:dyDescent="0.7">
      <c r="I1968" s="76"/>
    </row>
    <row r="1969" spans="9:9" x14ac:dyDescent="0.7">
      <c r="I1969" s="76"/>
    </row>
    <row r="1970" spans="9:9" x14ac:dyDescent="0.7">
      <c r="I1970" s="76"/>
    </row>
    <row r="1971" spans="9:9" x14ac:dyDescent="0.7">
      <c r="I1971" s="76"/>
    </row>
    <row r="1972" spans="9:9" x14ac:dyDescent="0.7">
      <c r="I1972" s="76"/>
    </row>
    <row r="1973" spans="9:9" x14ac:dyDescent="0.7">
      <c r="I1973" s="76"/>
    </row>
    <row r="1974" spans="9:9" x14ac:dyDescent="0.7">
      <c r="I1974" s="76"/>
    </row>
    <row r="1975" spans="9:9" x14ac:dyDescent="0.7">
      <c r="I1975" s="76"/>
    </row>
    <row r="1976" spans="9:9" x14ac:dyDescent="0.7">
      <c r="I1976" s="76"/>
    </row>
    <row r="1977" spans="9:9" x14ac:dyDescent="0.7">
      <c r="I1977" s="76"/>
    </row>
    <row r="1978" spans="9:9" x14ac:dyDescent="0.7">
      <c r="I1978" s="76"/>
    </row>
    <row r="1979" spans="9:9" x14ac:dyDescent="0.7">
      <c r="I1979" s="76"/>
    </row>
    <row r="1980" spans="9:9" x14ac:dyDescent="0.7">
      <c r="I1980" s="76"/>
    </row>
    <row r="1981" spans="9:9" x14ac:dyDescent="0.7">
      <c r="I1981" s="76"/>
    </row>
    <row r="1982" spans="9:9" x14ac:dyDescent="0.7">
      <c r="I1982" s="76"/>
    </row>
    <row r="1983" spans="9:9" x14ac:dyDescent="0.7">
      <c r="I1983" s="76"/>
    </row>
    <row r="1984" spans="9:9" x14ac:dyDescent="0.7">
      <c r="I1984" s="76"/>
    </row>
    <row r="1985" spans="9:9" x14ac:dyDescent="0.7">
      <c r="I1985" s="76"/>
    </row>
    <row r="1986" spans="9:9" x14ac:dyDescent="0.7">
      <c r="I1986" s="76"/>
    </row>
    <row r="1987" spans="9:9" x14ac:dyDescent="0.7">
      <c r="I1987" s="76"/>
    </row>
    <row r="1988" spans="9:9" x14ac:dyDescent="0.7">
      <c r="I1988" s="76"/>
    </row>
    <row r="1989" spans="9:9" x14ac:dyDescent="0.7">
      <c r="I1989" s="76"/>
    </row>
    <row r="1990" spans="9:9" x14ac:dyDescent="0.7">
      <c r="I1990" s="76"/>
    </row>
    <row r="1991" spans="9:9" x14ac:dyDescent="0.7">
      <c r="I1991" s="76"/>
    </row>
    <row r="1992" spans="9:9" x14ac:dyDescent="0.7">
      <c r="I1992" s="76"/>
    </row>
    <row r="1993" spans="9:9" x14ac:dyDescent="0.7">
      <c r="I1993" s="76"/>
    </row>
    <row r="1994" spans="9:9" x14ac:dyDescent="0.7">
      <c r="I1994" s="76"/>
    </row>
    <row r="1995" spans="9:9" x14ac:dyDescent="0.7">
      <c r="I1995" s="76"/>
    </row>
    <row r="1996" spans="9:9" x14ac:dyDescent="0.7">
      <c r="I1996" s="76"/>
    </row>
    <row r="1997" spans="9:9" x14ac:dyDescent="0.7">
      <c r="I1997" s="76"/>
    </row>
    <row r="1998" spans="9:9" x14ac:dyDescent="0.7">
      <c r="I1998" s="76"/>
    </row>
    <row r="1999" spans="9:9" x14ac:dyDescent="0.7">
      <c r="I1999" s="76"/>
    </row>
    <row r="2000" spans="9:9" x14ac:dyDescent="0.7">
      <c r="I2000" s="76"/>
    </row>
    <row r="2001" spans="9:9" x14ac:dyDescent="0.7">
      <c r="I2001" s="76"/>
    </row>
    <row r="2002" spans="9:9" x14ac:dyDescent="0.7">
      <c r="I2002" s="76"/>
    </row>
    <row r="2003" spans="9:9" x14ac:dyDescent="0.7">
      <c r="I2003" s="76"/>
    </row>
    <row r="2004" spans="9:9" x14ac:dyDescent="0.7">
      <c r="I2004" s="76"/>
    </row>
    <row r="2005" spans="9:9" x14ac:dyDescent="0.7">
      <c r="I2005" s="76"/>
    </row>
    <row r="2006" spans="9:9" x14ac:dyDescent="0.7">
      <c r="I2006" s="76"/>
    </row>
    <row r="2007" spans="9:9" x14ac:dyDescent="0.7">
      <c r="I2007" s="76"/>
    </row>
    <row r="2008" spans="9:9" x14ac:dyDescent="0.7">
      <c r="I2008" s="76"/>
    </row>
    <row r="2009" spans="9:9" x14ac:dyDescent="0.7">
      <c r="I2009" s="76"/>
    </row>
    <row r="2010" spans="9:9" x14ac:dyDescent="0.7">
      <c r="I2010" s="76"/>
    </row>
    <row r="2011" spans="9:9" x14ac:dyDescent="0.7">
      <c r="I2011" s="76"/>
    </row>
    <row r="2012" spans="9:9" x14ac:dyDescent="0.7">
      <c r="I2012" s="76"/>
    </row>
    <row r="2013" spans="9:9" x14ac:dyDescent="0.7">
      <c r="I2013" s="76"/>
    </row>
    <row r="2014" spans="9:9" x14ac:dyDescent="0.7">
      <c r="I2014" s="76"/>
    </row>
    <row r="2015" spans="9:9" x14ac:dyDescent="0.7">
      <c r="I2015" s="76"/>
    </row>
    <row r="2016" spans="9:9" x14ac:dyDescent="0.7">
      <c r="I2016" s="76"/>
    </row>
    <row r="2017" spans="9:9" x14ac:dyDescent="0.7">
      <c r="I2017" s="76"/>
    </row>
    <row r="2018" spans="9:9" x14ac:dyDescent="0.7">
      <c r="I2018" s="76"/>
    </row>
    <row r="2019" spans="9:9" x14ac:dyDescent="0.7">
      <c r="I2019" s="76"/>
    </row>
    <row r="2020" spans="9:9" x14ac:dyDescent="0.7">
      <c r="I2020" s="76"/>
    </row>
    <row r="2021" spans="9:9" x14ac:dyDescent="0.7">
      <c r="I2021" s="76"/>
    </row>
    <row r="2022" spans="9:9" x14ac:dyDescent="0.7">
      <c r="I2022" s="76"/>
    </row>
    <row r="2023" spans="9:9" x14ac:dyDescent="0.7">
      <c r="I2023" s="76"/>
    </row>
    <row r="2024" spans="9:9" x14ac:dyDescent="0.7">
      <c r="I2024" s="76"/>
    </row>
    <row r="2025" spans="9:9" x14ac:dyDescent="0.7">
      <c r="I2025" s="76"/>
    </row>
    <row r="2026" spans="9:9" x14ac:dyDescent="0.7">
      <c r="I2026" s="76"/>
    </row>
    <row r="2027" spans="9:9" x14ac:dyDescent="0.7">
      <c r="I2027" s="76"/>
    </row>
    <row r="2028" spans="9:9" x14ac:dyDescent="0.7">
      <c r="I2028" s="76"/>
    </row>
    <row r="2029" spans="9:9" x14ac:dyDescent="0.7">
      <c r="I2029" s="76"/>
    </row>
    <row r="2030" spans="9:9" x14ac:dyDescent="0.7">
      <c r="I2030" s="76"/>
    </row>
    <row r="2031" spans="9:9" x14ac:dyDescent="0.7">
      <c r="I2031" s="76"/>
    </row>
    <row r="2032" spans="9:9" x14ac:dyDescent="0.7">
      <c r="I2032" s="76"/>
    </row>
    <row r="2033" spans="9:9" x14ac:dyDescent="0.7">
      <c r="I2033" s="76"/>
    </row>
    <row r="2034" spans="9:9" x14ac:dyDescent="0.7">
      <c r="I2034" s="76"/>
    </row>
    <row r="2035" spans="9:9" x14ac:dyDescent="0.7">
      <c r="I2035" s="76"/>
    </row>
    <row r="2036" spans="9:9" x14ac:dyDescent="0.7">
      <c r="I2036" s="76"/>
    </row>
    <row r="2037" spans="9:9" x14ac:dyDescent="0.7">
      <c r="I2037" s="76"/>
    </row>
    <row r="2038" spans="9:9" x14ac:dyDescent="0.7">
      <c r="I2038" s="76"/>
    </row>
    <row r="2039" spans="9:9" x14ac:dyDescent="0.7">
      <c r="I2039" s="76"/>
    </row>
    <row r="2040" spans="9:9" x14ac:dyDescent="0.7">
      <c r="I2040" s="76"/>
    </row>
    <row r="2041" spans="9:9" x14ac:dyDescent="0.7">
      <c r="I2041" s="76"/>
    </row>
    <row r="2042" spans="9:9" x14ac:dyDescent="0.7">
      <c r="I2042" s="76"/>
    </row>
    <row r="2043" spans="9:9" x14ac:dyDescent="0.7">
      <c r="I2043" s="76"/>
    </row>
    <row r="2044" spans="9:9" x14ac:dyDescent="0.7">
      <c r="I2044" s="76"/>
    </row>
    <row r="2045" spans="9:9" x14ac:dyDescent="0.7">
      <c r="I2045" s="76"/>
    </row>
    <row r="2046" spans="9:9" x14ac:dyDescent="0.7">
      <c r="I2046" s="76"/>
    </row>
    <row r="2047" spans="9:9" x14ac:dyDescent="0.7">
      <c r="I2047" s="76"/>
    </row>
    <row r="2048" spans="9:9" x14ac:dyDescent="0.7">
      <c r="I2048" s="76"/>
    </row>
    <row r="2049" spans="9:9" x14ac:dyDescent="0.7">
      <c r="I2049" s="76"/>
    </row>
    <row r="2050" spans="9:9" x14ac:dyDescent="0.7">
      <c r="I2050" s="76"/>
    </row>
    <row r="2051" spans="9:9" x14ac:dyDescent="0.7">
      <c r="I2051" s="76"/>
    </row>
    <row r="2052" spans="9:9" x14ac:dyDescent="0.7">
      <c r="I2052" s="76"/>
    </row>
    <row r="2053" spans="9:9" x14ac:dyDescent="0.7">
      <c r="I2053" s="76"/>
    </row>
    <row r="2054" spans="9:9" x14ac:dyDescent="0.7">
      <c r="I2054" s="76"/>
    </row>
    <row r="2055" spans="9:9" x14ac:dyDescent="0.7">
      <c r="I2055" s="76"/>
    </row>
    <row r="2056" spans="9:9" x14ac:dyDescent="0.7">
      <c r="I2056" s="76"/>
    </row>
    <row r="2057" spans="9:9" x14ac:dyDescent="0.7">
      <c r="I2057" s="76"/>
    </row>
    <row r="2058" spans="9:9" x14ac:dyDescent="0.7">
      <c r="I2058" s="76"/>
    </row>
    <row r="2059" spans="9:9" x14ac:dyDescent="0.7">
      <c r="I2059" s="76"/>
    </row>
    <row r="2060" spans="9:9" x14ac:dyDescent="0.7">
      <c r="I2060" s="76"/>
    </row>
    <row r="2061" spans="9:9" x14ac:dyDescent="0.7">
      <c r="I2061" s="76"/>
    </row>
    <row r="2062" spans="9:9" x14ac:dyDescent="0.7">
      <c r="I2062" s="76"/>
    </row>
    <row r="2063" spans="9:9" x14ac:dyDescent="0.7">
      <c r="I2063" s="76"/>
    </row>
    <row r="2064" spans="9:9" x14ac:dyDescent="0.7">
      <c r="I2064" s="76"/>
    </row>
    <row r="2065" spans="9:9" x14ac:dyDescent="0.7">
      <c r="I2065" s="76"/>
    </row>
    <row r="2066" spans="9:9" x14ac:dyDescent="0.7">
      <c r="I2066" s="76"/>
    </row>
    <row r="2067" spans="9:9" x14ac:dyDescent="0.7">
      <c r="I2067" s="76"/>
    </row>
    <row r="2068" spans="9:9" x14ac:dyDescent="0.7">
      <c r="I2068" s="76"/>
    </row>
    <row r="2069" spans="9:9" x14ac:dyDescent="0.7">
      <c r="I2069" s="76"/>
    </row>
    <row r="2070" spans="9:9" x14ac:dyDescent="0.7">
      <c r="I2070" s="76"/>
    </row>
    <row r="2071" spans="9:9" x14ac:dyDescent="0.7">
      <c r="I2071" s="76"/>
    </row>
    <row r="2072" spans="9:9" x14ac:dyDescent="0.7">
      <c r="I2072" s="76"/>
    </row>
    <row r="2073" spans="9:9" x14ac:dyDescent="0.7">
      <c r="I2073" s="76"/>
    </row>
    <row r="2074" spans="9:9" x14ac:dyDescent="0.7">
      <c r="I2074" s="76"/>
    </row>
    <row r="2075" spans="9:9" x14ac:dyDescent="0.7">
      <c r="I2075" s="76"/>
    </row>
    <row r="2076" spans="9:9" x14ac:dyDescent="0.7">
      <c r="I2076" s="76"/>
    </row>
  </sheetData>
  <sortState xmlns:xlrd2="http://schemas.microsoft.com/office/spreadsheetml/2017/richdata2" ref="H4:I179">
    <sortCondition ref="H4:H179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PORtail</vt:lpstr>
      <vt:lpstr>DATA</vt:lpstr>
      <vt:lpstr>ContrôleFait</vt:lpstr>
      <vt:lpstr>État</vt:lpstr>
      <vt:lpstr>FréquenceCtrl</vt:lpstr>
      <vt:lpstr>Gestionnaire</vt:lpstr>
      <vt:lpstr>PORtail</vt:lpstr>
      <vt:lpstr>S_T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2020-09-18T14:48:26Z</dcterms:created>
  <dcterms:modified xsi:type="dcterms:W3CDTF">2020-10-30T13:25:27Z</dcterms:modified>
</cp:coreProperties>
</file>