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codeName="ThisWorkbook" defaultThemeVersion="166925"/>
  <mc:AlternateContent xmlns:mc="http://schemas.openxmlformats.org/markup-compatibility/2006">
    <mc:Choice Requires="x15">
      <x15ac:absPath xmlns:x15ac="http://schemas.microsoft.com/office/spreadsheetml/2010/11/ac" url="C:\Users\JIMENEZ\Desktop\Anthony JIMENEZ\CSO Tarnos\Gestion mensuel planning 2020\Facturation\"/>
    </mc:Choice>
  </mc:AlternateContent>
  <xr:revisionPtr revIDLastSave="0" documentId="13_ncr:1_{A1DE8BF3-2419-456A-A2B8-C3B9C6474496}" xr6:coauthVersionLast="45" xr6:coauthVersionMax="45" xr10:uidLastSave="{00000000-0000-0000-0000-000000000000}"/>
  <bookViews>
    <workbookView xWindow="-110" yWindow="-110" windowWidth="19420" windowHeight="10420" tabRatio="928" xr2:uid="{87E80759-A451-4770-A5F1-A464516A0612}"/>
  </bookViews>
  <sheets>
    <sheet name="Facturation labo client ext" sheetId="6" r:id="rId1"/>
    <sheet name="Récap Facture labo client ext" sheetId="10" r:id="rId2"/>
  </sheets>
  <externalReferences>
    <externalReference r:id="rId3"/>
  </externalReferences>
  <definedNames>
    <definedName name="_xlnm._FilterDatabase" localSheetId="0" hidden="1">'Facturation labo client ext'!$A$1:$V$48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S2" i="6" l="1"/>
  <c r="C168" i="10"/>
  <c r="E168" i="10" s="1"/>
  <c r="C167" i="10"/>
  <c r="E167" i="10" s="1"/>
  <c r="C166" i="10" l="1"/>
  <c r="E166" i="10" s="1"/>
  <c r="C165" i="10"/>
  <c r="E165" i="10" s="1"/>
  <c r="C164" i="10"/>
  <c r="E164" i="10" s="1"/>
  <c r="C163" i="10"/>
  <c r="E163" i="10" s="1"/>
  <c r="C162" i="10"/>
  <c r="E162" i="10" s="1"/>
  <c r="C161" i="10"/>
  <c r="E161" i="10" s="1"/>
  <c r="C160" i="10"/>
  <c r="E160" i="10" s="1"/>
  <c r="C159" i="10"/>
  <c r="E159" i="10" s="1"/>
  <c r="C158" i="10"/>
  <c r="E158" i="10" s="1"/>
  <c r="C157" i="10"/>
  <c r="E157" i="10" s="1"/>
  <c r="C156" i="10"/>
  <c r="E156" i="10" s="1"/>
  <c r="C155" i="10"/>
  <c r="E155" i="10" s="1"/>
  <c r="C154" i="10"/>
  <c r="E154" i="10" s="1"/>
  <c r="C153" i="10"/>
  <c r="E153" i="10" s="1"/>
  <c r="C152" i="10"/>
  <c r="E152" i="10" s="1"/>
  <c r="C151" i="10"/>
  <c r="E151" i="10" s="1"/>
  <c r="C150" i="10"/>
  <c r="E150" i="10" s="1"/>
  <c r="C149" i="10"/>
  <c r="E149" i="10" s="1"/>
  <c r="C148" i="10"/>
  <c r="E148" i="10" s="1"/>
  <c r="C147" i="10"/>
  <c r="E147" i="10" s="1"/>
  <c r="C146" i="10"/>
  <c r="E146" i="10" s="1"/>
  <c r="C145" i="10"/>
  <c r="E145" i="10" s="1"/>
  <c r="C144" i="10"/>
  <c r="E144" i="10" s="1"/>
  <c r="C143" i="10"/>
  <c r="E143" i="10" s="1"/>
  <c r="C142" i="10"/>
  <c r="E142" i="10" s="1"/>
  <c r="C141" i="10"/>
  <c r="E141" i="10" s="1"/>
  <c r="C140" i="10"/>
  <c r="E140" i="10" s="1"/>
  <c r="C139" i="10"/>
  <c r="E139" i="10" s="1"/>
  <c r="C138" i="10"/>
  <c r="E138" i="10" s="1"/>
  <c r="C137" i="10"/>
  <c r="E137" i="10" s="1"/>
  <c r="C136" i="10"/>
  <c r="E136" i="10" s="1"/>
  <c r="C135" i="10"/>
  <c r="E135" i="10" s="1"/>
  <c r="C134" i="10"/>
  <c r="E134" i="10" s="1"/>
  <c r="C133" i="10"/>
  <c r="E133" i="10" s="1"/>
  <c r="C132" i="10"/>
  <c r="E132" i="10" s="1"/>
  <c r="C131" i="10"/>
  <c r="E131" i="10" s="1"/>
  <c r="C130" i="10"/>
  <c r="E130" i="10" s="1"/>
  <c r="C129" i="10"/>
  <c r="E129" i="10" s="1"/>
  <c r="C128" i="10"/>
  <c r="E128" i="10" s="1"/>
  <c r="C127" i="10"/>
  <c r="E127" i="10" s="1"/>
  <c r="C126" i="10"/>
  <c r="E126" i="10" s="1"/>
  <c r="C125" i="10"/>
  <c r="E125" i="10" s="1"/>
  <c r="C124" i="10"/>
  <c r="E124" i="10" s="1"/>
  <c r="C123" i="10"/>
  <c r="E123" i="10" s="1"/>
  <c r="C122" i="10"/>
  <c r="E122" i="10" s="1"/>
  <c r="C121" i="10"/>
  <c r="E121" i="10" s="1"/>
  <c r="C120" i="10"/>
  <c r="E120" i="10" s="1"/>
  <c r="C119" i="10"/>
  <c r="E119" i="10" s="1"/>
  <c r="C118" i="10"/>
  <c r="E118" i="10" s="1"/>
  <c r="C117" i="10"/>
  <c r="E117" i="10" s="1"/>
  <c r="C116" i="10"/>
  <c r="E116" i="10" s="1"/>
  <c r="C115" i="10"/>
  <c r="E115" i="10" s="1"/>
  <c r="C114" i="10"/>
  <c r="E114" i="10" s="1"/>
  <c r="C113" i="10"/>
  <c r="E113" i="10" s="1"/>
  <c r="C112" i="10"/>
  <c r="E112" i="10" s="1"/>
  <c r="C111" i="10"/>
  <c r="E111" i="10" s="1"/>
  <c r="C110" i="10"/>
  <c r="E110" i="10" s="1"/>
  <c r="C109" i="10"/>
  <c r="E109" i="10" s="1"/>
  <c r="C108" i="10"/>
  <c r="E108" i="10" s="1"/>
  <c r="C107" i="10"/>
  <c r="E107" i="10" s="1"/>
  <c r="C106" i="10"/>
  <c r="E106" i="10" s="1"/>
  <c r="C105" i="10"/>
  <c r="E105" i="10" s="1"/>
  <c r="C104" i="10"/>
  <c r="E104" i="10" s="1"/>
  <c r="C103" i="10"/>
  <c r="E103" i="10" s="1"/>
  <c r="C102" i="10"/>
  <c r="E102" i="10" s="1"/>
  <c r="C101" i="10"/>
  <c r="E101" i="10" s="1"/>
  <c r="C100" i="10"/>
  <c r="E100" i="10" s="1"/>
  <c r="C99" i="10"/>
  <c r="E99" i="10" s="1"/>
  <c r="C98" i="10"/>
  <c r="E98" i="10" s="1"/>
  <c r="C97" i="10"/>
  <c r="E97" i="10" s="1"/>
  <c r="C96" i="10"/>
  <c r="E96" i="10" s="1"/>
  <c r="C95" i="10"/>
  <c r="E95" i="10" s="1"/>
  <c r="C94" i="10"/>
  <c r="E94" i="10" s="1"/>
  <c r="C93" i="10"/>
  <c r="E93" i="10" s="1"/>
  <c r="C92" i="10"/>
  <c r="E92" i="10" s="1"/>
  <c r="C91" i="10"/>
  <c r="E91" i="10" s="1"/>
  <c r="C90" i="10"/>
  <c r="E90" i="10" s="1"/>
  <c r="C89" i="10"/>
  <c r="E89" i="10" s="1"/>
  <c r="C88" i="10"/>
  <c r="E88" i="10" s="1"/>
  <c r="C87" i="10"/>
  <c r="E87" i="10" s="1"/>
  <c r="C86" i="10"/>
  <c r="E86" i="10" s="1"/>
  <c r="C85" i="10"/>
  <c r="E85" i="10" s="1"/>
  <c r="C84" i="10"/>
  <c r="E84" i="10" s="1"/>
  <c r="C83" i="10"/>
  <c r="E83" i="10" s="1"/>
  <c r="C82" i="10"/>
  <c r="E82" i="10" s="1"/>
  <c r="C81" i="10"/>
  <c r="E81" i="10" s="1"/>
  <c r="C80" i="10"/>
  <c r="E80" i="10" s="1"/>
  <c r="C79" i="10"/>
  <c r="E79" i="10" s="1"/>
  <c r="C78" i="10"/>
  <c r="E78" i="10" s="1"/>
  <c r="C77" i="10"/>
  <c r="E77" i="10" s="1"/>
  <c r="C76" i="10"/>
  <c r="E76" i="10" s="1"/>
  <c r="C75" i="10"/>
  <c r="E75" i="10" s="1"/>
  <c r="C74" i="10"/>
  <c r="E74" i="10" s="1"/>
  <c r="C73" i="10"/>
  <c r="E73" i="10" s="1"/>
  <c r="C72" i="10"/>
  <c r="E72" i="10" s="1"/>
  <c r="C71" i="10"/>
  <c r="E71" i="10" s="1"/>
  <c r="C70" i="10"/>
  <c r="E70" i="10" s="1"/>
  <c r="C69" i="10"/>
  <c r="E69" i="10" s="1"/>
  <c r="C68" i="10"/>
  <c r="E68" i="10" s="1"/>
  <c r="C67" i="10"/>
  <c r="E67" i="10" s="1"/>
  <c r="C66" i="10"/>
  <c r="E66" i="10" s="1"/>
  <c r="C65" i="10"/>
  <c r="E65" i="10" s="1"/>
  <c r="C64" i="10"/>
  <c r="E64" i="10" s="1"/>
  <c r="C63" i="10"/>
  <c r="E63" i="10" s="1"/>
  <c r="C62" i="10"/>
  <c r="E62" i="10" s="1"/>
  <c r="C61" i="10"/>
  <c r="E61" i="10" s="1"/>
  <c r="C60" i="10"/>
  <c r="E60" i="10" s="1"/>
  <c r="C59" i="10"/>
  <c r="E59" i="10" s="1"/>
  <c r="C58" i="10"/>
  <c r="E58" i="10" s="1"/>
  <c r="C57" i="10"/>
  <c r="E57" i="10" s="1"/>
  <c r="C56" i="10"/>
  <c r="E56" i="10" s="1"/>
  <c r="C55" i="10"/>
  <c r="E55" i="10" s="1"/>
  <c r="C54" i="10"/>
  <c r="E54" i="10" s="1"/>
  <c r="C53" i="10"/>
  <c r="E53" i="10" s="1"/>
  <c r="C52" i="10"/>
  <c r="E52" i="10" s="1"/>
  <c r="C51" i="10"/>
  <c r="E51" i="10" s="1"/>
  <c r="C50" i="10"/>
  <c r="E50" i="10" s="1"/>
  <c r="C49" i="10"/>
  <c r="E49" i="10" s="1"/>
  <c r="C48" i="10"/>
  <c r="E48" i="10" s="1"/>
  <c r="S48" i="6" l="1" a="1"/>
  <c r="S48" i="6" s="1"/>
  <c r="U48" i="6" s="1"/>
  <c r="S47" i="6" a="1"/>
  <c r="S47" i="6" s="1"/>
  <c r="U47" i="6" s="1"/>
  <c r="S46" i="6" a="1"/>
  <c r="S46" i="6" s="1"/>
  <c r="U46" i="6" s="1"/>
  <c r="S45" i="6" a="1"/>
  <c r="S45" i="6" s="1"/>
  <c r="U45" i="6" s="1"/>
  <c r="S44" i="6" a="1"/>
  <c r="S44" i="6" s="1"/>
  <c r="U44" i="6" s="1"/>
  <c r="S43" i="6" a="1"/>
  <c r="S43" i="6" s="1"/>
  <c r="U43" i="6" s="1"/>
  <c r="S42" i="6" a="1"/>
  <c r="S42" i="6" s="1"/>
  <c r="U42" i="6" s="1"/>
  <c r="S41" i="6" a="1"/>
  <c r="S41" i="6" s="1"/>
  <c r="U41" i="6" s="1"/>
  <c r="S40" i="6" a="1"/>
  <c r="S40" i="6" s="1"/>
  <c r="U40" i="6" s="1"/>
  <c r="S39" i="6" a="1"/>
  <c r="S39" i="6" s="1"/>
  <c r="U39" i="6" s="1"/>
  <c r="S38" i="6" a="1"/>
  <c r="S38" i="6" s="1"/>
  <c r="U38" i="6" s="1"/>
  <c r="S37" i="6" a="1"/>
  <c r="S37" i="6" s="1"/>
  <c r="U37" i="6" s="1"/>
  <c r="S36" i="6" a="1"/>
  <c r="S36" i="6" s="1"/>
  <c r="U36" i="6" s="1"/>
  <c r="S35" i="6" a="1"/>
  <c r="S35" i="6" s="1"/>
  <c r="U35" i="6" s="1"/>
  <c r="S34" i="6" a="1"/>
  <c r="S34" i="6" s="1"/>
  <c r="U34" i="6" s="1"/>
  <c r="S33" i="6" a="1"/>
  <c r="S33" i="6" s="1"/>
  <c r="U33" i="6" s="1"/>
  <c r="S32" i="6" a="1"/>
  <c r="S32" i="6" s="1"/>
  <c r="U32" i="6" s="1"/>
  <c r="S31" i="6" a="1"/>
  <c r="S31" i="6" s="1"/>
  <c r="U31" i="6" s="1"/>
  <c r="S30" i="6" a="1"/>
  <c r="S30" i="6" s="1"/>
  <c r="U30" i="6" s="1"/>
  <c r="S29" i="6" a="1"/>
  <c r="S29" i="6" s="1"/>
  <c r="U29" i="6" s="1"/>
  <c r="S28" i="6" a="1"/>
  <c r="S28" i="6" s="1"/>
  <c r="U28" i="6" s="1"/>
  <c r="S27" i="6" a="1"/>
  <c r="S27" i="6" s="1"/>
  <c r="U27" i="6" s="1"/>
  <c r="S26" i="6" a="1"/>
  <c r="S26" i="6" s="1"/>
  <c r="U26" i="6" s="1"/>
  <c r="S25" i="6" a="1"/>
  <c r="S25" i="6" s="1"/>
  <c r="U25" i="6" s="1"/>
  <c r="S24" i="6" a="1"/>
  <c r="S24" i="6" s="1"/>
  <c r="U24" i="6" s="1"/>
  <c r="S23" i="6" a="1"/>
  <c r="S23" i="6" s="1"/>
  <c r="U23" i="6" s="1"/>
  <c r="S22" i="6" a="1"/>
  <c r="S22" i="6" s="1"/>
  <c r="U22" i="6" s="1"/>
  <c r="S21" i="6" a="1"/>
  <c r="S21" i="6" s="1"/>
  <c r="U21" i="6" s="1"/>
  <c r="S20" i="6" a="1"/>
  <c r="S20" i="6" s="1"/>
  <c r="U20" i="6" s="1"/>
  <c r="S19" i="6" a="1"/>
  <c r="S19" i="6" s="1"/>
  <c r="U19" i="6" s="1"/>
  <c r="S18" i="6" a="1"/>
  <c r="S18" i="6" s="1"/>
  <c r="U18" i="6" s="1"/>
  <c r="S17" i="6" a="1"/>
  <c r="S17" i="6" s="1"/>
  <c r="U17" i="6" s="1"/>
  <c r="S16" i="6" a="1"/>
  <c r="S16" i="6" s="1"/>
  <c r="U16" i="6" s="1"/>
  <c r="S15" i="6" a="1"/>
  <c r="S15" i="6" s="1"/>
  <c r="U15" i="6" s="1"/>
  <c r="S14" i="6" a="1"/>
  <c r="S14" i="6" s="1"/>
  <c r="U14" i="6" s="1"/>
  <c r="S13" i="6" a="1"/>
  <c r="S13" i="6" s="1"/>
  <c r="U13" i="6" s="1"/>
  <c r="S12" i="6" a="1"/>
  <c r="S12" i="6" s="1"/>
  <c r="U12" i="6" s="1"/>
  <c r="S11" i="6" a="1"/>
  <c r="S11" i="6" s="1"/>
  <c r="U11" i="6" s="1"/>
  <c r="S10" i="6" a="1"/>
  <c r="S10" i="6" s="1"/>
  <c r="U10" i="6" s="1"/>
  <c r="S9" i="6" a="1"/>
  <c r="S9" i="6" s="1"/>
  <c r="U9" i="6" s="1"/>
  <c r="S8" i="6" a="1"/>
  <c r="S8" i="6" s="1"/>
  <c r="U8" i="6" s="1"/>
  <c r="S7" i="6" a="1"/>
  <c r="S7" i="6" s="1"/>
  <c r="U7" i="6" s="1"/>
  <c r="S6" i="6" a="1"/>
  <c r="S6" i="6" s="1"/>
  <c r="U6" i="6" s="1"/>
  <c r="S5" i="6" a="1"/>
  <c r="S5" i="6" s="1"/>
  <c r="U5" i="6" s="1"/>
  <c r="S4" i="6" a="1"/>
  <c r="S4" i="6" s="1"/>
  <c r="U4" i="6" s="1"/>
  <c r="S3" i="6" a="1"/>
  <c r="S3" i="6" s="1"/>
  <c r="U3" i="6" s="1"/>
  <c r="C171" i="10"/>
  <c r="C172" i="10"/>
  <c r="C47" i="10"/>
  <c r="C46" i="10"/>
  <c r="C45" i="10"/>
  <c r="C44" i="10"/>
  <c r="C43" i="10"/>
  <c r="C42" i="10"/>
  <c r="C41" i="10"/>
  <c r="C40" i="10"/>
  <c r="C39" i="10"/>
  <c r="C38" i="10"/>
  <c r="C37" i="10"/>
  <c r="C36" i="10"/>
  <c r="C35" i="10"/>
  <c r="C34" i="10"/>
  <c r="C33" i="10"/>
  <c r="C32" i="10"/>
  <c r="C31" i="10"/>
  <c r="C30" i="10"/>
  <c r="C29" i="10"/>
  <c r="C28" i="10"/>
  <c r="C27" i="10"/>
  <c r="C26" i="10"/>
  <c r="C25" i="10"/>
  <c r="C24" i="10"/>
  <c r="C23" i="10"/>
  <c r="C22" i="10"/>
  <c r="C21" i="10"/>
  <c r="C20" i="10"/>
  <c r="C19" i="10"/>
  <c r="C18" i="10"/>
  <c r="C17" i="10"/>
  <c r="C16" i="10"/>
  <c r="C15" i="10"/>
  <c r="C14" i="10"/>
  <c r="C13" i="10"/>
  <c r="C12" i="10"/>
  <c r="C11" i="10"/>
  <c r="C10" i="10"/>
  <c r="C9" i="10"/>
  <c r="C8" i="10"/>
  <c r="C7" i="10"/>
  <c r="C6" i="10"/>
  <c r="C5" i="10"/>
  <c r="C4" i="10"/>
  <c r="U2" i="6" l="1"/>
  <c r="E172" i="10"/>
  <c r="E171" i="10"/>
  <c r="E47" i="10"/>
  <c r="E46" i="10"/>
  <c r="E45" i="10"/>
  <c r="E44" i="10"/>
  <c r="E43" i="10"/>
  <c r="E42" i="10"/>
  <c r="E41" i="10"/>
  <c r="E40" i="10"/>
  <c r="E39" i="10"/>
  <c r="E38" i="10"/>
  <c r="E37" i="10"/>
  <c r="E36" i="10"/>
  <c r="E35" i="10"/>
  <c r="E34" i="10"/>
  <c r="E33" i="10"/>
  <c r="E32" i="10"/>
  <c r="E31" i="10"/>
  <c r="E30" i="10"/>
  <c r="E29" i="10"/>
  <c r="E28" i="10"/>
  <c r="E27" i="10"/>
  <c r="E26" i="10"/>
  <c r="E25" i="10"/>
  <c r="E24" i="10"/>
  <c r="E23" i="10"/>
  <c r="E22" i="10"/>
  <c r="E21" i="10"/>
  <c r="E20" i="10"/>
  <c r="E19" i="10"/>
  <c r="E18" i="10"/>
  <c r="E17" i="10"/>
  <c r="E16" i="10"/>
  <c r="E15" i="10"/>
  <c r="E14" i="10"/>
  <c r="E13" i="10"/>
  <c r="E12" i="10"/>
  <c r="E11" i="10"/>
  <c r="E10" i="10"/>
  <c r="E9" i="10"/>
  <c r="E8" i="10"/>
  <c r="E7" i="10"/>
  <c r="E6" i="10"/>
  <c r="E5" i="10"/>
  <c r="E4" i="10"/>
  <c r="B2" i="10"/>
  <c r="E174" i="10"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<sst xmlns="http://schemas.openxmlformats.org/spreadsheetml/2006/main" count="145" uniqueCount="97">
  <si>
    <t>Désignation</t>
  </si>
  <si>
    <t>Quantité</t>
  </si>
  <si>
    <t>Pu H.T.</t>
  </si>
  <si>
    <t>Pt H.T.</t>
  </si>
  <si>
    <t>Déplacements</t>
  </si>
  <si>
    <t>Total H.T.</t>
  </si>
  <si>
    <t>Total Déplacement</t>
  </si>
  <si>
    <t>CLIENT</t>
  </si>
  <si>
    <t>TM2555G001</t>
  </si>
  <si>
    <t>TM1609G001</t>
  </si>
  <si>
    <t>Assitance</t>
  </si>
  <si>
    <t>Observation</t>
  </si>
  <si>
    <t>Assistance en H</t>
  </si>
  <si>
    <t>Autre</t>
  </si>
  <si>
    <t>N° BL / N° Commande / N° Avis</t>
  </si>
  <si>
    <t>Type / Référence</t>
  </si>
  <si>
    <t>N° Marquage / N° série / 
N° individuel</t>
  </si>
  <si>
    <t>Retrait / Arrivée</t>
  </si>
  <si>
    <t>Date
Arrivée</t>
  </si>
  <si>
    <t>Observation liée à la Réception</t>
  </si>
  <si>
    <t>Délais</t>
  </si>
  <si>
    <t>N° de BL</t>
  </si>
  <si>
    <t>N° de Certificat</t>
  </si>
  <si>
    <t>SOLDE</t>
  </si>
  <si>
    <t>Réparation / Suivi</t>
  </si>
  <si>
    <t>Observation liée à l'envoi</t>
  </si>
  <si>
    <t>TA5004G002</t>
  </si>
  <si>
    <t>TM0585G003</t>
  </si>
  <si>
    <t>TM2314G002</t>
  </si>
  <si>
    <t>TM0245G001</t>
  </si>
  <si>
    <t>N° commande
CA</t>
  </si>
  <si>
    <t>Manomètre cmd N° 9070</t>
  </si>
  <si>
    <t>Thermocouple DEV N° DEV0006963</t>
  </si>
  <si>
    <t>9610040490-C</t>
  </si>
  <si>
    <t>1724-2B20B</t>
  </si>
  <si>
    <t xml:space="preserve">1724-3    </t>
  </si>
  <si>
    <t xml:space="preserve">1724-3A   </t>
  </si>
  <si>
    <t>3057-3-135</t>
  </si>
  <si>
    <t>8213229000F</t>
  </si>
  <si>
    <t>8814473000B</t>
  </si>
  <si>
    <t>8816557000L</t>
  </si>
  <si>
    <t>8816694101B</t>
  </si>
  <si>
    <t>8818457000IndC</t>
  </si>
  <si>
    <t>8819728000A</t>
  </si>
  <si>
    <t>8819728000F</t>
  </si>
  <si>
    <t>8999204380A</t>
  </si>
  <si>
    <t>9610086110/CA134</t>
  </si>
  <si>
    <t xml:space="preserve">SYNTESTER </t>
  </si>
  <si>
    <t>SYNTHAM</t>
  </si>
  <si>
    <t>SYNTHAM S2000.4/V2</t>
  </si>
  <si>
    <t>TA5040G001</t>
  </si>
  <si>
    <t>TA5131G001</t>
  </si>
  <si>
    <t>TB3159G001</t>
  </si>
  <si>
    <t>TM0104G001</t>
  </si>
  <si>
    <t>TM0104G010</t>
  </si>
  <si>
    <t>TM0104G011</t>
  </si>
  <si>
    <t>TM0104G012</t>
  </si>
  <si>
    <t>TM0111G010</t>
  </si>
  <si>
    <t>TM0129G001</t>
  </si>
  <si>
    <t>TM0158G001 avec turbine</t>
  </si>
  <si>
    <t>TM2353G001</t>
  </si>
  <si>
    <t>TM0244G001</t>
  </si>
  <si>
    <t>TM0254G001</t>
  </si>
  <si>
    <t>TM0343G001</t>
  </si>
  <si>
    <t>TM0348G001</t>
  </si>
  <si>
    <t>TM0478G002</t>
  </si>
  <si>
    <t>TM0511G001</t>
  </si>
  <si>
    <t>TM 0564G001</t>
  </si>
  <si>
    <t>TM0588G001</t>
  </si>
  <si>
    <t>TM0606G001</t>
  </si>
  <si>
    <t>TM0681G001</t>
  </si>
  <si>
    <t>TM0690G001</t>
  </si>
  <si>
    <t>TM0750G010</t>
  </si>
  <si>
    <t xml:space="preserve">TM0799G001 </t>
  </si>
  <si>
    <t xml:space="preserve">TM0807G001 </t>
  </si>
  <si>
    <t>TM0831G001</t>
  </si>
  <si>
    <t>TM0845G001</t>
  </si>
  <si>
    <t>TM0961G001</t>
  </si>
  <si>
    <t>TM1327G001</t>
  </si>
  <si>
    <t>TM1360G001</t>
  </si>
  <si>
    <t>TM1360G002</t>
  </si>
  <si>
    <t>TM1394G002 repère 26</t>
  </si>
  <si>
    <t>TM1474G002</t>
  </si>
  <si>
    <t>TM1513G001</t>
  </si>
  <si>
    <t>TM1608G001</t>
  </si>
  <si>
    <t>TM1777G001</t>
  </si>
  <si>
    <t>TM2110G001</t>
  </si>
  <si>
    <t>TM2110G002</t>
  </si>
  <si>
    <t>TM2314G001</t>
  </si>
  <si>
    <t>TM2353G001 sans recalib</t>
  </si>
  <si>
    <t>TM2353G001 avec recalib</t>
  </si>
  <si>
    <t>TM2439G001</t>
  </si>
  <si>
    <t>TM2816G001</t>
  </si>
  <si>
    <t>TM4091G001</t>
  </si>
  <si>
    <t>TM4173G001</t>
  </si>
  <si>
    <t>Prix auto en S</t>
  </si>
  <si>
    <t>Bonsoir, Je souhaite que lorsque que je remplit une désignation en colonne Q qui est une liste déroulante par rapport à la colonne B dans la feuille récap le prix correspondant en colonne D se mettent automatiquement en colonne S dans facturation.
 Exemple en Q2 j'ai la désignation 177965480. Dans la base de donée dans le classeur récap cette désignation se trouve en B4, le prix est de 70 qui est en D4 se met auto en S2.
Actuellement j'ai fait une formule avec si condition mais je suis bloqueé je peux pas continuer car il y à trop de ligne de désigantion. Du coup je souhaiterais si possible une formule et si ce n'est pas possible alors une macro.
Merci d'avance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</si>
</sst>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8" x14ac:knownFonts="1">
    <font>
      <sz val="11"/>
      <color theme="1"/>
      <name val="Calibri"/>
      <family val="2"/>
      <scheme val="minor"/>
    </font>
    <font>
      <sz val="11"/>
      <color theme="1"/>
      <name val="Calibri"/>
      <family val="2"/>
      <scheme val="minor"/>
    </font>
    <font>
      <sz val="9"/>
      <name val="Arial"/>
      <family val="2"/>
    </font>
    <font>
      <b/>
      <sz val="9"/>
      <name val="Arial"/>
      <family val="2"/>
    </font>
    <font>
      <sz val="10"/>
      <name val="Arial"/>
      <family val="2"/>
    </font>
    <font>
      <b/>
      <sz val="10"/>
      <name val="Arial"/>
      <family val="2"/>
    </font>
    <font>
      <sz val="9"/>
      <color theme="1"/>
      <name val="Arial"/>
      <family val="2"/>
    </font>
    <font>
      <b/>
      <sz val="14"/>
      <color rgb="FFFF0000"/>
      <name val="Arial"/>
      <family val="2"/>
    </font>
    <font>
      <b/>
      <sz val="11"/>
      <name val="Arial"/>
      <family val="2"/>
    </font>
    <font>
      <sz val="10"/>
      <color theme="4" tint="0.59999389629810485"/>
      <name val="Arial"/>
      <family val="2"/>
    </font>
    <font>
      <sz val="10"/>
      <color theme="5" tint="0.59999389629810485"/>
      <name val="Arial"/>
      <family val="2"/>
    </font>
    <font>
      <sz val="10"/>
      <color theme="8" tint="0.39997558519241921"/>
      <name val="Arial"/>
      <family val="2"/>
    </font>
    <font>
      <sz val="10"/>
      <color indexed="11"/>
      <name val="Arial"/>
      <family val="2"/>
    </font>
    <font>
      <sz val="10"/>
      <color theme="9" tint="0.59999389629810485"/>
      <name val="Arial"/>
      <family val="2"/>
    </font>
    <font>
      <sz val="10"/>
      <color theme="1"/>
      <name val="Arial"/>
      <family val="2"/>
    </font>
    <font>
      <b/>
      <sz val="9"/>
      <color rgb="FFFF0000"/>
      <name val="Arial"/>
      <family val="2"/>
    </font>
    <font>
      <sz val="16"/>
      <color theme="1"/>
      <name val="Calibri"/>
      <family val="2"/>
      <scheme val="minor"/>
    </font>
    <font>
      <sz val="18"/>
      <color theme="1"/>
      <name val="Calibri"/>
      <family val="2"/>
      <scheme val="minor"/>
    </font>
  </fonts>
  <fills count="5">
    <fill>
      <patternFill patternType="none"/>
    </fill>
    <fill>
      <patternFill patternType="gray125"/>
    </fill>
    <fill>
      <patternFill patternType="solid">
        <fgColor indexed="8"/>
        <bgColor indexed="64"/>
      </patternFill>
    </fill>
    <fill>
      <patternFill patternType="solid">
        <fgColor rgb="FFFFFF00"/>
        <bgColor indexed="64"/>
      </patternFill>
    </fill>
    <fill>
      <patternFill patternType="solid">
        <fgColor theme="6" tint="0.59999389629810485"/>
        <bgColor indexed="64"/>
      </patternFill>
    </fill>
  </fills>
  <borders count="48">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medium">
        <color indexed="64"/>
      </right>
      <top/>
      <bottom style="hair">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thin">
        <color indexed="64"/>
      </left>
      <right style="medium">
        <color indexed="64"/>
      </right>
      <top style="medium">
        <color indexed="64"/>
      </top>
      <bottom style="thin">
        <color indexed="64"/>
      </bottom>
      <diagonal/>
    </border>
    <border>
      <left style="medium">
        <color indexed="64"/>
      </left>
      <right/>
      <top/>
      <bottom style="thin">
        <color indexed="64"/>
      </bottom>
      <diagonal/>
    </border>
    <border>
      <left style="medium">
        <color indexed="64"/>
      </left>
      <right/>
      <top style="hair">
        <color indexed="64"/>
      </top>
      <bottom style="hair">
        <color indexed="64"/>
      </bottom>
      <diagonal/>
    </border>
    <border>
      <left style="thin">
        <color indexed="64"/>
      </left>
      <right style="thin">
        <color indexed="64"/>
      </right>
      <top/>
      <bottom style="thin">
        <color indexed="64"/>
      </bottom>
      <diagonal/>
    </border>
    <border>
      <left style="hair">
        <color indexed="64"/>
      </left>
      <right style="hair">
        <color indexed="64"/>
      </right>
      <top/>
      <bottom style="thin">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style="hair">
        <color indexed="64"/>
      </top>
      <bottom style="thick">
        <color indexed="64"/>
      </bottom>
      <diagonal/>
    </border>
    <border>
      <left/>
      <right style="thin">
        <color indexed="64"/>
      </right>
      <top style="hair">
        <color indexed="64"/>
      </top>
      <bottom style="thick">
        <color indexed="64"/>
      </bottom>
      <diagonal/>
    </border>
    <border>
      <left style="thin">
        <color indexed="64"/>
      </left>
      <right style="thin">
        <color indexed="64"/>
      </right>
      <top style="hair">
        <color indexed="64"/>
      </top>
      <bottom style="thick">
        <color indexed="64"/>
      </bottom>
      <diagonal/>
    </border>
    <border>
      <left style="thin">
        <color indexed="64"/>
      </left>
      <right style="medium">
        <color indexed="64"/>
      </right>
      <top style="hair">
        <color indexed="64"/>
      </top>
      <bottom style="thick">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auto="1"/>
      </bottom>
      <diagonal/>
    </border>
    <border>
      <left style="thin">
        <color indexed="64"/>
      </left>
      <right style="thin">
        <color indexed="64"/>
      </right>
      <top style="medium">
        <color indexed="64"/>
      </top>
      <bottom style="medium">
        <color auto="1"/>
      </bottom>
      <diagonal/>
    </border>
    <border>
      <left/>
      <right/>
      <top style="thin">
        <color indexed="64"/>
      </top>
      <bottom style="medium">
        <color auto="1"/>
      </bottom>
      <diagonal/>
    </border>
    <border>
      <left style="thin">
        <color indexed="64"/>
      </left>
      <right/>
      <top/>
      <bottom style="thin">
        <color indexed="64"/>
      </bottom>
      <diagonal/>
    </border>
    <border>
      <left/>
      <right style="thin">
        <color indexed="64"/>
      </right>
      <top style="thick">
        <color indexed="64"/>
      </top>
      <bottom/>
      <diagonal/>
    </border>
    <border>
      <left/>
      <right style="thin">
        <color indexed="64"/>
      </right>
      <top/>
      <bottom style="medium">
        <color indexed="64"/>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style="medium">
        <color indexed="64"/>
      </right>
      <top style="thin">
        <color indexed="64"/>
      </top>
      <bottom style="thick">
        <color indexed="64"/>
      </bottom>
      <diagonal/>
    </border>
    <border>
      <left/>
      <right/>
      <top style="thin">
        <color indexed="64"/>
      </top>
      <bottom style="thick">
        <color indexed="64"/>
      </bottom>
      <diagonal/>
    </border>
    <border>
      <left style="medium">
        <color indexed="64"/>
      </left>
      <right style="thin">
        <color indexed="64"/>
      </right>
      <top style="thin">
        <color indexed="64"/>
      </top>
      <bottom style="thick">
        <color indexed="64"/>
      </bottom>
      <diagonal/>
    </border>
  </borders>
  <cellStyleXfs count="3">
    <xf numFmtId="0" fontId="0" fillId="0" borderId="0"/>
    <xf numFmtId="0" fontId="1" fillId="0" borderId="0"/>
    <xf numFmtId="0" fontId="4" fillId="0" borderId="0"/>
  </cellStyleXfs>
  <cellXfs count="107">
    <xf numFmtId="0" fontId="0" fillId="0" borderId="0" xfId="0"/>
    <xf numFmtId="1" fontId="2" fillId="0" borderId="5" xfId="1" applyNumberFormat="1" applyFont="1" applyBorder="1" applyAlignment="1">
      <alignment horizontal="center"/>
    </xf>
    <xf numFmtId="0" fontId="2" fillId="0" borderId="5" xfId="1" applyFont="1" applyBorder="1" applyAlignment="1">
      <alignment horizontal="center"/>
    </xf>
    <xf numFmtId="0" fontId="2" fillId="0" borderId="6" xfId="1" applyFont="1" applyBorder="1" applyAlignment="1">
      <alignment horizontal="center"/>
    </xf>
    <xf numFmtId="0" fontId="2" fillId="0" borderId="7" xfId="1" applyFont="1" applyBorder="1"/>
    <xf numFmtId="1" fontId="3" fillId="0" borderId="12" xfId="1" applyNumberFormat="1" applyFont="1" applyBorder="1" applyAlignment="1">
      <alignment horizontal="center"/>
    </xf>
    <xf numFmtId="1" fontId="2" fillId="0" borderId="5" xfId="1" applyNumberFormat="1" applyFont="1" applyBorder="1" applyAlignment="1">
      <alignment horizontal="center" wrapText="1"/>
    </xf>
    <xf numFmtId="0" fontId="2" fillId="0" borderId="8" xfId="1" applyFont="1" applyBorder="1"/>
    <xf numFmtId="0" fontId="6" fillId="0" borderId="15" xfId="1" applyFont="1" applyBorder="1"/>
    <xf numFmtId="1" fontId="6" fillId="0" borderId="16" xfId="1" applyNumberFormat="1" applyFont="1" applyBorder="1" applyAlignment="1">
      <alignment horizontal="center" vertical="center"/>
    </xf>
    <xf numFmtId="1" fontId="7" fillId="0" borderId="13" xfId="2" applyNumberFormat="1" applyFont="1" applyBorder="1" applyAlignment="1">
      <alignment horizontal="center" vertical="center"/>
    </xf>
    <xf numFmtId="1" fontId="2" fillId="0" borderId="6" xfId="1" applyNumberFormat="1" applyFont="1" applyBorder="1" applyAlignment="1">
      <alignment horizontal="center"/>
    </xf>
    <xf numFmtId="0" fontId="3" fillId="0" borderId="12" xfId="1" applyFont="1" applyBorder="1" applyAlignment="1">
      <alignment horizontal="center"/>
    </xf>
    <xf numFmtId="0" fontId="3" fillId="0" borderId="17" xfId="1" applyFont="1" applyBorder="1"/>
    <xf numFmtId="0" fontId="2" fillId="0" borderId="19" xfId="1" applyFont="1" applyBorder="1"/>
    <xf numFmtId="0" fontId="6" fillId="0" borderId="23" xfId="1" applyFont="1" applyBorder="1"/>
    <xf numFmtId="1" fontId="2" fillId="0" borderId="0" xfId="1" applyNumberFormat="1" applyFont="1" applyBorder="1" applyAlignment="1">
      <alignment horizontal="center" vertical="center" wrapText="1"/>
    </xf>
    <xf numFmtId="2" fontId="2" fillId="0" borderId="5" xfId="1" applyNumberFormat="1" applyFont="1" applyBorder="1" applyAlignment="1">
      <alignment horizontal="center"/>
    </xf>
    <xf numFmtId="0" fontId="2" fillId="0" borderId="25" xfId="1" applyFont="1" applyBorder="1" applyAlignment="1">
      <alignment horizontal="center"/>
    </xf>
    <xf numFmtId="0" fontId="2" fillId="0" borderId="26" xfId="1" applyFont="1" applyBorder="1" applyAlignment="1">
      <alignment horizontal="center"/>
    </xf>
    <xf numFmtId="0" fontId="2" fillId="0" borderId="27" xfId="1" applyFont="1" applyBorder="1"/>
    <xf numFmtId="0" fontId="2" fillId="0" borderId="28" xfId="1" applyFont="1" applyBorder="1" applyAlignment="1">
      <alignment horizontal="center"/>
    </xf>
    <xf numFmtId="2" fontId="2" fillId="0" borderId="26" xfId="1" applyNumberFormat="1" applyFont="1" applyBorder="1" applyAlignment="1">
      <alignment horizontal="center"/>
    </xf>
    <xf numFmtId="49" fontId="9" fillId="2" borderId="29" xfId="0" applyNumberFormat="1" applyFont="1" applyFill="1" applyBorder="1" applyAlignment="1">
      <alignment horizontal="center" vertical="center" wrapText="1"/>
    </xf>
    <xf numFmtId="49" fontId="9" fillId="2" borderId="30" xfId="0" applyNumberFormat="1" applyFont="1" applyFill="1" applyBorder="1" applyAlignment="1">
      <alignment horizontal="center" vertical="center" wrapText="1"/>
    </xf>
    <xf numFmtId="49" fontId="9" fillId="2" borderId="31" xfId="0" applyNumberFormat="1" applyFont="1" applyFill="1" applyBorder="1" applyAlignment="1">
      <alignment horizontal="center" vertical="center" wrapText="1"/>
    </xf>
    <xf numFmtId="49" fontId="10" fillId="2" borderId="29" xfId="0" applyNumberFormat="1" applyFont="1" applyFill="1" applyBorder="1" applyAlignment="1">
      <alignment horizontal="center" vertical="center" wrapText="1"/>
    </xf>
    <xf numFmtId="164" fontId="10" fillId="2" borderId="30" xfId="0" applyNumberFormat="1" applyFont="1" applyFill="1" applyBorder="1" applyAlignment="1">
      <alignment horizontal="center" vertical="center" wrapText="1"/>
    </xf>
    <xf numFmtId="164" fontId="10" fillId="2" borderId="31" xfId="0" applyNumberFormat="1" applyFont="1" applyFill="1" applyBorder="1" applyAlignment="1">
      <alignment horizontal="center" vertical="center" wrapText="1"/>
    </xf>
    <xf numFmtId="49" fontId="11" fillId="2" borderId="30" xfId="0" applyNumberFormat="1" applyFont="1" applyFill="1" applyBorder="1" applyAlignment="1">
      <alignment horizontal="center" vertical="center" wrapText="1"/>
    </xf>
    <xf numFmtId="14" fontId="12" fillId="2" borderId="30" xfId="0" applyNumberFormat="1" applyFont="1" applyFill="1" applyBorder="1" applyAlignment="1">
      <alignment horizontal="center" vertical="center" wrapText="1"/>
    </xf>
    <xf numFmtId="49" fontId="13" fillId="2" borderId="31" xfId="0" applyNumberFormat="1" applyFont="1" applyFill="1" applyBorder="1" applyAlignment="1">
      <alignment horizontal="center" vertical="center" wrapText="1"/>
    </xf>
    <xf numFmtId="49" fontId="13" fillId="2" borderId="12" xfId="0" applyNumberFormat="1" applyFont="1" applyFill="1" applyBorder="1" applyAlignment="1">
      <alignment horizontal="center" vertical="center" wrapText="1"/>
    </xf>
    <xf numFmtId="0" fontId="14" fillId="0" borderId="1" xfId="0" applyFont="1" applyBorder="1" applyAlignment="1">
      <alignment horizontal="center" vertical="center" wrapText="1"/>
    </xf>
    <xf numFmtId="0" fontId="14" fillId="0" borderId="4" xfId="0" applyFont="1" applyBorder="1" applyAlignment="1">
      <alignment horizontal="center" vertical="center" wrapText="1"/>
    </xf>
    <xf numFmtId="14" fontId="14" fillId="0" borderId="4" xfId="0" applyNumberFormat="1" applyFont="1" applyBorder="1" applyAlignment="1">
      <alignment horizontal="center" vertical="center" wrapText="1"/>
    </xf>
    <xf numFmtId="14" fontId="14" fillId="0" borderId="3" xfId="0" applyNumberFormat="1" applyFont="1" applyBorder="1" applyAlignment="1">
      <alignment horizontal="center" vertical="center" wrapText="1"/>
    </xf>
    <xf numFmtId="0" fontId="14" fillId="0" borderId="3" xfId="0" applyFont="1" applyBorder="1" applyAlignment="1">
      <alignment horizontal="center" vertical="center" wrapText="1"/>
    </xf>
    <xf numFmtId="0" fontId="14" fillId="0" borderId="2" xfId="0" applyFont="1" applyBorder="1" applyAlignment="1">
      <alignment horizontal="center" vertical="center" wrapText="1"/>
    </xf>
    <xf numFmtId="14" fontId="4" fillId="0" borderId="4" xfId="0" applyNumberFormat="1" applyFont="1" applyBorder="1" applyAlignment="1">
      <alignment horizontal="center" vertical="center" wrapText="1"/>
    </xf>
    <xf numFmtId="0" fontId="4" fillId="0" borderId="4" xfId="0" applyFont="1" applyBorder="1" applyAlignment="1">
      <alignment horizontal="center" vertical="center" wrapText="1"/>
    </xf>
    <xf numFmtId="0" fontId="14" fillId="0" borderId="4" xfId="0" quotePrefix="1" applyFont="1" applyBorder="1" applyAlignment="1">
      <alignment horizontal="center" vertical="center" wrapText="1"/>
    </xf>
    <xf numFmtId="0" fontId="4" fillId="0" borderId="1" xfId="0" applyFont="1" applyBorder="1" applyAlignment="1">
      <alignment horizontal="center" vertical="center" wrapText="1"/>
    </xf>
    <xf numFmtId="14" fontId="14" fillId="0" borderId="3" xfId="0" applyNumberFormat="1" applyFont="1" applyFill="1" applyBorder="1" applyAlignment="1">
      <alignment horizontal="center" vertical="center" wrapText="1"/>
    </xf>
    <xf numFmtId="14" fontId="14" fillId="0" borderId="4" xfId="0" applyNumberFormat="1" applyFont="1" applyFill="1" applyBorder="1" applyAlignment="1">
      <alignment horizontal="center" vertical="center" wrapText="1"/>
    </xf>
    <xf numFmtId="14" fontId="4" fillId="0" borderId="4" xfId="0" applyNumberFormat="1" applyFont="1" applyFill="1" applyBorder="1" applyAlignment="1">
      <alignment horizontal="center" vertical="center" wrapText="1"/>
    </xf>
    <xf numFmtId="0" fontId="0" fillId="0" borderId="0" xfId="0" applyFill="1"/>
    <xf numFmtId="0" fontId="4" fillId="0" borderId="4" xfId="2" applyFont="1" applyFill="1" applyBorder="1" applyAlignment="1">
      <alignment horizontal="center" vertical="center"/>
    </xf>
    <xf numFmtId="0" fontId="0" fillId="0" borderId="4" xfId="0" applyBorder="1" applyAlignment="1">
      <alignment horizontal="center" vertical="center"/>
    </xf>
    <xf numFmtId="0" fontId="4" fillId="0" borderId="32" xfId="2" applyFont="1" applyFill="1" applyBorder="1" applyAlignment="1">
      <alignment horizontal="center" vertical="center" wrapText="1"/>
    </xf>
    <xf numFmtId="0" fontId="0" fillId="0" borderId="32" xfId="0" applyBorder="1" applyAlignment="1">
      <alignment horizontal="center" vertical="center"/>
    </xf>
    <xf numFmtId="0" fontId="4" fillId="0" borderId="2" xfId="2" applyFont="1" applyFill="1" applyBorder="1" applyAlignment="1">
      <alignment horizontal="center" vertical="center"/>
    </xf>
    <xf numFmtId="0" fontId="0" fillId="0" borderId="2" xfId="0" applyBorder="1" applyAlignment="1">
      <alignment horizontal="center" vertical="center"/>
    </xf>
    <xf numFmtId="0" fontId="4" fillId="0" borderId="36" xfId="2" applyFont="1" applyFill="1" applyBorder="1" applyAlignment="1">
      <alignment horizontal="center" vertical="center"/>
    </xf>
    <xf numFmtId="0" fontId="4" fillId="0" borderId="20" xfId="2" applyFont="1" applyFill="1" applyBorder="1" applyAlignment="1">
      <alignment horizontal="center" vertical="center"/>
    </xf>
    <xf numFmtId="0" fontId="4" fillId="0" borderId="35" xfId="2" applyFont="1" applyFill="1" applyBorder="1" applyAlignment="1">
      <alignment horizontal="center" vertical="center" wrapText="1"/>
    </xf>
    <xf numFmtId="0" fontId="4" fillId="0" borderId="39" xfId="2" applyFont="1" applyFill="1" applyBorder="1" applyAlignment="1">
      <alignment horizontal="center" vertical="center"/>
    </xf>
    <xf numFmtId="0" fontId="5" fillId="0" borderId="37" xfId="2" applyFont="1" applyFill="1" applyBorder="1" applyAlignment="1">
      <alignment horizontal="center" vertical="center" wrapText="1"/>
    </xf>
    <xf numFmtId="0" fontId="5" fillId="0" borderId="38" xfId="2" applyFont="1" applyFill="1" applyBorder="1" applyAlignment="1">
      <alignment horizontal="center" vertical="center" wrapText="1"/>
    </xf>
    <xf numFmtId="0" fontId="5" fillId="0" borderId="38" xfId="2" applyFont="1" applyFill="1" applyBorder="1" applyAlignment="1">
      <alignment horizontal="center" vertical="center"/>
    </xf>
    <xf numFmtId="0" fontId="5" fillId="0" borderId="22" xfId="2" applyFont="1" applyFill="1" applyBorder="1" applyAlignment="1">
      <alignment horizontal="center" vertical="center" wrapText="1"/>
    </xf>
    <xf numFmtId="1" fontId="6" fillId="0" borderId="42" xfId="1" applyNumberFormat="1" applyFont="1" applyBorder="1" applyAlignment="1">
      <alignment horizontal="center" vertical="center"/>
    </xf>
    <xf numFmtId="0" fontId="6" fillId="0" borderId="41" xfId="1" applyFont="1" applyBorder="1" applyAlignment="1">
      <alignment horizontal="center" vertical="center"/>
    </xf>
    <xf numFmtId="0" fontId="15" fillId="0" borderId="6" xfId="1" applyFont="1" applyBorder="1" applyAlignment="1">
      <alignment horizontal="center" vertical="center"/>
    </xf>
    <xf numFmtId="0" fontId="15" fillId="0" borderId="8" xfId="1" applyFont="1" applyBorder="1" applyAlignment="1">
      <alignment horizontal="center" vertical="center" wrapText="1"/>
    </xf>
    <xf numFmtId="1" fontId="7" fillId="0" borderId="14" xfId="1" applyNumberFormat="1" applyFont="1" applyBorder="1" applyAlignment="1">
      <alignment horizontal="center" vertical="center"/>
    </xf>
    <xf numFmtId="0" fontId="4" fillId="0" borderId="34" xfId="2" applyFont="1" applyFill="1" applyBorder="1" applyAlignment="1">
      <alignment horizontal="center" vertical="center" wrapText="1"/>
    </xf>
    <xf numFmtId="0" fontId="4" fillId="0" borderId="33" xfId="2" applyFont="1" applyFill="1" applyBorder="1" applyAlignment="1">
      <alignment horizontal="center" vertical="center" wrapText="1"/>
    </xf>
    <xf numFmtId="0" fontId="0" fillId="0" borderId="33" xfId="0" applyBorder="1" applyAlignment="1">
      <alignment horizontal="center" vertical="center" wrapText="1"/>
    </xf>
    <xf numFmtId="0" fontId="14" fillId="0" borderId="0" xfId="0" applyFont="1" applyAlignment="1">
      <alignment horizontal="center" vertical="center"/>
    </xf>
    <xf numFmtId="0" fontId="14" fillId="0" borderId="4" xfId="0" applyFont="1" applyFill="1" applyBorder="1" applyAlignment="1">
      <alignment horizontal="center" vertical="center" wrapText="1"/>
    </xf>
    <xf numFmtId="1" fontId="14" fillId="0" borderId="4" xfId="0" applyNumberFormat="1" applyFont="1" applyBorder="1" applyAlignment="1">
      <alignment horizontal="center" vertical="center" wrapText="1"/>
    </xf>
    <xf numFmtId="1" fontId="14" fillId="0" borderId="4" xfId="0" applyNumberFormat="1" applyFont="1" applyBorder="1" applyAlignment="1">
      <alignment horizontal="center" vertical="center"/>
    </xf>
    <xf numFmtId="1" fontId="4" fillId="0" borderId="4" xfId="0" applyNumberFormat="1" applyFont="1" applyBorder="1" applyAlignment="1">
      <alignment horizontal="center" vertical="center" wrapText="1"/>
    </xf>
    <xf numFmtId="0" fontId="4" fillId="0" borderId="20" xfId="0" applyFont="1" applyBorder="1" applyAlignment="1">
      <alignment horizontal="center" vertical="center" wrapText="1"/>
    </xf>
    <xf numFmtId="14" fontId="4" fillId="0" borderId="20" xfId="0" applyNumberFormat="1" applyFont="1" applyBorder="1" applyAlignment="1">
      <alignment horizontal="center" vertical="center" wrapText="1"/>
    </xf>
    <xf numFmtId="1" fontId="4" fillId="0" borderId="20" xfId="0" applyNumberFormat="1" applyFont="1" applyBorder="1" applyAlignment="1">
      <alignment horizontal="center" vertical="center" wrapText="1"/>
    </xf>
    <xf numFmtId="0" fontId="4" fillId="0" borderId="40" xfId="0" applyFont="1" applyBorder="1" applyAlignment="1">
      <alignment horizontal="center" vertical="center" wrapText="1"/>
    </xf>
    <xf numFmtId="0" fontId="14" fillId="0" borderId="43" xfId="0" applyFont="1" applyBorder="1" applyAlignment="1">
      <alignment horizontal="center" vertical="center" wrapText="1"/>
    </xf>
    <xf numFmtId="14" fontId="14" fillId="0" borderId="43" xfId="0" applyNumberFormat="1" applyFont="1" applyBorder="1" applyAlignment="1">
      <alignment horizontal="center" vertical="center" wrapText="1"/>
    </xf>
    <xf numFmtId="1" fontId="14" fillId="0" borderId="43" xfId="0" applyNumberFormat="1" applyFont="1" applyBorder="1" applyAlignment="1">
      <alignment horizontal="center" vertical="center" wrapText="1"/>
    </xf>
    <xf numFmtId="0" fontId="14" fillId="0" borderId="44" xfId="0" applyFont="1" applyBorder="1" applyAlignment="1">
      <alignment horizontal="center" vertical="center" wrapText="1"/>
    </xf>
    <xf numFmtId="0" fontId="0" fillId="0" borderId="36" xfId="0" applyBorder="1" applyAlignment="1">
      <alignment horizontal="center" vertical="center"/>
    </xf>
    <xf numFmtId="0" fontId="0" fillId="0" borderId="34" xfId="0" applyBorder="1" applyAlignment="1">
      <alignment horizontal="center" vertical="center" wrapText="1"/>
    </xf>
    <xf numFmtId="0" fontId="0" fillId="0" borderId="20" xfId="0" applyBorder="1" applyAlignment="1">
      <alignment horizontal="center" vertical="center"/>
    </xf>
    <xf numFmtId="0" fontId="0" fillId="0" borderId="35" xfId="0" applyBorder="1" applyAlignment="1">
      <alignment horizontal="center" vertical="center"/>
    </xf>
    <xf numFmtId="0" fontId="0" fillId="0" borderId="46" xfId="0" applyBorder="1" applyAlignment="1">
      <alignment horizontal="center" vertical="center"/>
    </xf>
    <xf numFmtId="0" fontId="0" fillId="0" borderId="47" xfId="0" applyBorder="1" applyAlignment="1">
      <alignment horizontal="center" vertical="center" wrapText="1"/>
    </xf>
    <xf numFmtId="0" fontId="0" fillId="0" borderId="43" xfId="0" applyBorder="1" applyAlignment="1">
      <alignment horizontal="center" vertical="center"/>
    </xf>
    <xf numFmtId="0" fontId="0" fillId="0" borderId="45" xfId="0" applyBorder="1" applyAlignment="1">
      <alignment horizontal="center" vertical="center"/>
    </xf>
    <xf numFmtId="0" fontId="4" fillId="0" borderId="4" xfId="0" applyNumberFormat="1" applyFont="1" applyFill="1" applyBorder="1" applyAlignment="1">
      <alignment horizontal="center" vertical="center" wrapText="1"/>
    </xf>
    <xf numFmtId="0" fontId="3" fillId="0" borderId="18" xfId="1" applyFont="1" applyBorder="1" applyAlignment="1">
      <alignment horizontal="left" vertical="center"/>
    </xf>
    <xf numFmtId="0" fontId="2" fillId="0" borderId="19" xfId="1" applyFont="1" applyBorder="1" applyAlignment="1">
      <alignment horizontal="left" vertical="center"/>
    </xf>
    <xf numFmtId="0" fontId="2" fillId="0" borderId="24" xfId="1" applyFont="1" applyBorder="1" applyAlignment="1">
      <alignment horizontal="left" vertical="center"/>
    </xf>
    <xf numFmtId="0" fontId="8" fillId="0" borderId="9" xfId="1" applyFont="1" applyBorder="1" applyAlignment="1">
      <alignment horizontal="center"/>
    </xf>
    <xf numFmtId="0" fontId="8" fillId="0" borderId="10" xfId="1" applyFont="1" applyBorder="1" applyAlignment="1">
      <alignment horizontal="center"/>
    </xf>
    <xf numFmtId="0" fontId="8" fillId="0" borderId="11" xfId="1" applyFont="1" applyBorder="1" applyAlignment="1">
      <alignment horizontal="center"/>
    </xf>
    <xf numFmtId="0" fontId="17" fillId="3" borderId="0" xfId="0" applyFont="1" applyFill="1" applyAlignment="1">
      <alignment horizontal="center"/>
    </xf>
    <xf numFmtId="0" fontId="17" fillId="3" borderId="23" xfId="0" applyFont="1" applyFill="1" applyBorder="1" applyAlignment="1">
      <alignment horizontal="center"/>
    </xf>
    <xf numFmtId="0" fontId="16" fillId="3" borderId="23" xfId="0" applyFont="1" applyFill="1" applyBorder="1" applyAlignment="1">
      <alignment horizontal="center" vertical="center" wrapText="1"/>
    </xf>
    <xf numFmtId="0" fontId="16" fillId="3" borderId="0" xfId="0" applyFont="1" applyFill="1" applyAlignment="1">
      <alignment horizontal="center" vertical="center"/>
    </xf>
    <xf numFmtId="0" fontId="16" fillId="3" borderId="23" xfId="0" applyFont="1" applyFill="1" applyBorder="1" applyAlignment="1">
      <alignment horizontal="center" vertical="center"/>
    </xf>
    <xf numFmtId="0" fontId="5" fillId="4" borderId="38" xfId="2" applyFont="1" applyFill="1" applyBorder="1" applyAlignment="1">
      <alignment horizontal="center" vertical="center"/>
    </xf>
    <xf numFmtId="0" fontId="4" fillId="4" borderId="21" xfId="2" applyFont="1" applyFill="1" applyBorder="1" applyAlignment="1">
      <alignment horizontal="center" vertical="center"/>
    </xf>
    <xf numFmtId="0" fontId="0" fillId="4" borderId="4" xfId="0" applyFill="1" applyBorder="1" applyAlignment="1">
      <alignment horizontal="center" vertical="center"/>
    </xf>
    <xf numFmtId="0" fontId="0" fillId="4" borderId="43" xfId="0" applyFill="1" applyBorder="1" applyAlignment="1">
      <alignment horizontal="center" vertical="center"/>
    </xf>
    <xf numFmtId="0" fontId="0" fillId="4" borderId="20" xfId="0" applyFill="1" applyBorder="1" applyAlignment="1">
      <alignment horizontal="center" vertical="center"/>
    </xf>
  </cellXfs>
  <cellStyles count="3">
    <cellStyle name="Normal" xfId="0" builtinId="0"/>
    <cellStyle name="Normal 2" xfId="2" xr:uid="{BC27D1A7-FC4E-4431-9E47-99D97B89687C}"/>
    <cellStyle name="Normal 3" xfId="1" xr:uid="{4C80BE4E-9E41-4417-9A5E-3304598CFF86}"/>
  </cellStyles>
  <dxfs count="20">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
      <fill>
        <patternFill>
          <bgColor rgb="FFFFC000"/>
        </patternFill>
      </fill>
    </dxf>
    <dxf>
      <fill>
        <patternFill>
          <bgColor rgb="FF92D050"/>
        </patternFill>
      </fill>
    </dxf>
    <dxf>
      <fill>
        <patternFill>
          <bgColor rgb="FFFFFF00"/>
        </patternFill>
      </fill>
    </dxf>
    <dxf>
      <font>
        <color theme="1"/>
      </font>
      <fill>
        <patternFill>
          <bgColor rgb="FFFFC8C8"/>
        </patternFill>
      </fill>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acturation%20SMS%2018-06%20au%2020-07-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cturation Métro SHE T"/>
      <sheetName val="Récap Facturation Métro SHE T"/>
      <sheetName val="SHE Tarnos  Banc régulation"/>
      <sheetName val="SHE Tarnos Banc moteur"/>
      <sheetName val="Facturation presta Site ext"/>
      <sheetName val="Récap Facture presta Site ext"/>
      <sheetName val="Facturation labo client ext"/>
      <sheetName val="Récap Facture labo client ext"/>
    </sheetNames>
    <sheetDataSet>
      <sheetData sheetId="0"/>
      <sheetData sheetId="1"/>
      <sheetData sheetId="2"/>
      <sheetData sheetId="3"/>
      <sheetData sheetId="4"/>
      <sheetData sheetId="5"/>
      <sheetData sheetId="6">
        <row r="2">
          <cell r="Q2" t="str">
            <v>Autre</v>
          </cell>
        </row>
        <row r="3">
          <cell r="Q3" t="str">
            <v>Autre</v>
          </cell>
        </row>
        <row r="4">
          <cell r="Q4" t="str">
            <v>Autre</v>
          </cell>
        </row>
        <row r="5">
          <cell r="Q5" t="str">
            <v>Autre</v>
          </cell>
        </row>
        <row r="6">
          <cell r="Q6" t="str">
            <v>Autre</v>
          </cell>
        </row>
        <row r="7">
          <cell r="Q7" t="str">
            <v>Autre</v>
          </cell>
        </row>
        <row r="8">
          <cell r="Q8" t="str">
            <v>Autre</v>
          </cell>
        </row>
        <row r="9">
          <cell r="Q9" t="str">
            <v>Autre</v>
          </cell>
        </row>
        <row r="10">
          <cell r="Q10" t="str">
            <v>Autre</v>
          </cell>
        </row>
        <row r="11">
          <cell r="Q11" t="str">
            <v>Autre</v>
          </cell>
        </row>
        <row r="12">
          <cell r="Q12" t="str">
            <v>Autre</v>
          </cell>
        </row>
        <row r="13">
          <cell r="Q13" t="str">
            <v>Autre</v>
          </cell>
        </row>
        <row r="14">
          <cell r="Q14" t="str">
            <v>Autre</v>
          </cell>
        </row>
        <row r="15">
          <cell r="Q15" t="str">
            <v>Autre</v>
          </cell>
        </row>
        <row r="16">
          <cell r="Q16" t="str">
            <v>Autre</v>
          </cell>
        </row>
        <row r="17">
          <cell r="Q17" t="str">
            <v>Autre</v>
          </cell>
        </row>
        <row r="18">
          <cell r="Q18" t="str">
            <v>Autre</v>
          </cell>
        </row>
        <row r="19">
          <cell r="Q19" t="str">
            <v>Autre</v>
          </cell>
        </row>
        <row r="20">
          <cell r="Q20" t="str">
            <v>Autre</v>
          </cell>
        </row>
        <row r="21">
          <cell r="Q21" t="str">
            <v>Autre</v>
          </cell>
        </row>
        <row r="22">
          <cell r="Q22" t="str">
            <v>Autre</v>
          </cell>
        </row>
        <row r="23">
          <cell r="Q23" t="str">
            <v>Autre</v>
          </cell>
        </row>
        <row r="24">
          <cell r="Q24" t="str">
            <v>Autre</v>
          </cell>
        </row>
        <row r="25">
          <cell r="Q25" t="str">
            <v>Autre</v>
          </cell>
        </row>
        <row r="26">
          <cell r="Q26" t="str">
            <v>Autre</v>
          </cell>
        </row>
        <row r="27">
          <cell r="Q27" t="str">
            <v>Autre</v>
          </cell>
        </row>
        <row r="28">
          <cell r="Q28" t="str">
            <v>Autre</v>
          </cell>
        </row>
        <row r="29">
          <cell r="Q29" t="str">
            <v>Autre</v>
          </cell>
        </row>
        <row r="30">
          <cell r="Q30" t="str">
            <v>Autre</v>
          </cell>
        </row>
        <row r="31">
          <cell r="Q31" t="str">
            <v>Autre</v>
          </cell>
        </row>
        <row r="32">
          <cell r="Q32" t="str">
            <v>Autre</v>
          </cell>
        </row>
        <row r="33">
          <cell r="Q33" t="str">
            <v>Autre</v>
          </cell>
        </row>
        <row r="34">
          <cell r="Q34" t="str">
            <v>Autre</v>
          </cell>
        </row>
        <row r="35">
          <cell r="Q35" t="str">
            <v>Autre</v>
          </cell>
        </row>
        <row r="36">
          <cell r="Q36" t="str">
            <v>Autre</v>
          </cell>
        </row>
        <row r="37">
          <cell r="Q37" t="str">
            <v>Autre</v>
          </cell>
        </row>
        <row r="38">
          <cell r="Q38" t="str">
            <v>Autre</v>
          </cell>
        </row>
        <row r="39">
          <cell r="Q39" t="str">
            <v>Autre</v>
          </cell>
        </row>
        <row r="40">
          <cell r="Q40" t="str">
            <v>Autre</v>
          </cell>
        </row>
        <row r="41">
          <cell r="Q41" t="str">
            <v>Autre</v>
          </cell>
        </row>
        <row r="42">
          <cell r="Q42" t="str">
            <v>Autre</v>
          </cell>
        </row>
        <row r="43">
          <cell r="Q43" t="str">
            <v>Autre</v>
          </cell>
        </row>
        <row r="44">
          <cell r="Q44" t="str">
            <v>Autre</v>
          </cell>
        </row>
        <row r="45">
          <cell r="Q45" t="str">
            <v>Manomètre cmd N° 9070</v>
          </cell>
        </row>
        <row r="46">
          <cell r="Q46" t="str">
            <v>Autre</v>
          </cell>
        </row>
        <row r="47">
          <cell r="Q47" t="str">
            <v>Thermocouple DEV N° DEV0006963</v>
          </cell>
        </row>
        <row r="48">
          <cell r="Q48" t="str">
            <v>Autre</v>
          </cell>
        </row>
      </sheetData>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A582589-873E-4F2C-9BA7-F76B9FBEB5DD}">
  <dimension ref="A1:AE48"/>
  <sheetViews>
    <sheetView tabSelected="1" topLeftCell="O1" zoomScale="80" zoomScaleNormal="80" workbookViewId="0">
      <pane ySplit="1" topLeftCell="A2" activePane="bottomLeft" state="frozen"/>
      <selection activeCell="F1" sqref="F1"/>
      <selection pane="bottomLeft" activeCell="Q9" sqref="Q9"/>
    </sheetView>
  </sheetViews>
  <sheetFormatPr baseColWidth="10" defaultRowHeight="14.5" x14ac:dyDescent="0.35"/>
  <cols>
    <col min="1" max="1" width="15.81640625" bestFit="1" customWidth="1"/>
    <col min="2" max="2" width="16.453125" bestFit="1" customWidth="1"/>
    <col min="3" max="3" width="16" bestFit="1" customWidth="1"/>
    <col min="4" max="4" width="18" bestFit="1" customWidth="1"/>
    <col min="5" max="5" width="26" bestFit="1" customWidth="1"/>
    <col min="6" max="6" width="13.54296875" bestFit="1" customWidth="1"/>
    <col min="7" max="7" width="13.453125" bestFit="1" customWidth="1"/>
    <col min="8" max="8" width="35.7265625" bestFit="1" customWidth="1"/>
    <col min="9" max="9" width="12.1796875" bestFit="1" customWidth="1"/>
    <col min="10" max="10" width="18.7265625" style="46" bestFit="1" customWidth="1"/>
    <col min="11" max="11" width="14.453125" bestFit="1" customWidth="1"/>
    <col min="12" max="12" width="14.54296875" bestFit="1" customWidth="1"/>
    <col min="13" max="13" width="13" bestFit="1" customWidth="1"/>
    <col min="14" max="14" width="16.26953125" bestFit="1" customWidth="1"/>
    <col min="15" max="15" width="16.453125" bestFit="1" customWidth="1"/>
    <col min="16" max="16" width="1.54296875" style="52" customWidth="1"/>
    <col min="17" max="17" width="30.453125" style="68" bestFit="1" customWidth="1"/>
    <col min="18" max="18" width="8.7265625" style="48" bestFit="1" customWidth="1"/>
    <col min="19" max="19" width="8.54296875" style="104" customWidth="1"/>
    <col min="20" max="20" width="10.453125" style="48" bestFit="1" customWidth="1"/>
    <col min="21" max="21" width="12.81640625" style="48" customWidth="1"/>
    <col min="22" max="22" width="24.54296875" style="50" bestFit="1" customWidth="1"/>
  </cols>
  <sheetData>
    <row r="1" spans="1:31" ht="38" thickBot="1" x14ac:dyDescent="0.6">
      <c r="A1" s="23" t="s">
        <v>7</v>
      </c>
      <c r="B1" s="23" t="s">
        <v>14</v>
      </c>
      <c r="C1" s="24" t="s">
        <v>15</v>
      </c>
      <c r="D1" s="24" t="s">
        <v>16</v>
      </c>
      <c r="E1" s="25" t="s">
        <v>0</v>
      </c>
      <c r="F1" s="26" t="s">
        <v>17</v>
      </c>
      <c r="G1" s="27" t="s">
        <v>18</v>
      </c>
      <c r="H1" s="28" t="s">
        <v>19</v>
      </c>
      <c r="I1" s="28" t="s">
        <v>20</v>
      </c>
      <c r="J1" s="28" t="s">
        <v>30</v>
      </c>
      <c r="K1" s="29" t="s">
        <v>21</v>
      </c>
      <c r="L1" s="29" t="s">
        <v>22</v>
      </c>
      <c r="M1" s="30" t="s">
        <v>23</v>
      </c>
      <c r="N1" s="31" t="s">
        <v>24</v>
      </c>
      <c r="O1" s="32" t="s">
        <v>25</v>
      </c>
      <c r="P1" s="56"/>
      <c r="Q1" s="57" t="s">
        <v>0</v>
      </c>
      <c r="R1" s="58" t="s">
        <v>1</v>
      </c>
      <c r="S1" s="102" t="s">
        <v>2</v>
      </c>
      <c r="T1" s="58" t="s">
        <v>12</v>
      </c>
      <c r="U1" s="59" t="s">
        <v>3</v>
      </c>
      <c r="V1" s="60" t="s">
        <v>11</v>
      </c>
      <c r="W1" s="98" t="s">
        <v>95</v>
      </c>
      <c r="X1" s="97"/>
      <c r="Y1" s="97"/>
      <c r="Z1" s="97"/>
    </row>
    <row r="2" spans="1:31" x14ac:dyDescent="0.35">
      <c r="A2" s="33"/>
      <c r="B2" s="34"/>
      <c r="C2" s="34"/>
      <c r="D2" s="34"/>
      <c r="E2" s="34"/>
      <c r="F2" s="34"/>
      <c r="G2" s="35"/>
      <c r="H2" s="34"/>
      <c r="I2" s="36"/>
      <c r="J2" s="43"/>
      <c r="K2" s="37"/>
      <c r="L2" s="37"/>
      <c r="M2" s="36"/>
      <c r="N2" s="38"/>
      <c r="O2" s="34"/>
      <c r="P2" s="53"/>
      <c r="Q2" s="66">
        <v>177965480</v>
      </c>
      <c r="R2" s="54">
        <v>1</v>
      </c>
      <c r="S2" s="103">
        <f>CHOOSE(Q2='Récap Facture labo client ext'!B4,'Récap Facture labo client ext'!D4)</f>
        <v>70</v>
      </c>
      <c r="T2" s="54">
        <v>0</v>
      </c>
      <c r="U2" s="54">
        <f>($R2*$S2)+($T2*63)</f>
        <v>70</v>
      </c>
      <c r="V2" s="55"/>
    </row>
    <row r="3" spans="1:31" x14ac:dyDescent="0.35">
      <c r="A3" s="34"/>
      <c r="B3" s="34"/>
      <c r="C3" s="34"/>
      <c r="D3" s="34"/>
      <c r="E3" s="34"/>
      <c r="F3" s="34"/>
      <c r="G3" s="35"/>
      <c r="H3" s="34"/>
      <c r="I3" s="35"/>
      <c r="J3" s="44"/>
      <c r="K3" s="34"/>
      <c r="L3" s="34"/>
      <c r="M3" s="35"/>
      <c r="N3" s="33"/>
      <c r="O3" s="34"/>
      <c r="P3" s="51"/>
      <c r="Q3" s="67">
        <v>8816694000</v>
      </c>
      <c r="R3" s="47">
        <v>1</v>
      </c>
      <c r="S3" s="103" cm="1">
        <f t="array" ref="S3">_xlfn.IFS(Q3='Récap Facture labo client ext'!$B$4,'Récap Facture labo client ext'!$D$4,Q3='Récap Facture labo client ext'!$B$5,'Récap Facture labo client ext'!$D$5,Q3='Récap Facture labo client ext'!$B$6,'Récap Facture labo client ext'!$D$6,Q3='Récap Facture labo client ext'!$B$7,'Récap Facture labo client ext'!$D$7,Q3='Récap Facture labo client ext'!$B$8,'Récap Facture labo client ext'!$D$8,Q3='Récap Facture labo client ext'!$B$9,'Récap Facture labo client ext'!$D$9,Q3='Récap Facture labo client ext'!$B$10,'Récap Facture labo client ext'!$D$10,Q3='Récap Facture labo client ext'!$B$11,'Récap Facture labo client ext'!$D$11,Q3='Récap Facture labo client ext'!$B$12,'Récap Facture labo client ext'!$D$12,Q3='Récap Facture labo client ext'!$B$13,'Récap Facture labo client ext'!$D$13,Q3='Récap Facture labo client ext'!$B$14,'Récap Facture labo client ext'!$D$14,Q3='Récap Facture labo client ext'!$B$15,'Récap Facture labo client ext'!$D$15,Q3='Récap Facture labo client ext'!$B$16,'Récap Facture labo client ext'!$D$16,Q3='Récap Facture labo client ext'!$B$17,'Récap Facture labo client ext'!$D$17,Q3='Récap Facture labo client ext'!$B$18,'Récap Facture labo client ext'!$D$18,Q3='Récap Facture labo client ext'!$B$19,'Récap Facture labo client ext'!$D$19,Q3='Récap Facture labo client ext'!$B$20,'Récap Facture labo client ext'!$D$20,Q3='Récap Facture labo client ext'!$B$21,'Récap Facture labo client ext'!$D$21,Q3='Récap Facture labo client ext'!$B$22,'Récap Facture labo client ext'!$D$22,Q3='Récap Facture labo client ext'!$B$23,'Récap Facture labo client ext'!$D$23,Q3='Récap Facture labo client ext'!$B$24,'Récap Facture labo client ext'!$D$24,Q3='Récap Facture labo client ext'!$B$25,'Récap Facture labo client ext'!$D$25,Q3='Récap Facture labo client ext'!$B$26,'Récap Facture labo client ext'!$D$26,Q3='Récap Facture labo client ext'!$B$27,'Récap Facture labo client ext'!$D$27,Q3='Récap Facture labo client ext'!$B$28,'Récap Facture labo client ext'!$D$28,Q3='Récap Facture labo client ext'!$B$29,'Récap Facture labo client ext'!$D$29,Q3='Récap Facture labo client ext'!$B$30,'Récap Facture labo client ext'!$D$30,Q3='Récap Facture labo client ext'!$B$31,'Récap Facture labo client ext'!$D$31,Q3='Récap Facture labo client ext'!$B$32,'Récap Facture labo client ext'!$D$32,Q3='Récap Facture labo client ext'!$B$33,'Récap Facture labo client ext'!$D$33,Q3='Récap Facture labo client ext'!$B$34,'Récap Facture labo client ext'!$D$34,Q3='Récap Facture labo client ext'!$B$35,'Récap Facture labo client ext'!$D$35,Q3='Récap Facture labo client ext'!$B$36,'Récap Facture labo client ext'!$D$36,Q3='Récap Facture labo client ext'!$B$37,'Récap Facture labo client ext'!$D$37,Q3='Récap Facture labo client ext'!$B$38,'Récap Facture labo client ext'!$D$38,Q3='Récap Facture labo client ext'!$B$39,'Récap Facture labo client ext'!$D$39,Q3='Récap Facture labo client ext'!$B$40,'Récap Facture labo client ext'!$D$40,Q3='Récap Facture labo client ext'!$B$41,'Récap Facture labo client ext'!$D$41,Q3='Récap Facture labo client ext'!$B$42,'Récap Facture labo client ext'!$D$42,Q3='Récap Facture labo client ext'!$B$43,'Récap Facture labo client ext'!$D$43,Q3='Récap Facture labo client ext'!$B$44,'Récap Facture labo client ext'!$D$44,Q3='Récap Facture labo client ext'!$B$45,'Récap Facture labo client ext'!$D$45,Q3='Récap Facture labo client ext'!$B$46,'Récap Facture labo client ext'!$D$46,Q3='Récap Facture labo client ext'!$B$47,'Récap Facture labo client ext'!$D$47,Q3='Récap Facture labo client ext'!$B$171,"",Q3='Récap Facture labo client ext'!$B$172,'Récap Facture labo client ext'!$D$172)</f>
        <v>139</v>
      </c>
      <c r="T3" s="47">
        <v>0</v>
      </c>
      <c r="U3" s="47">
        <f t="shared" ref="U3:U48" si="0">($R3*$S3)+($T3*63)</f>
        <v>139</v>
      </c>
      <c r="V3" s="49"/>
      <c r="W3" s="99" t="s">
        <v>96</v>
      </c>
      <c r="X3" s="100"/>
      <c r="Y3" s="100"/>
      <c r="Z3" s="100"/>
      <c r="AA3" s="100"/>
      <c r="AB3" s="100"/>
      <c r="AC3" s="100"/>
      <c r="AD3" s="100"/>
      <c r="AE3" s="100"/>
    </row>
    <row r="4" spans="1:31" x14ac:dyDescent="0.35">
      <c r="A4" s="34"/>
      <c r="B4" s="34"/>
      <c r="C4" s="34"/>
      <c r="D4" s="34"/>
      <c r="E4" s="34"/>
      <c r="F4" s="34"/>
      <c r="G4" s="35"/>
      <c r="H4" s="34"/>
      <c r="I4" s="35"/>
      <c r="J4" s="44"/>
      <c r="K4" s="34"/>
      <c r="L4" s="34"/>
      <c r="M4" s="35"/>
      <c r="N4" s="33"/>
      <c r="O4" s="34"/>
      <c r="Q4" s="68" t="s">
        <v>13</v>
      </c>
      <c r="R4" s="48">
        <v>1</v>
      </c>
      <c r="S4" s="103" cm="1">
        <f t="array" ref="S4">_xlfn.IFS(Q4='Récap Facture labo client ext'!$B$4,'Récap Facture labo client ext'!$D$4,Q4='Récap Facture labo client ext'!$B$5,'Récap Facture labo client ext'!$D$5,Q4='Récap Facture labo client ext'!$B$6,'Récap Facture labo client ext'!$D$6,Q4='Récap Facture labo client ext'!$B$7,'Récap Facture labo client ext'!$D$7,Q4='Récap Facture labo client ext'!$B$8,'Récap Facture labo client ext'!$D$8,Q4='Récap Facture labo client ext'!$B$9,'Récap Facture labo client ext'!$D$9,Q4='Récap Facture labo client ext'!$B$10,'Récap Facture labo client ext'!$D$10,Q4='Récap Facture labo client ext'!$B$11,'Récap Facture labo client ext'!$D$11,Q4='Récap Facture labo client ext'!$B$12,'Récap Facture labo client ext'!$D$12,Q4='Récap Facture labo client ext'!$B$13,'Récap Facture labo client ext'!$D$13,Q4='Récap Facture labo client ext'!$B$14,'Récap Facture labo client ext'!$D$14,Q4='Récap Facture labo client ext'!$B$15,'Récap Facture labo client ext'!$D$15,Q4='Récap Facture labo client ext'!$B$16,'Récap Facture labo client ext'!$D$16,Q4='Récap Facture labo client ext'!$B$17,'Récap Facture labo client ext'!$D$17,Q4='Récap Facture labo client ext'!$B$18,'Récap Facture labo client ext'!$D$18,Q4='Récap Facture labo client ext'!$B$19,'Récap Facture labo client ext'!$D$19,Q4='Récap Facture labo client ext'!$B$20,'Récap Facture labo client ext'!$D$20,Q4='Récap Facture labo client ext'!$B$21,'Récap Facture labo client ext'!$D$21,Q4='Récap Facture labo client ext'!$B$22,'Récap Facture labo client ext'!$D$22,Q4='Récap Facture labo client ext'!$B$23,'Récap Facture labo client ext'!$D$23,Q4='Récap Facture labo client ext'!$B$24,'Récap Facture labo client ext'!$D$24,Q4='Récap Facture labo client ext'!$B$25,'Récap Facture labo client ext'!$D$25,Q4='Récap Facture labo client ext'!$B$26,'Récap Facture labo client ext'!$D$26,Q4='Récap Facture labo client ext'!$B$27,'Récap Facture labo client ext'!$D$27,Q4='Récap Facture labo client ext'!$B$28,'Récap Facture labo client ext'!$D$28,Q4='Récap Facture labo client ext'!$B$29,'Récap Facture labo client ext'!$D$29,Q4='Récap Facture labo client ext'!$B$30,'Récap Facture labo client ext'!$D$30,Q4='Récap Facture labo client ext'!$B$31,'Récap Facture labo client ext'!$D$31,Q4='Récap Facture labo client ext'!$B$32,'Récap Facture labo client ext'!$D$32,Q4='Récap Facture labo client ext'!$B$33,'Récap Facture labo client ext'!$D$33,Q4='Récap Facture labo client ext'!$B$34,'Récap Facture labo client ext'!$D$34,Q4='Récap Facture labo client ext'!$B$35,'Récap Facture labo client ext'!$D$35,Q4='Récap Facture labo client ext'!$B$36,'Récap Facture labo client ext'!$D$36,Q4='Récap Facture labo client ext'!$B$37,'Récap Facture labo client ext'!$D$37,Q4='Récap Facture labo client ext'!$B$38,'Récap Facture labo client ext'!$D$38,Q4='Récap Facture labo client ext'!$B$39,'Récap Facture labo client ext'!$D$39,Q4='Récap Facture labo client ext'!$B$40,'Récap Facture labo client ext'!$D$40,Q4='Récap Facture labo client ext'!$B$41,'Récap Facture labo client ext'!$D$41,Q4='Récap Facture labo client ext'!$B$42,'Récap Facture labo client ext'!$D$42,Q4='Récap Facture labo client ext'!$B$43,'Récap Facture labo client ext'!$D$43,Q4='Récap Facture labo client ext'!$B$44,'Récap Facture labo client ext'!$D$44,Q4='Récap Facture labo client ext'!$B$45,'Récap Facture labo client ext'!$D$45,Q4='Récap Facture labo client ext'!$B$46,'Récap Facture labo client ext'!$D$46,Q4='Récap Facture labo client ext'!$B$47,'Récap Facture labo client ext'!$D$47,Q4='Récap Facture labo client ext'!$B$171,"",Q4='Récap Facture labo client ext'!$B$172,'Récap Facture labo client ext'!$D$172)</f>
        <v>0</v>
      </c>
      <c r="T4" s="48">
        <v>0</v>
      </c>
      <c r="U4" s="48">
        <f t="shared" si="0"/>
        <v>0</v>
      </c>
      <c r="W4" s="101"/>
      <c r="X4" s="100"/>
      <c r="Y4" s="100"/>
      <c r="Z4" s="100"/>
      <c r="AA4" s="100"/>
      <c r="AB4" s="100"/>
      <c r="AC4" s="100"/>
      <c r="AD4" s="100"/>
      <c r="AE4" s="100"/>
    </row>
    <row r="5" spans="1:31" x14ac:dyDescent="0.35">
      <c r="A5" s="34"/>
      <c r="B5" s="34"/>
      <c r="C5" s="34"/>
      <c r="D5" s="34"/>
      <c r="E5" s="34"/>
      <c r="F5" s="34"/>
      <c r="G5" s="35"/>
      <c r="H5" s="34"/>
      <c r="I5" s="35"/>
      <c r="J5" s="44"/>
      <c r="K5" s="34"/>
      <c r="L5" s="34"/>
      <c r="M5" s="35"/>
      <c r="N5" s="33"/>
      <c r="O5" s="34"/>
      <c r="Q5" s="68">
        <v>8810000421</v>
      </c>
      <c r="R5" s="48">
        <v>1</v>
      </c>
      <c r="S5" s="103" cm="1">
        <f t="array" ref="S5">_xlfn.IFS(Q5='Récap Facture labo client ext'!$B$4,'Récap Facture labo client ext'!$D$4,Q5='Récap Facture labo client ext'!$B$5,'Récap Facture labo client ext'!$D$5,Q5='Récap Facture labo client ext'!$B$6,'Récap Facture labo client ext'!$D$6,Q5='Récap Facture labo client ext'!$B$7,'Récap Facture labo client ext'!$D$7,Q5='Récap Facture labo client ext'!$B$8,'Récap Facture labo client ext'!$D$8,Q5='Récap Facture labo client ext'!$B$9,'Récap Facture labo client ext'!$D$9,Q5='Récap Facture labo client ext'!$B$10,'Récap Facture labo client ext'!$D$10,Q5='Récap Facture labo client ext'!$B$11,'Récap Facture labo client ext'!$D$11,Q5='Récap Facture labo client ext'!$B$12,'Récap Facture labo client ext'!$D$12,Q5='Récap Facture labo client ext'!$B$13,'Récap Facture labo client ext'!$D$13,Q5='Récap Facture labo client ext'!$B$14,'Récap Facture labo client ext'!$D$14,Q5='Récap Facture labo client ext'!$B$15,'Récap Facture labo client ext'!$D$15,Q5='Récap Facture labo client ext'!$B$16,'Récap Facture labo client ext'!$D$16,Q5='Récap Facture labo client ext'!$B$17,'Récap Facture labo client ext'!$D$17,Q5='Récap Facture labo client ext'!$B$18,'Récap Facture labo client ext'!$D$18,Q5='Récap Facture labo client ext'!$B$19,'Récap Facture labo client ext'!$D$19,Q5='Récap Facture labo client ext'!$B$20,'Récap Facture labo client ext'!$D$20,Q5='Récap Facture labo client ext'!$B$21,'Récap Facture labo client ext'!$D$21,Q5='Récap Facture labo client ext'!$B$22,'Récap Facture labo client ext'!$D$22,Q5='Récap Facture labo client ext'!$B$23,'Récap Facture labo client ext'!$D$23,Q5='Récap Facture labo client ext'!$B$24,'Récap Facture labo client ext'!$D$24,Q5='Récap Facture labo client ext'!$B$25,'Récap Facture labo client ext'!$D$25,Q5='Récap Facture labo client ext'!$B$26,'Récap Facture labo client ext'!$D$26,Q5='Récap Facture labo client ext'!$B$27,'Récap Facture labo client ext'!$D$27,Q5='Récap Facture labo client ext'!$B$28,'Récap Facture labo client ext'!$D$28,Q5='Récap Facture labo client ext'!$B$29,'Récap Facture labo client ext'!$D$29,Q5='Récap Facture labo client ext'!$B$30,'Récap Facture labo client ext'!$D$30,Q5='Récap Facture labo client ext'!$B$31,'Récap Facture labo client ext'!$D$31,Q5='Récap Facture labo client ext'!$B$32,'Récap Facture labo client ext'!$D$32,Q5='Récap Facture labo client ext'!$B$33,'Récap Facture labo client ext'!$D$33,Q5='Récap Facture labo client ext'!$B$34,'Récap Facture labo client ext'!$D$34,Q5='Récap Facture labo client ext'!$B$35,'Récap Facture labo client ext'!$D$35,Q5='Récap Facture labo client ext'!$B$36,'Récap Facture labo client ext'!$D$36,Q5='Récap Facture labo client ext'!$B$37,'Récap Facture labo client ext'!$D$37,Q5='Récap Facture labo client ext'!$B$38,'Récap Facture labo client ext'!$D$38,Q5='Récap Facture labo client ext'!$B$39,'Récap Facture labo client ext'!$D$39,Q5='Récap Facture labo client ext'!$B$40,'Récap Facture labo client ext'!$D$40,Q5='Récap Facture labo client ext'!$B$41,'Récap Facture labo client ext'!$D$41,Q5='Récap Facture labo client ext'!$B$42,'Récap Facture labo client ext'!$D$42,Q5='Récap Facture labo client ext'!$B$43,'Récap Facture labo client ext'!$D$43,Q5='Récap Facture labo client ext'!$B$44,'Récap Facture labo client ext'!$D$44,Q5='Récap Facture labo client ext'!$B$45,'Récap Facture labo client ext'!$D$45,Q5='Récap Facture labo client ext'!$B$46,'Récap Facture labo client ext'!$D$46,Q5='Récap Facture labo client ext'!$B$47,'Récap Facture labo client ext'!$D$47,Q5='Récap Facture labo client ext'!$B$171,"",Q5='Récap Facture labo client ext'!$B$172,'Récap Facture labo client ext'!$D$172)</f>
        <v>84</v>
      </c>
      <c r="T5" s="48">
        <v>0</v>
      </c>
      <c r="U5" s="48">
        <f t="shared" si="0"/>
        <v>84</v>
      </c>
      <c r="W5" s="101"/>
      <c r="X5" s="100"/>
      <c r="Y5" s="100"/>
      <c r="Z5" s="100"/>
      <c r="AA5" s="100"/>
      <c r="AB5" s="100"/>
      <c r="AC5" s="100"/>
      <c r="AD5" s="100"/>
      <c r="AE5" s="100"/>
    </row>
    <row r="6" spans="1:31" x14ac:dyDescent="0.35">
      <c r="A6" s="34"/>
      <c r="B6" s="34"/>
      <c r="C6" s="34"/>
      <c r="D6" s="34"/>
      <c r="E6" s="34"/>
      <c r="F6" s="34"/>
      <c r="G6" s="35"/>
      <c r="H6" s="34"/>
      <c r="I6" s="35"/>
      <c r="J6" s="44"/>
      <c r="K6" s="34"/>
      <c r="L6" s="34"/>
      <c r="M6" s="35"/>
      <c r="N6" s="33"/>
      <c r="O6" s="34"/>
      <c r="Q6" s="68">
        <v>8817549000</v>
      </c>
      <c r="R6" s="48">
        <v>1</v>
      </c>
      <c r="S6" s="103" cm="1">
        <f t="array" ref="S6">_xlfn.IFS(Q6='Récap Facture labo client ext'!$B$4,'Récap Facture labo client ext'!$D$4,Q6='Récap Facture labo client ext'!$B$5,'Récap Facture labo client ext'!$D$5,Q6='Récap Facture labo client ext'!$B$6,'Récap Facture labo client ext'!$D$6,Q6='Récap Facture labo client ext'!$B$7,'Récap Facture labo client ext'!$D$7,Q6='Récap Facture labo client ext'!$B$8,'Récap Facture labo client ext'!$D$8,Q6='Récap Facture labo client ext'!$B$9,'Récap Facture labo client ext'!$D$9,Q6='Récap Facture labo client ext'!$B$10,'Récap Facture labo client ext'!$D$10,Q6='Récap Facture labo client ext'!$B$11,'Récap Facture labo client ext'!$D$11,Q6='Récap Facture labo client ext'!$B$12,'Récap Facture labo client ext'!$D$12,Q6='Récap Facture labo client ext'!$B$13,'Récap Facture labo client ext'!$D$13,Q6='Récap Facture labo client ext'!$B$14,'Récap Facture labo client ext'!$D$14,Q6='Récap Facture labo client ext'!$B$15,'Récap Facture labo client ext'!$D$15,Q6='Récap Facture labo client ext'!$B$16,'Récap Facture labo client ext'!$D$16,Q6='Récap Facture labo client ext'!$B$17,'Récap Facture labo client ext'!$D$17,Q6='Récap Facture labo client ext'!$B$18,'Récap Facture labo client ext'!$D$18,Q6='Récap Facture labo client ext'!$B$19,'Récap Facture labo client ext'!$D$19,Q6='Récap Facture labo client ext'!$B$20,'Récap Facture labo client ext'!$D$20,Q6='Récap Facture labo client ext'!$B$21,'Récap Facture labo client ext'!$D$21,Q6='Récap Facture labo client ext'!$B$22,'Récap Facture labo client ext'!$D$22,Q6='Récap Facture labo client ext'!$B$23,'Récap Facture labo client ext'!$D$23,Q6='Récap Facture labo client ext'!$B$24,'Récap Facture labo client ext'!$D$24,Q6='Récap Facture labo client ext'!$B$25,'Récap Facture labo client ext'!$D$25,Q6='Récap Facture labo client ext'!$B$26,'Récap Facture labo client ext'!$D$26,Q6='Récap Facture labo client ext'!$B$27,'Récap Facture labo client ext'!$D$27,Q6='Récap Facture labo client ext'!$B$28,'Récap Facture labo client ext'!$D$28,Q6='Récap Facture labo client ext'!$B$29,'Récap Facture labo client ext'!$D$29,Q6='Récap Facture labo client ext'!$B$30,'Récap Facture labo client ext'!$D$30,Q6='Récap Facture labo client ext'!$B$31,'Récap Facture labo client ext'!$D$31,Q6='Récap Facture labo client ext'!$B$32,'Récap Facture labo client ext'!$D$32,Q6='Récap Facture labo client ext'!$B$33,'Récap Facture labo client ext'!$D$33,Q6='Récap Facture labo client ext'!$B$34,'Récap Facture labo client ext'!$D$34,Q6='Récap Facture labo client ext'!$B$35,'Récap Facture labo client ext'!$D$35,Q6='Récap Facture labo client ext'!$B$36,'Récap Facture labo client ext'!$D$36,Q6='Récap Facture labo client ext'!$B$37,'Récap Facture labo client ext'!$D$37,Q6='Récap Facture labo client ext'!$B$38,'Récap Facture labo client ext'!$D$38,Q6='Récap Facture labo client ext'!$B$39,'Récap Facture labo client ext'!$D$39,Q6='Récap Facture labo client ext'!$B$40,'Récap Facture labo client ext'!$D$40,Q6='Récap Facture labo client ext'!$B$41,'Récap Facture labo client ext'!$D$41,Q6='Récap Facture labo client ext'!$B$42,'Récap Facture labo client ext'!$D$42,Q6='Récap Facture labo client ext'!$B$43,'Récap Facture labo client ext'!$D$43,Q6='Récap Facture labo client ext'!$B$44,'Récap Facture labo client ext'!$D$44,Q6='Récap Facture labo client ext'!$B$45,'Récap Facture labo client ext'!$D$45,Q6='Récap Facture labo client ext'!$B$46,'Récap Facture labo client ext'!$D$46,Q6='Récap Facture labo client ext'!$B$47,'Récap Facture labo client ext'!$D$47,Q6='Récap Facture labo client ext'!$B$171,"",Q6='Récap Facture labo client ext'!$B$172,'Récap Facture labo client ext'!$D$172)</f>
        <v>161</v>
      </c>
      <c r="T6" s="48">
        <v>0</v>
      </c>
      <c r="U6" s="48">
        <f t="shared" si="0"/>
        <v>161</v>
      </c>
      <c r="W6" s="101"/>
      <c r="X6" s="100"/>
      <c r="Y6" s="100"/>
      <c r="Z6" s="100"/>
      <c r="AA6" s="100"/>
      <c r="AB6" s="100"/>
      <c r="AC6" s="100"/>
      <c r="AD6" s="100"/>
      <c r="AE6" s="100"/>
    </row>
    <row r="7" spans="1:31" x14ac:dyDescent="0.35">
      <c r="A7" s="34"/>
      <c r="B7" s="34"/>
      <c r="C7" s="34"/>
      <c r="D7" s="34"/>
      <c r="E7" s="34"/>
      <c r="F7" s="34"/>
      <c r="G7" s="35"/>
      <c r="H7" s="34"/>
      <c r="I7" s="35"/>
      <c r="J7" s="44"/>
      <c r="K7" s="34"/>
      <c r="L7" s="34"/>
      <c r="M7" s="35"/>
      <c r="N7" s="33"/>
      <c r="O7" s="70"/>
      <c r="Q7" s="68" t="s">
        <v>13</v>
      </c>
      <c r="R7" s="48">
        <v>1</v>
      </c>
      <c r="S7" s="103" cm="1">
        <f t="array" ref="S7">_xlfn.IFS(Q7='Récap Facture labo client ext'!$B$4,'Récap Facture labo client ext'!$D$4,Q7='Récap Facture labo client ext'!$B$5,'Récap Facture labo client ext'!$D$5,Q7='Récap Facture labo client ext'!$B$6,'Récap Facture labo client ext'!$D$6,Q7='Récap Facture labo client ext'!$B$7,'Récap Facture labo client ext'!$D$7,Q7='Récap Facture labo client ext'!$B$8,'Récap Facture labo client ext'!$D$8,Q7='Récap Facture labo client ext'!$B$9,'Récap Facture labo client ext'!$D$9,Q7='Récap Facture labo client ext'!$B$10,'Récap Facture labo client ext'!$D$10,Q7='Récap Facture labo client ext'!$B$11,'Récap Facture labo client ext'!$D$11,Q7='Récap Facture labo client ext'!$B$12,'Récap Facture labo client ext'!$D$12,Q7='Récap Facture labo client ext'!$B$13,'Récap Facture labo client ext'!$D$13,Q7='Récap Facture labo client ext'!$B$14,'Récap Facture labo client ext'!$D$14,Q7='Récap Facture labo client ext'!$B$15,'Récap Facture labo client ext'!$D$15,Q7='Récap Facture labo client ext'!$B$16,'Récap Facture labo client ext'!$D$16,Q7='Récap Facture labo client ext'!$B$17,'Récap Facture labo client ext'!$D$17,Q7='Récap Facture labo client ext'!$B$18,'Récap Facture labo client ext'!$D$18,Q7='Récap Facture labo client ext'!$B$19,'Récap Facture labo client ext'!$D$19,Q7='Récap Facture labo client ext'!$B$20,'Récap Facture labo client ext'!$D$20,Q7='Récap Facture labo client ext'!$B$21,'Récap Facture labo client ext'!$D$21,Q7='Récap Facture labo client ext'!$B$22,'Récap Facture labo client ext'!$D$22,Q7='Récap Facture labo client ext'!$B$23,'Récap Facture labo client ext'!$D$23,Q7='Récap Facture labo client ext'!$B$24,'Récap Facture labo client ext'!$D$24,Q7='Récap Facture labo client ext'!$B$25,'Récap Facture labo client ext'!$D$25,Q7='Récap Facture labo client ext'!$B$26,'Récap Facture labo client ext'!$D$26,Q7='Récap Facture labo client ext'!$B$27,'Récap Facture labo client ext'!$D$27,Q7='Récap Facture labo client ext'!$B$28,'Récap Facture labo client ext'!$D$28,Q7='Récap Facture labo client ext'!$B$29,'Récap Facture labo client ext'!$D$29,Q7='Récap Facture labo client ext'!$B$30,'Récap Facture labo client ext'!$D$30,Q7='Récap Facture labo client ext'!$B$31,'Récap Facture labo client ext'!$D$31,Q7='Récap Facture labo client ext'!$B$32,'Récap Facture labo client ext'!$D$32,Q7='Récap Facture labo client ext'!$B$33,'Récap Facture labo client ext'!$D$33,Q7='Récap Facture labo client ext'!$B$34,'Récap Facture labo client ext'!$D$34,Q7='Récap Facture labo client ext'!$B$35,'Récap Facture labo client ext'!$D$35,Q7='Récap Facture labo client ext'!$B$36,'Récap Facture labo client ext'!$D$36,Q7='Récap Facture labo client ext'!$B$37,'Récap Facture labo client ext'!$D$37,Q7='Récap Facture labo client ext'!$B$38,'Récap Facture labo client ext'!$D$38,Q7='Récap Facture labo client ext'!$B$39,'Récap Facture labo client ext'!$D$39,Q7='Récap Facture labo client ext'!$B$40,'Récap Facture labo client ext'!$D$40,Q7='Récap Facture labo client ext'!$B$41,'Récap Facture labo client ext'!$D$41,Q7='Récap Facture labo client ext'!$B$42,'Récap Facture labo client ext'!$D$42,Q7='Récap Facture labo client ext'!$B$43,'Récap Facture labo client ext'!$D$43,Q7='Récap Facture labo client ext'!$B$44,'Récap Facture labo client ext'!$D$44,Q7='Récap Facture labo client ext'!$B$45,'Récap Facture labo client ext'!$D$45,Q7='Récap Facture labo client ext'!$B$46,'Récap Facture labo client ext'!$D$46,Q7='Récap Facture labo client ext'!$B$47,'Récap Facture labo client ext'!$D$47,Q7='Récap Facture labo client ext'!$B$171,"",Q7='Récap Facture labo client ext'!$B$172,'Récap Facture labo client ext'!$D$172)</f>
        <v>0</v>
      </c>
      <c r="T7" s="48">
        <v>0</v>
      </c>
      <c r="U7" s="48">
        <f t="shared" si="0"/>
        <v>0</v>
      </c>
      <c r="W7" s="101"/>
      <c r="X7" s="100"/>
      <c r="Y7" s="100"/>
      <c r="Z7" s="100"/>
      <c r="AA7" s="100"/>
      <c r="AB7" s="100"/>
      <c r="AC7" s="100"/>
      <c r="AD7" s="100"/>
      <c r="AE7" s="100"/>
    </row>
    <row r="8" spans="1:31" s="69" customFormat="1" x14ac:dyDescent="0.35">
      <c r="A8" s="34"/>
      <c r="B8" s="34"/>
      <c r="C8" s="34"/>
      <c r="D8" s="34"/>
      <c r="E8" s="34"/>
      <c r="F8" s="34"/>
      <c r="G8" s="35"/>
      <c r="H8" s="34"/>
      <c r="I8" s="35"/>
      <c r="J8" s="44"/>
      <c r="K8" s="34"/>
      <c r="L8" s="34"/>
      <c r="M8" s="35"/>
      <c r="N8" s="33"/>
      <c r="O8" s="34"/>
      <c r="P8" s="52"/>
      <c r="Q8" s="68" t="s">
        <v>13</v>
      </c>
      <c r="R8" s="48">
        <v>1</v>
      </c>
      <c r="S8" s="104" cm="1">
        <f t="array" ref="S8">_xlfn.IFS(Q8='Récap Facture labo client ext'!$B$4,'Récap Facture labo client ext'!$D$4,Q8='Récap Facture labo client ext'!$B$5,'Récap Facture labo client ext'!$D$5,Q8='Récap Facture labo client ext'!$B$6,'Récap Facture labo client ext'!$D$6,Q8='Récap Facture labo client ext'!$B$7,'Récap Facture labo client ext'!$D$7,Q8='Récap Facture labo client ext'!$B$8,'Récap Facture labo client ext'!$D$8,Q8='Récap Facture labo client ext'!$B$9,'Récap Facture labo client ext'!$D$9,Q8='Récap Facture labo client ext'!$B$10,'Récap Facture labo client ext'!$D$10,Q8='Récap Facture labo client ext'!$B$11,'Récap Facture labo client ext'!$D$11,Q8='Récap Facture labo client ext'!$B$12,'Récap Facture labo client ext'!$D$12,Q8='Récap Facture labo client ext'!$B$13,'Récap Facture labo client ext'!$D$13,Q8='Récap Facture labo client ext'!$B$14,'Récap Facture labo client ext'!$D$14,Q8='Récap Facture labo client ext'!$B$15,'Récap Facture labo client ext'!$D$15,Q8='Récap Facture labo client ext'!$B$16,'Récap Facture labo client ext'!$D$16,Q8='Récap Facture labo client ext'!$B$17,'Récap Facture labo client ext'!$D$17,Q8='Récap Facture labo client ext'!$B$18,'Récap Facture labo client ext'!$D$18,Q8='Récap Facture labo client ext'!$B$19,'Récap Facture labo client ext'!$D$19,Q8='Récap Facture labo client ext'!$B$20,'Récap Facture labo client ext'!$D$20,Q8='Récap Facture labo client ext'!$B$21,'Récap Facture labo client ext'!$D$21,Q8='Récap Facture labo client ext'!$B$22,'Récap Facture labo client ext'!$D$22,Q8='Récap Facture labo client ext'!$B$23,'Récap Facture labo client ext'!$D$23,Q8='Récap Facture labo client ext'!$B$24,'Récap Facture labo client ext'!$D$24,Q8='Récap Facture labo client ext'!$B$25,'Récap Facture labo client ext'!$D$25,Q8='Récap Facture labo client ext'!$B$26,'Récap Facture labo client ext'!$D$26,Q8='Récap Facture labo client ext'!$B$27,'Récap Facture labo client ext'!$D$27,Q8='Récap Facture labo client ext'!$B$28,'Récap Facture labo client ext'!$D$28,Q8='Récap Facture labo client ext'!$B$29,'Récap Facture labo client ext'!$D$29,Q8='Récap Facture labo client ext'!$B$30,'Récap Facture labo client ext'!$D$30,Q8='Récap Facture labo client ext'!$B$31,'Récap Facture labo client ext'!$D$31,Q8='Récap Facture labo client ext'!$B$32,'Récap Facture labo client ext'!$D$32,Q8='Récap Facture labo client ext'!$B$33,'Récap Facture labo client ext'!$D$33,Q8='Récap Facture labo client ext'!$B$34,'Récap Facture labo client ext'!$D$34,Q8='Récap Facture labo client ext'!$B$35,'Récap Facture labo client ext'!$D$35,Q8='Récap Facture labo client ext'!$B$36,'Récap Facture labo client ext'!$D$36,Q8='Récap Facture labo client ext'!$B$37,'Récap Facture labo client ext'!$D$37,Q8='Récap Facture labo client ext'!$B$38,'Récap Facture labo client ext'!$D$38,Q8='Récap Facture labo client ext'!$B$39,'Récap Facture labo client ext'!$D$39,Q8='Récap Facture labo client ext'!$B$40,'Récap Facture labo client ext'!$D$40,Q8='Récap Facture labo client ext'!$B$41,'Récap Facture labo client ext'!$D$41,Q8='Récap Facture labo client ext'!$B$42,'Récap Facture labo client ext'!$D$42,Q8='Récap Facture labo client ext'!$B$43,'Récap Facture labo client ext'!$D$43,Q8='Récap Facture labo client ext'!$B$44,'Récap Facture labo client ext'!$D$44,Q8='Récap Facture labo client ext'!$B$45,'Récap Facture labo client ext'!$D$45,Q8='Récap Facture labo client ext'!$B$46,'Récap Facture labo client ext'!$D$46,Q8='Récap Facture labo client ext'!$B$47,'Récap Facture labo client ext'!$D$47,Q8='Récap Facture labo client ext'!$B$171,"",Q8='Récap Facture labo client ext'!$B$172,'Récap Facture labo client ext'!$D$172)</f>
        <v>0</v>
      </c>
      <c r="T8" s="48">
        <v>0</v>
      </c>
      <c r="U8" s="48">
        <f t="shared" si="0"/>
        <v>0</v>
      </c>
      <c r="V8" s="50"/>
      <c r="W8" s="101"/>
      <c r="X8" s="100"/>
      <c r="Y8" s="100"/>
      <c r="Z8" s="100"/>
      <c r="AA8" s="100"/>
      <c r="AB8" s="100"/>
      <c r="AC8" s="100"/>
      <c r="AD8" s="100"/>
      <c r="AE8" s="100"/>
    </row>
    <row r="9" spans="1:31" x14ac:dyDescent="0.35">
      <c r="A9" s="34"/>
      <c r="B9" s="34"/>
      <c r="C9" s="34"/>
      <c r="D9" s="34"/>
      <c r="E9" s="34"/>
      <c r="F9" s="34"/>
      <c r="G9" s="35"/>
      <c r="H9" s="34"/>
      <c r="I9" s="35"/>
      <c r="J9" s="44"/>
      <c r="K9" s="34"/>
      <c r="L9" s="34"/>
      <c r="M9" s="35"/>
      <c r="N9" s="33"/>
      <c r="O9" s="34"/>
      <c r="Q9" s="68" t="s">
        <v>13</v>
      </c>
      <c r="R9" s="48">
        <v>1</v>
      </c>
      <c r="S9" s="104" cm="1">
        <f t="array" ref="S9">_xlfn.IFS(Q9='Récap Facture labo client ext'!$B$4,'Récap Facture labo client ext'!$D$4,Q9='Récap Facture labo client ext'!$B$5,'Récap Facture labo client ext'!$D$5,Q9='Récap Facture labo client ext'!$B$6,'Récap Facture labo client ext'!$D$6,Q9='Récap Facture labo client ext'!$B$7,'Récap Facture labo client ext'!$D$7,Q9='Récap Facture labo client ext'!$B$8,'Récap Facture labo client ext'!$D$8,Q9='Récap Facture labo client ext'!$B$9,'Récap Facture labo client ext'!$D$9,Q9='Récap Facture labo client ext'!$B$10,'Récap Facture labo client ext'!$D$10,Q9='Récap Facture labo client ext'!$B$11,'Récap Facture labo client ext'!$D$11,Q9='Récap Facture labo client ext'!$B$12,'Récap Facture labo client ext'!$D$12,Q9='Récap Facture labo client ext'!$B$13,'Récap Facture labo client ext'!$D$13,Q9='Récap Facture labo client ext'!$B$14,'Récap Facture labo client ext'!$D$14,Q9='Récap Facture labo client ext'!$B$15,'Récap Facture labo client ext'!$D$15,Q9='Récap Facture labo client ext'!$B$16,'Récap Facture labo client ext'!$D$16,Q9='Récap Facture labo client ext'!$B$17,'Récap Facture labo client ext'!$D$17,Q9='Récap Facture labo client ext'!$B$18,'Récap Facture labo client ext'!$D$18,Q9='Récap Facture labo client ext'!$B$19,'Récap Facture labo client ext'!$D$19,Q9='Récap Facture labo client ext'!$B$20,'Récap Facture labo client ext'!$D$20,Q9='Récap Facture labo client ext'!$B$21,'Récap Facture labo client ext'!$D$21,Q9='Récap Facture labo client ext'!$B$22,'Récap Facture labo client ext'!$D$22,Q9='Récap Facture labo client ext'!$B$23,'Récap Facture labo client ext'!$D$23,Q9='Récap Facture labo client ext'!$B$24,'Récap Facture labo client ext'!$D$24,Q9='Récap Facture labo client ext'!$B$25,'Récap Facture labo client ext'!$D$25,Q9='Récap Facture labo client ext'!$B$26,'Récap Facture labo client ext'!$D$26,Q9='Récap Facture labo client ext'!$B$27,'Récap Facture labo client ext'!$D$27,Q9='Récap Facture labo client ext'!$B$28,'Récap Facture labo client ext'!$D$28,Q9='Récap Facture labo client ext'!$B$29,'Récap Facture labo client ext'!$D$29,Q9='Récap Facture labo client ext'!$B$30,'Récap Facture labo client ext'!$D$30,Q9='Récap Facture labo client ext'!$B$31,'Récap Facture labo client ext'!$D$31,Q9='Récap Facture labo client ext'!$B$32,'Récap Facture labo client ext'!$D$32,Q9='Récap Facture labo client ext'!$B$33,'Récap Facture labo client ext'!$D$33,Q9='Récap Facture labo client ext'!$B$34,'Récap Facture labo client ext'!$D$34,Q9='Récap Facture labo client ext'!$B$35,'Récap Facture labo client ext'!$D$35,Q9='Récap Facture labo client ext'!$B$36,'Récap Facture labo client ext'!$D$36,Q9='Récap Facture labo client ext'!$B$37,'Récap Facture labo client ext'!$D$37,Q9='Récap Facture labo client ext'!$B$38,'Récap Facture labo client ext'!$D$38,Q9='Récap Facture labo client ext'!$B$39,'Récap Facture labo client ext'!$D$39,Q9='Récap Facture labo client ext'!$B$40,'Récap Facture labo client ext'!$D$40,Q9='Récap Facture labo client ext'!$B$41,'Récap Facture labo client ext'!$D$41,Q9='Récap Facture labo client ext'!$B$42,'Récap Facture labo client ext'!$D$42,Q9='Récap Facture labo client ext'!$B$43,'Récap Facture labo client ext'!$D$43,Q9='Récap Facture labo client ext'!$B$44,'Récap Facture labo client ext'!$D$44,Q9='Récap Facture labo client ext'!$B$45,'Récap Facture labo client ext'!$D$45,Q9='Récap Facture labo client ext'!$B$46,'Récap Facture labo client ext'!$D$46,Q9='Récap Facture labo client ext'!$B$47,'Récap Facture labo client ext'!$D$47,Q9='Récap Facture labo client ext'!$B$171,"",Q9='Récap Facture labo client ext'!$B$172,'Récap Facture labo client ext'!$D$172)</f>
        <v>0</v>
      </c>
      <c r="T9" s="48">
        <v>0</v>
      </c>
      <c r="U9" s="48">
        <f t="shared" si="0"/>
        <v>0</v>
      </c>
      <c r="W9" s="101"/>
      <c r="X9" s="100"/>
      <c r="Y9" s="100"/>
      <c r="Z9" s="100"/>
      <c r="AA9" s="100"/>
      <c r="AB9" s="100"/>
      <c r="AC9" s="100"/>
      <c r="AD9" s="100"/>
      <c r="AE9" s="100"/>
    </row>
    <row r="10" spans="1:31" x14ac:dyDescent="0.35">
      <c r="A10" s="33"/>
      <c r="B10" s="34"/>
      <c r="C10" s="34"/>
      <c r="D10" s="34"/>
      <c r="E10" s="34"/>
      <c r="F10" s="34"/>
      <c r="G10" s="35"/>
      <c r="H10" s="34"/>
      <c r="I10" s="35"/>
      <c r="J10" s="44"/>
      <c r="K10" s="34"/>
      <c r="L10" s="34"/>
      <c r="M10" s="35"/>
      <c r="N10" s="33"/>
      <c r="O10" s="34"/>
      <c r="Q10" s="68" t="s">
        <v>13</v>
      </c>
      <c r="R10" s="48">
        <v>1</v>
      </c>
      <c r="S10" s="104" cm="1">
        <f t="array" ref="S10">_xlfn.IFS(Q10='Récap Facture labo client ext'!$B$4,'Récap Facture labo client ext'!$D$4,Q10='Récap Facture labo client ext'!$B$5,'Récap Facture labo client ext'!$D$5,Q10='Récap Facture labo client ext'!$B$6,'Récap Facture labo client ext'!$D$6,Q10='Récap Facture labo client ext'!$B$7,'Récap Facture labo client ext'!$D$7,Q10='Récap Facture labo client ext'!$B$8,'Récap Facture labo client ext'!$D$8,Q10='Récap Facture labo client ext'!$B$9,'Récap Facture labo client ext'!$D$9,Q10='Récap Facture labo client ext'!$B$10,'Récap Facture labo client ext'!$D$10,Q10='Récap Facture labo client ext'!$B$11,'Récap Facture labo client ext'!$D$11,Q10='Récap Facture labo client ext'!$B$12,'Récap Facture labo client ext'!$D$12,Q10='Récap Facture labo client ext'!$B$13,'Récap Facture labo client ext'!$D$13,Q10='Récap Facture labo client ext'!$B$14,'Récap Facture labo client ext'!$D$14,Q10='Récap Facture labo client ext'!$B$15,'Récap Facture labo client ext'!$D$15,Q10='Récap Facture labo client ext'!$B$16,'Récap Facture labo client ext'!$D$16,Q10='Récap Facture labo client ext'!$B$17,'Récap Facture labo client ext'!$D$17,Q10='Récap Facture labo client ext'!$B$18,'Récap Facture labo client ext'!$D$18,Q10='Récap Facture labo client ext'!$B$19,'Récap Facture labo client ext'!$D$19,Q10='Récap Facture labo client ext'!$B$20,'Récap Facture labo client ext'!$D$20,Q10='Récap Facture labo client ext'!$B$21,'Récap Facture labo client ext'!$D$21,Q10='Récap Facture labo client ext'!$B$22,'Récap Facture labo client ext'!$D$22,Q10='Récap Facture labo client ext'!$B$23,'Récap Facture labo client ext'!$D$23,Q10='Récap Facture labo client ext'!$B$24,'Récap Facture labo client ext'!$D$24,Q10='Récap Facture labo client ext'!$B$25,'Récap Facture labo client ext'!$D$25,Q10='Récap Facture labo client ext'!$B$26,'Récap Facture labo client ext'!$D$26,Q10='Récap Facture labo client ext'!$B$27,'Récap Facture labo client ext'!$D$27,Q10='Récap Facture labo client ext'!$B$28,'Récap Facture labo client ext'!$D$28,Q10='Récap Facture labo client ext'!$B$29,'Récap Facture labo client ext'!$D$29,Q10='Récap Facture labo client ext'!$B$30,'Récap Facture labo client ext'!$D$30,Q10='Récap Facture labo client ext'!$B$31,'Récap Facture labo client ext'!$D$31,Q10='Récap Facture labo client ext'!$B$32,'Récap Facture labo client ext'!$D$32,Q10='Récap Facture labo client ext'!$B$33,'Récap Facture labo client ext'!$D$33,Q10='Récap Facture labo client ext'!$B$34,'Récap Facture labo client ext'!$D$34,Q10='Récap Facture labo client ext'!$B$35,'Récap Facture labo client ext'!$D$35,Q10='Récap Facture labo client ext'!$B$36,'Récap Facture labo client ext'!$D$36,Q10='Récap Facture labo client ext'!$B$37,'Récap Facture labo client ext'!$D$37,Q10='Récap Facture labo client ext'!$B$38,'Récap Facture labo client ext'!$D$38,Q10='Récap Facture labo client ext'!$B$39,'Récap Facture labo client ext'!$D$39,Q10='Récap Facture labo client ext'!$B$40,'Récap Facture labo client ext'!$D$40,Q10='Récap Facture labo client ext'!$B$41,'Récap Facture labo client ext'!$D$41,Q10='Récap Facture labo client ext'!$B$42,'Récap Facture labo client ext'!$D$42,Q10='Récap Facture labo client ext'!$B$43,'Récap Facture labo client ext'!$D$43,Q10='Récap Facture labo client ext'!$B$44,'Récap Facture labo client ext'!$D$44,Q10='Récap Facture labo client ext'!$B$45,'Récap Facture labo client ext'!$D$45,Q10='Récap Facture labo client ext'!$B$46,'Récap Facture labo client ext'!$D$46,Q10='Récap Facture labo client ext'!$B$47,'Récap Facture labo client ext'!$D$47,Q10='Récap Facture labo client ext'!$B$171,"",Q10='Récap Facture labo client ext'!$B$172,'Récap Facture labo client ext'!$D$172)</f>
        <v>0</v>
      </c>
      <c r="T10" s="48">
        <v>0</v>
      </c>
      <c r="U10" s="48">
        <f t="shared" si="0"/>
        <v>0</v>
      </c>
      <c r="W10" s="101"/>
      <c r="X10" s="100"/>
      <c r="Y10" s="100"/>
      <c r="Z10" s="100"/>
      <c r="AA10" s="100"/>
      <c r="AB10" s="100"/>
      <c r="AC10" s="100"/>
      <c r="AD10" s="100"/>
      <c r="AE10" s="100"/>
    </row>
    <row r="11" spans="1:31" x14ac:dyDescent="0.35">
      <c r="A11" s="33"/>
      <c r="B11" s="34"/>
      <c r="C11" s="34"/>
      <c r="D11" s="34"/>
      <c r="E11" s="34"/>
      <c r="F11" s="34"/>
      <c r="G11" s="35"/>
      <c r="H11" s="34"/>
      <c r="I11" s="35"/>
      <c r="J11" s="44"/>
      <c r="K11" s="34"/>
      <c r="L11" s="34"/>
      <c r="M11" s="35"/>
      <c r="N11" s="33"/>
      <c r="O11" s="34"/>
      <c r="Q11" s="68" t="s">
        <v>13</v>
      </c>
      <c r="R11" s="48">
        <v>1</v>
      </c>
      <c r="S11" s="104" cm="1">
        <f t="array" ref="S11">_xlfn.IFS(Q11='Récap Facture labo client ext'!$B$4,'Récap Facture labo client ext'!$D$4,Q11='Récap Facture labo client ext'!$B$5,'Récap Facture labo client ext'!$D$5,Q11='Récap Facture labo client ext'!$B$6,'Récap Facture labo client ext'!$D$6,Q11='Récap Facture labo client ext'!$B$7,'Récap Facture labo client ext'!$D$7,Q11='Récap Facture labo client ext'!$B$8,'Récap Facture labo client ext'!$D$8,Q11='Récap Facture labo client ext'!$B$9,'Récap Facture labo client ext'!$D$9,Q11='Récap Facture labo client ext'!$B$10,'Récap Facture labo client ext'!$D$10,Q11='Récap Facture labo client ext'!$B$11,'Récap Facture labo client ext'!$D$11,Q11='Récap Facture labo client ext'!$B$12,'Récap Facture labo client ext'!$D$12,Q11='Récap Facture labo client ext'!$B$13,'Récap Facture labo client ext'!$D$13,Q11='Récap Facture labo client ext'!$B$14,'Récap Facture labo client ext'!$D$14,Q11='Récap Facture labo client ext'!$B$15,'Récap Facture labo client ext'!$D$15,Q11='Récap Facture labo client ext'!$B$16,'Récap Facture labo client ext'!$D$16,Q11='Récap Facture labo client ext'!$B$17,'Récap Facture labo client ext'!$D$17,Q11='Récap Facture labo client ext'!$B$18,'Récap Facture labo client ext'!$D$18,Q11='Récap Facture labo client ext'!$B$19,'Récap Facture labo client ext'!$D$19,Q11='Récap Facture labo client ext'!$B$20,'Récap Facture labo client ext'!$D$20,Q11='Récap Facture labo client ext'!$B$21,'Récap Facture labo client ext'!$D$21,Q11='Récap Facture labo client ext'!$B$22,'Récap Facture labo client ext'!$D$22,Q11='Récap Facture labo client ext'!$B$23,'Récap Facture labo client ext'!$D$23,Q11='Récap Facture labo client ext'!$B$24,'Récap Facture labo client ext'!$D$24,Q11='Récap Facture labo client ext'!$B$25,'Récap Facture labo client ext'!$D$25,Q11='Récap Facture labo client ext'!$B$26,'Récap Facture labo client ext'!$D$26,Q11='Récap Facture labo client ext'!$B$27,'Récap Facture labo client ext'!$D$27,Q11='Récap Facture labo client ext'!$B$28,'Récap Facture labo client ext'!$D$28,Q11='Récap Facture labo client ext'!$B$29,'Récap Facture labo client ext'!$D$29,Q11='Récap Facture labo client ext'!$B$30,'Récap Facture labo client ext'!$D$30,Q11='Récap Facture labo client ext'!$B$31,'Récap Facture labo client ext'!$D$31,Q11='Récap Facture labo client ext'!$B$32,'Récap Facture labo client ext'!$D$32,Q11='Récap Facture labo client ext'!$B$33,'Récap Facture labo client ext'!$D$33,Q11='Récap Facture labo client ext'!$B$34,'Récap Facture labo client ext'!$D$34,Q11='Récap Facture labo client ext'!$B$35,'Récap Facture labo client ext'!$D$35,Q11='Récap Facture labo client ext'!$B$36,'Récap Facture labo client ext'!$D$36,Q11='Récap Facture labo client ext'!$B$37,'Récap Facture labo client ext'!$D$37,Q11='Récap Facture labo client ext'!$B$38,'Récap Facture labo client ext'!$D$38,Q11='Récap Facture labo client ext'!$B$39,'Récap Facture labo client ext'!$D$39,Q11='Récap Facture labo client ext'!$B$40,'Récap Facture labo client ext'!$D$40,Q11='Récap Facture labo client ext'!$B$41,'Récap Facture labo client ext'!$D$41,Q11='Récap Facture labo client ext'!$B$42,'Récap Facture labo client ext'!$D$42,Q11='Récap Facture labo client ext'!$B$43,'Récap Facture labo client ext'!$D$43,Q11='Récap Facture labo client ext'!$B$44,'Récap Facture labo client ext'!$D$44,Q11='Récap Facture labo client ext'!$B$45,'Récap Facture labo client ext'!$D$45,Q11='Récap Facture labo client ext'!$B$46,'Récap Facture labo client ext'!$D$46,Q11='Récap Facture labo client ext'!$B$47,'Récap Facture labo client ext'!$D$47,Q11='Récap Facture labo client ext'!$B$171,"",Q11='Récap Facture labo client ext'!$B$172,'Récap Facture labo client ext'!$D$172)</f>
        <v>0</v>
      </c>
      <c r="T11" s="48">
        <v>0</v>
      </c>
      <c r="U11" s="48">
        <f t="shared" si="0"/>
        <v>0</v>
      </c>
      <c r="W11" s="101"/>
      <c r="X11" s="100"/>
      <c r="Y11" s="100"/>
      <c r="Z11" s="100"/>
      <c r="AA11" s="100"/>
      <c r="AB11" s="100"/>
      <c r="AC11" s="100"/>
      <c r="AD11" s="100"/>
      <c r="AE11" s="100"/>
    </row>
    <row r="12" spans="1:31" x14ac:dyDescent="0.35">
      <c r="A12" s="34"/>
      <c r="B12" s="34"/>
      <c r="C12" s="34"/>
      <c r="D12" s="34"/>
      <c r="E12" s="34"/>
      <c r="F12" s="34"/>
      <c r="G12" s="35"/>
      <c r="H12" s="34"/>
      <c r="I12" s="35"/>
      <c r="J12" s="44"/>
      <c r="K12" s="34"/>
      <c r="L12" s="34"/>
      <c r="M12" s="35"/>
      <c r="N12" s="33"/>
      <c r="O12" s="34"/>
      <c r="Q12" s="68" t="s">
        <v>13</v>
      </c>
      <c r="R12" s="48">
        <v>1</v>
      </c>
      <c r="S12" s="104" cm="1">
        <f t="array" ref="S12">_xlfn.IFS(Q12='Récap Facture labo client ext'!$B$4,'Récap Facture labo client ext'!$D$4,Q12='Récap Facture labo client ext'!$B$5,'Récap Facture labo client ext'!$D$5,Q12='Récap Facture labo client ext'!$B$6,'Récap Facture labo client ext'!$D$6,Q12='Récap Facture labo client ext'!$B$7,'Récap Facture labo client ext'!$D$7,Q12='Récap Facture labo client ext'!$B$8,'Récap Facture labo client ext'!$D$8,Q12='Récap Facture labo client ext'!$B$9,'Récap Facture labo client ext'!$D$9,Q12='Récap Facture labo client ext'!$B$10,'Récap Facture labo client ext'!$D$10,Q12='Récap Facture labo client ext'!$B$11,'Récap Facture labo client ext'!$D$11,Q12='Récap Facture labo client ext'!$B$12,'Récap Facture labo client ext'!$D$12,Q12='Récap Facture labo client ext'!$B$13,'Récap Facture labo client ext'!$D$13,Q12='Récap Facture labo client ext'!$B$14,'Récap Facture labo client ext'!$D$14,Q12='Récap Facture labo client ext'!$B$15,'Récap Facture labo client ext'!$D$15,Q12='Récap Facture labo client ext'!$B$16,'Récap Facture labo client ext'!$D$16,Q12='Récap Facture labo client ext'!$B$17,'Récap Facture labo client ext'!$D$17,Q12='Récap Facture labo client ext'!$B$18,'Récap Facture labo client ext'!$D$18,Q12='Récap Facture labo client ext'!$B$19,'Récap Facture labo client ext'!$D$19,Q12='Récap Facture labo client ext'!$B$20,'Récap Facture labo client ext'!$D$20,Q12='Récap Facture labo client ext'!$B$21,'Récap Facture labo client ext'!$D$21,Q12='Récap Facture labo client ext'!$B$22,'Récap Facture labo client ext'!$D$22,Q12='Récap Facture labo client ext'!$B$23,'Récap Facture labo client ext'!$D$23,Q12='Récap Facture labo client ext'!$B$24,'Récap Facture labo client ext'!$D$24,Q12='Récap Facture labo client ext'!$B$25,'Récap Facture labo client ext'!$D$25,Q12='Récap Facture labo client ext'!$B$26,'Récap Facture labo client ext'!$D$26,Q12='Récap Facture labo client ext'!$B$27,'Récap Facture labo client ext'!$D$27,Q12='Récap Facture labo client ext'!$B$28,'Récap Facture labo client ext'!$D$28,Q12='Récap Facture labo client ext'!$B$29,'Récap Facture labo client ext'!$D$29,Q12='Récap Facture labo client ext'!$B$30,'Récap Facture labo client ext'!$D$30,Q12='Récap Facture labo client ext'!$B$31,'Récap Facture labo client ext'!$D$31,Q12='Récap Facture labo client ext'!$B$32,'Récap Facture labo client ext'!$D$32,Q12='Récap Facture labo client ext'!$B$33,'Récap Facture labo client ext'!$D$33,Q12='Récap Facture labo client ext'!$B$34,'Récap Facture labo client ext'!$D$34,Q12='Récap Facture labo client ext'!$B$35,'Récap Facture labo client ext'!$D$35,Q12='Récap Facture labo client ext'!$B$36,'Récap Facture labo client ext'!$D$36,Q12='Récap Facture labo client ext'!$B$37,'Récap Facture labo client ext'!$D$37,Q12='Récap Facture labo client ext'!$B$38,'Récap Facture labo client ext'!$D$38,Q12='Récap Facture labo client ext'!$B$39,'Récap Facture labo client ext'!$D$39,Q12='Récap Facture labo client ext'!$B$40,'Récap Facture labo client ext'!$D$40,Q12='Récap Facture labo client ext'!$B$41,'Récap Facture labo client ext'!$D$41,Q12='Récap Facture labo client ext'!$B$42,'Récap Facture labo client ext'!$D$42,Q12='Récap Facture labo client ext'!$B$43,'Récap Facture labo client ext'!$D$43,Q12='Récap Facture labo client ext'!$B$44,'Récap Facture labo client ext'!$D$44,Q12='Récap Facture labo client ext'!$B$45,'Récap Facture labo client ext'!$D$45,Q12='Récap Facture labo client ext'!$B$46,'Récap Facture labo client ext'!$D$46,Q12='Récap Facture labo client ext'!$B$47,'Récap Facture labo client ext'!$D$47,Q12='Récap Facture labo client ext'!$B$171,"",Q12='Récap Facture labo client ext'!$B$172,'Récap Facture labo client ext'!$D$172)</f>
        <v>0</v>
      </c>
      <c r="T12" s="48">
        <v>0</v>
      </c>
      <c r="U12" s="48">
        <f t="shared" si="0"/>
        <v>0</v>
      </c>
      <c r="W12" s="101"/>
      <c r="X12" s="100"/>
      <c r="Y12" s="100"/>
      <c r="Z12" s="100"/>
      <c r="AA12" s="100"/>
      <c r="AB12" s="100"/>
      <c r="AC12" s="100"/>
      <c r="AD12" s="100"/>
      <c r="AE12" s="100"/>
    </row>
    <row r="13" spans="1:31" x14ac:dyDescent="0.35">
      <c r="A13" s="33"/>
      <c r="B13" s="34"/>
      <c r="C13" s="34"/>
      <c r="D13" s="34"/>
      <c r="E13" s="34"/>
      <c r="F13" s="34"/>
      <c r="G13" s="35"/>
      <c r="H13" s="34"/>
      <c r="I13" s="35"/>
      <c r="J13" s="44"/>
      <c r="K13" s="34"/>
      <c r="L13" s="34"/>
      <c r="M13" s="35"/>
      <c r="N13" s="33"/>
      <c r="O13" s="34"/>
      <c r="Q13" s="68" t="s">
        <v>13</v>
      </c>
      <c r="R13" s="48">
        <v>1</v>
      </c>
      <c r="S13" s="104" cm="1">
        <f t="array" ref="S13">_xlfn.IFS(Q13='Récap Facture labo client ext'!$B$4,'Récap Facture labo client ext'!$D$4,Q13='Récap Facture labo client ext'!$B$5,'Récap Facture labo client ext'!$D$5,Q13='Récap Facture labo client ext'!$B$6,'Récap Facture labo client ext'!$D$6,Q13='Récap Facture labo client ext'!$B$7,'Récap Facture labo client ext'!$D$7,Q13='Récap Facture labo client ext'!$B$8,'Récap Facture labo client ext'!$D$8,Q13='Récap Facture labo client ext'!$B$9,'Récap Facture labo client ext'!$D$9,Q13='Récap Facture labo client ext'!$B$10,'Récap Facture labo client ext'!$D$10,Q13='Récap Facture labo client ext'!$B$11,'Récap Facture labo client ext'!$D$11,Q13='Récap Facture labo client ext'!$B$12,'Récap Facture labo client ext'!$D$12,Q13='Récap Facture labo client ext'!$B$13,'Récap Facture labo client ext'!$D$13,Q13='Récap Facture labo client ext'!$B$14,'Récap Facture labo client ext'!$D$14,Q13='Récap Facture labo client ext'!$B$15,'Récap Facture labo client ext'!$D$15,Q13='Récap Facture labo client ext'!$B$16,'Récap Facture labo client ext'!$D$16,Q13='Récap Facture labo client ext'!$B$17,'Récap Facture labo client ext'!$D$17,Q13='Récap Facture labo client ext'!$B$18,'Récap Facture labo client ext'!$D$18,Q13='Récap Facture labo client ext'!$B$19,'Récap Facture labo client ext'!$D$19,Q13='Récap Facture labo client ext'!$B$20,'Récap Facture labo client ext'!$D$20,Q13='Récap Facture labo client ext'!$B$21,'Récap Facture labo client ext'!$D$21,Q13='Récap Facture labo client ext'!$B$22,'Récap Facture labo client ext'!$D$22,Q13='Récap Facture labo client ext'!$B$23,'Récap Facture labo client ext'!$D$23,Q13='Récap Facture labo client ext'!$B$24,'Récap Facture labo client ext'!$D$24,Q13='Récap Facture labo client ext'!$B$25,'Récap Facture labo client ext'!$D$25,Q13='Récap Facture labo client ext'!$B$26,'Récap Facture labo client ext'!$D$26,Q13='Récap Facture labo client ext'!$B$27,'Récap Facture labo client ext'!$D$27,Q13='Récap Facture labo client ext'!$B$28,'Récap Facture labo client ext'!$D$28,Q13='Récap Facture labo client ext'!$B$29,'Récap Facture labo client ext'!$D$29,Q13='Récap Facture labo client ext'!$B$30,'Récap Facture labo client ext'!$D$30,Q13='Récap Facture labo client ext'!$B$31,'Récap Facture labo client ext'!$D$31,Q13='Récap Facture labo client ext'!$B$32,'Récap Facture labo client ext'!$D$32,Q13='Récap Facture labo client ext'!$B$33,'Récap Facture labo client ext'!$D$33,Q13='Récap Facture labo client ext'!$B$34,'Récap Facture labo client ext'!$D$34,Q13='Récap Facture labo client ext'!$B$35,'Récap Facture labo client ext'!$D$35,Q13='Récap Facture labo client ext'!$B$36,'Récap Facture labo client ext'!$D$36,Q13='Récap Facture labo client ext'!$B$37,'Récap Facture labo client ext'!$D$37,Q13='Récap Facture labo client ext'!$B$38,'Récap Facture labo client ext'!$D$38,Q13='Récap Facture labo client ext'!$B$39,'Récap Facture labo client ext'!$D$39,Q13='Récap Facture labo client ext'!$B$40,'Récap Facture labo client ext'!$D$40,Q13='Récap Facture labo client ext'!$B$41,'Récap Facture labo client ext'!$D$41,Q13='Récap Facture labo client ext'!$B$42,'Récap Facture labo client ext'!$D$42,Q13='Récap Facture labo client ext'!$B$43,'Récap Facture labo client ext'!$D$43,Q13='Récap Facture labo client ext'!$B$44,'Récap Facture labo client ext'!$D$44,Q13='Récap Facture labo client ext'!$B$45,'Récap Facture labo client ext'!$D$45,Q13='Récap Facture labo client ext'!$B$46,'Récap Facture labo client ext'!$D$46,Q13='Récap Facture labo client ext'!$B$47,'Récap Facture labo client ext'!$D$47,Q13='Récap Facture labo client ext'!$B$171,"",Q13='Récap Facture labo client ext'!$B$172,'Récap Facture labo client ext'!$D$172)</f>
        <v>0</v>
      </c>
      <c r="T13" s="48">
        <v>0</v>
      </c>
      <c r="U13" s="48">
        <f t="shared" si="0"/>
        <v>0</v>
      </c>
      <c r="W13" s="101"/>
      <c r="X13" s="100"/>
      <c r="Y13" s="100"/>
      <c r="Z13" s="100"/>
      <c r="AA13" s="100"/>
      <c r="AB13" s="100"/>
      <c r="AC13" s="100"/>
      <c r="AD13" s="100"/>
      <c r="AE13" s="100"/>
    </row>
    <row r="14" spans="1:31" x14ac:dyDescent="0.35">
      <c r="A14" s="33"/>
      <c r="B14" s="34"/>
      <c r="C14" s="34"/>
      <c r="D14" s="34"/>
      <c r="E14" s="34"/>
      <c r="F14" s="34"/>
      <c r="G14" s="35"/>
      <c r="H14" s="34"/>
      <c r="I14" s="35"/>
      <c r="J14" s="44"/>
      <c r="K14" s="34"/>
      <c r="L14" s="34"/>
      <c r="M14" s="35"/>
      <c r="N14" s="33"/>
      <c r="O14" s="34"/>
      <c r="Q14" s="68" t="s">
        <v>13</v>
      </c>
      <c r="R14" s="48">
        <v>1</v>
      </c>
      <c r="S14" s="104" cm="1">
        <f t="array" ref="S14">_xlfn.IFS(Q14='Récap Facture labo client ext'!$B$4,'Récap Facture labo client ext'!$D$4,Q14='Récap Facture labo client ext'!$B$5,'Récap Facture labo client ext'!$D$5,Q14='Récap Facture labo client ext'!$B$6,'Récap Facture labo client ext'!$D$6,Q14='Récap Facture labo client ext'!$B$7,'Récap Facture labo client ext'!$D$7,Q14='Récap Facture labo client ext'!$B$8,'Récap Facture labo client ext'!$D$8,Q14='Récap Facture labo client ext'!$B$9,'Récap Facture labo client ext'!$D$9,Q14='Récap Facture labo client ext'!$B$10,'Récap Facture labo client ext'!$D$10,Q14='Récap Facture labo client ext'!$B$11,'Récap Facture labo client ext'!$D$11,Q14='Récap Facture labo client ext'!$B$12,'Récap Facture labo client ext'!$D$12,Q14='Récap Facture labo client ext'!$B$13,'Récap Facture labo client ext'!$D$13,Q14='Récap Facture labo client ext'!$B$14,'Récap Facture labo client ext'!$D$14,Q14='Récap Facture labo client ext'!$B$15,'Récap Facture labo client ext'!$D$15,Q14='Récap Facture labo client ext'!$B$16,'Récap Facture labo client ext'!$D$16,Q14='Récap Facture labo client ext'!$B$17,'Récap Facture labo client ext'!$D$17,Q14='Récap Facture labo client ext'!$B$18,'Récap Facture labo client ext'!$D$18,Q14='Récap Facture labo client ext'!$B$19,'Récap Facture labo client ext'!$D$19,Q14='Récap Facture labo client ext'!$B$20,'Récap Facture labo client ext'!$D$20,Q14='Récap Facture labo client ext'!$B$21,'Récap Facture labo client ext'!$D$21,Q14='Récap Facture labo client ext'!$B$22,'Récap Facture labo client ext'!$D$22,Q14='Récap Facture labo client ext'!$B$23,'Récap Facture labo client ext'!$D$23,Q14='Récap Facture labo client ext'!$B$24,'Récap Facture labo client ext'!$D$24,Q14='Récap Facture labo client ext'!$B$25,'Récap Facture labo client ext'!$D$25,Q14='Récap Facture labo client ext'!$B$26,'Récap Facture labo client ext'!$D$26,Q14='Récap Facture labo client ext'!$B$27,'Récap Facture labo client ext'!$D$27,Q14='Récap Facture labo client ext'!$B$28,'Récap Facture labo client ext'!$D$28,Q14='Récap Facture labo client ext'!$B$29,'Récap Facture labo client ext'!$D$29,Q14='Récap Facture labo client ext'!$B$30,'Récap Facture labo client ext'!$D$30,Q14='Récap Facture labo client ext'!$B$31,'Récap Facture labo client ext'!$D$31,Q14='Récap Facture labo client ext'!$B$32,'Récap Facture labo client ext'!$D$32,Q14='Récap Facture labo client ext'!$B$33,'Récap Facture labo client ext'!$D$33,Q14='Récap Facture labo client ext'!$B$34,'Récap Facture labo client ext'!$D$34,Q14='Récap Facture labo client ext'!$B$35,'Récap Facture labo client ext'!$D$35,Q14='Récap Facture labo client ext'!$B$36,'Récap Facture labo client ext'!$D$36,Q14='Récap Facture labo client ext'!$B$37,'Récap Facture labo client ext'!$D$37,Q14='Récap Facture labo client ext'!$B$38,'Récap Facture labo client ext'!$D$38,Q14='Récap Facture labo client ext'!$B$39,'Récap Facture labo client ext'!$D$39,Q14='Récap Facture labo client ext'!$B$40,'Récap Facture labo client ext'!$D$40,Q14='Récap Facture labo client ext'!$B$41,'Récap Facture labo client ext'!$D$41,Q14='Récap Facture labo client ext'!$B$42,'Récap Facture labo client ext'!$D$42,Q14='Récap Facture labo client ext'!$B$43,'Récap Facture labo client ext'!$D$43,Q14='Récap Facture labo client ext'!$B$44,'Récap Facture labo client ext'!$D$44,Q14='Récap Facture labo client ext'!$B$45,'Récap Facture labo client ext'!$D$45,Q14='Récap Facture labo client ext'!$B$46,'Récap Facture labo client ext'!$D$46,Q14='Récap Facture labo client ext'!$B$47,'Récap Facture labo client ext'!$D$47,Q14='Récap Facture labo client ext'!$B$171,"",Q14='Récap Facture labo client ext'!$B$172,'Récap Facture labo client ext'!$D$172)</f>
        <v>0</v>
      </c>
      <c r="T14" s="48">
        <v>0</v>
      </c>
      <c r="U14" s="48">
        <f t="shared" si="0"/>
        <v>0</v>
      </c>
      <c r="W14" s="101"/>
      <c r="X14" s="100"/>
      <c r="Y14" s="100"/>
      <c r="Z14" s="100"/>
      <c r="AA14" s="100"/>
      <c r="AB14" s="100"/>
      <c r="AC14" s="100"/>
      <c r="AD14" s="100"/>
      <c r="AE14" s="100"/>
    </row>
    <row r="15" spans="1:31" x14ac:dyDescent="0.35">
      <c r="A15" s="34"/>
      <c r="B15" s="34"/>
      <c r="C15" s="34"/>
      <c r="D15" s="34"/>
      <c r="E15" s="34"/>
      <c r="F15" s="34"/>
      <c r="G15" s="35"/>
      <c r="H15" s="34"/>
      <c r="I15" s="35"/>
      <c r="J15" s="44"/>
      <c r="K15" s="34"/>
      <c r="L15" s="34"/>
      <c r="M15" s="35"/>
      <c r="N15" s="33"/>
      <c r="O15" s="34"/>
      <c r="Q15" s="68" t="s">
        <v>13</v>
      </c>
      <c r="R15" s="48">
        <v>1</v>
      </c>
      <c r="S15" s="104" cm="1">
        <f t="array" ref="S15">_xlfn.IFS(Q15='Récap Facture labo client ext'!$B$4,'Récap Facture labo client ext'!$D$4,Q15='Récap Facture labo client ext'!$B$5,'Récap Facture labo client ext'!$D$5,Q15='Récap Facture labo client ext'!$B$6,'Récap Facture labo client ext'!$D$6,Q15='Récap Facture labo client ext'!$B$7,'Récap Facture labo client ext'!$D$7,Q15='Récap Facture labo client ext'!$B$8,'Récap Facture labo client ext'!$D$8,Q15='Récap Facture labo client ext'!$B$9,'Récap Facture labo client ext'!$D$9,Q15='Récap Facture labo client ext'!$B$10,'Récap Facture labo client ext'!$D$10,Q15='Récap Facture labo client ext'!$B$11,'Récap Facture labo client ext'!$D$11,Q15='Récap Facture labo client ext'!$B$12,'Récap Facture labo client ext'!$D$12,Q15='Récap Facture labo client ext'!$B$13,'Récap Facture labo client ext'!$D$13,Q15='Récap Facture labo client ext'!$B$14,'Récap Facture labo client ext'!$D$14,Q15='Récap Facture labo client ext'!$B$15,'Récap Facture labo client ext'!$D$15,Q15='Récap Facture labo client ext'!$B$16,'Récap Facture labo client ext'!$D$16,Q15='Récap Facture labo client ext'!$B$17,'Récap Facture labo client ext'!$D$17,Q15='Récap Facture labo client ext'!$B$18,'Récap Facture labo client ext'!$D$18,Q15='Récap Facture labo client ext'!$B$19,'Récap Facture labo client ext'!$D$19,Q15='Récap Facture labo client ext'!$B$20,'Récap Facture labo client ext'!$D$20,Q15='Récap Facture labo client ext'!$B$21,'Récap Facture labo client ext'!$D$21,Q15='Récap Facture labo client ext'!$B$22,'Récap Facture labo client ext'!$D$22,Q15='Récap Facture labo client ext'!$B$23,'Récap Facture labo client ext'!$D$23,Q15='Récap Facture labo client ext'!$B$24,'Récap Facture labo client ext'!$D$24,Q15='Récap Facture labo client ext'!$B$25,'Récap Facture labo client ext'!$D$25,Q15='Récap Facture labo client ext'!$B$26,'Récap Facture labo client ext'!$D$26,Q15='Récap Facture labo client ext'!$B$27,'Récap Facture labo client ext'!$D$27,Q15='Récap Facture labo client ext'!$B$28,'Récap Facture labo client ext'!$D$28,Q15='Récap Facture labo client ext'!$B$29,'Récap Facture labo client ext'!$D$29,Q15='Récap Facture labo client ext'!$B$30,'Récap Facture labo client ext'!$D$30,Q15='Récap Facture labo client ext'!$B$31,'Récap Facture labo client ext'!$D$31,Q15='Récap Facture labo client ext'!$B$32,'Récap Facture labo client ext'!$D$32,Q15='Récap Facture labo client ext'!$B$33,'Récap Facture labo client ext'!$D$33,Q15='Récap Facture labo client ext'!$B$34,'Récap Facture labo client ext'!$D$34,Q15='Récap Facture labo client ext'!$B$35,'Récap Facture labo client ext'!$D$35,Q15='Récap Facture labo client ext'!$B$36,'Récap Facture labo client ext'!$D$36,Q15='Récap Facture labo client ext'!$B$37,'Récap Facture labo client ext'!$D$37,Q15='Récap Facture labo client ext'!$B$38,'Récap Facture labo client ext'!$D$38,Q15='Récap Facture labo client ext'!$B$39,'Récap Facture labo client ext'!$D$39,Q15='Récap Facture labo client ext'!$B$40,'Récap Facture labo client ext'!$D$40,Q15='Récap Facture labo client ext'!$B$41,'Récap Facture labo client ext'!$D$41,Q15='Récap Facture labo client ext'!$B$42,'Récap Facture labo client ext'!$D$42,Q15='Récap Facture labo client ext'!$B$43,'Récap Facture labo client ext'!$D$43,Q15='Récap Facture labo client ext'!$B$44,'Récap Facture labo client ext'!$D$44,Q15='Récap Facture labo client ext'!$B$45,'Récap Facture labo client ext'!$D$45,Q15='Récap Facture labo client ext'!$B$46,'Récap Facture labo client ext'!$D$46,Q15='Récap Facture labo client ext'!$B$47,'Récap Facture labo client ext'!$D$47,Q15='Récap Facture labo client ext'!$B$171,"",Q15='Récap Facture labo client ext'!$B$172,'Récap Facture labo client ext'!$D$172)</f>
        <v>0</v>
      </c>
      <c r="T15" s="48">
        <v>0</v>
      </c>
      <c r="U15" s="48">
        <f t="shared" si="0"/>
        <v>0</v>
      </c>
      <c r="W15" s="101"/>
      <c r="X15" s="100"/>
      <c r="Y15" s="100"/>
      <c r="Z15" s="100"/>
      <c r="AA15" s="100"/>
      <c r="AB15" s="100"/>
      <c r="AC15" s="100"/>
      <c r="AD15" s="100"/>
      <c r="AE15" s="100"/>
    </row>
    <row r="16" spans="1:31" x14ac:dyDescent="0.35">
      <c r="A16" s="33"/>
      <c r="B16" s="34"/>
      <c r="C16" s="34"/>
      <c r="D16" s="34"/>
      <c r="E16" s="34"/>
      <c r="F16" s="34"/>
      <c r="G16" s="35"/>
      <c r="H16" s="34"/>
      <c r="I16" s="35"/>
      <c r="J16" s="44"/>
      <c r="K16" s="34"/>
      <c r="L16" s="34"/>
      <c r="M16" s="35"/>
      <c r="N16" s="33"/>
      <c r="O16" s="34"/>
      <c r="Q16" s="68" t="s">
        <v>13</v>
      </c>
      <c r="R16" s="48">
        <v>1</v>
      </c>
      <c r="S16" s="104" cm="1">
        <f t="array" ref="S16">_xlfn.IFS(Q16='Récap Facture labo client ext'!$B$4,'Récap Facture labo client ext'!$D$4,Q16='Récap Facture labo client ext'!$B$5,'Récap Facture labo client ext'!$D$5,Q16='Récap Facture labo client ext'!$B$6,'Récap Facture labo client ext'!$D$6,Q16='Récap Facture labo client ext'!$B$7,'Récap Facture labo client ext'!$D$7,Q16='Récap Facture labo client ext'!$B$8,'Récap Facture labo client ext'!$D$8,Q16='Récap Facture labo client ext'!$B$9,'Récap Facture labo client ext'!$D$9,Q16='Récap Facture labo client ext'!$B$10,'Récap Facture labo client ext'!$D$10,Q16='Récap Facture labo client ext'!$B$11,'Récap Facture labo client ext'!$D$11,Q16='Récap Facture labo client ext'!$B$12,'Récap Facture labo client ext'!$D$12,Q16='Récap Facture labo client ext'!$B$13,'Récap Facture labo client ext'!$D$13,Q16='Récap Facture labo client ext'!$B$14,'Récap Facture labo client ext'!$D$14,Q16='Récap Facture labo client ext'!$B$15,'Récap Facture labo client ext'!$D$15,Q16='Récap Facture labo client ext'!$B$16,'Récap Facture labo client ext'!$D$16,Q16='Récap Facture labo client ext'!$B$17,'Récap Facture labo client ext'!$D$17,Q16='Récap Facture labo client ext'!$B$18,'Récap Facture labo client ext'!$D$18,Q16='Récap Facture labo client ext'!$B$19,'Récap Facture labo client ext'!$D$19,Q16='Récap Facture labo client ext'!$B$20,'Récap Facture labo client ext'!$D$20,Q16='Récap Facture labo client ext'!$B$21,'Récap Facture labo client ext'!$D$21,Q16='Récap Facture labo client ext'!$B$22,'Récap Facture labo client ext'!$D$22,Q16='Récap Facture labo client ext'!$B$23,'Récap Facture labo client ext'!$D$23,Q16='Récap Facture labo client ext'!$B$24,'Récap Facture labo client ext'!$D$24,Q16='Récap Facture labo client ext'!$B$25,'Récap Facture labo client ext'!$D$25,Q16='Récap Facture labo client ext'!$B$26,'Récap Facture labo client ext'!$D$26,Q16='Récap Facture labo client ext'!$B$27,'Récap Facture labo client ext'!$D$27,Q16='Récap Facture labo client ext'!$B$28,'Récap Facture labo client ext'!$D$28,Q16='Récap Facture labo client ext'!$B$29,'Récap Facture labo client ext'!$D$29,Q16='Récap Facture labo client ext'!$B$30,'Récap Facture labo client ext'!$D$30,Q16='Récap Facture labo client ext'!$B$31,'Récap Facture labo client ext'!$D$31,Q16='Récap Facture labo client ext'!$B$32,'Récap Facture labo client ext'!$D$32,Q16='Récap Facture labo client ext'!$B$33,'Récap Facture labo client ext'!$D$33,Q16='Récap Facture labo client ext'!$B$34,'Récap Facture labo client ext'!$D$34,Q16='Récap Facture labo client ext'!$B$35,'Récap Facture labo client ext'!$D$35,Q16='Récap Facture labo client ext'!$B$36,'Récap Facture labo client ext'!$D$36,Q16='Récap Facture labo client ext'!$B$37,'Récap Facture labo client ext'!$D$37,Q16='Récap Facture labo client ext'!$B$38,'Récap Facture labo client ext'!$D$38,Q16='Récap Facture labo client ext'!$B$39,'Récap Facture labo client ext'!$D$39,Q16='Récap Facture labo client ext'!$B$40,'Récap Facture labo client ext'!$D$40,Q16='Récap Facture labo client ext'!$B$41,'Récap Facture labo client ext'!$D$41,Q16='Récap Facture labo client ext'!$B$42,'Récap Facture labo client ext'!$D$42,Q16='Récap Facture labo client ext'!$B$43,'Récap Facture labo client ext'!$D$43,Q16='Récap Facture labo client ext'!$B$44,'Récap Facture labo client ext'!$D$44,Q16='Récap Facture labo client ext'!$B$45,'Récap Facture labo client ext'!$D$45,Q16='Récap Facture labo client ext'!$B$46,'Récap Facture labo client ext'!$D$46,Q16='Récap Facture labo client ext'!$B$47,'Récap Facture labo client ext'!$D$47,Q16='Récap Facture labo client ext'!$B$171,"",Q16='Récap Facture labo client ext'!$B$172,'Récap Facture labo client ext'!$D$172)</f>
        <v>0</v>
      </c>
      <c r="T16" s="48">
        <v>0</v>
      </c>
      <c r="U16" s="48">
        <f t="shared" si="0"/>
        <v>0</v>
      </c>
      <c r="W16" s="101"/>
      <c r="X16" s="100"/>
      <c r="Y16" s="100"/>
      <c r="Z16" s="100"/>
      <c r="AA16" s="100"/>
      <c r="AB16" s="100"/>
      <c r="AC16" s="100"/>
      <c r="AD16" s="100"/>
      <c r="AE16" s="100"/>
    </row>
    <row r="17" spans="1:31" x14ac:dyDescent="0.35">
      <c r="A17" s="34"/>
      <c r="B17" s="34"/>
      <c r="C17" s="34"/>
      <c r="D17" s="34"/>
      <c r="E17" s="34"/>
      <c r="F17" s="34"/>
      <c r="G17" s="35"/>
      <c r="H17" s="34"/>
      <c r="I17" s="35"/>
      <c r="J17" s="44"/>
      <c r="K17" s="34"/>
      <c r="L17" s="34"/>
      <c r="M17" s="35"/>
      <c r="N17" s="33"/>
      <c r="O17" s="34"/>
      <c r="Q17" s="68" t="s">
        <v>13</v>
      </c>
      <c r="R17" s="48">
        <v>1</v>
      </c>
      <c r="S17" s="104" cm="1">
        <f t="array" ref="S17">_xlfn.IFS(Q17='Récap Facture labo client ext'!$B$4,'Récap Facture labo client ext'!$D$4,Q17='Récap Facture labo client ext'!$B$5,'Récap Facture labo client ext'!$D$5,Q17='Récap Facture labo client ext'!$B$6,'Récap Facture labo client ext'!$D$6,Q17='Récap Facture labo client ext'!$B$7,'Récap Facture labo client ext'!$D$7,Q17='Récap Facture labo client ext'!$B$8,'Récap Facture labo client ext'!$D$8,Q17='Récap Facture labo client ext'!$B$9,'Récap Facture labo client ext'!$D$9,Q17='Récap Facture labo client ext'!$B$10,'Récap Facture labo client ext'!$D$10,Q17='Récap Facture labo client ext'!$B$11,'Récap Facture labo client ext'!$D$11,Q17='Récap Facture labo client ext'!$B$12,'Récap Facture labo client ext'!$D$12,Q17='Récap Facture labo client ext'!$B$13,'Récap Facture labo client ext'!$D$13,Q17='Récap Facture labo client ext'!$B$14,'Récap Facture labo client ext'!$D$14,Q17='Récap Facture labo client ext'!$B$15,'Récap Facture labo client ext'!$D$15,Q17='Récap Facture labo client ext'!$B$16,'Récap Facture labo client ext'!$D$16,Q17='Récap Facture labo client ext'!$B$17,'Récap Facture labo client ext'!$D$17,Q17='Récap Facture labo client ext'!$B$18,'Récap Facture labo client ext'!$D$18,Q17='Récap Facture labo client ext'!$B$19,'Récap Facture labo client ext'!$D$19,Q17='Récap Facture labo client ext'!$B$20,'Récap Facture labo client ext'!$D$20,Q17='Récap Facture labo client ext'!$B$21,'Récap Facture labo client ext'!$D$21,Q17='Récap Facture labo client ext'!$B$22,'Récap Facture labo client ext'!$D$22,Q17='Récap Facture labo client ext'!$B$23,'Récap Facture labo client ext'!$D$23,Q17='Récap Facture labo client ext'!$B$24,'Récap Facture labo client ext'!$D$24,Q17='Récap Facture labo client ext'!$B$25,'Récap Facture labo client ext'!$D$25,Q17='Récap Facture labo client ext'!$B$26,'Récap Facture labo client ext'!$D$26,Q17='Récap Facture labo client ext'!$B$27,'Récap Facture labo client ext'!$D$27,Q17='Récap Facture labo client ext'!$B$28,'Récap Facture labo client ext'!$D$28,Q17='Récap Facture labo client ext'!$B$29,'Récap Facture labo client ext'!$D$29,Q17='Récap Facture labo client ext'!$B$30,'Récap Facture labo client ext'!$D$30,Q17='Récap Facture labo client ext'!$B$31,'Récap Facture labo client ext'!$D$31,Q17='Récap Facture labo client ext'!$B$32,'Récap Facture labo client ext'!$D$32,Q17='Récap Facture labo client ext'!$B$33,'Récap Facture labo client ext'!$D$33,Q17='Récap Facture labo client ext'!$B$34,'Récap Facture labo client ext'!$D$34,Q17='Récap Facture labo client ext'!$B$35,'Récap Facture labo client ext'!$D$35,Q17='Récap Facture labo client ext'!$B$36,'Récap Facture labo client ext'!$D$36,Q17='Récap Facture labo client ext'!$B$37,'Récap Facture labo client ext'!$D$37,Q17='Récap Facture labo client ext'!$B$38,'Récap Facture labo client ext'!$D$38,Q17='Récap Facture labo client ext'!$B$39,'Récap Facture labo client ext'!$D$39,Q17='Récap Facture labo client ext'!$B$40,'Récap Facture labo client ext'!$D$40,Q17='Récap Facture labo client ext'!$B$41,'Récap Facture labo client ext'!$D$41,Q17='Récap Facture labo client ext'!$B$42,'Récap Facture labo client ext'!$D$42,Q17='Récap Facture labo client ext'!$B$43,'Récap Facture labo client ext'!$D$43,Q17='Récap Facture labo client ext'!$B$44,'Récap Facture labo client ext'!$D$44,Q17='Récap Facture labo client ext'!$B$45,'Récap Facture labo client ext'!$D$45,Q17='Récap Facture labo client ext'!$B$46,'Récap Facture labo client ext'!$D$46,Q17='Récap Facture labo client ext'!$B$47,'Récap Facture labo client ext'!$D$47,Q17='Récap Facture labo client ext'!$B$171,"",Q17='Récap Facture labo client ext'!$B$172,'Récap Facture labo client ext'!$D$172)</f>
        <v>0</v>
      </c>
      <c r="T17" s="48">
        <v>0</v>
      </c>
      <c r="U17" s="48">
        <f t="shared" si="0"/>
        <v>0</v>
      </c>
      <c r="W17" s="101"/>
      <c r="X17" s="100"/>
      <c r="Y17" s="100"/>
      <c r="Z17" s="100"/>
      <c r="AA17" s="100"/>
      <c r="AB17" s="100"/>
      <c r="AC17" s="100"/>
      <c r="AD17" s="100"/>
      <c r="AE17" s="100"/>
    </row>
    <row r="18" spans="1:31" x14ac:dyDescent="0.35">
      <c r="A18" s="34"/>
      <c r="B18" s="34"/>
      <c r="C18" s="34"/>
      <c r="D18" s="34"/>
      <c r="E18" s="34"/>
      <c r="F18" s="34"/>
      <c r="G18" s="35"/>
      <c r="H18" s="34"/>
      <c r="I18" s="35"/>
      <c r="J18" s="44"/>
      <c r="K18" s="34"/>
      <c r="L18" s="34"/>
      <c r="M18" s="35"/>
      <c r="N18" s="33"/>
      <c r="O18" s="34"/>
      <c r="Q18" s="68" t="s">
        <v>13</v>
      </c>
      <c r="R18" s="48">
        <v>1</v>
      </c>
      <c r="S18" s="104" cm="1">
        <f t="array" ref="S18">_xlfn.IFS(Q18='Récap Facture labo client ext'!$B$4,'Récap Facture labo client ext'!$D$4,Q18='Récap Facture labo client ext'!$B$5,'Récap Facture labo client ext'!$D$5,Q18='Récap Facture labo client ext'!$B$6,'Récap Facture labo client ext'!$D$6,Q18='Récap Facture labo client ext'!$B$7,'Récap Facture labo client ext'!$D$7,Q18='Récap Facture labo client ext'!$B$8,'Récap Facture labo client ext'!$D$8,Q18='Récap Facture labo client ext'!$B$9,'Récap Facture labo client ext'!$D$9,Q18='Récap Facture labo client ext'!$B$10,'Récap Facture labo client ext'!$D$10,Q18='Récap Facture labo client ext'!$B$11,'Récap Facture labo client ext'!$D$11,Q18='Récap Facture labo client ext'!$B$12,'Récap Facture labo client ext'!$D$12,Q18='Récap Facture labo client ext'!$B$13,'Récap Facture labo client ext'!$D$13,Q18='Récap Facture labo client ext'!$B$14,'Récap Facture labo client ext'!$D$14,Q18='Récap Facture labo client ext'!$B$15,'Récap Facture labo client ext'!$D$15,Q18='Récap Facture labo client ext'!$B$16,'Récap Facture labo client ext'!$D$16,Q18='Récap Facture labo client ext'!$B$17,'Récap Facture labo client ext'!$D$17,Q18='Récap Facture labo client ext'!$B$18,'Récap Facture labo client ext'!$D$18,Q18='Récap Facture labo client ext'!$B$19,'Récap Facture labo client ext'!$D$19,Q18='Récap Facture labo client ext'!$B$20,'Récap Facture labo client ext'!$D$20,Q18='Récap Facture labo client ext'!$B$21,'Récap Facture labo client ext'!$D$21,Q18='Récap Facture labo client ext'!$B$22,'Récap Facture labo client ext'!$D$22,Q18='Récap Facture labo client ext'!$B$23,'Récap Facture labo client ext'!$D$23,Q18='Récap Facture labo client ext'!$B$24,'Récap Facture labo client ext'!$D$24,Q18='Récap Facture labo client ext'!$B$25,'Récap Facture labo client ext'!$D$25,Q18='Récap Facture labo client ext'!$B$26,'Récap Facture labo client ext'!$D$26,Q18='Récap Facture labo client ext'!$B$27,'Récap Facture labo client ext'!$D$27,Q18='Récap Facture labo client ext'!$B$28,'Récap Facture labo client ext'!$D$28,Q18='Récap Facture labo client ext'!$B$29,'Récap Facture labo client ext'!$D$29,Q18='Récap Facture labo client ext'!$B$30,'Récap Facture labo client ext'!$D$30,Q18='Récap Facture labo client ext'!$B$31,'Récap Facture labo client ext'!$D$31,Q18='Récap Facture labo client ext'!$B$32,'Récap Facture labo client ext'!$D$32,Q18='Récap Facture labo client ext'!$B$33,'Récap Facture labo client ext'!$D$33,Q18='Récap Facture labo client ext'!$B$34,'Récap Facture labo client ext'!$D$34,Q18='Récap Facture labo client ext'!$B$35,'Récap Facture labo client ext'!$D$35,Q18='Récap Facture labo client ext'!$B$36,'Récap Facture labo client ext'!$D$36,Q18='Récap Facture labo client ext'!$B$37,'Récap Facture labo client ext'!$D$37,Q18='Récap Facture labo client ext'!$B$38,'Récap Facture labo client ext'!$D$38,Q18='Récap Facture labo client ext'!$B$39,'Récap Facture labo client ext'!$D$39,Q18='Récap Facture labo client ext'!$B$40,'Récap Facture labo client ext'!$D$40,Q18='Récap Facture labo client ext'!$B$41,'Récap Facture labo client ext'!$D$41,Q18='Récap Facture labo client ext'!$B$42,'Récap Facture labo client ext'!$D$42,Q18='Récap Facture labo client ext'!$B$43,'Récap Facture labo client ext'!$D$43,Q18='Récap Facture labo client ext'!$B$44,'Récap Facture labo client ext'!$D$44,Q18='Récap Facture labo client ext'!$B$45,'Récap Facture labo client ext'!$D$45,Q18='Récap Facture labo client ext'!$B$46,'Récap Facture labo client ext'!$D$46,Q18='Récap Facture labo client ext'!$B$47,'Récap Facture labo client ext'!$D$47,Q18='Récap Facture labo client ext'!$B$171,"",Q18='Récap Facture labo client ext'!$B$172,'Récap Facture labo client ext'!$D$172)</f>
        <v>0</v>
      </c>
      <c r="T18" s="48">
        <v>0</v>
      </c>
      <c r="U18" s="48">
        <f t="shared" si="0"/>
        <v>0</v>
      </c>
      <c r="W18" s="101"/>
      <c r="X18" s="100"/>
      <c r="Y18" s="100"/>
      <c r="Z18" s="100"/>
      <c r="AA18" s="100"/>
      <c r="AB18" s="100"/>
      <c r="AC18" s="100"/>
      <c r="AD18" s="100"/>
      <c r="AE18" s="100"/>
    </row>
    <row r="19" spans="1:31" x14ac:dyDescent="0.35">
      <c r="A19" s="33"/>
      <c r="B19" s="34"/>
      <c r="C19" s="34"/>
      <c r="D19" s="34"/>
      <c r="E19" s="34"/>
      <c r="F19" s="34"/>
      <c r="G19" s="35"/>
      <c r="H19" s="34"/>
      <c r="I19" s="35"/>
      <c r="J19" s="44"/>
      <c r="K19" s="34"/>
      <c r="L19" s="34"/>
      <c r="M19" s="39"/>
      <c r="N19" s="33"/>
      <c r="O19" s="34"/>
      <c r="Q19" s="68" t="s">
        <v>13</v>
      </c>
      <c r="R19" s="48">
        <v>1</v>
      </c>
      <c r="S19" s="104" cm="1">
        <f t="array" ref="S19">_xlfn.IFS(Q19='Récap Facture labo client ext'!$B$4,'Récap Facture labo client ext'!$D$4,Q19='Récap Facture labo client ext'!$B$5,'Récap Facture labo client ext'!$D$5,Q19='Récap Facture labo client ext'!$B$6,'Récap Facture labo client ext'!$D$6,Q19='Récap Facture labo client ext'!$B$7,'Récap Facture labo client ext'!$D$7,Q19='Récap Facture labo client ext'!$B$8,'Récap Facture labo client ext'!$D$8,Q19='Récap Facture labo client ext'!$B$9,'Récap Facture labo client ext'!$D$9,Q19='Récap Facture labo client ext'!$B$10,'Récap Facture labo client ext'!$D$10,Q19='Récap Facture labo client ext'!$B$11,'Récap Facture labo client ext'!$D$11,Q19='Récap Facture labo client ext'!$B$12,'Récap Facture labo client ext'!$D$12,Q19='Récap Facture labo client ext'!$B$13,'Récap Facture labo client ext'!$D$13,Q19='Récap Facture labo client ext'!$B$14,'Récap Facture labo client ext'!$D$14,Q19='Récap Facture labo client ext'!$B$15,'Récap Facture labo client ext'!$D$15,Q19='Récap Facture labo client ext'!$B$16,'Récap Facture labo client ext'!$D$16,Q19='Récap Facture labo client ext'!$B$17,'Récap Facture labo client ext'!$D$17,Q19='Récap Facture labo client ext'!$B$18,'Récap Facture labo client ext'!$D$18,Q19='Récap Facture labo client ext'!$B$19,'Récap Facture labo client ext'!$D$19,Q19='Récap Facture labo client ext'!$B$20,'Récap Facture labo client ext'!$D$20,Q19='Récap Facture labo client ext'!$B$21,'Récap Facture labo client ext'!$D$21,Q19='Récap Facture labo client ext'!$B$22,'Récap Facture labo client ext'!$D$22,Q19='Récap Facture labo client ext'!$B$23,'Récap Facture labo client ext'!$D$23,Q19='Récap Facture labo client ext'!$B$24,'Récap Facture labo client ext'!$D$24,Q19='Récap Facture labo client ext'!$B$25,'Récap Facture labo client ext'!$D$25,Q19='Récap Facture labo client ext'!$B$26,'Récap Facture labo client ext'!$D$26,Q19='Récap Facture labo client ext'!$B$27,'Récap Facture labo client ext'!$D$27,Q19='Récap Facture labo client ext'!$B$28,'Récap Facture labo client ext'!$D$28,Q19='Récap Facture labo client ext'!$B$29,'Récap Facture labo client ext'!$D$29,Q19='Récap Facture labo client ext'!$B$30,'Récap Facture labo client ext'!$D$30,Q19='Récap Facture labo client ext'!$B$31,'Récap Facture labo client ext'!$D$31,Q19='Récap Facture labo client ext'!$B$32,'Récap Facture labo client ext'!$D$32,Q19='Récap Facture labo client ext'!$B$33,'Récap Facture labo client ext'!$D$33,Q19='Récap Facture labo client ext'!$B$34,'Récap Facture labo client ext'!$D$34,Q19='Récap Facture labo client ext'!$B$35,'Récap Facture labo client ext'!$D$35,Q19='Récap Facture labo client ext'!$B$36,'Récap Facture labo client ext'!$D$36,Q19='Récap Facture labo client ext'!$B$37,'Récap Facture labo client ext'!$D$37,Q19='Récap Facture labo client ext'!$B$38,'Récap Facture labo client ext'!$D$38,Q19='Récap Facture labo client ext'!$B$39,'Récap Facture labo client ext'!$D$39,Q19='Récap Facture labo client ext'!$B$40,'Récap Facture labo client ext'!$D$40,Q19='Récap Facture labo client ext'!$B$41,'Récap Facture labo client ext'!$D$41,Q19='Récap Facture labo client ext'!$B$42,'Récap Facture labo client ext'!$D$42,Q19='Récap Facture labo client ext'!$B$43,'Récap Facture labo client ext'!$D$43,Q19='Récap Facture labo client ext'!$B$44,'Récap Facture labo client ext'!$D$44,Q19='Récap Facture labo client ext'!$B$45,'Récap Facture labo client ext'!$D$45,Q19='Récap Facture labo client ext'!$B$46,'Récap Facture labo client ext'!$D$46,Q19='Récap Facture labo client ext'!$B$47,'Récap Facture labo client ext'!$D$47,Q19='Récap Facture labo client ext'!$B$171,"",Q19='Récap Facture labo client ext'!$B$172,'Récap Facture labo client ext'!$D$172)</f>
        <v>0</v>
      </c>
      <c r="T19" s="48">
        <v>0</v>
      </c>
      <c r="U19" s="48">
        <f t="shared" si="0"/>
        <v>0</v>
      </c>
    </row>
    <row r="20" spans="1:31" x14ac:dyDescent="0.35">
      <c r="A20" s="33"/>
      <c r="B20" s="34"/>
      <c r="C20" s="34"/>
      <c r="D20" s="34"/>
      <c r="E20" s="34"/>
      <c r="F20" s="34"/>
      <c r="G20" s="35"/>
      <c r="H20" s="40"/>
      <c r="I20" s="39"/>
      <c r="J20" s="45"/>
      <c r="K20" s="40"/>
      <c r="L20" s="34"/>
      <c r="M20" s="39"/>
      <c r="N20" s="33"/>
      <c r="O20" s="34"/>
      <c r="Q20" s="68" t="s">
        <v>13</v>
      </c>
      <c r="R20" s="48">
        <v>1</v>
      </c>
      <c r="S20" s="104" cm="1">
        <f t="array" ref="S20">_xlfn.IFS(Q20='Récap Facture labo client ext'!$B$4,'Récap Facture labo client ext'!$D$4,Q20='Récap Facture labo client ext'!$B$5,'Récap Facture labo client ext'!$D$5,Q20='Récap Facture labo client ext'!$B$6,'Récap Facture labo client ext'!$D$6,Q20='Récap Facture labo client ext'!$B$7,'Récap Facture labo client ext'!$D$7,Q20='Récap Facture labo client ext'!$B$8,'Récap Facture labo client ext'!$D$8,Q20='Récap Facture labo client ext'!$B$9,'Récap Facture labo client ext'!$D$9,Q20='Récap Facture labo client ext'!$B$10,'Récap Facture labo client ext'!$D$10,Q20='Récap Facture labo client ext'!$B$11,'Récap Facture labo client ext'!$D$11,Q20='Récap Facture labo client ext'!$B$12,'Récap Facture labo client ext'!$D$12,Q20='Récap Facture labo client ext'!$B$13,'Récap Facture labo client ext'!$D$13,Q20='Récap Facture labo client ext'!$B$14,'Récap Facture labo client ext'!$D$14,Q20='Récap Facture labo client ext'!$B$15,'Récap Facture labo client ext'!$D$15,Q20='Récap Facture labo client ext'!$B$16,'Récap Facture labo client ext'!$D$16,Q20='Récap Facture labo client ext'!$B$17,'Récap Facture labo client ext'!$D$17,Q20='Récap Facture labo client ext'!$B$18,'Récap Facture labo client ext'!$D$18,Q20='Récap Facture labo client ext'!$B$19,'Récap Facture labo client ext'!$D$19,Q20='Récap Facture labo client ext'!$B$20,'Récap Facture labo client ext'!$D$20,Q20='Récap Facture labo client ext'!$B$21,'Récap Facture labo client ext'!$D$21,Q20='Récap Facture labo client ext'!$B$22,'Récap Facture labo client ext'!$D$22,Q20='Récap Facture labo client ext'!$B$23,'Récap Facture labo client ext'!$D$23,Q20='Récap Facture labo client ext'!$B$24,'Récap Facture labo client ext'!$D$24,Q20='Récap Facture labo client ext'!$B$25,'Récap Facture labo client ext'!$D$25,Q20='Récap Facture labo client ext'!$B$26,'Récap Facture labo client ext'!$D$26,Q20='Récap Facture labo client ext'!$B$27,'Récap Facture labo client ext'!$D$27,Q20='Récap Facture labo client ext'!$B$28,'Récap Facture labo client ext'!$D$28,Q20='Récap Facture labo client ext'!$B$29,'Récap Facture labo client ext'!$D$29,Q20='Récap Facture labo client ext'!$B$30,'Récap Facture labo client ext'!$D$30,Q20='Récap Facture labo client ext'!$B$31,'Récap Facture labo client ext'!$D$31,Q20='Récap Facture labo client ext'!$B$32,'Récap Facture labo client ext'!$D$32,Q20='Récap Facture labo client ext'!$B$33,'Récap Facture labo client ext'!$D$33,Q20='Récap Facture labo client ext'!$B$34,'Récap Facture labo client ext'!$D$34,Q20='Récap Facture labo client ext'!$B$35,'Récap Facture labo client ext'!$D$35,Q20='Récap Facture labo client ext'!$B$36,'Récap Facture labo client ext'!$D$36,Q20='Récap Facture labo client ext'!$B$37,'Récap Facture labo client ext'!$D$37,Q20='Récap Facture labo client ext'!$B$38,'Récap Facture labo client ext'!$D$38,Q20='Récap Facture labo client ext'!$B$39,'Récap Facture labo client ext'!$D$39,Q20='Récap Facture labo client ext'!$B$40,'Récap Facture labo client ext'!$D$40,Q20='Récap Facture labo client ext'!$B$41,'Récap Facture labo client ext'!$D$41,Q20='Récap Facture labo client ext'!$B$42,'Récap Facture labo client ext'!$D$42,Q20='Récap Facture labo client ext'!$B$43,'Récap Facture labo client ext'!$D$43,Q20='Récap Facture labo client ext'!$B$44,'Récap Facture labo client ext'!$D$44,Q20='Récap Facture labo client ext'!$B$45,'Récap Facture labo client ext'!$D$45,Q20='Récap Facture labo client ext'!$B$46,'Récap Facture labo client ext'!$D$46,Q20='Récap Facture labo client ext'!$B$47,'Récap Facture labo client ext'!$D$47,Q20='Récap Facture labo client ext'!$B$171,"",Q20='Récap Facture labo client ext'!$B$172,'Récap Facture labo client ext'!$D$172)</f>
        <v>0</v>
      </c>
      <c r="T20" s="48">
        <v>0</v>
      </c>
      <c r="U20" s="48">
        <f t="shared" si="0"/>
        <v>0</v>
      </c>
    </row>
    <row r="21" spans="1:31" x14ac:dyDescent="0.35">
      <c r="A21" s="33"/>
      <c r="B21" s="34"/>
      <c r="C21" s="34"/>
      <c r="D21" s="34"/>
      <c r="E21" s="34"/>
      <c r="F21" s="34"/>
      <c r="G21" s="35"/>
      <c r="H21" s="34"/>
      <c r="I21" s="35"/>
      <c r="J21" s="44"/>
      <c r="K21" s="34"/>
      <c r="L21" s="34"/>
      <c r="M21" s="35"/>
      <c r="N21" s="33"/>
      <c r="O21" s="34"/>
      <c r="Q21" s="68" t="s">
        <v>13</v>
      </c>
      <c r="R21" s="48">
        <v>1</v>
      </c>
      <c r="S21" s="104" cm="1">
        <f t="array" ref="S21">_xlfn.IFS(Q21='Récap Facture labo client ext'!$B$4,'Récap Facture labo client ext'!$D$4,Q21='Récap Facture labo client ext'!$B$5,'Récap Facture labo client ext'!$D$5,Q21='Récap Facture labo client ext'!$B$6,'Récap Facture labo client ext'!$D$6,Q21='Récap Facture labo client ext'!$B$7,'Récap Facture labo client ext'!$D$7,Q21='Récap Facture labo client ext'!$B$8,'Récap Facture labo client ext'!$D$8,Q21='Récap Facture labo client ext'!$B$9,'Récap Facture labo client ext'!$D$9,Q21='Récap Facture labo client ext'!$B$10,'Récap Facture labo client ext'!$D$10,Q21='Récap Facture labo client ext'!$B$11,'Récap Facture labo client ext'!$D$11,Q21='Récap Facture labo client ext'!$B$12,'Récap Facture labo client ext'!$D$12,Q21='Récap Facture labo client ext'!$B$13,'Récap Facture labo client ext'!$D$13,Q21='Récap Facture labo client ext'!$B$14,'Récap Facture labo client ext'!$D$14,Q21='Récap Facture labo client ext'!$B$15,'Récap Facture labo client ext'!$D$15,Q21='Récap Facture labo client ext'!$B$16,'Récap Facture labo client ext'!$D$16,Q21='Récap Facture labo client ext'!$B$17,'Récap Facture labo client ext'!$D$17,Q21='Récap Facture labo client ext'!$B$18,'Récap Facture labo client ext'!$D$18,Q21='Récap Facture labo client ext'!$B$19,'Récap Facture labo client ext'!$D$19,Q21='Récap Facture labo client ext'!$B$20,'Récap Facture labo client ext'!$D$20,Q21='Récap Facture labo client ext'!$B$21,'Récap Facture labo client ext'!$D$21,Q21='Récap Facture labo client ext'!$B$22,'Récap Facture labo client ext'!$D$22,Q21='Récap Facture labo client ext'!$B$23,'Récap Facture labo client ext'!$D$23,Q21='Récap Facture labo client ext'!$B$24,'Récap Facture labo client ext'!$D$24,Q21='Récap Facture labo client ext'!$B$25,'Récap Facture labo client ext'!$D$25,Q21='Récap Facture labo client ext'!$B$26,'Récap Facture labo client ext'!$D$26,Q21='Récap Facture labo client ext'!$B$27,'Récap Facture labo client ext'!$D$27,Q21='Récap Facture labo client ext'!$B$28,'Récap Facture labo client ext'!$D$28,Q21='Récap Facture labo client ext'!$B$29,'Récap Facture labo client ext'!$D$29,Q21='Récap Facture labo client ext'!$B$30,'Récap Facture labo client ext'!$D$30,Q21='Récap Facture labo client ext'!$B$31,'Récap Facture labo client ext'!$D$31,Q21='Récap Facture labo client ext'!$B$32,'Récap Facture labo client ext'!$D$32,Q21='Récap Facture labo client ext'!$B$33,'Récap Facture labo client ext'!$D$33,Q21='Récap Facture labo client ext'!$B$34,'Récap Facture labo client ext'!$D$34,Q21='Récap Facture labo client ext'!$B$35,'Récap Facture labo client ext'!$D$35,Q21='Récap Facture labo client ext'!$B$36,'Récap Facture labo client ext'!$D$36,Q21='Récap Facture labo client ext'!$B$37,'Récap Facture labo client ext'!$D$37,Q21='Récap Facture labo client ext'!$B$38,'Récap Facture labo client ext'!$D$38,Q21='Récap Facture labo client ext'!$B$39,'Récap Facture labo client ext'!$D$39,Q21='Récap Facture labo client ext'!$B$40,'Récap Facture labo client ext'!$D$40,Q21='Récap Facture labo client ext'!$B$41,'Récap Facture labo client ext'!$D$41,Q21='Récap Facture labo client ext'!$B$42,'Récap Facture labo client ext'!$D$42,Q21='Récap Facture labo client ext'!$B$43,'Récap Facture labo client ext'!$D$43,Q21='Récap Facture labo client ext'!$B$44,'Récap Facture labo client ext'!$D$44,Q21='Récap Facture labo client ext'!$B$45,'Récap Facture labo client ext'!$D$45,Q21='Récap Facture labo client ext'!$B$46,'Récap Facture labo client ext'!$D$46,Q21='Récap Facture labo client ext'!$B$47,'Récap Facture labo client ext'!$D$47,Q21='Récap Facture labo client ext'!$B$171,"",Q21='Récap Facture labo client ext'!$B$172,'Récap Facture labo client ext'!$D$172)</f>
        <v>0</v>
      </c>
      <c r="T21" s="48">
        <v>0</v>
      </c>
      <c r="U21" s="48">
        <f t="shared" si="0"/>
        <v>0</v>
      </c>
    </row>
    <row r="22" spans="1:31" x14ac:dyDescent="0.35">
      <c r="A22" s="33"/>
      <c r="B22" s="34"/>
      <c r="C22" s="34"/>
      <c r="D22" s="34"/>
      <c r="E22" s="34"/>
      <c r="F22" s="34"/>
      <c r="G22" s="35"/>
      <c r="H22" s="34"/>
      <c r="I22" s="35"/>
      <c r="J22" s="44"/>
      <c r="K22" s="34"/>
      <c r="L22" s="34"/>
      <c r="M22" s="35"/>
      <c r="N22" s="33"/>
      <c r="O22" s="34"/>
      <c r="Q22" s="68" t="s">
        <v>13</v>
      </c>
      <c r="R22" s="48">
        <v>1</v>
      </c>
      <c r="S22" s="104" cm="1">
        <f t="array" ref="S22">_xlfn.IFS(Q22='Récap Facture labo client ext'!$B$4,'Récap Facture labo client ext'!$D$4,Q22='Récap Facture labo client ext'!$B$5,'Récap Facture labo client ext'!$D$5,Q22='Récap Facture labo client ext'!$B$6,'Récap Facture labo client ext'!$D$6,Q22='Récap Facture labo client ext'!$B$7,'Récap Facture labo client ext'!$D$7,Q22='Récap Facture labo client ext'!$B$8,'Récap Facture labo client ext'!$D$8,Q22='Récap Facture labo client ext'!$B$9,'Récap Facture labo client ext'!$D$9,Q22='Récap Facture labo client ext'!$B$10,'Récap Facture labo client ext'!$D$10,Q22='Récap Facture labo client ext'!$B$11,'Récap Facture labo client ext'!$D$11,Q22='Récap Facture labo client ext'!$B$12,'Récap Facture labo client ext'!$D$12,Q22='Récap Facture labo client ext'!$B$13,'Récap Facture labo client ext'!$D$13,Q22='Récap Facture labo client ext'!$B$14,'Récap Facture labo client ext'!$D$14,Q22='Récap Facture labo client ext'!$B$15,'Récap Facture labo client ext'!$D$15,Q22='Récap Facture labo client ext'!$B$16,'Récap Facture labo client ext'!$D$16,Q22='Récap Facture labo client ext'!$B$17,'Récap Facture labo client ext'!$D$17,Q22='Récap Facture labo client ext'!$B$18,'Récap Facture labo client ext'!$D$18,Q22='Récap Facture labo client ext'!$B$19,'Récap Facture labo client ext'!$D$19,Q22='Récap Facture labo client ext'!$B$20,'Récap Facture labo client ext'!$D$20,Q22='Récap Facture labo client ext'!$B$21,'Récap Facture labo client ext'!$D$21,Q22='Récap Facture labo client ext'!$B$22,'Récap Facture labo client ext'!$D$22,Q22='Récap Facture labo client ext'!$B$23,'Récap Facture labo client ext'!$D$23,Q22='Récap Facture labo client ext'!$B$24,'Récap Facture labo client ext'!$D$24,Q22='Récap Facture labo client ext'!$B$25,'Récap Facture labo client ext'!$D$25,Q22='Récap Facture labo client ext'!$B$26,'Récap Facture labo client ext'!$D$26,Q22='Récap Facture labo client ext'!$B$27,'Récap Facture labo client ext'!$D$27,Q22='Récap Facture labo client ext'!$B$28,'Récap Facture labo client ext'!$D$28,Q22='Récap Facture labo client ext'!$B$29,'Récap Facture labo client ext'!$D$29,Q22='Récap Facture labo client ext'!$B$30,'Récap Facture labo client ext'!$D$30,Q22='Récap Facture labo client ext'!$B$31,'Récap Facture labo client ext'!$D$31,Q22='Récap Facture labo client ext'!$B$32,'Récap Facture labo client ext'!$D$32,Q22='Récap Facture labo client ext'!$B$33,'Récap Facture labo client ext'!$D$33,Q22='Récap Facture labo client ext'!$B$34,'Récap Facture labo client ext'!$D$34,Q22='Récap Facture labo client ext'!$B$35,'Récap Facture labo client ext'!$D$35,Q22='Récap Facture labo client ext'!$B$36,'Récap Facture labo client ext'!$D$36,Q22='Récap Facture labo client ext'!$B$37,'Récap Facture labo client ext'!$D$37,Q22='Récap Facture labo client ext'!$B$38,'Récap Facture labo client ext'!$D$38,Q22='Récap Facture labo client ext'!$B$39,'Récap Facture labo client ext'!$D$39,Q22='Récap Facture labo client ext'!$B$40,'Récap Facture labo client ext'!$D$40,Q22='Récap Facture labo client ext'!$B$41,'Récap Facture labo client ext'!$D$41,Q22='Récap Facture labo client ext'!$B$42,'Récap Facture labo client ext'!$D$42,Q22='Récap Facture labo client ext'!$B$43,'Récap Facture labo client ext'!$D$43,Q22='Récap Facture labo client ext'!$B$44,'Récap Facture labo client ext'!$D$44,Q22='Récap Facture labo client ext'!$B$45,'Récap Facture labo client ext'!$D$45,Q22='Récap Facture labo client ext'!$B$46,'Récap Facture labo client ext'!$D$46,Q22='Récap Facture labo client ext'!$B$47,'Récap Facture labo client ext'!$D$47,Q22='Récap Facture labo client ext'!$B$171,"",Q22='Récap Facture labo client ext'!$B$172,'Récap Facture labo client ext'!$D$172)</f>
        <v>0</v>
      </c>
      <c r="T22" s="48">
        <v>0</v>
      </c>
      <c r="U22" s="48">
        <f t="shared" si="0"/>
        <v>0</v>
      </c>
    </row>
    <row r="23" spans="1:31" x14ac:dyDescent="0.35">
      <c r="A23" s="34"/>
      <c r="B23" s="34"/>
      <c r="C23" s="34"/>
      <c r="D23" s="34"/>
      <c r="E23" s="34"/>
      <c r="F23" s="34"/>
      <c r="G23" s="35"/>
      <c r="H23" s="34"/>
      <c r="I23" s="35"/>
      <c r="J23" s="44"/>
      <c r="K23" s="34"/>
      <c r="L23" s="34"/>
      <c r="M23" s="35"/>
      <c r="N23" s="33"/>
      <c r="O23" s="34"/>
      <c r="Q23" s="68" t="s">
        <v>13</v>
      </c>
      <c r="R23" s="48">
        <v>1</v>
      </c>
      <c r="S23" s="104" cm="1">
        <f t="array" ref="S23">_xlfn.IFS(Q23='Récap Facture labo client ext'!$B$4,'Récap Facture labo client ext'!$D$4,Q23='Récap Facture labo client ext'!$B$5,'Récap Facture labo client ext'!$D$5,Q23='Récap Facture labo client ext'!$B$6,'Récap Facture labo client ext'!$D$6,Q23='Récap Facture labo client ext'!$B$7,'Récap Facture labo client ext'!$D$7,Q23='Récap Facture labo client ext'!$B$8,'Récap Facture labo client ext'!$D$8,Q23='Récap Facture labo client ext'!$B$9,'Récap Facture labo client ext'!$D$9,Q23='Récap Facture labo client ext'!$B$10,'Récap Facture labo client ext'!$D$10,Q23='Récap Facture labo client ext'!$B$11,'Récap Facture labo client ext'!$D$11,Q23='Récap Facture labo client ext'!$B$12,'Récap Facture labo client ext'!$D$12,Q23='Récap Facture labo client ext'!$B$13,'Récap Facture labo client ext'!$D$13,Q23='Récap Facture labo client ext'!$B$14,'Récap Facture labo client ext'!$D$14,Q23='Récap Facture labo client ext'!$B$15,'Récap Facture labo client ext'!$D$15,Q23='Récap Facture labo client ext'!$B$16,'Récap Facture labo client ext'!$D$16,Q23='Récap Facture labo client ext'!$B$17,'Récap Facture labo client ext'!$D$17,Q23='Récap Facture labo client ext'!$B$18,'Récap Facture labo client ext'!$D$18,Q23='Récap Facture labo client ext'!$B$19,'Récap Facture labo client ext'!$D$19,Q23='Récap Facture labo client ext'!$B$20,'Récap Facture labo client ext'!$D$20,Q23='Récap Facture labo client ext'!$B$21,'Récap Facture labo client ext'!$D$21,Q23='Récap Facture labo client ext'!$B$22,'Récap Facture labo client ext'!$D$22,Q23='Récap Facture labo client ext'!$B$23,'Récap Facture labo client ext'!$D$23,Q23='Récap Facture labo client ext'!$B$24,'Récap Facture labo client ext'!$D$24,Q23='Récap Facture labo client ext'!$B$25,'Récap Facture labo client ext'!$D$25,Q23='Récap Facture labo client ext'!$B$26,'Récap Facture labo client ext'!$D$26,Q23='Récap Facture labo client ext'!$B$27,'Récap Facture labo client ext'!$D$27,Q23='Récap Facture labo client ext'!$B$28,'Récap Facture labo client ext'!$D$28,Q23='Récap Facture labo client ext'!$B$29,'Récap Facture labo client ext'!$D$29,Q23='Récap Facture labo client ext'!$B$30,'Récap Facture labo client ext'!$D$30,Q23='Récap Facture labo client ext'!$B$31,'Récap Facture labo client ext'!$D$31,Q23='Récap Facture labo client ext'!$B$32,'Récap Facture labo client ext'!$D$32,Q23='Récap Facture labo client ext'!$B$33,'Récap Facture labo client ext'!$D$33,Q23='Récap Facture labo client ext'!$B$34,'Récap Facture labo client ext'!$D$34,Q23='Récap Facture labo client ext'!$B$35,'Récap Facture labo client ext'!$D$35,Q23='Récap Facture labo client ext'!$B$36,'Récap Facture labo client ext'!$D$36,Q23='Récap Facture labo client ext'!$B$37,'Récap Facture labo client ext'!$D$37,Q23='Récap Facture labo client ext'!$B$38,'Récap Facture labo client ext'!$D$38,Q23='Récap Facture labo client ext'!$B$39,'Récap Facture labo client ext'!$D$39,Q23='Récap Facture labo client ext'!$B$40,'Récap Facture labo client ext'!$D$40,Q23='Récap Facture labo client ext'!$B$41,'Récap Facture labo client ext'!$D$41,Q23='Récap Facture labo client ext'!$B$42,'Récap Facture labo client ext'!$D$42,Q23='Récap Facture labo client ext'!$B$43,'Récap Facture labo client ext'!$D$43,Q23='Récap Facture labo client ext'!$B$44,'Récap Facture labo client ext'!$D$44,Q23='Récap Facture labo client ext'!$B$45,'Récap Facture labo client ext'!$D$45,Q23='Récap Facture labo client ext'!$B$46,'Récap Facture labo client ext'!$D$46,Q23='Récap Facture labo client ext'!$B$47,'Récap Facture labo client ext'!$D$47,Q23='Récap Facture labo client ext'!$B$171,"",Q23='Récap Facture labo client ext'!$B$172,'Récap Facture labo client ext'!$D$172)</f>
        <v>0</v>
      </c>
      <c r="T23" s="48">
        <v>0</v>
      </c>
      <c r="U23" s="48">
        <f t="shared" si="0"/>
        <v>0</v>
      </c>
    </row>
    <row r="24" spans="1:31" x14ac:dyDescent="0.35">
      <c r="A24" s="34"/>
      <c r="B24" s="34"/>
      <c r="C24" s="34"/>
      <c r="D24" s="41"/>
      <c r="E24" s="34"/>
      <c r="F24" s="34"/>
      <c r="G24" s="39"/>
      <c r="H24" s="40"/>
      <c r="I24" s="39"/>
      <c r="J24" s="45"/>
      <c r="K24" s="40"/>
      <c r="L24" s="40"/>
      <c r="M24" s="39"/>
      <c r="N24" s="42"/>
      <c r="O24" s="40"/>
      <c r="Q24" s="68" t="s">
        <v>13</v>
      </c>
      <c r="R24" s="48">
        <v>1</v>
      </c>
      <c r="S24" s="104" cm="1">
        <f t="array" ref="S24">_xlfn.IFS(Q24='Récap Facture labo client ext'!$B$4,'Récap Facture labo client ext'!$D$4,Q24='Récap Facture labo client ext'!$B$5,'Récap Facture labo client ext'!$D$5,Q24='Récap Facture labo client ext'!$B$6,'Récap Facture labo client ext'!$D$6,Q24='Récap Facture labo client ext'!$B$7,'Récap Facture labo client ext'!$D$7,Q24='Récap Facture labo client ext'!$B$8,'Récap Facture labo client ext'!$D$8,Q24='Récap Facture labo client ext'!$B$9,'Récap Facture labo client ext'!$D$9,Q24='Récap Facture labo client ext'!$B$10,'Récap Facture labo client ext'!$D$10,Q24='Récap Facture labo client ext'!$B$11,'Récap Facture labo client ext'!$D$11,Q24='Récap Facture labo client ext'!$B$12,'Récap Facture labo client ext'!$D$12,Q24='Récap Facture labo client ext'!$B$13,'Récap Facture labo client ext'!$D$13,Q24='Récap Facture labo client ext'!$B$14,'Récap Facture labo client ext'!$D$14,Q24='Récap Facture labo client ext'!$B$15,'Récap Facture labo client ext'!$D$15,Q24='Récap Facture labo client ext'!$B$16,'Récap Facture labo client ext'!$D$16,Q24='Récap Facture labo client ext'!$B$17,'Récap Facture labo client ext'!$D$17,Q24='Récap Facture labo client ext'!$B$18,'Récap Facture labo client ext'!$D$18,Q24='Récap Facture labo client ext'!$B$19,'Récap Facture labo client ext'!$D$19,Q24='Récap Facture labo client ext'!$B$20,'Récap Facture labo client ext'!$D$20,Q24='Récap Facture labo client ext'!$B$21,'Récap Facture labo client ext'!$D$21,Q24='Récap Facture labo client ext'!$B$22,'Récap Facture labo client ext'!$D$22,Q24='Récap Facture labo client ext'!$B$23,'Récap Facture labo client ext'!$D$23,Q24='Récap Facture labo client ext'!$B$24,'Récap Facture labo client ext'!$D$24,Q24='Récap Facture labo client ext'!$B$25,'Récap Facture labo client ext'!$D$25,Q24='Récap Facture labo client ext'!$B$26,'Récap Facture labo client ext'!$D$26,Q24='Récap Facture labo client ext'!$B$27,'Récap Facture labo client ext'!$D$27,Q24='Récap Facture labo client ext'!$B$28,'Récap Facture labo client ext'!$D$28,Q24='Récap Facture labo client ext'!$B$29,'Récap Facture labo client ext'!$D$29,Q24='Récap Facture labo client ext'!$B$30,'Récap Facture labo client ext'!$D$30,Q24='Récap Facture labo client ext'!$B$31,'Récap Facture labo client ext'!$D$31,Q24='Récap Facture labo client ext'!$B$32,'Récap Facture labo client ext'!$D$32,Q24='Récap Facture labo client ext'!$B$33,'Récap Facture labo client ext'!$D$33,Q24='Récap Facture labo client ext'!$B$34,'Récap Facture labo client ext'!$D$34,Q24='Récap Facture labo client ext'!$B$35,'Récap Facture labo client ext'!$D$35,Q24='Récap Facture labo client ext'!$B$36,'Récap Facture labo client ext'!$D$36,Q24='Récap Facture labo client ext'!$B$37,'Récap Facture labo client ext'!$D$37,Q24='Récap Facture labo client ext'!$B$38,'Récap Facture labo client ext'!$D$38,Q24='Récap Facture labo client ext'!$B$39,'Récap Facture labo client ext'!$D$39,Q24='Récap Facture labo client ext'!$B$40,'Récap Facture labo client ext'!$D$40,Q24='Récap Facture labo client ext'!$B$41,'Récap Facture labo client ext'!$D$41,Q24='Récap Facture labo client ext'!$B$42,'Récap Facture labo client ext'!$D$42,Q24='Récap Facture labo client ext'!$B$43,'Récap Facture labo client ext'!$D$43,Q24='Récap Facture labo client ext'!$B$44,'Récap Facture labo client ext'!$D$44,Q24='Récap Facture labo client ext'!$B$45,'Récap Facture labo client ext'!$D$45,Q24='Récap Facture labo client ext'!$B$46,'Récap Facture labo client ext'!$D$46,Q24='Récap Facture labo client ext'!$B$47,'Récap Facture labo client ext'!$D$47,Q24='Récap Facture labo client ext'!$B$171,"",Q24='Récap Facture labo client ext'!$B$172,'Récap Facture labo client ext'!$D$172)</f>
        <v>0</v>
      </c>
      <c r="T24" s="48">
        <v>0</v>
      </c>
      <c r="U24" s="48">
        <f t="shared" si="0"/>
        <v>0</v>
      </c>
    </row>
    <row r="25" spans="1:31" x14ac:dyDescent="0.35">
      <c r="A25" s="33"/>
      <c r="B25" s="34"/>
      <c r="C25" s="34"/>
      <c r="D25" s="34"/>
      <c r="E25" s="34"/>
      <c r="F25" s="34"/>
      <c r="G25" s="39"/>
      <c r="H25" s="40"/>
      <c r="I25" s="39"/>
      <c r="J25" s="45"/>
      <c r="K25" s="40"/>
      <c r="L25" s="40"/>
      <c r="M25" s="39"/>
      <c r="N25" s="42"/>
      <c r="O25" s="40"/>
      <c r="Q25" s="68" t="s">
        <v>13</v>
      </c>
      <c r="R25" s="48">
        <v>1</v>
      </c>
      <c r="S25" s="104" cm="1">
        <f t="array" ref="S25">_xlfn.IFS(Q25='Récap Facture labo client ext'!$B$4,'Récap Facture labo client ext'!$D$4,Q25='Récap Facture labo client ext'!$B$5,'Récap Facture labo client ext'!$D$5,Q25='Récap Facture labo client ext'!$B$6,'Récap Facture labo client ext'!$D$6,Q25='Récap Facture labo client ext'!$B$7,'Récap Facture labo client ext'!$D$7,Q25='Récap Facture labo client ext'!$B$8,'Récap Facture labo client ext'!$D$8,Q25='Récap Facture labo client ext'!$B$9,'Récap Facture labo client ext'!$D$9,Q25='Récap Facture labo client ext'!$B$10,'Récap Facture labo client ext'!$D$10,Q25='Récap Facture labo client ext'!$B$11,'Récap Facture labo client ext'!$D$11,Q25='Récap Facture labo client ext'!$B$12,'Récap Facture labo client ext'!$D$12,Q25='Récap Facture labo client ext'!$B$13,'Récap Facture labo client ext'!$D$13,Q25='Récap Facture labo client ext'!$B$14,'Récap Facture labo client ext'!$D$14,Q25='Récap Facture labo client ext'!$B$15,'Récap Facture labo client ext'!$D$15,Q25='Récap Facture labo client ext'!$B$16,'Récap Facture labo client ext'!$D$16,Q25='Récap Facture labo client ext'!$B$17,'Récap Facture labo client ext'!$D$17,Q25='Récap Facture labo client ext'!$B$18,'Récap Facture labo client ext'!$D$18,Q25='Récap Facture labo client ext'!$B$19,'Récap Facture labo client ext'!$D$19,Q25='Récap Facture labo client ext'!$B$20,'Récap Facture labo client ext'!$D$20,Q25='Récap Facture labo client ext'!$B$21,'Récap Facture labo client ext'!$D$21,Q25='Récap Facture labo client ext'!$B$22,'Récap Facture labo client ext'!$D$22,Q25='Récap Facture labo client ext'!$B$23,'Récap Facture labo client ext'!$D$23,Q25='Récap Facture labo client ext'!$B$24,'Récap Facture labo client ext'!$D$24,Q25='Récap Facture labo client ext'!$B$25,'Récap Facture labo client ext'!$D$25,Q25='Récap Facture labo client ext'!$B$26,'Récap Facture labo client ext'!$D$26,Q25='Récap Facture labo client ext'!$B$27,'Récap Facture labo client ext'!$D$27,Q25='Récap Facture labo client ext'!$B$28,'Récap Facture labo client ext'!$D$28,Q25='Récap Facture labo client ext'!$B$29,'Récap Facture labo client ext'!$D$29,Q25='Récap Facture labo client ext'!$B$30,'Récap Facture labo client ext'!$D$30,Q25='Récap Facture labo client ext'!$B$31,'Récap Facture labo client ext'!$D$31,Q25='Récap Facture labo client ext'!$B$32,'Récap Facture labo client ext'!$D$32,Q25='Récap Facture labo client ext'!$B$33,'Récap Facture labo client ext'!$D$33,Q25='Récap Facture labo client ext'!$B$34,'Récap Facture labo client ext'!$D$34,Q25='Récap Facture labo client ext'!$B$35,'Récap Facture labo client ext'!$D$35,Q25='Récap Facture labo client ext'!$B$36,'Récap Facture labo client ext'!$D$36,Q25='Récap Facture labo client ext'!$B$37,'Récap Facture labo client ext'!$D$37,Q25='Récap Facture labo client ext'!$B$38,'Récap Facture labo client ext'!$D$38,Q25='Récap Facture labo client ext'!$B$39,'Récap Facture labo client ext'!$D$39,Q25='Récap Facture labo client ext'!$B$40,'Récap Facture labo client ext'!$D$40,Q25='Récap Facture labo client ext'!$B$41,'Récap Facture labo client ext'!$D$41,Q25='Récap Facture labo client ext'!$B$42,'Récap Facture labo client ext'!$D$42,Q25='Récap Facture labo client ext'!$B$43,'Récap Facture labo client ext'!$D$43,Q25='Récap Facture labo client ext'!$B$44,'Récap Facture labo client ext'!$D$44,Q25='Récap Facture labo client ext'!$B$45,'Récap Facture labo client ext'!$D$45,Q25='Récap Facture labo client ext'!$B$46,'Récap Facture labo client ext'!$D$46,Q25='Récap Facture labo client ext'!$B$47,'Récap Facture labo client ext'!$D$47,Q25='Récap Facture labo client ext'!$B$171,"",Q25='Récap Facture labo client ext'!$B$172,'Récap Facture labo client ext'!$D$172)</f>
        <v>0</v>
      </c>
      <c r="T25" s="48">
        <v>0</v>
      </c>
      <c r="U25" s="48">
        <f t="shared" si="0"/>
        <v>0</v>
      </c>
    </row>
    <row r="26" spans="1:31" x14ac:dyDescent="0.35">
      <c r="A26" s="34"/>
      <c r="B26" s="34"/>
      <c r="C26" s="34"/>
      <c r="D26" s="34"/>
      <c r="E26" s="34"/>
      <c r="F26" s="34"/>
      <c r="G26" s="39"/>
      <c r="H26" s="40"/>
      <c r="I26" s="39"/>
      <c r="J26" s="45"/>
      <c r="K26" s="40"/>
      <c r="L26" s="40"/>
      <c r="M26" s="39"/>
      <c r="N26" s="42"/>
      <c r="O26" s="40"/>
      <c r="Q26" s="68" t="s">
        <v>13</v>
      </c>
      <c r="R26" s="48">
        <v>1</v>
      </c>
      <c r="S26" s="104" cm="1">
        <f t="array" ref="S26">_xlfn.IFS(Q26='Récap Facture labo client ext'!$B$4,'Récap Facture labo client ext'!$D$4,Q26='Récap Facture labo client ext'!$B$5,'Récap Facture labo client ext'!$D$5,Q26='Récap Facture labo client ext'!$B$6,'Récap Facture labo client ext'!$D$6,Q26='Récap Facture labo client ext'!$B$7,'Récap Facture labo client ext'!$D$7,Q26='Récap Facture labo client ext'!$B$8,'Récap Facture labo client ext'!$D$8,Q26='Récap Facture labo client ext'!$B$9,'Récap Facture labo client ext'!$D$9,Q26='Récap Facture labo client ext'!$B$10,'Récap Facture labo client ext'!$D$10,Q26='Récap Facture labo client ext'!$B$11,'Récap Facture labo client ext'!$D$11,Q26='Récap Facture labo client ext'!$B$12,'Récap Facture labo client ext'!$D$12,Q26='Récap Facture labo client ext'!$B$13,'Récap Facture labo client ext'!$D$13,Q26='Récap Facture labo client ext'!$B$14,'Récap Facture labo client ext'!$D$14,Q26='Récap Facture labo client ext'!$B$15,'Récap Facture labo client ext'!$D$15,Q26='Récap Facture labo client ext'!$B$16,'Récap Facture labo client ext'!$D$16,Q26='Récap Facture labo client ext'!$B$17,'Récap Facture labo client ext'!$D$17,Q26='Récap Facture labo client ext'!$B$18,'Récap Facture labo client ext'!$D$18,Q26='Récap Facture labo client ext'!$B$19,'Récap Facture labo client ext'!$D$19,Q26='Récap Facture labo client ext'!$B$20,'Récap Facture labo client ext'!$D$20,Q26='Récap Facture labo client ext'!$B$21,'Récap Facture labo client ext'!$D$21,Q26='Récap Facture labo client ext'!$B$22,'Récap Facture labo client ext'!$D$22,Q26='Récap Facture labo client ext'!$B$23,'Récap Facture labo client ext'!$D$23,Q26='Récap Facture labo client ext'!$B$24,'Récap Facture labo client ext'!$D$24,Q26='Récap Facture labo client ext'!$B$25,'Récap Facture labo client ext'!$D$25,Q26='Récap Facture labo client ext'!$B$26,'Récap Facture labo client ext'!$D$26,Q26='Récap Facture labo client ext'!$B$27,'Récap Facture labo client ext'!$D$27,Q26='Récap Facture labo client ext'!$B$28,'Récap Facture labo client ext'!$D$28,Q26='Récap Facture labo client ext'!$B$29,'Récap Facture labo client ext'!$D$29,Q26='Récap Facture labo client ext'!$B$30,'Récap Facture labo client ext'!$D$30,Q26='Récap Facture labo client ext'!$B$31,'Récap Facture labo client ext'!$D$31,Q26='Récap Facture labo client ext'!$B$32,'Récap Facture labo client ext'!$D$32,Q26='Récap Facture labo client ext'!$B$33,'Récap Facture labo client ext'!$D$33,Q26='Récap Facture labo client ext'!$B$34,'Récap Facture labo client ext'!$D$34,Q26='Récap Facture labo client ext'!$B$35,'Récap Facture labo client ext'!$D$35,Q26='Récap Facture labo client ext'!$B$36,'Récap Facture labo client ext'!$D$36,Q26='Récap Facture labo client ext'!$B$37,'Récap Facture labo client ext'!$D$37,Q26='Récap Facture labo client ext'!$B$38,'Récap Facture labo client ext'!$D$38,Q26='Récap Facture labo client ext'!$B$39,'Récap Facture labo client ext'!$D$39,Q26='Récap Facture labo client ext'!$B$40,'Récap Facture labo client ext'!$D$40,Q26='Récap Facture labo client ext'!$B$41,'Récap Facture labo client ext'!$D$41,Q26='Récap Facture labo client ext'!$B$42,'Récap Facture labo client ext'!$D$42,Q26='Récap Facture labo client ext'!$B$43,'Récap Facture labo client ext'!$D$43,Q26='Récap Facture labo client ext'!$B$44,'Récap Facture labo client ext'!$D$44,Q26='Récap Facture labo client ext'!$B$45,'Récap Facture labo client ext'!$D$45,Q26='Récap Facture labo client ext'!$B$46,'Récap Facture labo client ext'!$D$46,Q26='Récap Facture labo client ext'!$B$47,'Récap Facture labo client ext'!$D$47,Q26='Récap Facture labo client ext'!$B$171,"",Q26='Récap Facture labo client ext'!$B$172,'Récap Facture labo client ext'!$D$172)</f>
        <v>0</v>
      </c>
      <c r="T26" s="48">
        <v>0</v>
      </c>
      <c r="U26" s="48">
        <f t="shared" si="0"/>
        <v>0</v>
      </c>
    </row>
    <row r="27" spans="1:31" x14ac:dyDescent="0.35">
      <c r="A27" s="33"/>
      <c r="B27" s="34"/>
      <c r="C27" s="34"/>
      <c r="D27" s="34"/>
      <c r="E27" s="34"/>
      <c r="F27" s="34"/>
      <c r="G27" s="39"/>
      <c r="H27" s="40"/>
      <c r="I27" s="39"/>
      <c r="J27" s="45"/>
      <c r="K27" s="40"/>
      <c r="L27" s="40"/>
      <c r="M27" s="39"/>
      <c r="N27" s="42"/>
      <c r="O27" s="40"/>
      <c r="Q27" s="68" t="s">
        <v>13</v>
      </c>
      <c r="R27" s="48">
        <v>1</v>
      </c>
      <c r="S27" s="104" cm="1">
        <f t="array" ref="S27">_xlfn.IFS(Q27='Récap Facture labo client ext'!$B$4,'Récap Facture labo client ext'!$D$4,Q27='Récap Facture labo client ext'!$B$5,'Récap Facture labo client ext'!$D$5,Q27='Récap Facture labo client ext'!$B$6,'Récap Facture labo client ext'!$D$6,Q27='Récap Facture labo client ext'!$B$7,'Récap Facture labo client ext'!$D$7,Q27='Récap Facture labo client ext'!$B$8,'Récap Facture labo client ext'!$D$8,Q27='Récap Facture labo client ext'!$B$9,'Récap Facture labo client ext'!$D$9,Q27='Récap Facture labo client ext'!$B$10,'Récap Facture labo client ext'!$D$10,Q27='Récap Facture labo client ext'!$B$11,'Récap Facture labo client ext'!$D$11,Q27='Récap Facture labo client ext'!$B$12,'Récap Facture labo client ext'!$D$12,Q27='Récap Facture labo client ext'!$B$13,'Récap Facture labo client ext'!$D$13,Q27='Récap Facture labo client ext'!$B$14,'Récap Facture labo client ext'!$D$14,Q27='Récap Facture labo client ext'!$B$15,'Récap Facture labo client ext'!$D$15,Q27='Récap Facture labo client ext'!$B$16,'Récap Facture labo client ext'!$D$16,Q27='Récap Facture labo client ext'!$B$17,'Récap Facture labo client ext'!$D$17,Q27='Récap Facture labo client ext'!$B$18,'Récap Facture labo client ext'!$D$18,Q27='Récap Facture labo client ext'!$B$19,'Récap Facture labo client ext'!$D$19,Q27='Récap Facture labo client ext'!$B$20,'Récap Facture labo client ext'!$D$20,Q27='Récap Facture labo client ext'!$B$21,'Récap Facture labo client ext'!$D$21,Q27='Récap Facture labo client ext'!$B$22,'Récap Facture labo client ext'!$D$22,Q27='Récap Facture labo client ext'!$B$23,'Récap Facture labo client ext'!$D$23,Q27='Récap Facture labo client ext'!$B$24,'Récap Facture labo client ext'!$D$24,Q27='Récap Facture labo client ext'!$B$25,'Récap Facture labo client ext'!$D$25,Q27='Récap Facture labo client ext'!$B$26,'Récap Facture labo client ext'!$D$26,Q27='Récap Facture labo client ext'!$B$27,'Récap Facture labo client ext'!$D$27,Q27='Récap Facture labo client ext'!$B$28,'Récap Facture labo client ext'!$D$28,Q27='Récap Facture labo client ext'!$B$29,'Récap Facture labo client ext'!$D$29,Q27='Récap Facture labo client ext'!$B$30,'Récap Facture labo client ext'!$D$30,Q27='Récap Facture labo client ext'!$B$31,'Récap Facture labo client ext'!$D$31,Q27='Récap Facture labo client ext'!$B$32,'Récap Facture labo client ext'!$D$32,Q27='Récap Facture labo client ext'!$B$33,'Récap Facture labo client ext'!$D$33,Q27='Récap Facture labo client ext'!$B$34,'Récap Facture labo client ext'!$D$34,Q27='Récap Facture labo client ext'!$B$35,'Récap Facture labo client ext'!$D$35,Q27='Récap Facture labo client ext'!$B$36,'Récap Facture labo client ext'!$D$36,Q27='Récap Facture labo client ext'!$B$37,'Récap Facture labo client ext'!$D$37,Q27='Récap Facture labo client ext'!$B$38,'Récap Facture labo client ext'!$D$38,Q27='Récap Facture labo client ext'!$B$39,'Récap Facture labo client ext'!$D$39,Q27='Récap Facture labo client ext'!$B$40,'Récap Facture labo client ext'!$D$40,Q27='Récap Facture labo client ext'!$B$41,'Récap Facture labo client ext'!$D$41,Q27='Récap Facture labo client ext'!$B$42,'Récap Facture labo client ext'!$D$42,Q27='Récap Facture labo client ext'!$B$43,'Récap Facture labo client ext'!$D$43,Q27='Récap Facture labo client ext'!$B$44,'Récap Facture labo client ext'!$D$44,Q27='Récap Facture labo client ext'!$B$45,'Récap Facture labo client ext'!$D$45,Q27='Récap Facture labo client ext'!$B$46,'Récap Facture labo client ext'!$D$46,Q27='Récap Facture labo client ext'!$B$47,'Récap Facture labo client ext'!$D$47,Q27='Récap Facture labo client ext'!$B$171,"",Q27='Récap Facture labo client ext'!$B$172,'Récap Facture labo client ext'!$D$172)</f>
        <v>0</v>
      </c>
      <c r="T27" s="48">
        <v>0</v>
      </c>
      <c r="U27" s="48">
        <f t="shared" si="0"/>
        <v>0</v>
      </c>
    </row>
    <row r="28" spans="1:31" x14ac:dyDescent="0.35">
      <c r="A28" s="33"/>
      <c r="B28" s="34"/>
      <c r="C28" s="34"/>
      <c r="D28" s="34"/>
      <c r="E28" s="34"/>
      <c r="F28" s="34"/>
      <c r="G28" s="39"/>
      <c r="H28" s="40"/>
      <c r="I28" s="39"/>
      <c r="J28" s="45"/>
      <c r="K28" s="40"/>
      <c r="L28" s="40"/>
      <c r="M28" s="39"/>
      <c r="N28" s="42"/>
      <c r="O28" s="40"/>
      <c r="Q28" s="68" t="s">
        <v>13</v>
      </c>
      <c r="R28" s="48">
        <v>1</v>
      </c>
      <c r="S28" s="104" cm="1">
        <f t="array" ref="S28">_xlfn.IFS(Q28='Récap Facture labo client ext'!$B$4,'Récap Facture labo client ext'!$D$4,Q28='Récap Facture labo client ext'!$B$5,'Récap Facture labo client ext'!$D$5,Q28='Récap Facture labo client ext'!$B$6,'Récap Facture labo client ext'!$D$6,Q28='Récap Facture labo client ext'!$B$7,'Récap Facture labo client ext'!$D$7,Q28='Récap Facture labo client ext'!$B$8,'Récap Facture labo client ext'!$D$8,Q28='Récap Facture labo client ext'!$B$9,'Récap Facture labo client ext'!$D$9,Q28='Récap Facture labo client ext'!$B$10,'Récap Facture labo client ext'!$D$10,Q28='Récap Facture labo client ext'!$B$11,'Récap Facture labo client ext'!$D$11,Q28='Récap Facture labo client ext'!$B$12,'Récap Facture labo client ext'!$D$12,Q28='Récap Facture labo client ext'!$B$13,'Récap Facture labo client ext'!$D$13,Q28='Récap Facture labo client ext'!$B$14,'Récap Facture labo client ext'!$D$14,Q28='Récap Facture labo client ext'!$B$15,'Récap Facture labo client ext'!$D$15,Q28='Récap Facture labo client ext'!$B$16,'Récap Facture labo client ext'!$D$16,Q28='Récap Facture labo client ext'!$B$17,'Récap Facture labo client ext'!$D$17,Q28='Récap Facture labo client ext'!$B$18,'Récap Facture labo client ext'!$D$18,Q28='Récap Facture labo client ext'!$B$19,'Récap Facture labo client ext'!$D$19,Q28='Récap Facture labo client ext'!$B$20,'Récap Facture labo client ext'!$D$20,Q28='Récap Facture labo client ext'!$B$21,'Récap Facture labo client ext'!$D$21,Q28='Récap Facture labo client ext'!$B$22,'Récap Facture labo client ext'!$D$22,Q28='Récap Facture labo client ext'!$B$23,'Récap Facture labo client ext'!$D$23,Q28='Récap Facture labo client ext'!$B$24,'Récap Facture labo client ext'!$D$24,Q28='Récap Facture labo client ext'!$B$25,'Récap Facture labo client ext'!$D$25,Q28='Récap Facture labo client ext'!$B$26,'Récap Facture labo client ext'!$D$26,Q28='Récap Facture labo client ext'!$B$27,'Récap Facture labo client ext'!$D$27,Q28='Récap Facture labo client ext'!$B$28,'Récap Facture labo client ext'!$D$28,Q28='Récap Facture labo client ext'!$B$29,'Récap Facture labo client ext'!$D$29,Q28='Récap Facture labo client ext'!$B$30,'Récap Facture labo client ext'!$D$30,Q28='Récap Facture labo client ext'!$B$31,'Récap Facture labo client ext'!$D$31,Q28='Récap Facture labo client ext'!$B$32,'Récap Facture labo client ext'!$D$32,Q28='Récap Facture labo client ext'!$B$33,'Récap Facture labo client ext'!$D$33,Q28='Récap Facture labo client ext'!$B$34,'Récap Facture labo client ext'!$D$34,Q28='Récap Facture labo client ext'!$B$35,'Récap Facture labo client ext'!$D$35,Q28='Récap Facture labo client ext'!$B$36,'Récap Facture labo client ext'!$D$36,Q28='Récap Facture labo client ext'!$B$37,'Récap Facture labo client ext'!$D$37,Q28='Récap Facture labo client ext'!$B$38,'Récap Facture labo client ext'!$D$38,Q28='Récap Facture labo client ext'!$B$39,'Récap Facture labo client ext'!$D$39,Q28='Récap Facture labo client ext'!$B$40,'Récap Facture labo client ext'!$D$40,Q28='Récap Facture labo client ext'!$B$41,'Récap Facture labo client ext'!$D$41,Q28='Récap Facture labo client ext'!$B$42,'Récap Facture labo client ext'!$D$42,Q28='Récap Facture labo client ext'!$B$43,'Récap Facture labo client ext'!$D$43,Q28='Récap Facture labo client ext'!$B$44,'Récap Facture labo client ext'!$D$44,Q28='Récap Facture labo client ext'!$B$45,'Récap Facture labo client ext'!$D$45,Q28='Récap Facture labo client ext'!$B$46,'Récap Facture labo client ext'!$D$46,Q28='Récap Facture labo client ext'!$B$47,'Récap Facture labo client ext'!$D$47,Q28='Récap Facture labo client ext'!$B$171,"",Q28='Récap Facture labo client ext'!$B$172,'Récap Facture labo client ext'!$D$172)</f>
        <v>0</v>
      </c>
      <c r="T28" s="48">
        <v>0</v>
      </c>
      <c r="U28" s="48">
        <f t="shared" si="0"/>
        <v>0</v>
      </c>
    </row>
    <row r="29" spans="1:31" x14ac:dyDescent="0.35">
      <c r="A29" s="33"/>
      <c r="B29" s="34"/>
      <c r="C29" s="34"/>
      <c r="D29" s="34"/>
      <c r="E29" s="34"/>
      <c r="F29" s="34"/>
      <c r="G29" s="39"/>
      <c r="H29" s="40"/>
      <c r="I29" s="39"/>
      <c r="J29" s="45"/>
      <c r="K29" s="40"/>
      <c r="L29" s="40"/>
      <c r="M29" s="39"/>
      <c r="N29" s="42"/>
      <c r="O29" s="40"/>
      <c r="Q29" s="68" t="s">
        <v>13</v>
      </c>
      <c r="R29" s="48">
        <v>1</v>
      </c>
      <c r="S29" s="104" cm="1">
        <f t="array" ref="S29">_xlfn.IFS(Q29='Récap Facture labo client ext'!$B$4,'Récap Facture labo client ext'!$D$4,Q29='Récap Facture labo client ext'!$B$5,'Récap Facture labo client ext'!$D$5,Q29='Récap Facture labo client ext'!$B$6,'Récap Facture labo client ext'!$D$6,Q29='Récap Facture labo client ext'!$B$7,'Récap Facture labo client ext'!$D$7,Q29='Récap Facture labo client ext'!$B$8,'Récap Facture labo client ext'!$D$8,Q29='Récap Facture labo client ext'!$B$9,'Récap Facture labo client ext'!$D$9,Q29='Récap Facture labo client ext'!$B$10,'Récap Facture labo client ext'!$D$10,Q29='Récap Facture labo client ext'!$B$11,'Récap Facture labo client ext'!$D$11,Q29='Récap Facture labo client ext'!$B$12,'Récap Facture labo client ext'!$D$12,Q29='Récap Facture labo client ext'!$B$13,'Récap Facture labo client ext'!$D$13,Q29='Récap Facture labo client ext'!$B$14,'Récap Facture labo client ext'!$D$14,Q29='Récap Facture labo client ext'!$B$15,'Récap Facture labo client ext'!$D$15,Q29='Récap Facture labo client ext'!$B$16,'Récap Facture labo client ext'!$D$16,Q29='Récap Facture labo client ext'!$B$17,'Récap Facture labo client ext'!$D$17,Q29='Récap Facture labo client ext'!$B$18,'Récap Facture labo client ext'!$D$18,Q29='Récap Facture labo client ext'!$B$19,'Récap Facture labo client ext'!$D$19,Q29='Récap Facture labo client ext'!$B$20,'Récap Facture labo client ext'!$D$20,Q29='Récap Facture labo client ext'!$B$21,'Récap Facture labo client ext'!$D$21,Q29='Récap Facture labo client ext'!$B$22,'Récap Facture labo client ext'!$D$22,Q29='Récap Facture labo client ext'!$B$23,'Récap Facture labo client ext'!$D$23,Q29='Récap Facture labo client ext'!$B$24,'Récap Facture labo client ext'!$D$24,Q29='Récap Facture labo client ext'!$B$25,'Récap Facture labo client ext'!$D$25,Q29='Récap Facture labo client ext'!$B$26,'Récap Facture labo client ext'!$D$26,Q29='Récap Facture labo client ext'!$B$27,'Récap Facture labo client ext'!$D$27,Q29='Récap Facture labo client ext'!$B$28,'Récap Facture labo client ext'!$D$28,Q29='Récap Facture labo client ext'!$B$29,'Récap Facture labo client ext'!$D$29,Q29='Récap Facture labo client ext'!$B$30,'Récap Facture labo client ext'!$D$30,Q29='Récap Facture labo client ext'!$B$31,'Récap Facture labo client ext'!$D$31,Q29='Récap Facture labo client ext'!$B$32,'Récap Facture labo client ext'!$D$32,Q29='Récap Facture labo client ext'!$B$33,'Récap Facture labo client ext'!$D$33,Q29='Récap Facture labo client ext'!$B$34,'Récap Facture labo client ext'!$D$34,Q29='Récap Facture labo client ext'!$B$35,'Récap Facture labo client ext'!$D$35,Q29='Récap Facture labo client ext'!$B$36,'Récap Facture labo client ext'!$D$36,Q29='Récap Facture labo client ext'!$B$37,'Récap Facture labo client ext'!$D$37,Q29='Récap Facture labo client ext'!$B$38,'Récap Facture labo client ext'!$D$38,Q29='Récap Facture labo client ext'!$B$39,'Récap Facture labo client ext'!$D$39,Q29='Récap Facture labo client ext'!$B$40,'Récap Facture labo client ext'!$D$40,Q29='Récap Facture labo client ext'!$B$41,'Récap Facture labo client ext'!$D$41,Q29='Récap Facture labo client ext'!$B$42,'Récap Facture labo client ext'!$D$42,Q29='Récap Facture labo client ext'!$B$43,'Récap Facture labo client ext'!$D$43,Q29='Récap Facture labo client ext'!$B$44,'Récap Facture labo client ext'!$D$44,Q29='Récap Facture labo client ext'!$B$45,'Récap Facture labo client ext'!$D$45,Q29='Récap Facture labo client ext'!$B$46,'Récap Facture labo client ext'!$D$46,Q29='Récap Facture labo client ext'!$B$47,'Récap Facture labo client ext'!$D$47,Q29='Récap Facture labo client ext'!$B$171,"",Q29='Récap Facture labo client ext'!$B$172,'Récap Facture labo client ext'!$D$172)</f>
        <v>0</v>
      </c>
      <c r="T29" s="48">
        <v>0</v>
      </c>
      <c r="U29" s="48">
        <f t="shared" si="0"/>
        <v>0</v>
      </c>
    </row>
    <row r="30" spans="1:31" x14ac:dyDescent="0.35">
      <c r="A30" s="33"/>
      <c r="B30" s="34"/>
      <c r="C30" s="34"/>
      <c r="D30" s="34"/>
      <c r="E30" s="34"/>
      <c r="F30" s="34"/>
      <c r="G30" s="39"/>
      <c r="H30" s="40"/>
      <c r="I30" s="39"/>
      <c r="J30" s="45"/>
      <c r="K30" s="40"/>
      <c r="L30" s="40"/>
      <c r="M30" s="39"/>
      <c r="N30" s="42"/>
      <c r="O30" s="40"/>
      <c r="Q30" s="68" t="s">
        <v>13</v>
      </c>
      <c r="R30" s="48">
        <v>1</v>
      </c>
      <c r="S30" s="104" cm="1">
        <f t="array" ref="S30">_xlfn.IFS(Q30='Récap Facture labo client ext'!$B$4,'Récap Facture labo client ext'!$D$4,Q30='Récap Facture labo client ext'!$B$5,'Récap Facture labo client ext'!$D$5,Q30='Récap Facture labo client ext'!$B$6,'Récap Facture labo client ext'!$D$6,Q30='Récap Facture labo client ext'!$B$7,'Récap Facture labo client ext'!$D$7,Q30='Récap Facture labo client ext'!$B$8,'Récap Facture labo client ext'!$D$8,Q30='Récap Facture labo client ext'!$B$9,'Récap Facture labo client ext'!$D$9,Q30='Récap Facture labo client ext'!$B$10,'Récap Facture labo client ext'!$D$10,Q30='Récap Facture labo client ext'!$B$11,'Récap Facture labo client ext'!$D$11,Q30='Récap Facture labo client ext'!$B$12,'Récap Facture labo client ext'!$D$12,Q30='Récap Facture labo client ext'!$B$13,'Récap Facture labo client ext'!$D$13,Q30='Récap Facture labo client ext'!$B$14,'Récap Facture labo client ext'!$D$14,Q30='Récap Facture labo client ext'!$B$15,'Récap Facture labo client ext'!$D$15,Q30='Récap Facture labo client ext'!$B$16,'Récap Facture labo client ext'!$D$16,Q30='Récap Facture labo client ext'!$B$17,'Récap Facture labo client ext'!$D$17,Q30='Récap Facture labo client ext'!$B$18,'Récap Facture labo client ext'!$D$18,Q30='Récap Facture labo client ext'!$B$19,'Récap Facture labo client ext'!$D$19,Q30='Récap Facture labo client ext'!$B$20,'Récap Facture labo client ext'!$D$20,Q30='Récap Facture labo client ext'!$B$21,'Récap Facture labo client ext'!$D$21,Q30='Récap Facture labo client ext'!$B$22,'Récap Facture labo client ext'!$D$22,Q30='Récap Facture labo client ext'!$B$23,'Récap Facture labo client ext'!$D$23,Q30='Récap Facture labo client ext'!$B$24,'Récap Facture labo client ext'!$D$24,Q30='Récap Facture labo client ext'!$B$25,'Récap Facture labo client ext'!$D$25,Q30='Récap Facture labo client ext'!$B$26,'Récap Facture labo client ext'!$D$26,Q30='Récap Facture labo client ext'!$B$27,'Récap Facture labo client ext'!$D$27,Q30='Récap Facture labo client ext'!$B$28,'Récap Facture labo client ext'!$D$28,Q30='Récap Facture labo client ext'!$B$29,'Récap Facture labo client ext'!$D$29,Q30='Récap Facture labo client ext'!$B$30,'Récap Facture labo client ext'!$D$30,Q30='Récap Facture labo client ext'!$B$31,'Récap Facture labo client ext'!$D$31,Q30='Récap Facture labo client ext'!$B$32,'Récap Facture labo client ext'!$D$32,Q30='Récap Facture labo client ext'!$B$33,'Récap Facture labo client ext'!$D$33,Q30='Récap Facture labo client ext'!$B$34,'Récap Facture labo client ext'!$D$34,Q30='Récap Facture labo client ext'!$B$35,'Récap Facture labo client ext'!$D$35,Q30='Récap Facture labo client ext'!$B$36,'Récap Facture labo client ext'!$D$36,Q30='Récap Facture labo client ext'!$B$37,'Récap Facture labo client ext'!$D$37,Q30='Récap Facture labo client ext'!$B$38,'Récap Facture labo client ext'!$D$38,Q30='Récap Facture labo client ext'!$B$39,'Récap Facture labo client ext'!$D$39,Q30='Récap Facture labo client ext'!$B$40,'Récap Facture labo client ext'!$D$40,Q30='Récap Facture labo client ext'!$B$41,'Récap Facture labo client ext'!$D$41,Q30='Récap Facture labo client ext'!$B$42,'Récap Facture labo client ext'!$D$42,Q30='Récap Facture labo client ext'!$B$43,'Récap Facture labo client ext'!$D$43,Q30='Récap Facture labo client ext'!$B$44,'Récap Facture labo client ext'!$D$44,Q30='Récap Facture labo client ext'!$B$45,'Récap Facture labo client ext'!$D$45,Q30='Récap Facture labo client ext'!$B$46,'Récap Facture labo client ext'!$D$46,Q30='Récap Facture labo client ext'!$B$47,'Récap Facture labo client ext'!$D$47,Q30='Récap Facture labo client ext'!$B$171,"",Q30='Récap Facture labo client ext'!$B$172,'Récap Facture labo client ext'!$D$172)</f>
        <v>0</v>
      </c>
      <c r="T30" s="48">
        <v>0</v>
      </c>
      <c r="U30" s="48">
        <f t="shared" si="0"/>
        <v>0</v>
      </c>
    </row>
    <row r="31" spans="1:31" x14ac:dyDescent="0.35">
      <c r="A31" s="33"/>
      <c r="B31" s="34"/>
      <c r="C31" s="34"/>
      <c r="D31" s="34"/>
      <c r="E31" s="34"/>
      <c r="F31" s="34"/>
      <c r="G31" s="39"/>
      <c r="H31" s="40"/>
      <c r="I31" s="39"/>
      <c r="J31" s="45"/>
      <c r="K31" s="40"/>
      <c r="L31" s="40"/>
      <c r="M31" s="39"/>
      <c r="N31" s="42"/>
      <c r="O31" s="40"/>
      <c r="Q31" s="68" t="s">
        <v>13</v>
      </c>
      <c r="R31" s="48">
        <v>1</v>
      </c>
      <c r="S31" s="104" cm="1">
        <f t="array" ref="S31">_xlfn.IFS(Q31='Récap Facture labo client ext'!$B$4,'Récap Facture labo client ext'!$D$4,Q31='Récap Facture labo client ext'!$B$5,'Récap Facture labo client ext'!$D$5,Q31='Récap Facture labo client ext'!$B$6,'Récap Facture labo client ext'!$D$6,Q31='Récap Facture labo client ext'!$B$7,'Récap Facture labo client ext'!$D$7,Q31='Récap Facture labo client ext'!$B$8,'Récap Facture labo client ext'!$D$8,Q31='Récap Facture labo client ext'!$B$9,'Récap Facture labo client ext'!$D$9,Q31='Récap Facture labo client ext'!$B$10,'Récap Facture labo client ext'!$D$10,Q31='Récap Facture labo client ext'!$B$11,'Récap Facture labo client ext'!$D$11,Q31='Récap Facture labo client ext'!$B$12,'Récap Facture labo client ext'!$D$12,Q31='Récap Facture labo client ext'!$B$13,'Récap Facture labo client ext'!$D$13,Q31='Récap Facture labo client ext'!$B$14,'Récap Facture labo client ext'!$D$14,Q31='Récap Facture labo client ext'!$B$15,'Récap Facture labo client ext'!$D$15,Q31='Récap Facture labo client ext'!$B$16,'Récap Facture labo client ext'!$D$16,Q31='Récap Facture labo client ext'!$B$17,'Récap Facture labo client ext'!$D$17,Q31='Récap Facture labo client ext'!$B$18,'Récap Facture labo client ext'!$D$18,Q31='Récap Facture labo client ext'!$B$19,'Récap Facture labo client ext'!$D$19,Q31='Récap Facture labo client ext'!$B$20,'Récap Facture labo client ext'!$D$20,Q31='Récap Facture labo client ext'!$B$21,'Récap Facture labo client ext'!$D$21,Q31='Récap Facture labo client ext'!$B$22,'Récap Facture labo client ext'!$D$22,Q31='Récap Facture labo client ext'!$B$23,'Récap Facture labo client ext'!$D$23,Q31='Récap Facture labo client ext'!$B$24,'Récap Facture labo client ext'!$D$24,Q31='Récap Facture labo client ext'!$B$25,'Récap Facture labo client ext'!$D$25,Q31='Récap Facture labo client ext'!$B$26,'Récap Facture labo client ext'!$D$26,Q31='Récap Facture labo client ext'!$B$27,'Récap Facture labo client ext'!$D$27,Q31='Récap Facture labo client ext'!$B$28,'Récap Facture labo client ext'!$D$28,Q31='Récap Facture labo client ext'!$B$29,'Récap Facture labo client ext'!$D$29,Q31='Récap Facture labo client ext'!$B$30,'Récap Facture labo client ext'!$D$30,Q31='Récap Facture labo client ext'!$B$31,'Récap Facture labo client ext'!$D$31,Q31='Récap Facture labo client ext'!$B$32,'Récap Facture labo client ext'!$D$32,Q31='Récap Facture labo client ext'!$B$33,'Récap Facture labo client ext'!$D$33,Q31='Récap Facture labo client ext'!$B$34,'Récap Facture labo client ext'!$D$34,Q31='Récap Facture labo client ext'!$B$35,'Récap Facture labo client ext'!$D$35,Q31='Récap Facture labo client ext'!$B$36,'Récap Facture labo client ext'!$D$36,Q31='Récap Facture labo client ext'!$B$37,'Récap Facture labo client ext'!$D$37,Q31='Récap Facture labo client ext'!$B$38,'Récap Facture labo client ext'!$D$38,Q31='Récap Facture labo client ext'!$B$39,'Récap Facture labo client ext'!$D$39,Q31='Récap Facture labo client ext'!$B$40,'Récap Facture labo client ext'!$D$40,Q31='Récap Facture labo client ext'!$B$41,'Récap Facture labo client ext'!$D$41,Q31='Récap Facture labo client ext'!$B$42,'Récap Facture labo client ext'!$D$42,Q31='Récap Facture labo client ext'!$B$43,'Récap Facture labo client ext'!$D$43,Q31='Récap Facture labo client ext'!$B$44,'Récap Facture labo client ext'!$D$44,Q31='Récap Facture labo client ext'!$B$45,'Récap Facture labo client ext'!$D$45,Q31='Récap Facture labo client ext'!$B$46,'Récap Facture labo client ext'!$D$46,Q31='Récap Facture labo client ext'!$B$47,'Récap Facture labo client ext'!$D$47,Q31='Récap Facture labo client ext'!$B$171,"",Q31='Récap Facture labo client ext'!$B$172,'Récap Facture labo client ext'!$D$172)</f>
        <v>0</v>
      </c>
      <c r="T31" s="48">
        <v>0</v>
      </c>
      <c r="U31" s="48">
        <f t="shared" si="0"/>
        <v>0</v>
      </c>
    </row>
    <row r="32" spans="1:31" x14ac:dyDescent="0.35">
      <c r="A32" s="33"/>
      <c r="B32" s="34"/>
      <c r="C32" s="34"/>
      <c r="D32" s="34"/>
      <c r="E32" s="34"/>
      <c r="F32" s="34"/>
      <c r="G32" s="39"/>
      <c r="H32" s="40"/>
      <c r="I32" s="39"/>
      <c r="J32" s="45"/>
      <c r="K32" s="40"/>
      <c r="L32" s="40"/>
      <c r="M32" s="39"/>
      <c r="N32" s="42"/>
      <c r="O32" s="40"/>
      <c r="Q32" s="68" t="s">
        <v>13</v>
      </c>
      <c r="R32" s="48">
        <v>1</v>
      </c>
      <c r="S32" s="104" cm="1">
        <f t="array" ref="S32">_xlfn.IFS(Q32='Récap Facture labo client ext'!$B$4,'Récap Facture labo client ext'!$D$4,Q32='Récap Facture labo client ext'!$B$5,'Récap Facture labo client ext'!$D$5,Q32='Récap Facture labo client ext'!$B$6,'Récap Facture labo client ext'!$D$6,Q32='Récap Facture labo client ext'!$B$7,'Récap Facture labo client ext'!$D$7,Q32='Récap Facture labo client ext'!$B$8,'Récap Facture labo client ext'!$D$8,Q32='Récap Facture labo client ext'!$B$9,'Récap Facture labo client ext'!$D$9,Q32='Récap Facture labo client ext'!$B$10,'Récap Facture labo client ext'!$D$10,Q32='Récap Facture labo client ext'!$B$11,'Récap Facture labo client ext'!$D$11,Q32='Récap Facture labo client ext'!$B$12,'Récap Facture labo client ext'!$D$12,Q32='Récap Facture labo client ext'!$B$13,'Récap Facture labo client ext'!$D$13,Q32='Récap Facture labo client ext'!$B$14,'Récap Facture labo client ext'!$D$14,Q32='Récap Facture labo client ext'!$B$15,'Récap Facture labo client ext'!$D$15,Q32='Récap Facture labo client ext'!$B$16,'Récap Facture labo client ext'!$D$16,Q32='Récap Facture labo client ext'!$B$17,'Récap Facture labo client ext'!$D$17,Q32='Récap Facture labo client ext'!$B$18,'Récap Facture labo client ext'!$D$18,Q32='Récap Facture labo client ext'!$B$19,'Récap Facture labo client ext'!$D$19,Q32='Récap Facture labo client ext'!$B$20,'Récap Facture labo client ext'!$D$20,Q32='Récap Facture labo client ext'!$B$21,'Récap Facture labo client ext'!$D$21,Q32='Récap Facture labo client ext'!$B$22,'Récap Facture labo client ext'!$D$22,Q32='Récap Facture labo client ext'!$B$23,'Récap Facture labo client ext'!$D$23,Q32='Récap Facture labo client ext'!$B$24,'Récap Facture labo client ext'!$D$24,Q32='Récap Facture labo client ext'!$B$25,'Récap Facture labo client ext'!$D$25,Q32='Récap Facture labo client ext'!$B$26,'Récap Facture labo client ext'!$D$26,Q32='Récap Facture labo client ext'!$B$27,'Récap Facture labo client ext'!$D$27,Q32='Récap Facture labo client ext'!$B$28,'Récap Facture labo client ext'!$D$28,Q32='Récap Facture labo client ext'!$B$29,'Récap Facture labo client ext'!$D$29,Q32='Récap Facture labo client ext'!$B$30,'Récap Facture labo client ext'!$D$30,Q32='Récap Facture labo client ext'!$B$31,'Récap Facture labo client ext'!$D$31,Q32='Récap Facture labo client ext'!$B$32,'Récap Facture labo client ext'!$D$32,Q32='Récap Facture labo client ext'!$B$33,'Récap Facture labo client ext'!$D$33,Q32='Récap Facture labo client ext'!$B$34,'Récap Facture labo client ext'!$D$34,Q32='Récap Facture labo client ext'!$B$35,'Récap Facture labo client ext'!$D$35,Q32='Récap Facture labo client ext'!$B$36,'Récap Facture labo client ext'!$D$36,Q32='Récap Facture labo client ext'!$B$37,'Récap Facture labo client ext'!$D$37,Q32='Récap Facture labo client ext'!$B$38,'Récap Facture labo client ext'!$D$38,Q32='Récap Facture labo client ext'!$B$39,'Récap Facture labo client ext'!$D$39,Q32='Récap Facture labo client ext'!$B$40,'Récap Facture labo client ext'!$D$40,Q32='Récap Facture labo client ext'!$B$41,'Récap Facture labo client ext'!$D$41,Q32='Récap Facture labo client ext'!$B$42,'Récap Facture labo client ext'!$D$42,Q32='Récap Facture labo client ext'!$B$43,'Récap Facture labo client ext'!$D$43,Q32='Récap Facture labo client ext'!$B$44,'Récap Facture labo client ext'!$D$44,Q32='Récap Facture labo client ext'!$B$45,'Récap Facture labo client ext'!$D$45,Q32='Récap Facture labo client ext'!$B$46,'Récap Facture labo client ext'!$D$46,Q32='Récap Facture labo client ext'!$B$47,'Récap Facture labo client ext'!$D$47,Q32='Récap Facture labo client ext'!$B$171,"",Q32='Récap Facture labo client ext'!$B$172,'Récap Facture labo client ext'!$D$172)</f>
        <v>0</v>
      </c>
      <c r="T32" s="48">
        <v>0</v>
      </c>
      <c r="U32" s="48">
        <f t="shared" si="0"/>
        <v>0</v>
      </c>
    </row>
    <row r="33" spans="1:22" x14ac:dyDescent="0.35">
      <c r="A33" s="33"/>
      <c r="B33" s="34"/>
      <c r="C33" s="34"/>
      <c r="D33" s="34"/>
      <c r="E33" s="34"/>
      <c r="F33" s="34"/>
      <c r="G33" s="39"/>
      <c r="H33" s="40"/>
      <c r="I33" s="39"/>
      <c r="J33" s="45"/>
      <c r="K33" s="40"/>
      <c r="L33" s="40"/>
      <c r="M33" s="39"/>
      <c r="N33" s="42"/>
      <c r="O33" s="40"/>
      <c r="Q33" s="68" t="s">
        <v>13</v>
      </c>
      <c r="R33" s="48">
        <v>1</v>
      </c>
      <c r="S33" s="104" cm="1">
        <f t="array" ref="S33">_xlfn.IFS(Q33='Récap Facture labo client ext'!$B$4,'Récap Facture labo client ext'!$D$4,Q33='Récap Facture labo client ext'!$B$5,'Récap Facture labo client ext'!$D$5,Q33='Récap Facture labo client ext'!$B$6,'Récap Facture labo client ext'!$D$6,Q33='Récap Facture labo client ext'!$B$7,'Récap Facture labo client ext'!$D$7,Q33='Récap Facture labo client ext'!$B$8,'Récap Facture labo client ext'!$D$8,Q33='Récap Facture labo client ext'!$B$9,'Récap Facture labo client ext'!$D$9,Q33='Récap Facture labo client ext'!$B$10,'Récap Facture labo client ext'!$D$10,Q33='Récap Facture labo client ext'!$B$11,'Récap Facture labo client ext'!$D$11,Q33='Récap Facture labo client ext'!$B$12,'Récap Facture labo client ext'!$D$12,Q33='Récap Facture labo client ext'!$B$13,'Récap Facture labo client ext'!$D$13,Q33='Récap Facture labo client ext'!$B$14,'Récap Facture labo client ext'!$D$14,Q33='Récap Facture labo client ext'!$B$15,'Récap Facture labo client ext'!$D$15,Q33='Récap Facture labo client ext'!$B$16,'Récap Facture labo client ext'!$D$16,Q33='Récap Facture labo client ext'!$B$17,'Récap Facture labo client ext'!$D$17,Q33='Récap Facture labo client ext'!$B$18,'Récap Facture labo client ext'!$D$18,Q33='Récap Facture labo client ext'!$B$19,'Récap Facture labo client ext'!$D$19,Q33='Récap Facture labo client ext'!$B$20,'Récap Facture labo client ext'!$D$20,Q33='Récap Facture labo client ext'!$B$21,'Récap Facture labo client ext'!$D$21,Q33='Récap Facture labo client ext'!$B$22,'Récap Facture labo client ext'!$D$22,Q33='Récap Facture labo client ext'!$B$23,'Récap Facture labo client ext'!$D$23,Q33='Récap Facture labo client ext'!$B$24,'Récap Facture labo client ext'!$D$24,Q33='Récap Facture labo client ext'!$B$25,'Récap Facture labo client ext'!$D$25,Q33='Récap Facture labo client ext'!$B$26,'Récap Facture labo client ext'!$D$26,Q33='Récap Facture labo client ext'!$B$27,'Récap Facture labo client ext'!$D$27,Q33='Récap Facture labo client ext'!$B$28,'Récap Facture labo client ext'!$D$28,Q33='Récap Facture labo client ext'!$B$29,'Récap Facture labo client ext'!$D$29,Q33='Récap Facture labo client ext'!$B$30,'Récap Facture labo client ext'!$D$30,Q33='Récap Facture labo client ext'!$B$31,'Récap Facture labo client ext'!$D$31,Q33='Récap Facture labo client ext'!$B$32,'Récap Facture labo client ext'!$D$32,Q33='Récap Facture labo client ext'!$B$33,'Récap Facture labo client ext'!$D$33,Q33='Récap Facture labo client ext'!$B$34,'Récap Facture labo client ext'!$D$34,Q33='Récap Facture labo client ext'!$B$35,'Récap Facture labo client ext'!$D$35,Q33='Récap Facture labo client ext'!$B$36,'Récap Facture labo client ext'!$D$36,Q33='Récap Facture labo client ext'!$B$37,'Récap Facture labo client ext'!$D$37,Q33='Récap Facture labo client ext'!$B$38,'Récap Facture labo client ext'!$D$38,Q33='Récap Facture labo client ext'!$B$39,'Récap Facture labo client ext'!$D$39,Q33='Récap Facture labo client ext'!$B$40,'Récap Facture labo client ext'!$D$40,Q33='Récap Facture labo client ext'!$B$41,'Récap Facture labo client ext'!$D$41,Q33='Récap Facture labo client ext'!$B$42,'Récap Facture labo client ext'!$D$42,Q33='Récap Facture labo client ext'!$B$43,'Récap Facture labo client ext'!$D$43,Q33='Récap Facture labo client ext'!$B$44,'Récap Facture labo client ext'!$D$44,Q33='Récap Facture labo client ext'!$B$45,'Récap Facture labo client ext'!$D$45,Q33='Récap Facture labo client ext'!$B$46,'Récap Facture labo client ext'!$D$46,Q33='Récap Facture labo client ext'!$B$47,'Récap Facture labo client ext'!$D$47,Q33='Récap Facture labo client ext'!$B$171,"",Q33='Récap Facture labo client ext'!$B$172,'Récap Facture labo client ext'!$D$172)</f>
        <v>0</v>
      </c>
      <c r="T33" s="48">
        <v>0</v>
      </c>
      <c r="U33" s="48">
        <f t="shared" si="0"/>
        <v>0</v>
      </c>
    </row>
    <row r="34" spans="1:22" x14ac:dyDescent="0.35">
      <c r="A34" s="33"/>
      <c r="B34" s="34"/>
      <c r="C34" s="34"/>
      <c r="D34" s="34"/>
      <c r="E34" s="34"/>
      <c r="F34" s="34"/>
      <c r="G34" s="35"/>
      <c r="H34" s="34"/>
      <c r="I34" s="35"/>
      <c r="J34" s="44"/>
      <c r="K34" s="34"/>
      <c r="L34" s="34"/>
      <c r="M34" s="35"/>
      <c r="N34" s="33"/>
      <c r="O34" s="34"/>
      <c r="Q34" s="68" t="s">
        <v>13</v>
      </c>
      <c r="R34" s="48">
        <v>1</v>
      </c>
      <c r="S34" s="104" cm="1">
        <f t="array" ref="S34">_xlfn.IFS(Q34='Récap Facture labo client ext'!$B$4,'Récap Facture labo client ext'!$D$4,Q34='Récap Facture labo client ext'!$B$5,'Récap Facture labo client ext'!$D$5,Q34='Récap Facture labo client ext'!$B$6,'Récap Facture labo client ext'!$D$6,Q34='Récap Facture labo client ext'!$B$7,'Récap Facture labo client ext'!$D$7,Q34='Récap Facture labo client ext'!$B$8,'Récap Facture labo client ext'!$D$8,Q34='Récap Facture labo client ext'!$B$9,'Récap Facture labo client ext'!$D$9,Q34='Récap Facture labo client ext'!$B$10,'Récap Facture labo client ext'!$D$10,Q34='Récap Facture labo client ext'!$B$11,'Récap Facture labo client ext'!$D$11,Q34='Récap Facture labo client ext'!$B$12,'Récap Facture labo client ext'!$D$12,Q34='Récap Facture labo client ext'!$B$13,'Récap Facture labo client ext'!$D$13,Q34='Récap Facture labo client ext'!$B$14,'Récap Facture labo client ext'!$D$14,Q34='Récap Facture labo client ext'!$B$15,'Récap Facture labo client ext'!$D$15,Q34='Récap Facture labo client ext'!$B$16,'Récap Facture labo client ext'!$D$16,Q34='Récap Facture labo client ext'!$B$17,'Récap Facture labo client ext'!$D$17,Q34='Récap Facture labo client ext'!$B$18,'Récap Facture labo client ext'!$D$18,Q34='Récap Facture labo client ext'!$B$19,'Récap Facture labo client ext'!$D$19,Q34='Récap Facture labo client ext'!$B$20,'Récap Facture labo client ext'!$D$20,Q34='Récap Facture labo client ext'!$B$21,'Récap Facture labo client ext'!$D$21,Q34='Récap Facture labo client ext'!$B$22,'Récap Facture labo client ext'!$D$22,Q34='Récap Facture labo client ext'!$B$23,'Récap Facture labo client ext'!$D$23,Q34='Récap Facture labo client ext'!$B$24,'Récap Facture labo client ext'!$D$24,Q34='Récap Facture labo client ext'!$B$25,'Récap Facture labo client ext'!$D$25,Q34='Récap Facture labo client ext'!$B$26,'Récap Facture labo client ext'!$D$26,Q34='Récap Facture labo client ext'!$B$27,'Récap Facture labo client ext'!$D$27,Q34='Récap Facture labo client ext'!$B$28,'Récap Facture labo client ext'!$D$28,Q34='Récap Facture labo client ext'!$B$29,'Récap Facture labo client ext'!$D$29,Q34='Récap Facture labo client ext'!$B$30,'Récap Facture labo client ext'!$D$30,Q34='Récap Facture labo client ext'!$B$31,'Récap Facture labo client ext'!$D$31,Q34='Récap Facture labo client ext'!$B$32,'Récap Facture labo client ext'!$D$32,Q34='Récap Facture labo client ext'!$B$33,'Récap Facture labo client ext'!$D$33,Q34='Récap Facture labo client ext'!$B$34,'Récap Facture labo client ext'!$D$34,Q34='Récap Facture labo client ext'!$B$35,'Récap Facture labo client ext'!$D$35,Q34='Récap Facture labo client ext'!$B$36,'Récap Facture labo client ext'!$D$36,Q34='Récap Facture labo client ext'!$B$37,'Récap Facture labo client ext'!$D$37,Q34='Récap Facture labo client ext'!$B$38,'Récap Facture labo client ext'!$D$38,Q34='Récap Facture labo client ext'!$B$39,'Récap Facture labo client ext'!$D$39,Q34='Récap Facture labo client ext'!$B$40,'Récap Facture labo client ext'!$D$40,Q34='Récap Facture labo client ext'!$B$41,'Récap Facture labo client ext'!$D$41,Q34='Récap Facture labo client ext'!$B$42,'Récap Facture labo client ext'!$D$42,Q34='Récap Facture labo client ext'!$B$43,'Récap Facture labo client ext'!$D$43,Q34='Récap Facture labo client ext'!$B$44,'Récap Facture labo client ext'!$D$44,Q34='Récap Facture labo client ext'!$B$45,'Récap Facture labo client ext'!$D$45,Q34='Récap Facture labo client ext'!$B$46,'Récap Facture labo client ext'!$D$46,Q34='Récap Facture labo client ext'!$B$47,'Récap Facture labo client ext'!$D$47,Q34='Récap Facture labo client ext'!$B$171,"",Q34='Récap Facture labo client ext'!$B$172,'Récap Facture labo client ext'!$D$172)</f>
        <v>0</v>
      </c>
      <c r="T34" s="48">
        <v>0</v>
      </c>
      <c r="U34" s="48">
        <f t="shared" si="0"/>
        <v>0</v>
      </c>
    </row>
    <row r="35" spans="1:22" x14ac:dyDescent="0.35">
      <c r="A35" s="33"/>
      <c r="B35" s="34"/>
      <c r="C35" s="34"/>
      <c r="D35" s="34"/>
      <c r="E35" s="34"/>
      <c r="F35" s="34"/>
      <c r="G35" s="35"/>
      <c r="H35" s="34"/>
      <c r="I35" s="35"/>
      <c r="J35" s="35"/>
      <c r="K35" s="34"/>
      <c r="L35" s="34"/>
      <c r="M35" s="35"/>
      <c r="N35" s="33"/>
      <c r="O35" s="34"/>
      <c r="Q35" s="68" t="s">
        <v>13</v>
      </c>
      <c r="R35" s="48">
        <v>1</v>
      </c>
      <c r="S35" s="104" cm="1">
        <f t="array" ref="S35">_xlfn.IFS(Q35='Récap Facture labo client ext'!$B$4,'Récap Facture labo client ext'!$D$4,Q35='Récap Facture labo client ext'!$B$5,'Récap Facture labo client ext'!$D$5,Q35='Récap Facture labo client ext'!$B$6,'Récap Facture labo client ext'!$D$6,Q35='Récap Facture labo client ext'!$B$7,'Récap Facture labo client ext'!$D$7,Q35='Récap Facture labo client ext'!$B$8,'Récap Facture labo client ext'!$D$8,Q35='Récap Facture labo client ext'!$B$9,'Récap Facture labo client ext'!$D$9,Q35='Récap Facture labo client ext'!$B$10,'Récap Facture labo client ext'!$D$10,Q35='Récap Facture labo client ext'!$B$11,'Récap Facture labo client ext'!$D$11,Q35='Récap Facture labo client ext'!$B$12,'Récap Facture labo client ext'!$D$12,Q35='Récap Facture labo client ext'!$B$13,'Récap Facture labo client ext'!$D$13,Q35='Récap Facture labo client ext'!$B$14,'Récap Facture labo client ext'!$D$14,Q35='Récap Facture labo client ext'!$B$15,'Récap Facture labo client ext'!$D$15,Q35='Récap Facture labo client ext'!$B$16,'Récap Facture labo client ext'!$D$16,Q35='Récap Facture labo client ext'!$B$17,'Récap Facture labo client ext'!$D$17,Q35='Récap Facture labo client ext'!$B$18,'Récap Facture labo client ext'!$D$18,Q35='Récap Facture labo client ext'!$B$19,'Récap Facture labo client ext'!$D$19,Q35='Récap Facture labo client ext'!$B$20,'Récap Facture labo client ext'!$D$20,Q35='Récap Facture labo client ext'!$B$21,'Récap Facture labo client ext'!$D$21,Q35='Récap Facture labo client ext'!$B$22,'Récap Facture labo client ext'!$D$22,Q35='Récap Facture labo client ext'!$B$23,'Récap Facture labo client ext'!$D$23,Q35='Récap Facture labo client ext'!$B$24,'Récap Facture labo client ext'!$D$24,Q35='Récap Facture labo client ext'!$B$25,'Récap Facture labo client ext'!$D$25,Q35='Récap Facture labo client ext'!$B$26,'Récap Facture labo client ext'!$D$26,Q35='Récap Facture labo client ext'!$B$27,'Récap Facture labo client ext'!$D$27,Q35='Récap Facture labo client ext'!$B$28,'Récap Facture labo client ext'!$D$28,Q35='Récap Facture labo client ext'!$B$29,'Récap Facture labo client ext'!$D$29,Q35='Récap Facture labo client ext'!$B$30,'Récap Facture labo client ext'!$D$30,Q35='Récap Facture labo client ext'!$B$31,'Récap Facture labo client ext'!$D$31,Q35='Récap Facture labo client ext'!$B$32,'Récap Facture labo client ext'!$D$32,Q35='Récap Facture labo client ext'!$B$33,'Récap Facture labo client ext'!$D$33,Q35='Récap Facture labo client ext'!$B$34,'Récap Facture labo client ext'!$D$34,Q35='Récap Facture labo client ext'!$B$35,'Récap Facture labo client ext'!$D$35,Q35='Récap Facture labo client ext'!$B$36,'Récap Facture labo client ext'!$D$36,Q35='Récap Facture labo client ext'!$B$37,'Récap Facture labo client ext'!$D$37,Q35='Récap Facture labo client ext'!$B$38,'Récap Facture labo client ext'!$D$38,Q35='Récap Facture labo client ext'!$B$39,'Récap Facture labo client ext'!$D$39,Q35='Récap Facture labo client ext'!$B$40,'Récap Facture labo client ext'!$D$40,Q35='Récap Facture labo client ext'!$B$41,'Récap Facture labo client ext'!$D$41,Q35='Récap Facture labo client ext'!$B$42,'Récap Facture labo client ext'!$D$42,Q35='Récap Facture labo client ext'!$B$43,'Récap Facture labo client ext'!$D$43,Q35='Récap Facture labo client ext'!$B$44,'Récap Facture labo client ext'!$D$44,Q35='Récap Facture labo client ext'!$B$45,'Récap Facture labo client ext'!$D$45,Q35='Récap Facture labo client ext'!$B$46,'Récap Facture labo client ext'!$D$46,Q35='Récap Facture labo client ext'!$B$47,'Récap Facture labo client ext'!$D$47,Q35='Récap Facture labo client ext'!$B$171,"",Q35='Récap Facture labo client ext'!$B$172,'Récap Facture labo client ext'!$D$172)</f>
        <v>0</v>
      </c>
      <c r="T35" s="48">
        <v>0</v>
      </c>
      <c r="U35" s="48">
        <f t="shared" si="0"/>
        <v>0</v>
      </c>
    </row>
    <row r="36" spans="1:22" x14ac:dyDescent="0.35">
      <c r="A36" s="33"/>
      <c r="B36" s="34"/>
      <c r="C36" s="34"/>
      <c r="D36" s="34"/>
      <c r="E36" s="34"/>
      <c r="F36" s="34"/>
      <c r="G36" s="39"/>
      <c r="H36" s="40"/>
      <c r="I36" s="39"/>
      <c r="J36" s="45"/>
      <c r="K36" s="40"/>
      <c r="L36" s="40"/>
      <c r="M36" s="39"/>
      <c r="N36" s="42"/>
      <c r="O36" s="40"/>
      <c r="Q36" s="68" t="s">
        <v>13</v>
      </c>
      <c r="R36" s="48">
        <v>1</v>
      </c>
      <c r="S36" s="104" cm="1">
        <f t="array" ref="S36">_xlfn.IFS(Q36='Récap Facture labo client ext'!$B$4,'Récap Facture labo client ext'!$D$4,Q36='Récap Facture labo client ext'!$B$5,'Récap Facture labo client ext'!$D$5,Q36='Récap Facture labo client ext'!$B$6,'Récap Facture labo client ext'!$D$6,Q36='Récap Facture labo client ext'!$B$7,'Récap Facture labo client ext'!$D$7,Q36='Récap Facture labo client ext'!$B$8,'Récap Facture labo client ext'!$D$8,Q36='Récap Facture labo client ext'!$B$9,'Récap Facture labo client ext'!$D$9,Q36='Récap Facture labo client ext'!$B$10,'Récap Facture labo client ext'!$D$10,Q36='Récap Facture labo client ext'!$B$11,'Récap Facture labo client ext'!$D$11,Q36='Récap Facture labo client ext'!$B$12,'Récap Facture labo client ext'!$D$12,Q36='Récap Facture labo client ext'!$B$13,'Récap Facture labo client ext'!$D$13,Q36='Récap Facture labo client ext'!$B$14,'Récap Facture labo client ext'!$D$14,Q36='Récap Facture labo client ext'!$B$15,'Récap Facture labo client ext'!$D$15,Q36='Récap Facture labo client ext'!$B$16,'Récap Facture labo client ext'!$D$16,Q36='Récap Facture labo client ext'!$B$17,'Récap Facture labo client ext'!$D$17,Q36='Récap Facture labo client ext'!$B$18,'Récap Facture labo client ext'!$D$18,Q36='Récap Facture labo client ext'!$B$19,'Récap Facture labo client ext'!$D$19,Q36='Récap Facture labo client ext'!$B$20,'Récap Facture labo client ext'!$D$20,Q36='Récap Facture labo client ext'!$B$21,'Récap Facture labo client ext'!$D$21,Q36='Récap Facture labo client ext'!$B$22,'Récap Facture labo client ext'!$D$22,Q36='Récap Facture labo client ext'!$B$23,'Récap Facture labo client ext'!$D$23,Q36='Récap Facture labo client ext'!$B$24,'Récap Facture labo client ext'!$D$24,Q36='Récap Facture labo client ext'!$B$25,'Récap Facture labo client ext'!$D$25,Q36='Récap Facture labo client ext'!$B$26,'Récap Facture labo client ext'!$D$26,Q36='Récap Facture labo client ext'!$B$27,'Récap Facture labo client ext'!$D$27,Q36='Récap Facture labo client ext'!$B$28,'Récap Facture labo client ext'!$D$28,Q36='Récap Facture labo client ext'!$B$29,'Récap Facture labo client ext'!$D$29,Q36='Récap Facture labo client ext'!$B$30,'Récap Facture labo client ext'!$D$30,Q36='Récap Facture labo client ext'!$B$31,'Récap Facture labo client ext'!$D$31,Q36='Récap Facture labo client ext'!$B$32,'Récap Facture labo client ext'!$D$32,Q36='Récap Facture labo client ext'!$B$33,'Récap Facture labo client ext'!$D$33,Q36='Récap Facture labo client ext'!$B$34,'Récap Facture labo client ext'!$D$34,Q36='Récap Facture labo client ext'!$B$35,'Récap Facture labo client ext'!$D$35,Q36='Récap Facture labo client ext'!$B$36,'Récap Facture labo client ext'!$D$36,Q36='Récap Facture labo client ext'!$B$37,'Récap Facture labo client ext'!$D$37,Q36='Récap Facture labo client ext'!$B$38,'Récap Facture labo client ext'!$D$38,Q36='Récap Facture labo client ext'!$B$39,'Récap Facture labo client ext'!$D$39,Q36='Récap Facture labo client ext'!$B$40,'Récap Facture labo client ext'!$D$40,Q36='Récap Facture labo client ext'!$B$41,'Récap Facture labo client ext'!$D$41,Q36='Récap Facture labo client ext'!$B$42,'Récap Facture labo client ext'!$D$42,Q36='Récap Facture labo client ext'!$B$43,'Récap Facture labo client ext'!$D$43,Q36='Récap Facture labo client ext'!$B$44,'Récap Facture labo client ext'!$D$44,Q36='Récap Facture labo client ext'!$B$45,'Récap Facture labo client ext'!$D$45,Q36='Récap Facture labo client ext'!$B$46,'Récap Facture labo client ext'!$D$46,Q36='Récap Facture labo client ext'!$B$47,'Récap Facture labo client ext'!$D$47,Q36='Récap Facture labo client ext'!$B$171,"",Q36='Récap Facture labo client ext'!$B$172,'Récap Facture labo client ext'!$D$172)</f>
        <v>0</v>
      </c>
      <c r="T36" s="48">
        <v>0</v>
      </c>
      <c r="U36" s="48">
        <f t="shared" si="0"/>
        <v>0</v>
      </c>
    </row>
    <row r="37" spans="1:22" x14ac:dyDescent="0.35">
      <c r="A37" s="34"/>
      <c r="B37" s="34"/>
      <c r="C37" s="34"/>
      <c r="D37" s="34"/>
      <c r="E37" s="34"/>
      <c r="F37" s="34"/>
      <c r="G37" s="39"/>
      <c r="H37" s="40"/>
      <c r="I37" s="39"/>
      <c r="J37" s="45"/>
      <c r="K37" s="40"/>
      <c r="L37" s="40"/>
      <c r="M37" s="39"/>
      <c r="N37" s="42"/>
      <c r="O37" s="40"/>
      <c r="Q37" s="68" t="s">
        <v>13</v>
      </c>
      <c r="R37" s="48">
        <v>1</v>
      </c>
      <c r="S37" s="104" cm="1">
        <f t="array" ref="S37">_xlfn.IFS(Q37='Récap Facture labo client ext'!$B$4,'Récap Facture labo client ext'!$D$4,Q37='Récap Facture labo client ext'!$B$5,'Récap Facture labo client ext'!$D$5,Q37='Récap Facture labo client ext'!$B$6,'Récap Facture labo client ext'!$D$6,Q37='Récap Facture labo client ext'!$B$7,'Récap Facture labo client ext'!$D$7,Q37='Récap Facture labo client ext'!$B$8,'Récap Facture labo client ext'!$D$8,Q37='Récap Facture labo client ext'!$B$9,'Récap Facture labo client ext'!$D$9,Q37='Récap Facture labo client ext'!$B$10,'Récap Facture labo client ext'!$D$10,Q37='Récap Facture labo client ext'!$B$11,'Récap Facture labo client ext'!$D$11,Q37='Récap Facture labo client ext'!$B$12,'Récap Facture labo client ext'!$D$12,Q37='Récap Facture labo client ext'!$B$13,'Récap Facture labo client ext'!$D$13,Q37='Récap Facture labo client ext'!$B$14,'Récap Facture labo client ext'!$D$14,Q37='Récap Facture labo client ext'!$B$15,'Récap Facture labo client ext'!$D$15,Q37='Récap Facture labo client ext'!$B$16,'Récap Facture labo client ext'!$D$16,Q37='Récap Facture labo client ext'!$B$17,'Récap Facture labo client ext'!$D$17,Q37='Récap Facture labo client ext'!$B$18,'Récap Facture labo client ext'!$D$18,Q37='Récap Facture labo client ext'!$B$19,'Récap Facture labo client ext'!$D$19,Q37='Récap Facture labo client ext'!$B$20,'Récap Facture labo client ext'!$D$20,Q37='Récap Facture labo client ext'!$B$21,'Récap Facture labo client ext'!$D$21,Q37='Récap Facture labo client ext'!$B$22,'Récap Facture labo client ext'!$D$22,Q37='Récap Facture labo client ext'!$B$23,'Récap Facture labo client ext'!$D$23,Q37='Récap Facture labo client ext'!$B$24,'Récap Facture labo client ext'!$D$24,Q37='Récap Facture labo client ext'!$B$25,'Récap Facture labo client ext'!$D$25,Q37='Récap Facture labo client ext'!$B$26,'Récap Facture labo client ext'!$D$26,Q37='Récap Facture labo client ext'!$B$27,'Récap Facture labo client ext'!$D$27,Q37='Récap Facture labo client ext'!$B$28,'Récap Facture labo client ext'!$D$28,Q37='Récap Facture labo client ext'!$B$29,'Récap Facture labo client ext'!$D$29,Q37='Récap Facture labo client ext'!$B$30,'Récap Facture labo client ext'!$D$30,Q37='Récap Facture labo client ext'!$B$31,'Récap Facture labo client ext'!$D$31,Q37='Récap Facture labo client ext'!$B$32,'Récap Facture labo client ext'!$D$32,Q37='Récap Facture labo client ext'!$B$33,'Récap Facture labo client ext'!$D$33,Q37='Récap Facture labo client ext'!$B$34,'Récap Facture labo client ext'!$D$34,Q37='Récap Facture labo client ext'!$B$35,'Récap Facture labo client ext'!$D$35,Q37='Récap Facture labo client ext'!$B$36,'Récap Facture labo client ext'!$D$36,Q37='Récap Facture labo client ext'!$B$37,'Récap Facture labo client ext'!$D$37,Q37='Récap Facture labo client ext'!$B$38,'Récap Facture labo client ext'!$D$38,Q37='Récap Facture labo client ext'!$B$39,'Récap Facture labo client ext'!$D$39,Q37='Récap Facture labo client ext'!$B$40,'Récap Facture labo client ext'!$D$40,Q37='Récap Facture labo client ext'!$B$41,'Récap Facture labo client ext'!$D$41,Q37='Récap Facture labo client ext'!$B$42,'Récap Facture labo client ext'!$D$42,Q37='Récap Facture labo client ext'!$B$43,'Récap Facture labo client ext'!$D$43,Q37='Récap Facture labo client ext'!$B$44,'Récap Facture labo client ext'!$D$44,Q37='Récap Facture labo client ext'!$B$45,'Récap Facture labo client ext'!$D$45,Q37='Récap Facture labo client ext'!$B$46,'Récap Facture labo client ext'!$D$46,Q37='Récap Facture labo client ext'!$B$47,'Récap Facture labo client ext'!$D$47,Q37='Récap Facture labo client ext'!$B$171,"",Q37='Récap Facture labo client ext'!$B$172,'Récap Facture labo client ext'!$D$172)</f>
        <v>0</v>
      </c>
      <c r="T37" s="48">
        <v>0</v>
      </c>
      <c r="U37" s="48">
        <f t="shared" si="0"/>
        <v>0</v>
      </c>
    </row>
    <row r="38" spans="1:22" x14ac:dyDescent="0.35">
      <c r="A38" s="40"/>
      <c r="B38" s="40"/>
      <c r="C38" s="34"/>
      <c r="D38" s="34"/>
      <c r="E38" s="34"/>
      <c r="F38" s="40"/>
      <c r="G38" s="39"/>
      <c r="H38" s="40"/>
      <c r="I38" s="39"/>
      <c r="J38" s="45"/>
      <c r="K38" s="40"/>
      <c r="L38" s="40"/>
      <c r="M38" s="39"/>
      <c r="N38" s="42"/>
      <c r="O38" s="40"/>
      <c r="Q38" s="68" t="s">
        <v>13</v>
      </c>
      <c r="R38" s="48">
        <v>1</v>
      </c>
      <c r="S38" s="104" cm="1">
        <f t="array" ref="S38">_xlfn.IFS(Q38='Récap Facture labo client ext'!$B$4,'Récap Facture labo client ext'!$D$4,Q38='Récap Facture labo client ext'!$B$5,'Récap Facture labo client ext'!$D$5,Q38='Récap Facture labo client ext'!$B$6,'Récap Facture labo client ext'!$D$6,Q38='Récap Facture labo client ext'!$B$7,'Récap Facture labo client ext'!$D$7,Q38='Récap Facture labo client ext'!$B$8,'Récap Facture labo client ext'!$D$8,Q38='Récap Facture labo client ext'!$B$9,'Récap Facture labo client ext'!$D$9,Q38='Récap Facture labo client ext'!$B$10,'Récap Facture labo client ext'!$D$10,Q38='Récap Facture labo client ext'!$B$11,'Récap Facture labo client ext'!$D$11,Q38='Récap Facture labo client ext'!$B$12,'Récap Facture labo client ext'!$D$12,Q38='Récap Facture labo client ext'!$B$13,'Récap Facture labo client ext'!$D$13,Q38='Récap Facture labo client ext'!$B$14,'Récap Facture labo client ext'!$D$14,Q38='Récap Facture labo client ext'!$B$15,'Récap Facture labo client ext'!$D$15,Q38='Récap Facture labo client ext'!$B$16,'Récap Facture labo client ext'!$D$16,Q38='Récap Facture labo client ext'!$B$17,'Récap Facture labo client ext'!$D$17,Q38='Récap Facture labo client ext'!$B$18,'Récap Facture labo client ext'!$D$18,Q38='Récap Facture labo client ext'!$B$19,'Récap Facture labo client ext'!$D$19,Q38='Récap Facture labo client ext'!$B$20,'Récap Facture labo client ext'!$D$20,Q38='Récap Facture labo client ext'!$B$21,'Récap Facture labo client ext'!$D$21,Q38='Récap Facture labo client ext'!$B$22,'Récap Facture labo client ext'!$D$22,Q38='Récap Facture labo client ext'!$B$23,'Récap Facture labo client ext'!$D$23,Q38='Récap Facture labo client ext'!$B$24,'Récap Facture labo client ext'!$D$24,Q38='Récap Facture labo client ext'!$B$25,'Récap Facture labo client ext'!$D$25,Q38='Récap Facture labo client ext'!$B$26,'Récap Facture labo client ext'!$D$26,Q38='Récap Facture labo client ext'!$B$27,'Récap Facture labo client ext'!$D$27,Q38='Récap Facture labo client ext'!$B$28,'Récap Facture labo client ext'!$D$28,Q38='Récap Facture labo client ext'!$B$29,'Récap Facture labo client ext'!$D$29,Q38='Récap Facture labo client ext'!$B$30,'Récap Facture labo client ext'!$D$30,Q38='Récap Facture labo client ext'!$B$31,'Récap Facture labo client ext'!$D$31,Q38='Récap Facture labo client ext'!$B$32,'Récap Facture labo client ext'!$D$32,Q38='Récap Facture labo client ext'!$B$33,'Récap Facture labo client ext'!$D$33,Q38='Récap Facture labo client ext'!$B$34,'Récap Facture labo client ext'!$D$34,Q38='Récap Facture labo client ext'!$B$35,'Récap Facture labo client ext'!$D$35,Q38='Récap Facture labo client ext'!$B$36,'Récap Facture labo client ext'!$D$36,Q38='Récap Facture labo client ext'!$B$37,'Récap Facture labo client ext'!$D$37,Q38='Récap Facture labo client ext'!$B$38,'Récap Facture labo client ext'!$D$38,Q38='Récap Facture labo client ext'!$B$39,'Récap Facture labo client ext'!$D$39,Q38='Récap Facture labo client ext'!$B$40,'Récap Facture labo client ext'!$D$40,Q38='Récap Facture labo client ext'!$B$41,'Récap Facture labo client ext'!$D$41,Q38='Récap Facture labo client ext'!$B$42,'Récap Facture labo client ext'!$D$42,Q38='Récap Facture labo client ext'!$B$43,'Récap Facture labo client ext'!$D$43,Q38='Récap Facture labo client ext'!$B$44,'Récap Facture labo client ext'!$D$44,Q38='Récap Facture labo client ext'!$B$45,'Récap Facture labo client ext'!$D$45,Q38='Récap Facture labo client ext'!$B$46,'Récap Facture labo client ext'!$D$46,Q38='Récap Facture labo client ext'!$B$47,'Récap Facture labo client ext'!$D$47,Q38='Récap Facture labo client ext'!$B$171,"",Q38='Récap Facture labo client ext'!$B$172,'Récap Facture labo client ext'!$D$172)</f>
        <v>0</v>
      </c>
      <c r="T38" s="48">
        <v>0</v>
      </c>
      <c r="U38" s="48">
        <f t="shared" si="0"/>
        <v>0</v>
      </c>
    </row>
    <row r="39" spans="1:22" x14ac:dyDescent="0.35">
      <c r="A39" s="40"/>
      <c r="B39" s="40"/>
      <c r="C39" s="34"/>
      <c r="D39" s="34"/>
      <c r="E39" s="34"/>
      <c r="F39" s="40"/>
      <c r="G39" s="39"/>
      <c r="H39" s="40"/>
      <c r="I39" s="39"/>
      <c r="J39" s="45"/>
      <c r="K39" s="40"/>
      <c r="L39" s="40"/>
      <c r="M39" s="39"/>
      <c r="N39" s="42"/>
      <c r="O39" s="40"/>
      <c r="Q39" s="68" t="s">
        <v>13</v>
      </c>
      <c r="R39" s="48">
        <v>1</v>
      </c>
      <c r="S39" s="104" cm="1">
        <f t="array" ref="S39">_xlfn.IFS(Q39='Récap Facture labo client ext'!$B$4,'Récap Facture labo client ext'!$D$4,Q39='Récap Facture labo client ext'!$B$5,'Récap Facture labo client ext'!$D$5,Q39='Récap Facture labo client ext'!$B$6,'Récap Facture labo client ext'!$D$6,Q39='Récap Facture labo client ext'!$B$7,'Récap Facture labo client ext'!$D$7,Q39='Récap Facture labo client ext'!$B$8,'Récap Facture labo client ext'!$D$8,Q39='Récap Facture labo client ext'!$B$9,'Récap Facture labo client ext'!$D$9,Q39='Récap Facture labo client ext'!$B$10,'Récap Facture labo client ext'!$D$10,Q39='Récap Facture labo client ext'!$B$11,'Récap Facture labo client ext'!$D$11,Q39='Récap Facture labo client ext'!$B$12,'Récap Facture labo client ext'!$D$12,Q39='Récap Facture labo client ext'!$B$13,'Récap Facture labo client ext'!$D$13,Q39='Récap Facture labo client ext'!$B$14,'Récap Facture labo client ext'!$D$14,Q39='Récap Facture labo client ext'!$B$15,'Récap Facture labo client ext'!$D$15,Q39='Récap Facture labo client ext'!$B$16,'Récap Facture labo client ext'!$D$16,Q39='Récap Facture labo client ext'!$B$17,'Récap Facture labo client ext'!$D$17,Q39='Récap Facture labo client ext'!$B$18,'Récap Facture labo client ext'!$D$18,Q39='Récap Facture labo client ext'!$B$19,'Récap Facture labo client ext'!$D$19,Q39='Récap Facture labo client ext'!$B$20,'Récap Facture labo client ext'!$D$20,Q39='Récap Facture labo client ext'!$B$21,'Récap Facture labo client ext'!$D$21,Q39='Récap Facture labo client ext'!$B$22,'Récap Facture labo client ext'!$D$22,Q39='Récap Facture labo client ext'!$B$23,'Récap Facture labo client ext'!$D$23,Q39='Récap Facture labo client ext'!$B$24,'Récap Facture labo client ext'!$D$24,Q39='Récap Facture labo client ext'!$B$25,'Récap Facture labo client ext'!$D$25,Q39='Récap Facture labo client ext'!$B$26,'Récap Facture labo client ext'!$D$26,Q39='Récap Facture labo client ext'!$B$27,'Récap Facture labo client ext'!$D$27,Q39='Récap Facture labo client ext'!$B$28,'Récap Facture labo client ext'!$D$28,Q39='Récap Facture labo client ext'!$B$29,'Récap Facture labo client ext'!$D$29,Q39='Récap Facture labo client ext'!$B$30,'Récap Facture labo client ext'!$D$30,Q39='Récap Facture labo client ext'!$B$31,'Récap Facture labo client ext'!$D$31,Q39='Récap Facture labo client ext'!$B$32,'Récap Facture labo client ext'!$D$32,Q39='Récap Facture labo client ext'!$B$33,'Récap Facture labo client ext'!$D$33,Q39='Récap Facture labo client ext'!$B$34,'Récap Facture labo client ext'!$D$34,Q39='Récap Facture labo client ext'!$B$35,'Récap Facture labo client ext'!$D$35,Q39='Récap Facture labo client ext'!$B$36,'Récap Facture labo client ext'!$D$36,Q39='Récap Facture labo client ext'!$B$37,'Récap Facture labo client ext'!$D$37,Q39='Récap Facture labo client ext'!$B$38,'Récap Facture labo client ext'!$D$38,Q39='Récap Facture labo client ext'!$B$39,'Récap Facture labo client ext'!$D$39,Q39='Récap Facture labo client ext'!$B$40,'Récap Facture labo client ext'!$D$40,Q39='Récap Facture labo client ext'!$B$41,'Récap Facture labo client ext'!$D$41,Q39='Récap Facture labo client ext'!$B$42,'Récap Facture labo client ext'!$D$42,Q39='Récap Facture labo client ext'!$B$43,'Récap Facture labo client ext'!$D$43,Q39='Récap Facture labo client ext'!$B$44,'Récap Facture labo client ext'!$D$44,Q39='Récap Facture labo client ext'!$B$45,'Récap Facture labo client ext'!$D$45,Q39='Récap Facture labo client ext'!$B$46,'Récap Facture labo client ext'!$D$46,Q39='Récap Facture labo client ext'!$B$47,'Récap Facture labo client ext'!$D$47,Q39='Récap Facture labo client ext'!$B$171,"",Q39='Récap Facture labo client ext'!$B$172,'Récap Facture labo client ext'!$D$172)</f>
        <v>0</v>
      </c>
      <c r="T39" s="48">
        <v>0</v>
      </c>
      <c r="U39" s="48">
        <f t="shared" si="0"/>
        <v>0</v>
      </c>
    </row>
    <row r="40" spans="1:22" x14ac:dyDescent="0.35">
      <c r="A40" s="40"/>
      <c r="B40" s="40"/>
      <c r="C40" s="34"/>
      <c r="D40" s="34"/>
      <c r="E40" s="34"/>
      <c r="F40" s="40"/>
      <c r="G40" s="39"/>
      <c r="H40" s="40"/>
      <c r="I40" s="39"/>
      <c r="J40" s="90"/>
      <c r="K40" s="40"/>
      <c r="L40" s="40"/>
      <c r="M40" s="39"/>
      <c r="N40" s="42"/>
      <c r="O40" s="40"/>
      <c r="Q40" s="68" t="s">
        <v>13</v>
      </c>
      <c r="R40" s="48">
        <v>1</v>
      </c>
      <c r="S40" s="104" cm="1">
        <f t="array" ref="S40">_xlfn.IFS(Q40='Récap Facture labo client ext'!$B$4,'Récap Facture labo client ext'!$D$4,Q40='Récap Facture labo client ext'!$B$5,'Récap Facture labo client ext'!$D$5,Q40='Récap Facture labo client ext'!$B$6,'Récap Facture labo client ext'!$D$6,Q40='Récap Facture labo client ext'!$B$7,'Récap Facture labo client ext'!$D$7,Q40='Récap Facture labo client ext'!$B$8,'Récap Facture labo client ext'!$D$8,Q40='Récap Facture labo client ext'!$B$9,'Récap Facture labo client ext'!$D$9,Q40='Récap Facture labo client ext'!$B$10,'Récap Facture labo client ext'!$D$10,Q40='Récap Facture labo client ext'!$B$11,'Récap Facture labo client ext'!$D$11,Q40='Récap Facture labo client ext'!$B$12,'Récap Facture labo client ext'!$D$12,Q40='Récap Facture labo client ext'!$B$13,'Récap Facture labo client ext'!$D$13,Q40='Récap Facture labo client ext'!$B$14,'Récap Facture labo client ext'!$D$14,Q40='Récap Facture labo client ext'!$B$15,'Récap Facture labo client ext'!$D$15,Q40='Récap Facture labo client ext'!$B$16,'Récap Facture labo client ext'!$D$16,Q40='Récap Facture labo client ext'!$B$17,'Récap Facture labo client ext'!$D$17,Q40='Récap Facture labo client ext'!$B$18,'Récap Facture labo client ext'!$D$18,Q40='Récap Facture labo client ext'!$B$19,'Récap Facture labo client ext'!$D$19,Q40='Récap Facture labo client ext'!$B$20,'Récap Facture labo client ext'!$D$20,Q40='Récap Facture labo client ext'!$B$21,'Récap Facture labo client ext'!$D$21,Q40='Récap Facture labo client ext'!$B$22,'Récap Facture labo client ext'!$D$22,Q40='Récap Facture labo client ext'!$B$23,'Récap Facture labo client ext'!$D$23,Q40='Récap Facture labo client ext'!$B$24,'Récap Facture labo client ext'!$D$24,Q40='Récap Facture labo client ext'!$B$25,'Récap Facture labo client ext'!$D$25,Q40='Récap Facture labo client ext'!$B$26,'Récap Facture labo client ext'!$D$26,Q40='Récap Facture labo client ext'!$B$27,'Récap Facture labo client ext'!$D$27,Q40='Récap Facture labo client ext'!$B$28,'Récap Facture labo client ext'!$D$28,Q40='Récap Facture labo client ext'!$B$29,'Récap Facture labo client ext'!$D$29,Q40='Récap Facture labo client ext'!$B$30,'Récap Facture labo client ext'!$D$30,Q40='Récap Facture labo client ext'!$B$31,'Récap Facture labo client ext'!$D$31,Q40='Récap Facture labo client ext'!$B$32,'Récap Facture labo client ext'!$D$32,Q40='Récap Facture labo client ext'!$B$33,'Récap Facture labo client ext'!$D$33,Q40='Récap Facture labo client ext'!$B$34,'Récap Facture labo client ext'!$D$34,Q40='Récap Facture labo client ext'!$B$35,'Récap Facture labo client ext'!$D$35,Q40='Récap Facture labo client ext'!$B$36,'Récap Facture labo client ext'!$D$36,Q40='Récap Facture labo client ext'!$B$37,'Récap Facture labo client ext'!$D$37,Q40='Récap Facture labo client ext'!$B$38,'Récap Facture labo client ext'!$D$38,Q40='Récap Facture labo client ext'!$B$39,'Récap Facture labo client ext'!$D$39,Q40='Récap Facture labo client ext'!$B$40,'Récap Facture labo client ext'!$D$40,Q40='Récap Facture labo client ext'!$B$41,'Récap Facture labo client ext'!$D$41,Q40='Récap Facture labo client ext'!$B$42,'Récap Facture labo client ext'!$D$42,Q40='Récap Facture labo client ext'!$B$43,'Récap Facture labo client ext'!$D$43,Q40='Récap Facture labo client ext'!$B$44,'Récap Facture labo client ext'!$D$44,Q40='Récap Facture labo client ext'!$B$45,'Récap Facture labo client ext'!$D$45,Q40='Récap Facture labo client ext'!$B$46,'Récap Facture labo client ext'!$D$46,Q40='Récap Facture labo client ext'!$B$47,'Récap Facture labo client ext'!$D$47,Q40='Récap Facture labo client ext'!$B$171,"",Q40='Récap Facture labo client ext'!$B$172,'Récap Facture labo client ext'!$D$172)</f>
        <v>0</v>
      </c>
      <c r="T40" s="48">
        <v>0</v>
      </c>
      <c r="U40" s="48">
        <f t="shared" si="0"/>
        <v>0</v>
      </c>
    </row>
    <row r="41" spans="1:22" x14ac:dyDescent="0.35">
      <c r="A41" s="40"/>
      <c r="B41" s="40"/>
      <c r="C41" s="34"/>
      <c r="D41" s="34"/>
      <c r="E41" s="34"/>
      <c r="F41" s="40"/>
      <c r="G41" s="39"/>
      <c r="H41" s="40"/>
      <c r="I41" s="39"/>
      <c r="J41" s="45"/>
      <c r="K41" s="40"/>
      <c r="L41" s="40"/>
      <c r="M41" s="39"/>
      <c r="N41" s="42"/>
      <c r="O41" s="40"/>
      <c r="Q41" s="68" t="s">
        <v>13</v>
      </c>
      <c r="R41" s="48">
        <v>1</v>
      </c>
      <c r="S41" s="104" cm="1">
        <f t="array" ref="S41">_xlfn.IFS(Q41='Récap Facture labo client ext'!$B$4,'Récap Facture labo client ext'!$D$4,Q41='Récap Facture labo client ext'!$B$5,'Récap Facture labo client ext'!$D$5,Q41='Récap Facture labo client ext'!$B$6,'Récap Facture labo client ext'!$D$6,Q41='Récap Facture labo client ext'!$B$7,'Récap Facture labo client ext'!$D$7,Q41='Récap Facture labo client ext'!$B$8,'Récap Facture labo client ext'!$D$8,Q41='Récap Facture labo client ext'!$B$9,'Récap Facture labo client ext'!$D$9,Q41='Récap Facture labo client ext'!$B$10,'Récap Facture labo client ext'!$D$10,Q41='Récap Facture labo client ext'!$B$11,'Récap Facture labo client ext'!$D$11,Q41='Récap Facture labo client ext'!$B$12,'Récap Facture labo client ext'!$D$12,Q41='Récap Facture labo client ext'!$B$13,'Récap Facture labo client ext'!$D$13,Q41='Récap Facture labo client ext'!$B$14,'Récap Facture labo client ext'!$D$14,Q41='Récap Facture labo client ext'!$B$15,'Récap Facture labo client ext'!$D$15,Q41='Récap Facture labo client ext'!$B$16,'Récap Facture labo client ext'!$D$16,Q41='Récap Facture labo client ext'!$B$17,'Récap Facture labo client ext'!$D$17,Q41='Récap Facture labo client ext'!$B$18,'Récap Facture labo client ext'!$D$18,Q41='Récap Facture labo client ext'!$B$19,'Récap Facture labo client ext'!$D$19,Q41='Récap Facture labo client ext'!$B$20,'Récap Facture labo client ext'!$D$20,Q41='Récap Facture labo client ext'!$B$21,'Récap Facture labo client ext'!$D$21,Q41='Récap Facture labo client ext'!$B$22,'Récap Facture labo client ext'!$D$22,Q41='Récap Facture labo client ext'!$B$23,'Récap Facture labo client ext'!$D$23,Q41='Récap Facture labo client ext'!$B$24,'Récap Facture labo client ext'!$D$24,Q41='Récap Facture labo client ext'!$B$25,'Récap Facture labo client ext'!$D$25,Q41='Récap Facture labo client ext'!$B$26,'Récap Facture labo client ext'!$D$26,Q41='Récap Facture labo client ext'!$B$27,'Récap Facture labo client ext'!$D$27,Q41='Récap Facture labo client ext'!$B$28,'Récap Facture labo client ext'!$D$28,Q41='Récap Facture labo client ext'!$B$29,'Récap Facture labo client ext'!$D$29,Q41='Récap Facture labo client ext'!$B$30,'Récap Facture labo client ext'!$D$30,Q41='Récap Facture labo client ext'!$B$31,'Récap Facture labo client ext'!$D$31,Q41='Récap Facture labo client ext'!$B$32,'Récap Facture labo client ext'!$D$32,Q41='Récap Facture labo client ext'!$B$33,'Récap Facture labo client ext'!$D$33,Q41='Récap Facture labo client ext'!$B$34,'Récap Facture labo client ext'!$D$34,Q41='Récap Facture labo client ext'!$B$35,'Récap Facture labo client ext'!$D$35,Q41='Récap Facture labo client ext'!$B$36,'Récap Facture labo client ext'!$D$36,Q41='Récap Facture labo client ext'!$B$37,'Récap Facture labo client ext'!$D$37,Q41='Récap Facture labo client ext'!$B$38,'Récap Facture labo client ext'!$D$38,Q41='Récap Facture labo client ext'!$B$39,'Récap Facture labo client ext'!$D$39,Q41='Récap Facture labo client ext'!$B$40,'Récap Facture labo client ext'!$D$40,Q41='Récap Facture labo client ext'!$B$41,'Récap Facture labo client ext'!$D$41,Q41='Récap Facture labo client ext'!$B$42,'Récap Facture labo client ext'!$D$42,Q41='Récap Facture labo client ext'!$B$43,'Récap Facture labo client ext'!$D$43,Q41='Récap Facture labo client ext'!$B$44,'Récap Facture labo client ext'!$D$44,Q41='Récap Facture labo client ext'!$B$45,'Récap Facture labo client ext'!$D$45,Q41='Récap Facture labo client ext'!$B$46,'Récap Facture labo client ext'!$D$46,Q41='Récap Facture labo client ext'!$B$47,'Récap Facture labo client ext'!$D$47,Q41='Récap Facture labo client ext'!$B$171,"",Q41='Récap Facture labo client ext'!$B$172,'Récap Facture labo client ext'!$D$172)</f>
        <v>0</v>
      </c>
      <c r="T41" s="48">
        <v>0</v>
      </c>
      <c r="U41" s="48">
        <f t="shared" si="0"/>
        <v>0</v>
      </c>
    </row>
    <row r="42" spans="1:22" x14ac:dyDescent="0.35">
      <c r="A42" s="34"/>
      <c r="B42" s="34"/>
      <c r="C42" s="34"/>
      <c r="D42" s="34"/>
      <c r="E42" s="34"/>
      <c r="F42" s="34"/>
      <c r="G42" s="35"/>
      <c r="H42" s="34"/>
      <c r="I42" s="35"/>
      <c r="J42" s="71"/>
      <c r="K42" s="34"/>
      <c r="L42" s="34"/>
      <c r="M42" s="35"/>
      <c r="N42" s="33"/>
      <c r="O42" s="34"/>
      <c r="Q42" s="68" t="s">
        <v>13</v>
      </c>
      <c r="R42" s="48">
        <v>1</v>
      </c>
      <c r="S42" s="104" cm="1">
        <f t="array" ref="S42">_xlfn.IFS(Q42='Récap Facture labo client ext'!$B$4,'Récap Facture labo client ext'!$D$4,Q42='Récap Facture labo client ext'!$B$5,'Récap Facture labo client ext'!$D$5,Q42='Récap Facture labo client ext'!$B$6,'Récap Facture labo client ext'!$D$6,Q42='Récap Facture labo client ext'!$B$7,'Récap Facture labo client ext'!$D$7,Q42='Récap Facture labo client ext'!$B$8,'Récap Facture labo client ext'!$D$8,Q42='Récap Facture labo client ext'!$B$9,'Récap Facture labo client ext'!$D$9,Q42='Récap Facture labo client ext'!$B$10,'Récap Facture labo client ext'!$D$10,Q42='Récap Facture labo client ext'!$B$11,'Récap Facture labo client ext'!$D$11,Q42='Récap Facture labo client ext'!$B$12,'Récap Facture labo client ext'!$D$12,Q42='Récap Facture labo client ext'!$B$13,'Récap Facture labo client ext'!$D$13,Q42='Récap Facture labo client ext'!$B$14,'Récap Facture labo client ext'!$D$14,Q42='Récap Facture labo client ext'!$B$15,'Récap Facture labo client ext'!$D$15,Q42='Récap Facture labo client ext'!$B$16,'Récap Facture labo client ext'!$D$16,Q42='Récap Facture labo client ext'!$B$17,'Récap Facture labo client ext'!$D$17,Q42='Récap Facture labo client ext'!$B$18,'Récap Facture labo client ext'!$D$18,Q42='Récap Facture labo client ext'!$B$19,'Récap Facture labo client ext'!$D$19,Q42='Récap Facture labo client ext'!$B$20,'Récap Facture labo client ext'!$D$20,Q42='Récap Facture labo client ext'!$B$21,'Récap Facture labo client ext'!$D$21,Q42='Récap Facture labo client ext'!$B$22,'Récap Facture labo client ext'!$D$22,Q42='Récap Facture labo client ext'!$B$23,'Récap Facture labo client ext'!$D$23,Q42='Récap Facture labo client ext'!$B$24,'Récap Facture labo client ext'!$D$24,Q42='Récap Facture labo client ext'!$B$25,'Récap Facture labo client ext'!$D$25,Q42='Récap Facture labo client ext'!$B$26,'Récap Facture labo client ext'!$D$26,Q42='Récap Facture labo client ext'!$B$27,'Récap Facture labo client ext'!$D$27,Q42='Récap Facture labo client ext'!$B$28,'Récap Facture labo client ext'!$D$28,Q42='Récap Facture labo client ext'!$B$29,'Récap Facture labo client ext'!$D$29,Q42='Récap Facture labo client ext'!$B$30,'Récap Facture labo client ext'!$D$30,Q42='Récap Facture labo client ext'!$B$31,'Récap Facture labo client ext'!$D$31,Q42='Récap Facture labo client ext'!$B$32,'Récap Facture labo client ext'!$D$32,Q42='Récap Facture labo client ext'!$B$33,'Récap Facture labo client ext'!$D$33,Q42='Récap Facture labo client ext'!$B$34,'Récap Facture labo client ext'!$D$34,Q42='Récap Facture labo client ext'!$B$35,'Récap Facture labo client ext'!$D$35,Q42='Récap Facture labo client ext'!$B$36,'Récap Facture labo client ext'!$D$36,Q42='Récap Facture labo client ext'!$B$37,'Récap Facture labo client ext'!$D$37,Q42='Récap Facture labo client ext'!$B$38,'Récap Facture labo client ext'!$D$38,Q42='Récap Facture labo client ext'!$B$39,'Récap Facture labo client ext'!$D$39,Q42='Récap Facture labo client ext'!$B$40,'Récap Facture labo client ext'!$D$40,Q42='Récap Facture labo client ext'!$B$41,'Récap Facture labo client ext'!$D$41,Q42='Récap Facture labo client ext'!$B$42,'Récap Facture labo client ext'!$D$42,Q42='Récap Facture labo client ext'!$B$43,'Récap Facture labo client ext'!$D$43,Q42='Récap Facture labo client ext'!$B$44,'Récap Facture labo client ext'!$D$44,Q42='Récap Facture labo client ext'!$B$45,'Récap Facture labo client ext'!$D$45,Q42='Récap Facture labo client ext'!$B$46,'Récap Facture labo client ext'!$D$46,Q42='Récap Facture labo client ext'!$B$47,'Récap Facture labo client ext'!$D$47,Q42='Récap Facture labo client ext'!$B$171,"",Q42='Récap Facture labo client ext'!$B$172,'Récap Facture labo client ext'!$D$172)</f>
        <v>0</v>
      </c>
      <c r="T42" s="48">
        <v>0</v>
      </c>
      <c r="U42" s="48">
        <f t="shared" si="0"/>
        <v>0</v>
      </c>
    </row>
    <row r="43" spans="1:22" x14ac:dyDescent="0.35">
      <c r="A43" s="34"/>
      <c r="B43" s="34"/>
      <c r="C43" s="34"/>
      <c r="D43" s="34"/>
      <c r="E43" s="34"/>
      <c r="F43" s="34"/>
      <c r="G43" s="35"/>
      <c r="H43" s="34"/>
      <c r="I43" s="35"/>
      <c r="J43" s="72"/>
      <c r="K43" s="34"/>
      <c r="L43" s="34"/>
      <c r="M43" s="35"/>
      <c r="N43" s="33"/>
      <c r="O43" s="34"/>
      <c r="Q43" s="68" t="s">
        <v>13</v>
      </c>
      <c r="R43" s="48">
        <v>1</v>
      </c>
      <c r="S43" s="104" cm="1">
        <f t="array" ref="S43">_xlfn.IFS(Q43='Récap Facture labo client ext'!$B$4,'Récap Facture labo client ext'!$D$4,Q43='Récap Facture labo client ext'!$B$5,'Récap Facture labo client ext'!$D$5,Q43='Récap Facture labo client ext'!$B$6,'Récap Facture labo client ext'!$D$6,Q43='Récap Facture labo client ext'!$B$7,'Récap Facture labo client ext'!$D$7,Q43='Récap Facture labo client ext'!$B$8,'Récap Facture labo client ext'!$D$8,Q43='Récap Facture labo client ext'!$B$9,'Récap Facture labo client ext'!$D$9,Q43='Récap Facture labo client ext'!$B$10,'Récap Facture labo client ext'!$D$10,Q43='Récap Facture labo client ext'!$B$11,'Récap Facture labo client ext'!$D$11,Q43='Récap Facture labo client ext'!$B$12,'Récap Facture labo client ext'!$D$12,Q43='Récap Facture labo client ext'!$B$13,'Récap Facture labo client ext'!$D$13,Q43='Récap Facture labo client ext'!$B$14,'Récap Facture labo client ext'!$D$14,Q43='Récap Facture labo client ext'!$B$15,'Récap Facture labo client ext'!$D$15,Q43='Récap Facture labo client ext'!$B$16,'Récap Facture labo client ext'!$D$16,Q43='Récap Facture labo client ext'!$B$17,'Récap Facture labo client ext'!$D$17,Q43='Récap Facture labo client ext'!$B$18,'Récap Facture labo client ext'!$D$18,Q43='Récap Facture labo client ext'!$B$19,'Récap Facture labo client ext'!$D$19,Q43='Récap Facture labo client ext'!$B$20,'Récap Facture labo client ext'!$D$20,Q43='Récap Facture labo client ext'!$B$21,'Récap Facture labo client ext'!$D$21,Q43='Récap Facture labo client ext'!$B$22,'Récap Facture labo client ext'!$D$22,Q43='Récap Facture labo client ext'!$B$23,'Récap Facture labo client ext'!$D$23,Q43='Récap Facture labo client ext'!$B$24,'Récap Facture labo client ext'!$D$24,Q43='Récap Facture labo client ext'!$B$25,'Récap Facture labo client ext'!$D$25,Q43='Récap Facture labo client ext'!$B$26,'Récap Facture labo client ext'!$D$26,Q43='Récap Facture labo client ext'!$B$27,'Récap Facture labo client ext'!$D$27,Q43='Récap Facture labo client ext'!$B$28,'Récap Facture labo client ext'!$D$28,Q43='Récap Facture labo client ext'!$B$29,'Récap Facture labo client ext'!$D$29,Q43='Récap Facture labo client ext'!$B$30,'Récap Facture labo client ext'!$D$30,Q43='Récap Facture labo client ext'!$B$31,'Récap Facture labo client ext'!$D$31,Q43='Récap Facture labo client ext'!$B$32,'Récap Facture labo client ext'!$D$32,Q43='Récap Facture labo client ext'!$B$33,'Récap Facture labo client ext'!$D$33,Q43='Récap Facture labo client ext'!$B$34,'Récap Facture labo client ext'!$D$34,Q43='Récap Facture labo client ext'!$B$35,'Récap Facture labo client ext'!$D$35,Q43='Récap Facture labo client ext'!$B$36,'Récap Facture labo client ext'!$D$36,Q43='Récap Facture labo client ext'!$B$37,'Récap Facture labo client ext'!$D$37,Q43='Récap Facture labo client ext'!$B$38,'Récap Facture labo client ext'!$D$38,Q43='Récap Facture labo client ext'!$B$39,'Récap Facture labo client ext'!$D$39,Q43='Récap Facture labo client ext'!$B$40,'Récap Facture labo client ext'!$D$40,Q43='Récap Facture labo client ext'!$B$41,'Récap Facture labo client ext'!$D$41,Q43='Récap Facture labo client ext'!$B$42,'Récap Facture labo client ext'!$D$42,Q43='Récap Facture labo client ext'!$B$43,'Récap Facture labo client ext'!$D$43,Q43='Récap Facture labo client ext'!$B$44,'Récap Facture labo client ext'!$D$44,Q43='Récap Facture labo client ext'!$B$45,'Récap Facture labo client ext'!$D$45,Q43='Récap Facture labo client ext'!$B$46,'Récap Facture labo client ext'!$D$46,Q43='Récap Facture labo client ext'!$B$47,'Récap Facture labo client ext'!$D$47,Q43='Récap Facture labo client ext'!$B$171,"",Q43='Récap Facture labo client ext'!$B$172,'Récap Facture labo client ext'!$D$172)</f>
        <v>0</v>
      </c>
      <c r="T43" s="48">
        <v>0</v>
      </c>
      <c r="U43" s="48">
        <f t="shared" si="0"/>
        <v>0</v>
      </c>
    </row>
    <row r="44" spans="1:22" ht="15" thickBot="1" x14ac:dyDescent="0.4">
      <c r="A44" s="78"/>
      <c r="B44" s="78"/>
      <c r="C44" s="78"/>
      <c r="D44" s="78"/>
      <c r="E44" s="78"/>
      <c r="F44" s="78"/>
      <c r="G44" s="79"/>
      <c r="H44" s="78"/>
      <c r="I44" s="79"/>
      <c r="J44" s="80"/>
      <c r="K44" s="78"/>
      <c r="L44" s="78"/>
      <c r="M44" s="79"/>
      <c r="N44" s="81"/>
      <c r="O44" s="78"/>
      <c r="P44" s="86"/>
      <c r="Q44" s="87" t="s">
        <v>13</v>
      </c>
      <c r="R44" s="88">
        <v>1</v>
      </c>
      <c r="S44" s="105" cm="1">
        <f t="array" ref="S44">_xlfn.IFS(Q44='Récap Facture labo client ext'!$B$4,'Récap Facture labo client ext'!$D$4,Q44='Récap Facture labo client ext'!$B$5,'Récap Facture labo client ext'!$D$5,Q44='Récap Facture labo client ext'!$B$6,'Récap Facture labo client ext'!$D$6,Q44='Récap Facture labo client ext'!$B$7,'Récap Facture labo client ext'!$D$7,Q44='Récap Facture labo client ext'!$B$8,'Récap Facture labo client ext'!$D$8,Q44='Récap Facture labo client ext'!$B$9,'Récap Facture labo client ext'!$D$9,Q44='Récap Facture labo client ext'!$B$10,'Récap Facture labo client ext'!$D$10,Q44='Récap Facture labo client ext'!$B$11,'Récap Facture labo client ext'!$D$11,Q44='Récap Facture labo client ext'!$B$12,'Récap Facture labo client ext'!$D$12,Q44='Récap Facture labo client ext'!$B$13,'Récap Facture labo client ext'!$D$13,Q44='Récap Facture labo client ext'!$B$14,'Récap Facture labo client ext'!$D$14,Q44='Récap Facture labo client ext'!$B$15,'Récap Facture labo client ext'!$D$15,Q44='Récap Facture labo client ext'!$B$16,'Récap Facture labo client ext'!$D$16,Q44='Récap Facture labo client ext'!$B$17,'Récap Facture labo client ext'!$D$17,Q44='Récap Facture labo client ext'!$B$18,'Récap Facture labo client ext'!$D$18,Q44='Récap Facture labo client ext'!$B$19,'Récap Facture labo client ext'!$D$19,Q44='Récap Facture labo client ext'!$B$20,'Récap Facture labo client ext'!$D$20,Q44='Récap Facture labo client ext'!$B$21,'Récap Facture labo client ext'!$D$21,Q44='Récap Facture labo client ext'!$B$22,'Récap Facture labo client ext'!$D$22,Q44='Récap Facture labo client ext'!$B$23,'Récap Facture labo client ext'!$D$23,Q44='Récap Facture labo client ext'!$B$24,'Récap Facture labo client ext'!$D$24,Q44='Récap Facture labo client ext'!$B$25,'Récap Facture labo client ext'!$D$25,Q44='Récap Facture labo client ext'!$B$26,'Récap Facture labo client ext'!$D$26,Q44='Récap Facture labo client ext'!$B$27,'Récap Facture labo client ext'!$D$27,Q44='Récap Facture labo client ext'!$B$28,'Récap Facture labo client ext'!$D$28,Q44='Récap Facture labo client ext'!$B$29,'Récap Facture labo client ext'!$D$29,Q44='Récap Facture labo client ext'!$B$30,'Récap Facture labo client ext'!$D$30,Q44='Récap Facture labo client ext'!$B$31,'Récap Facture labo client ext'!$D$31,Q44='Récap Facture labo client ext'!$B$32,'Récap Facture labo client ext'!$D$32,Q44='Récap Facture labo client ext'!$B$33,'Récap Facture labo client ext'!$D$33,Q44='Récap Facture labo client ext'!$B$34,'Récap Facture labo client ext'!$D$34,Q44='Récap Facture labo client ext'!$B$35,'Récap Facture labo client ext'!$D$35,Q44='Récap Facture labo client ext'!$B$36,'Récap Facture labo client ext'!$D$36,Q44='Récap Facture labo client ext'!$B$37,'Récap Facture labo client ext'!$D$37,Q44='Récap Facture labo client ext'!$B$38,'Récap Facture labo client ext'!$D$38,Q44='Récap Facture labo client ext'!$B$39,'Récap Facture labo client ext'!$D$39,Q44='Récap Facture labo client ext'!$B$40,'Récap Facture labo client ext'!$D$40,Q44='Récap Facture labo client ext'!$B$41,'Récap Facture labo client ext'!$D$41,Q44='Récap Facture labo client ext'!$B$42,'Récap Facture labo client ext'!$D$42,Q44='Récap Facture labo client ext'!$B$43,'Récap Facture labo client ext'!$D$43,Q44='Récap Facture labo client ext'!$B$44,'Récap Facture labo client ext'!$D$44,Q44='Récap Facture labo client ext'!$B$45,'Récap Facture labo client ext'!$D$45,Q44='Récap Facture labo client ext'!$B$46,'Récap Facture labo client ext'!$D$46,Q44='Récap Facture labo client ext'!$B$47,'Récap Facture labo client ext'!$D$47,Q44='Récap Facture labo client ext'!$B$171,"",Q44='Récap Facture labo client ext'!$B$172,'Récap Facture labo client ext'!$D$172)</f>
        <v>0</v>
      </c>
      <c r="T44" s="88">
        <v>0</v>
      </c>
      <c r="U44" s="88">
        <f t="shared" si="0"/>
        <v>0</v>
      </c>
      <c r="V44" s="89"/>
    </row>
    <row r="45" spans="1:22" ht="31.5" customHeight="1" thickTop="1" x14ac:dyDescent="0.35">
      <c r="A45" s="74"/>
      <c r="B45" s="74"/>
      <c r="C45" s="74"/>
      <c r="D45" s="74"/>
      <c r="E45" s="74"/>
      <c r="F45" s="74"/>
      <c r="G45" s="75"/>
      <c r="H45" s="74"/>
      <c r="I45" s="75"/>
      <c r="J45" s="76"/>
      <c r="K45" s="74"/>
      <c r="L45" s="74"/>
      <c r="M45" s="75"/>
      <c r="N45" s="77"/>
      <c r="O45" s="74"/>
      <c r="P45" s="82"/>
      <c r="Q45" s="83" t="s">
        <v>31</v>
      </c>
      <c r="R45" s="84">
        <v>1</v>
      </c>
      <c r="S45" s="106" t="e" cm="1">
        <f t="array" ref="S45">_xlfn.IFS(Q45='Récap Facture labo client ext'!$B$4,'Récap Facture labo client ext'!$D$4,Q45='Récap Facture labo client ext'!$B$5,'Récap Facture labo client ext'!$D$5,Q45='Récap Facture labo client ext'!$B$6,'Récap Facture labo client ext'!$D$6,Q45='Récap Facture labo client ext'!$B$7,'Récap Facture labo client ext'!$D$7,Q45='Récap Facture labo client ext'!$B$8,'Récap Facture labo client ext'!$D$8,Q45='Récap Facture labo client ext'!$B$9,'Récap Facture labo client ext'!$D$9,Q45='Récap Facture labo client ext'!$B$10,'Récap Facture labo client ext'!$D$10,Q45='Récap Facture labo client ext'!$B$11,'Récap Facture labo client ext'!$D$11,Q45='Récap Facture labo client ext'!$B$12,'Récap Facture labo client ext'!$D$12,Q45='Récap Facture labo client ext'!$B$13,'Récap Facture labo client ext'!$D$13,Q45='Récap Facture labo client ext'!$B$14,'Récap Facture labo client ext'!$D$14,Q45='Récap Facture labo client ext'!$B$15,'Récap Facture labo client ext'!$D$15,Q45='Récap Facture labo client ext'!$B$16,'Récap Facture labo client ext'!$D$16,Q45='Récap Facture labo client ext'!$B$17,'Récap Facture labo client ext'!$D$17,Q45='Récap Facture labo client ext'!$B$18,'Récap Facture labo client ext'!$D$18,Q45='Récap Facture labo client ext'!$B$19,'Récap Facture labo client ext'!$D$19,Q45='Récap Facture labo client ext'!$B$20,'Récap Facture labo client ext'!$D$20,Q45='Récap Facture labo client ext'!$B$21,'Récap Facture labo client ext'!$D$21,Q45='Récap Facture labo client ext'!$B$22,'Récap Facture labo client ext'!$D$22,Q45='Récap Facture labo client ext'!$B$23,'Récap Facture labo client ext'!$D$23,Q45='Récap Facture labo client ext'!$B$24,'Récap Facture labo client ext'!$D$24,Q45='Récap Facture labo client ext'!$B$25,'Récap Facture labo client ext'!$D$25,Q45='Récap Facture labo client ext'!$B$26,'Récap Facture labo client ext'!$D$26,Q45='Récap Facture labo client ext'!$B$27,'Récap Facture labo client ext'!$D$27,Q45='Récap Facture labo client ext'!$B$28,'Récap Facture labo client ext'!$D$28,Q45='Récap Facture labo client ext'!$B$29,'Récap Facture labo client ext'!$D$29,Q45='Récap Facture labo client ext'!$B$30,'Récap Facture labo client ext'!$D$30,Q45='Récap Facture labo client ext'!$B$31,'Récap Facture labo client ext'!$D$31,Q45='Récap Facture labo client ext'!$B$32,'Récap Facture labo client ext'!$D$32,Q45='Récap Facture labo client ext'!$B$33,'Récap Facture labo client ext'!$D$33,Q45='Récap Facture labo client ext'!$B$34,'Récap Facture labo client ext'!$D$34,Q45='Récap Facture labo client ext'!$B$35,'Récap Facture labo client ext'!$D$35,Q45='Récap Facture labo client ext'!$B$36,'Récap Facture labo client ext'!$D$36,Q45='Récap Facture labo client ext'!$B$37,'Récap Facture labo client ext'!$D$37,Q45='Récap Facture labo client ext'!$B$38,'Récap Facture labo client ext'!$D$38,Q45='Récap Facture labo client ext'!$B$39,'Récap Facture labo client ext'!$D$39,Q45='Récap Facture labo client ext'!$B$40,'Récap Facture labo client ext'!$D$40,Q45='Récap Facture labo client ext'!$B$41,'Récap Facture labo client ext'!$D$41,Q45='Récap Facture labo client ext'!$B$42,'Récap Facture labo client ext'!$D$42,Q45='Récap Facture labo client ext'!$B$43,'Récap Facture labo client ext'!$D$43,Q45='Récap Facture labo client ext'!$B$44,'Récap Facture labo client ext'!$D$44,Q45='Récap Facture labo client ext'!$B$45,'Récap Facture labo client ext'!$D$45,Q45='Récap Facture labo client ext'!$B$46,'Récap Facture labo client ext'!$D$46,Q45='Récap Facture labo client ext'!$B$47,'Récap Facture labo client ext'!$D$47,Q45='Récap Facture labo client ext'!$B$171,"",Q45='Récap Facture labo client ext'!$B$172,'Récap Facture labo client ext'!$D$172)</f>
        <v>#N/A</v>
      </c>
      <c r="T45" s="84">
        <v>0</v>
      </c>
      <c r="U45" s="84" t="e">
        <f t="shared" si="0"/>
        <v>#N/A</v>
      </c>
      <c r="V45" s="85"/>
    </row>
    <row r="46" spans="1:22" x14ac:dyDescent="0.35">
      <c r="A46" s="34"/>
      <c r="B46" s="34"/>
      <c r="C46" s="34"/>
      <c r="D46" s="34"/>
      <c r="E46" s="34"/>
      <c r="F46" s="34"/>
      <c r="G46" s="35"/>
      <c r="H46" s="34"/>
      <c r="I46" s="35"/>
      <c r="J46" s="71"/>
      <c r="K46" s="34"/>
      <c r="L46" s="34"/>
      <c r="M46" s="35"/>
      <c r="N46" s="33"/>
      <c r="O46" s="34"/>
      <c r="Q46" s="68" t="s">
        <v>13</v>
      </c>
      <c r="R46" s="48">
        <v>1</v>
      </c>
      <c r="S46" s="104" cm="1">
        <f t="array" ref="S46">_xlfn.IFS(Q46='Récap Facture labo client ext'!$B$4,'Récap Facture labo client ext'!$D$4,Q46='Récap Facture labo client ext'!$B$5,'Récap Facture labo client ext'!$D$5,Q46='Récap Facture labo client ext'!$B$6,'Récap Facture labo client ext'!$D$6,Q46='Récap Facture labo client ext'!$B$7,'Récap Facture labo client ext'!$D$7,Q46='Récap Facture labo client ext'!$B$8,'Récap Facture labo client ext'!$D$8,Q46='Récap Facture labo client ext'!$B$9,'Récap Facture labo client ext'!$D$9,Q46='Récap Facture labo client ext'!$B$10,'Récap Facture labo client ext'!$D$10,Q46='Récap Facture labo client ext'!$B$11,'Récap Facture labo client ext'!$D$11,Q46='Récap Facture labo client ext'!$B$12,'Récap Facture labo client ext'!$D$12,Q46='Récap Facture labo client ext'!$B$13,'Récap Facture labo client ext'!$D$13,Q46='Récap Facture labo client ext'!$B$14,'Récap Facture labo client ext'!$D$14,Q46='Récap Facture labo client ext'!$B$15,'Récap Facture labo client ext'!$D$15,Q46='Récap Facture labo client ext'!$B$16,'Récap Facture labo client ext'!$D$16,Q46='Récap Facture labo client ext'!$B$17,'Récap Facture labo client ext'!$D$17,Q46='Récap Facture labo client ext'!$B$18,'Récap Facture labo client ext'!$D$18,Q46='Récap Facture labo client ext'!$B$19,'Récap Facture labo client ext'!$D$19,Q46='Récap Facture labo client ext'!$B$20,'Récap Facture labo client ext'!$D$20,Q46='Récap Facture labo client ext'!$B$21,'Récap Facture labo client ext'!$D$21,Q46='Récap Facture labo client ext'!$B$22,'Récap Facture labo client ext'!$D$22,Q46='Récap Facture labo client ext'!$B$23,'Récap Facture labo client ext'!$D$23,Q46='Récap Facture labo client ext'!$B$24,'Récap Facture labo client ext'!$D$24,Q46='Récap Facture labo client ext'!$B$25,'Récap Facture labo client ext'!$D$25,Q46='Récap Facture labo client ext'!$B$26,'Récap Facture labo client ext'!$D$26,Q46='Récap Facture labo client ext'!$B$27,'Récap Facture labo client ext'!$D$27,Q46='Récap Facture labo client ext'!$B$28,'Récap Facture labo client ext'!$D$28,Q46='Récap Facture labo client ext'!$B$29,'Récap Facture labo client ext'!$D$29,Q46='Récap Facture labo client ext'!$B$30,'Récap Facture labo client ext'!$D$30,Q46='Récap Facture labo client ext'!$B$31,'Récap Facture labo client ext'!$D$31,Q46='Récap Facture labo client ext'!$B$32,'Récap Facture labo client ext'!$D$32,Q46='Récap Facture labo client ext'!$B$33,'Récap Facture labo client ext'!$D$33,Q46='Récap Facture labo client ext'!$B$34,'Récap Facture labo client ext'!$D$34,Q46='Récap Facture labo client ext'!$B$35,'Récap Facture labo client ext'!$D$35,Q46='Récap Facture labo client ext'!$B$36,'Récap Facture labo client ext'!$D$36,Q46='Récap Facture labo client ext'!$B$37,'Récap Facture labo client ext'!$D$37,Q46='Récap Facture labo client ext'!$B$38,'Récap Facture labo client ext'!$D$38,Q46='Récap Facture labo client ext'!$B$39,'Récap Facture labo client ext'!$D$39,Q46='Récap Facture labo client ext'!$B$40,'Récap Facture labo client ext'!$D$40,Q46='Récap Facture labo client ext'!$B$41,'Récap Facture labo client ext'!$D$41,Q46='Récap Facture labo client ext'!$B$42,'Récap Facture labo client ext'!$D$42,Q46='Récap Facture labo client ext'!$B$43,'Récap Facture labo client ext'!$D$43,Q46='Récap Facture labo client ext'!$B$44,'Récap Facture labo client ext'!$D$44,Q46='Récap Facture labo client ext'!$B$45,'Récap Facture labo client ext'!$D$45,Q46='Récap Facture labo client ext'!$B$46,'Récap Facture labo client ext'!$D$46,Q46='Récap Facture labo client ext'!$B$47,'Récap Facture labo client ext'!$D$47,Q46='Récap Facture labo client ext'!$B$171,"",Q46='Récap Facture labo client ext'!$B$172,'Récap Facture labo client ext'!$D$172)</f>
        <v>0</v>
      </c>
      <c r="T46" s="48">
        <v>0</v>
      </c>
      <c r="U46" s="48">
        <f t="shared" si="0"/>
        <v>0</v>
      </c>
    </row>
    <row r="47" spans="1:22" x14ac:dyDescent="0.35">
      <c r="A47" s="34"/>
      <c r="B47" s="34"/>
      <c r="C47" s="34"/>
      <c r="D47" s="34"/>
      <c r="E47" s="34"/>
      <c r="F47" s="34"/>
      <c r="G47" s="35"/>
      <c r="H47" s="34"/>
      <c r="I47" s="35"/>
      <c r="J47" s="71"/>
      <c r="K47" s="34"/>
      <c r="L47" s="34"/>
      <c r="M47" s="35"/>
      <c r="N47" s="33"/>
      <c r="O47" s="34"/>
      <c r="Q47" s="68" t="s">
        <v>32</v>
      </c>
      <c r="R47" s="48">
        <v>1</v>
      </c>
      <c r="S47" s="104" t="e" cm="1">
        <f t="array" ref="S47">_xlfn.IFS(Q47='Récap Facture labo client ext'!$B$4,'Récap Facture labo client ext'!$D$4,Q47='Récap Facture labo client ext'!$B$5,'Récap Facture labo client ext'!$D$5,Q47='Récap Facture labo client ext'!$B$6,'Récap Facture labo client ext'!$D$6,Q47='Récap Facture labo client ext'!$B$7,'Récap Facture labo client ext'!$D$7,Q47='Récap Facture labo client ext'!$B$8,'Récap Facture labo client ext'!$D$8,Q47='Récap Facture labo client ext'!$B$9,'Récap Facture labo client ext'!$D$9,Q47='Récap Facture labo client ext'!$B$10,'Récap Facture labo client ext'!$D$10,Q47='Récap Facture labo client ext'!$B$11,'Récap Facture labo client ext'!$D$11,Q47='Récap Facture labo client ext'!$B$12,'Récap Facture labo client ext'!$D$12,Q47='Récap Facture labo client ext'!$B$13,'Récap Facture labo client ext'!$D$13,Q47='Récap Facture labo client ext'!$B$14,'Récap Facture labo client ext'!$D$14,Q47='Récap Facture labo client ext'!$B$15,'Récap Facture labo client ext'!$D$15,Q47='Récap Facture labo client ext'!$B$16,'Récap Facture labo client ext'!$D$16,Q47='Récap Facture labo client ext'!$B$17,'Récap Facture labo client ext'!$D$17,Q47='Récap Facture labo client ext'!$B$18,'Récap Facture labo client ext'!$D$18,Q47='Récap Facture labo client ext'!$B$19,'Récap Facture labo client ext'!$D$19,Q47='Récap Facture labo client ext'!$B$20,'Récap Facture labo client ext'!$D$20,Q47='Récap Facture labo client ext'!$B$21,'Récap Facture labo client ext'!$D$21,Q47='Récap Facture labo client ext'!$B$22,'Récap Facture labo client ext'!$D$22,Q47='Récap Facture labo client ext'!$B$23,'Récap Facture labo client ext'!$D$23,Q47='Récap Facture labo client ext'!$B$24,'Récap Facture labo client ext'!$D$24,Q47='Récap Facture labo client ext'!$B$25,'Récap Facture labo client ext'!$D$25,Q47='Récap Facture labo client ext'!$B$26,'Récap Facture labo client ext'!$D$26,Q47='Récap Facture labo client ext'!$B$27,'Récap Facture labo client ext'!$D$27,Q47='Récap Facture labo client ext'!$B$28,'Récap Facture labo client ext'!$D$28,Q47='Récap Facture labo client ext'!$B$29,'Récap Facture labo client ext'!$D$29,Q47='Récap Facture labo client ext'!$B$30,'Récap Facture labo client ext'!$D$30,Q47='Récap Facture labo client ext'!$B$31,'Récap Facture labo client ext'!$D$31,Q47='Récap Facture labo client ext'!$B$32,'Récap Facture labo client ext'!$D$32,Q47='Récap Facture labo client ext'!$B$33,'Récap Facture labo client ext'!$D$33,Q47='Récap Facture labo client ext'!$B$34,'Récap Facture labo client ext'!$D$34,Q47='Récap Facture labo client ext'!$B$35,'Récap Facture labo client ext'!$D$35,Q47='Récap Facture labo client ext'!$B$36,'Récap Facture labo client ext'!$D$36,Q47='Récap Facture labo client ext'!$B$37,'Récap Facture labo client ext'!$D$37,Q47='Récap Facture labo client ext'!$B$38,'Récap Facture labo client ext'!$D$38,Q47='Récap Facture labo client ext'!$B$39,'Récap Facture labo client ext'!$D$39,Q47='Récap Facture labo client ext'!$B$40,'Récap Facture labo client ext'!$D$40,Q47='Récap Facture labo client ext'!$B$41,'Récap Facture labo client ext'!$D$41,Q47='Récap Facture labo client ext'!$B$42,'Récap Facture labo client ext'!$D$42,Q47='Récap Facture labo client ext'!$B$43,'Récap Facture labo client ext'!$D$43,Q47='Récap Facture labo client ext'!$B$44,'Récap Facture labo client ext'!$D$44,Q47='Récap Facture labo client ext'!$B$45,'Récap Facture labo client ext'!$D$45,Q47='Récap Facture labo client ext'!$B$46,'Récap Facture labo client ext'!$D$46,Q47='Récap Facture labo client ext'!$B$47,'Récap Facture labo client ext'!$D$47,Q47='Récap Facture labo client ext'!$B$171,"",Q47='Récap Facture labo client ext'!$B$172,'Récap Facture labo client ext'!$D$172)</f>
        <v>#N/A</v>
      </c>
      <c r="T47" s="48">
        <v>0</v>
      </c>
      <c r="U47" s="48" t="e">
        <f t="shared" si="0"/>
        <v>#N/A</v>
      </c>
    </row>
    <row r="48" spans="1:22" x14ac:dyDescent="0.35">
      <c r="A48" s="40"/>
      <c r="B48" s="40"/>
      <c r="C48" s="40"/>
      <c r="D48" s="40"/>
      <c r="E48" s="40"/>
      <c r="F48" s="40"/>
      <c r="G48" s="39"/>
      <c r="H48" s="40"/>
      <c r="I48" s="39"/>
      <c r="J48" s="73"/>
      <c r="K48" s="40"/>
      <c r="L48" s="40"/>
      <c r="M48" s="39"/>
      <c r="N48" s="42"/>
      <c r="O48" s="40"/>
      <c r="Q48" s="68" t="s">
        <v>13</v>
      </c>
      <c r="R48" s="48">
        <v>1</v>
      </c>
      <c r="S48" s="104" cm="1">
        <f t="array" ref="S48">_xlfn.IFS(Q48='Récap Facture labo client ext'!$B$4,'Récap Facture labo client ext'!$D$4,Q48='Récap Facture labo client ext'!$B$5,'Récap Facture labo client ext'!$D$5,Q48='Récap Facture labo client ext'!$B$6,'Récap Facture labo client ext'!$D$6,Q48='Récap Facture labo client ext'!$B$7,'Récap Facture labo client ext'!$D$7,Q48='Récap Facture labo client ext'!$B$8,'Récap Facture labo client ext'!$D$8,Q48='Récap Facture labo client ext'!$B$9,'Récap Facture labo client ext'!$D$9,Q48='Récap Facture labo client ext'!$B$10,'Récap Facture labo client ext'!$D$10,Q48='Récap Facture labo client ext'!$B$11,'Récap Facture labo client ext'!$D$11,Q48='Récap Facture labo client ext'!$B$12,'Récap Facture labo client ext'!$D$12,Q48='Récap Facture labo client ext'!$B$13,'Récap Facture labo client ext'!$D$13,Q48='Récap Facture labo client ext'!$B$14,'Récap Facture labo client ext'!$D$14,Q48='Récap Facture labo client ext'!$B$15,'Récap Facture labo client ext'!$D$15,Q48='Récap Facture labo client ext'!$B$16,'Récap Facture labo client ext'!$D$16,Q48='Récap Facture labo client ext'!$B$17,'Récap Facture labo client ext'!$D$17,Q48='Récap Facture labo client ext'!$B$18,'Récap Facture labo client ext'!$D$18,Q48='Récap Facture labo client ext'!$B$19,'Récap Facture labo client ext'!$D$19,Q48='Récap Facture labo client ext'!$B$20,'Récap Facture labo client ext'!$D$20,Q48='Récap Facture labo client ext'!$B$21,'Récap Facture labo client ext'!$D$21,Q48='Récap Facture labo client ext'!$B$22,'Récap Facture labo client ext'!$D$22,Q48='Récap Facture labo client ext'!$B$23,'Récap Facture labo client ext'!$D$23,Q48='Récap Facture labo client ext'!$B$24,'Récap Facture labo client ext'!$D$24,Q48='Récap Facture labo client ext'!$B$25,'Récap Facture labo client ext'!$D$25,Q48='Récap Facture labo client ext'!$B$26,'Récap Facture labo client ext'!$D$26,Q48='Récap Facture labo client ext'!$B$27,'Récap Facture labo client ext'!$D$27,Q48='Récap Facture labo client ext'!$B$28,'Récap Facture labo client ext'!$D$28,Q48='Récap Facture labo client ext'!$B$29,'Récap Facture labo client ext'!$D$29,Q48='Récap Facture labo client ext'!$B$30,'Récap Facture labo client ext'!$D$30,Q48='Récap Facture labo client ext'!$B$31,'Récap Facture labo client ext'!$D$31,Q48='Récap Facture labo client ext'!$B$32,'Récap Facture labo client ext'!$D$32,Q48='Récap Facture labo client ext'!$B$33,'Récap Facture labo client ext'!$D$33,Q48='Récap Facture labo client ext'!$B$34,'Récap Facture labo client ext'!$D$34,Q48='Récap Facture labo client ext'!$B$35,'Récap Facture labo client ext'!$D$35,Q48='Récap Facture labo client ext'!$B$36,'Récap Facture labo client ext'!$D$36,Q48='Récap Facture labo client ext'!$B$37,'Récap Facture labo client ext'!$D$37,Q48='Récap Facture labo client ext'!$B$38,'Récap Facture labo client ext'!$D$38,Q48='Récap Facture labo client ext'!$B$39,'Récap Facture labo client ext'!$D$39,Q48='Récap Facture labo client ext'!$B$40,'Récap Facture labo client ext'!$D$40,Q48='Récap Facture labo client ext'!$B$41,'Récap Facture labo client ext'!$D$41,Q48='Récap Facture labo client ext'!$B$42,'Récap Facture labo client ext'!$D$42,Q48='Récap Facture labo client ext'!$B$43,'Récap Facture labo client ext'!$D$43,Q48='Récap Facture labo client ext'!$B$44,'Récap Facture labo client ext'!$D$44,Q48='Récap Facture labo client ext'!$B$45,'Récap Facture labo client ext'!$D$45,Q48='Récap Facture labo client ext'!$B$46,'Récap Facture labo client ext'!$D$46,Q48='Récap Facture labo client ext'!$B$47,'Récap Facture labo client ext'!$D$47,Q48='Récap Facture labo client ext'!$B$171,"",Q48='Récap Facture labo client ext'!$B$172,'Récap Facture labo client ext'!$D$172)</f>
        <v>0</v>
      </c>
      <c r="T48" s="48">
        <v>0</v>
      </c>
      <c r="U48" s="48">
        <f t="shared" si="0"/>
        <v>0</v>
      </c>
    </row>
  </sheetData>
  <autoFilter ref="A1:V48" xr:uid="{BC61B648-2AAC-448E-93E3-BA1A4191C7D2}"/>
  <mergeCells count="2">
    <mergeCell ref="W3:AE18"/>
    <mergeCell ref="W1:Z1"/>
  </mergeCells>
  <conditionalFormatting sqref="A2:O7 A9:O41">
    <cfRule type="expression" dxfId="19" priority="17">
      <formula>AND($N2="Suivi strict",$M2&lt;&gt;"")</formula>
    </cfRule>
    <cfRule type="expression" dxfId="18" priority="18">
      <formula>AND($N2="Suivi pour info",$M2&lt;&gt;"")</formula>
    </cfRule>
    <cfRule type="expression" dxfId="17" priority="19">
      <formula>AND($N2="NON",$M2&lt;&gt;"")</formula>
    </cfRule>
    <cfRule type="expression" dxfId="16" priority="20">
      <formula>AND($N2="OUI",$M2&lt;&gt;"")</formula>
    </cfRule>
  </conditionalFormatting>
  <conditionalFormatting sqref="A8:O8">
    <cfRule type="expression" dxfId="15" priority="13">
      <formula>AND($N8="Suivi strict",$M8&lt;&gt;"")</formula>
    </cfRule>
    <cfRule type="expression" dxfId="14" priority="14">
      <formula>AND($N8="Suivi pour info",$M8&lt;&gt;"")</formula>
    </cfRule>
    <cfRule type="expression" dxfId="13" priority="15">
      <formula>AND($N8="NON",$M8&lt;&gt;"")</formula>
    </cfRule>
    <cfRule type="expression" dxfId="12" priority="16">
      <formula>AND($N8="OUI",$M8&lt;&gt;"")</formula>
    </cfRule>
  </conditionalFormatting>
  <conditionalFormatting sqref="A42:O44">
    <cfRule type="expression" dxfId="11" priority="9">
      <formula>AND($N42="Suivi strict",$M42&lt;&gt;"")</formula>
    </cfRule>
    <cfRule type="expression" dxfId="10" priority="10">
      <formula>AND($N42="Suivi pour info",$M42&lt;&gt;"")</formula>
    </cfRule>
    <cfRule type="expression" dxfId="9" priority="11">
      <formula>AND($N42="NON",$M42&lt;&gt;"")</formula>
    </cfRule>
    <cfRule type="expression" dxfId="8" priority="12">
      <formula>AND($N42="OUI",$M42&lt;&gt;"")</formula>
    </cfRule>
  </conditionalFormatting>
  <conditionalFormatting sqref="A45:O45">
    <cfRule type="expression" dxfId="7" priority="5">
      <formula>AND($N45="Suivi strict",$M45&lt;&gt;"")</formula>
    </cfRule>
    <cfRule type="expression" dxfId="6" priority="6">
      <formula>AND($N45="Suivi pour info",$M45&lt;&gt;"")</formula>
    </cfRule>
    <cfRule type="expression" dxfId="5" priority="7">
      <formula>AND($N45="NON",$M45&lt;&gt;"")</formula>
    </cfRule>
    <cfRule type="expression" dxfId="4" priority="8">
      <formula>AND($N45="OUI",$M45&lt;&gt;"")</formula>
    </cfRule>
  </conditionalFormatting>
  <conditionalFormatting sqref="A46:O48">
    <cfRule type="expression" dxfId="3" priority="1">
      <formula>AND($N46="Suivi strict",$M46&lt;&gt;"")</formula>
    </cfRule>
    <cfRule type="expression" dxfId="2" priority="2">
      <formula>AND($N46="Suivi pour info",$M46&lt;&gt;"")</formula>
    </cfRule>
    <cfRule type="expression" dxfId="1" priority="3">
      <formula>AND($N46="NON",$M46&lt;&gt;"")</formula>
    </cfRule>
    <cfRule type="expression" dxfId="0" priority="4">
      <formula>AND($N46="OUI",$M46&lt;&gt;"")</formula>
    </cfRule>
  </conditionalFormatting>
  <dataValidations count="2">
    <dataValidation type="list" allowBlank="1" showInputMessage="1" showErrorMessage="1" sqref="N2:N7 N9:N41" xr:uid="{FF905384-D3DE-49F4-93FC-10CA3C90BFC5}">
      <formula1>$R$6:$R$10</formula1>
    </dataValidation>
    <dataValidation type="list" allowBlank="1" showInputMessage="1" showErrorMessage="1" sqref="N8 N42:N48" xr:uid="{3E3D9629-FD07-4FFA-8D54-F158D9E1E123}">
      <formula1>$R$6:$R$9</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27C8EF8D-A77E-47CF-9696-FC24CBD39027}">
          <x14:formula1>
            <xm:f>'Récap Facture labo client ext'!$B$4:$B$172</xm:f>
          </x14:formula1>
          <xm:sqref>Q2:Q1048576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53A99D-0F4F-4645-BD66-DAF0BA76A8C7}">
  <dimension ref="B1:F174"/>
  <sheetViews>
    <sheetView workbookViewId="0">
      <pane ySplit="3" topLeftCell="A162" activePane="bottomLeft" state="frozen"/>
      <selection pane="bottomLeft" activeCell="A169" sqref="A169:XFD172"/>
    </sheetView>
  </sheetViews>
  <sheetFormatPr baseColWidth="10" defaultRowHeight="14.5" x14ac:dyDescent="0.35"/>
  <cols>
    <col min="2" max="2" width="55.54296875" bestFit="1" customWidth="1"/>
    <col min="6" max="6" width="12.1796875" bestFit="1" customWidth="1"/>
  </cols>
  <sheetData>
    <row r="1" spans="2:6" ht="15" thickBot="1" x14ac:dyDescent="0.4"/>
    <row r="2" spans="2:6" ht="15" thickBot="1" x14ac:dyDescent="0.4">
      <c r="B2" s="94" t="e">
        <f>#REF!</f>
        <v>#REF!</v>
      </c>
      <c r="C2" s="95"/>
      <c r="D2" s="95"/>
      <c r="E2" s="95"/>
      <c r="F2" s="96"/>
    </row>
    <row r="3" spans="2:6" x14ac:dyDescent="0.35">
      <c r="B3" s="91" t="s">
        <v>0</v>
      </c>
      <c r="C3" s="5" t="s">
        <v>1</v>
      </c>
      <c r="D3" s="12" t="s">
        <v>2</v>
      </c>
      <c r="E3" s="12" t="s">
        <v>3</v>
      </c>
      <c r="F3" s="13" t="s">
        <v>4</v>
      </c>
    </row>
    <row r="4" spans="2:6" x14ac:dyDescent="0.35">
      <c r="B4" s="92">
        <v>177965480</v>
      </c>
      <c r="C4" s="11">
        <f>COUNTIF('Facturation labo client ext'!$Q$2:$Q$498,B4)</f>
        <v>1</v>
      </c>
      <c r="D4" s="3">
        <v>70</v>
      </c>
      <c r="E4" s="3">
        <f t="shared" ref="E4:E172" si="0">C4*D4</f>
        <v>70</v>
      </c>
      <c r="F4" s="7"/>
    </row>
    <row r="5" spans="2:6" x14ac:dyDescent="0.35">
      <c r="B5" s="92">
        <v>8211527000</v>
      </c>
      <c r="C5" s="11">
        <f>COUNTIF('Facturation labo client ext'!$Q$2:$Q$498,B5)</f>
        <v>0</v>
      </c>
      <c r="D5" s="2">
        <v>70</v>
      </c>
      <c r="E5" s="2">
        <f t="shared" si="0"/>
        <v>0</v>
      </c>
      <c r="F5" s="4"/>
    </row>
    <row r="6" spans="2:6" x14ac:dyDescent="0.35">
      <c r="B6" s="92">
        <v>8213229100</v>
      </c>
      <c r="C6" s="11">
        <f>COUNTIF('Facturation labo client ext'!$Q$2:$Q$498,B6)</f>
        <v>0</v>
      </c>
      <c r="D6" s="2">
        <v>262</v>
      </c>
      <c r="E6" s="2">
        <f t="shared" si="0"/>
        <v>0</v>
      </c>
      <c r="F6" s="4"/>
    </row>
    <row r="7" spans="2:6" x14ac:dyDescent="0.35">
      <c r="B7" s="92">
        <v>8504361000</v>
      </c>
      <c r="C7" s="11">
        <f>COUNTIF('Facturation labo client ext'!$Q$2:$Q$498,B7)</f>
        <v>0</v>
      </c>
      <c r="D7" s="2">
        <v>494</v>
      </c>
      <c r="E7" s="2">
        <f t="shared" si="0"/>
        <v>0</v>
      </c>
      <c r="F7" s="4"/>
    </row>
    <row r="8" spans="2:6" x14ac:dyDescent="0.35">
      <c r="B8" s="92">
        <v>8810000421</v>
      </c>
      <c r="C8" s="1">
        <f>COUNTIF('Facturation labo client ext'!$Q$2:$Q$498,B8)</f>
        <v>1</v>
      </c>
      <c r="D8" s="2">
        <v>84</v>
      </c>
      <c r="E8" s="2">
        <f t="shared" si="0"/>
        <v>84</v>
      </c>
      <c r="F8" s="4"/>
    </row>
    <row r="9" spans="2:6" x14ac:dyDescent="0.35">
      <c r="B9" s="92">
        <v>881142500</v>
      </c>
      <c r="C9" s="1">
        <f>COUNTIF('Facturation labo client ext'!$Q$2:$Q$498,B9)</f>
        <v>0</v>
      </c>
      <c r="D9" s="2">
        <v>357</v>
      </c>
      <c r="E9" s="2">
        <f t="shared" si="0"/>
        <v>0</v>
      </c>
      <c r="F9" s="4"/>
    </row>
    <row r="10" spans="2:6" x14ac:dyDescent="0.35">
      <c r="B10" s="92">
        <v>8812344000</v>
      </c>
      <c r="C10" s="1">
        <f>COUNTIF('Facturation labo client ext'!$Q$2:$Q$498,B10)</f>
        <v>0</v>
      </c>
      <c r="D10" s="2">
        <v>551</v>
      </c>
      <c r="E10" s="2">
        <f t="shared" si="0"/>
        <v>0</v>
      </c>
      <c r="F10" s="4"/>
    </row>
    <row r="11" spans="2:6" x14ac:dyDescent="0.35">
      <c r="B11" s="92">
        <v>8813569000</v>
      </c>
      <c r="C11" s="6">
        <f>COUNTIF('Facturation labo client ext'!$Q$2:$Q$498,B11)</f>
        <v>0</v>
      </c>
      <c r="D11" s="2">
        <v>225</v>
      </c>
      <c r="E11" s="2">
        <f t="shared" si="0"/>
        <v>0</v>
      </c>
      <c r="F11" s="4"/>
    </row>
    <row r="12" spans="2:6" x14ac:dyDescent="0.35">
      <c r="B12" s="92">
        <v>8813735000</v>
      </c>
      <c r="C12" s="6">
        <f>COUNTIF('Facturation labo client ext'!$Q$2:$Q$498,B12)</f>
        <v>0</v>
      </c>
      <c r="D12" s="2">
        <v>138</v>
      </c>
      <c r="E12" s="2">
        <f t="shared" si="0"/>
        <v>0</v>
      </c>
      <c r="F12" s="4"/>
    </row>
    <row r="13" spans="2:6" x14ac:dyDescent="0.35">
      <c r="B13" s="92">
        <v>8813974000</v>
      </c>
      <c r="C13" s="6">
        <f>COUNTIF('Facturation labo client ext'!$Q$2:$Q$498,B13)</f>
        <v>0</v>
      </c>
      <c r="D13" s="2">
        <v>1720</v>
      </c>
      <c r="E13" s="2">
        <f t="shared" si="0"/>
        <v>0</v>
      </c>
      <c r="F13" s="4"/>
    </row>
    <row r="14" spans="2:6" x14ac:dyDescent="0.35">
      <c r="B14" s="92">
        <v>8813975000</v>
      </c>
      <c r="C14" s="1">
        <f>COUNTIF('Facturation labo client ext'!$Q$2:$Q$498,B14)</f>
        <v>0</v>
      </c>
      <c r="D14" s="2">
        <v>1720</v>
      </c>
      <c r="E14" s="2">
        <f t="shared" si="0"/>
        <v>0</v>
      </c>
      <c r="F14" s="4"/>
    </row>
    <row r="15" spans="2:6" x14ac:dyDescent="0.35">
      <c r="B15" s="92">
        <v>8813996000</v>
      </c>
      <c r="C15" s="1">
        <f>COUNTIF('Facturation labo client ext'!$Q$2:$Q$498,B15)</f>
        <v>0</v>
      </c>
      <c r="D15" s="2">
        <v>98</v>
      </c>
      <c r="E15" s="2">
        <f t="shared" si="0"/>
        <v>0</v>
      </c>
      <c r="F15" s="4"/>
    </row>
    <row r="16" spans="2:6" x14ac:dyDescent="0.35">
      <c r="B16" s="92">
        <v>8814141000</v>
      </c>
      <c r="C16" s="1">
        <f>COUNTIF('Facturation labo client ext'!$Q$2:$Q$498,B16)</f>
        <v>0</v>
      </c>
      <c r="D16" s="2">
        <v>260</v>
      </c>
      <c r="E16" s="2">
        <f t="shared" si="0"/>
        <v>0</v>
      </c>
      <c r="F16" s="4"/>
    </row>
    <row r="17" spans="2:6" x14ac:dyDescent="0.35">
      <c r="B17" s="92">
        <v>8814768000</v>
      </c>
      <c r="C17" s="1">
        <f>COUNTIF('Facturation labo client ext'!$Q$2:$Q$498,B17)</f>
        <v>0</v>
      </c>
      <c r="D17" s="2">
        <v>74</v>
      </c>
      <c r="E17" s="2">
        <f t="shared" si="0"/>
        <v>0</v>
      </c>
      <c r="F17" s="4"/>
    </row>
    <row r="18" spans="2:6" x14ac:dyDescent="0.35">
      <c r="B18" s="92">
        <v>8816149000</v>
      </c>
      <c r="C18" s="1">
        <f>COUNTIF('Facturation labo client ext'!$Q$2:$Q$498,B18)</f>
        <v>0</v>
      </c>
      <c r="D18" s="2">
        <v>158</v>
      </c>
      <c r="E18" s="2">
        <f t="shared" si="0"/>
        <v>0</v>
      </c>
      <c r="F18" s="4"/>
    </row>
    <row r="19" spans="2:6" x14ac:dyDescent="0.35">
      <c r="B19" s="92">
        <v>8816183143</v>
      </c>
      <c r="C19" s="1">
        <f>COUNTIF('Facturation labo client ext'!$Q$2:$Q$498,B19)</f>
        <v>0</v>
      </c>
      <c r="D19" s="2">
        <v>70</v>
      </c>
      <c r="E19" s="2">
        <f t="shared" si="0"/>
        <v>0</v>
      </c>
      <c r="F19" s="4"/>
    </row>
    <row r="20" spans="2:6" x14ac:dyDescent="0.35">
      <c r="B20" s="92">
        <v>8816557000</v>
      </c>
      <c r="C20" s="1">
        <f>COUNTIF('Facturation labo client ext'!$Q$2:$Q$498,B20)</f>
        <v>0</v>
      </c>
      <c r="D20" s="2">
        <v>268</v>
      </c>
      <c r="E20" s="2">
        <f t="shared" si="0"/>
        <v>0</v>
      </c>
      <c r="F20" s="4"/>
    </row>
    <row r="21" spans="2:6" x14ac:dyDescent="0.35">
      <c r="B21" s="92">
        <v>8816694000</v>
      </c>
      <c r="C21" s="1">
        <f>COUNTIF('Facturation labo client ext'!$Q$2:$Q$498,B21)</f>
        <v>1</v>
      </c>
      <c r="D21" s="2">
        <v>139</v>
      </c>
      <c r="E21" s="2">
        <f t="shared" si="0"/>
        <v>139</v>
      </c>
      <c r="F21" s="4"/>
    </row>
    <row r="22" spans="2:6" x14ac:dyDescent="0.35">
      <c r="B22" s="92">
        <v>8817179000</v>
      </c>
      <c r="C22" s="1">
        <f>COUNTIF('Facturation labo client ext'!$Q$2:$Q$498,B22)</f>
        <v>0</v>
      </c>
      <c r="D22" s="2">
        <v>161</v>
      </c>
      <c r="E22" s="2">
        <f t="shared" si="0"/>
        <v>0</v>
      </c>
      <c r="F22" s="4"/>
    </row>
    <row r="23" spans="2:6" x14ac:dyDescent="0.35">
      <c r="B23" s="92">
        <v>8817322000</v>
      </c>
      <c r="C23" s="1">
        <f>COUNTIF('Facturation labo client ext'!$Q$2:$Q$498,B23)</f>
        <v>0</v>
      </c>
      <c r="D23" s="2">
        <v>260</v>
      </c>
      <c r="E23" s="2">
        <f t="shared" si="0"/>
        <v>0</v>
      </c>
      <c r="F23" s="4"/>
    </row>
    <row r="24" spans="2:6" x14ac:dyDescent="0.35">
      <c r="B24" s="92">
        <v>8817340000</v>
      </c>
      <c r="C24" s="1">
        <f>COUNTIF('Facturation labo client ext'!$Q$2:$Q$498,B24)</f>
        <v>0</v>
      </c>
      <c r="D24" s="2">
        <v>317</v>
      </c>
      <c r="E24" s="2">
        <f t="shared" si="0"/>
        <v>0</v>
      </c>
      <c r="F24" s="4"/>
    </row>
    <row r="25" spans="2:6" x14ac:dyDescent="0.35">
      <c r="B25" s="92">
        <v>8817383100</v>
      </c>
      <c r="C25" s="1">
        <f>COUNTIF('Facturation labo client ext'!$Q$2:$Q$498,B25)</f>
        <v>0</v>
      </c>
      <c r="D25" s="2">
        <v>103</v>
      </c>
      <c r="E25" s="2">
        <f t="shared" si="0"/>
        <v>0</v>
      </c>
      <c r="F25" s="4"/>
    </row>
    <row r="26" spans="2:6" x14ac:dyDescent="0.35">
      <c r="B26" s="92">
        <v>8817383000</v>
      </c>
      <c r="C26" s="1">
        <f>COUNTIF('Facturation labo client ext'!$Q$2:$Q$498,B26)</f>
        <v>0</v>
      </c>
      <c r="D26" s="2">
        <v>718</v>
      </c>
      <c r="E26" s="2">
        <f t="shared" si="0"/>
        <v>0</v>
      </c>
      <c r="F26" s="4"/>
    </row>
    <row r="27" spans="2:6" x14ac:dyDescent="0.35">
      <c r="B27" s="92">
        <v>8817480000</v>
      </c>
      <c r="C27" s="1">
        <f>COUNTIF('Facturation labo client ext'!$Q$2:$Q$498,B27)</f>
        <v>0</v>
      </c>
      <c r="D27" s="2">
        <v>161</v>
      </c>
      <c r="E27" s="2">
        <f t="shared" si="0"/>
        <v>0</v>
      </c>
      <c r="F27" s="4"/>
    </row>
    <row r="28" spans="2:6" x14ac:dyDescent="0.35">
      <c r="B28" s="92">
        <v>8817504000</v>
      </c>
      <c r="C28" s="1">
        <f>COUNTIF('Facturation labo client ext'!$Q$2:$Q$498,B28)</f>
        <v>0</v>
      </c>
      <c r="D28" s="2">
        <v>161</v>
      </c>
      <c r="E28" s="2">
        <f t="shared" si="0"/>
        <v>0</v>
      </c>
      <c r="F28" s="4"/>
    </row>
    <row r="29" spans="2:6" x14ac:dyDescent="0.35">
      <c r="B29" s="92">
        <v>8817542000</v>
      </c>
      <c r="C29" s="1">
        <f>COUNTIF('Facturation labo client ext'!$Q$2:$Q$498,B29)</f>
        <v>0</v>
      </c>
      <c r="D29" s="2">
        <v>161</v>
      </c>
      <c r="E29" s="2">
        <f t="shared" si="0"/>
        <v>0</v>
      </c>
      <c r="F29" s="4"/>
    </row>
    <row r="30" spans="2:6" x14ac:dyDescent="0.35">
      <c r="B30" s="92">
        <v>8817549000</v>
      </c>
      <c r="C30" s="1">
        <f>COUNTIF('Facturation labo client ext'!$Q$2:$Q$498,B30)</f>
        <v>1</v>
      </c>
      <c r="D30" s="2">
        <v>161</v>
      </c>
      <c r="E30" s="2">
        <f t="shared" si="0"/>
        <v>161</v>
      </c>
      <c r="F30" s="4"/>
    </row>
    <row r="31" spans="2:6" x14ac:dyDescent="0.35">
      <c r="B31" s="92">
        <v>8817838000</v>
      </c>
      <c r="C31" s="1">
        <f>COUNTIF('Facturation labo client ext'!$Q$2:$Q$498,B31)</f>
        <v>0</v>
      </c>
      <c r="D31" s="2">
        <v>70</v>
      </c>
      <c r="E31" s="2">
        <f t="shared" si="0"/>
        <v>0</v>
      </c>
      <c r="F31" s="4"/>
    </row>
    <row r="32" spans="2:6" x14ac:dyDescent="0.35">
      <c r="B32" s="92">
        <v>8818222000</v>
      </c>
      <c r="C32" s="1">
        <f>COUNTIF('Facturation labo client ext'!$Q$2:$Q$498,B32)</f>
        <v>0</v>
      </c>
      <c r="D32" s="2">
        <v>842</v>
      </c>
      <c r="E32" s="2">
        <f t="shared" si="0"/>
        <v>0</v>
      </c>
      <c r="F32" s="4"/>
    </row>
    <row r="33" spans="2:6" x14ac:dyDescent="0.35">
      <c r="B33" s="92">
        <v>8818270000</v>
      </c>
      <c r="C33" s="1">
        <f>COUNTIF('Facturation labo client ext'!$Q$2:$Q$498,B33)</f>
        <v>0</v>
      </c>
      <c r="D33" s="2">
        <v>260</v>
      </c>
      <c r="E33" s="2">
        <f t="shared" si="0"/>
        <v>0</v>
      </c>
      <c r="F33" s="4"/>
    </row>
    <row r="34" spans="2:6" x14ac:dyDescent="0.35">
      <c r="B34" s="92">
        <v>8818336000</v>
      </c>
      <c r="C34" s="1">
        <f>COUNTIF('Facturation labo client ext'!$Q$2:$Q$498,B34)</f>
        <v>0</v>
      </c>
      <c r="D34" s="2">
        <v>677</v>
      </c>
      <c r="E34" s="2">
        <f t="shared" si="0"/>
        <v>0</v>
      </c>
      <c r="F34" s="4"/>
    </row>
    <row r="35" spans="2:6" x14ac:dyDescent="0.35">
      <c r="B35" s="92">
        <v>8818337000</v>
      </c>
      <c r="C35" s="1">
        <f>COUNTIF('Facturation labo client ext'!$Q$2:$Q$498,B35)</f>
        <v>0</v>
      </c>
      <c r="D35" s="2">
        <v>263</v>
      </c>
      <c r="E35" s="2">
        <f t="shared" si="0"/>
        <v>0</v>
      </c>
      <c r="F35" s="4"/>
    </row>
    <row r="36" spans="2:6" x14ac:dyDescent="0.35">
      <c r="B36" s="92">
        <v>8818457000</v>
      </c>
      <c r="C36" s="1">
        <f>COUNTIF('Facturation labo client ext'!$Q$2:$Q$498,B36)</f>
        <v>0</v>
      </c>
      <c r="D36" s="2">
        <v>138</v>
      </c>
      <c r="E36" s="2">
        <f t="shared" si="0"/>
        <v>0</v>
      </c>
      <c r="F36" s="4"/>
    </row>
    <row r="37" spans="2:6" x14ac:dyDescent="0.35">
      <c r="B37" s="92">
        <v>8818785000</v>
      </c>
      <c r="C37" s="1">
        <f>COUNTIF('Facturation labo client ext'!$Q$2:$Q$498,B37)</f>
        <v>0</v>
      </c>
      <c r="D37" s="2">
        <v>262</v>
      </c>
      <c r="E37" s="2">
        <f t="shared" si="0"/>
        <v>0</v>
      </c>
      <c r="F37" s="4"/>
    </row>
    <row r="38" spans="2:6" x14ac:dyDescent="0.35">
      <c r="B38" s="92">
        <v>8818800000</v>
      </c>
      <c r="C38" s="1">
        <f>COUNTIF('Facturation labo client ext'!$Q$2:$Q$498,B38)</f>
        <v>0</v>
      </c>
      <c r="D38" s="2">
        <v>94</v>
      </c>
      <c r="E38" s="2">
        <f t="shared" si="0"/>
        <v>0</v>
      </c>
      <c r="F38" s="4"/>
    </row>
    <row r="39" spans="2:6" x14ac:dyDescent="0.35">
      <c r="B39" s="92">
        <v>8818385000</v>
      </c>
      <c r="C39" s="1">
        <f>COUNTIF('Facturation labo client ext'!$Q$2:$Q$498,B39)</f>
        <v>0</v>
      </c>
      <c r="D39" s="2">
        <v>99</v>
      </c>
      <c r="E39" s="2">
        <f t="shared" si="0"/>
        <v>0</v>
      </c>
      <c r="F39" s="4"/>
    </row>
    <row r="40" spans="2:6" x14ac:dyDescent="0.35">
      <c r="B40" s="92">
        <v>8818854000</v>
      </c>
      <c r="C40" s="1">
        <f>COUNTIF('Facturation labo client ext'!$Q$2:$Q$498,B40)</f>
        <v>0</v>
      </c>
      <c r="D40" s="2">
        <v>1166</v>
      </c>
      <c r="E40" s="2">
        <f t="shared" si="0"/>
        <v>0</v>
      </c>
      <c r="F40" s="4"/>
    </row>
    <row r="41" spans="2:6" x14ac:dyDescent="0.35">
      <c r="B41" s="92">
        <v>8818875000</v>
      </c>
      <c r="C41" s="1">
        <f>COUNTIF('Facturation labo client ext'!$Q$2:$Q$498,B41)</f>
        <v>0</v>
      </c>
      <c r="D41" s="2">
        <v>72</v>
      </c>
      <c r="E41" s="2">
        <f t="shared" si="0"/>
        <v>0</v>
      </c>
      <c r="F41" s="4"/>
    </row>
    <row r="42" spans="2:6" x14ac:dyDescent="0.35">
      <c r="B42" s="92">
        <v>8819263000</v>
      </c>
      <c r="C42" s="1">
        <f>COUNTIF('Facturation labo client ext'!$Q$2:$Q$498,B42)</f>
        <v>0</v>
      </c>
      <c r="D42" s="2">
        <v>138</v>
      </c>
      <c r="E42" s="2">
        <f t="shared" si="0"/>
        <v>0</v>
      </c>
      <c r="F42" s="4"/>
    </row>
    <row r="43" spans="2:6" x14ac:dyDescent="0.35">
      <c r="B43" s="92">
        <v>8819360000</v>
      </c>
      <c r="C43" s="1">
        <f>COUNTIF('Facturation labo client ext'!$Q$2:$Q$498,B43)</f>
        <v>0</v>
      </c>
      <c r="D43" s="2">
        <v>114</v>
      </c>
      <c r="E43" s="2">
        <f t="shared" si="0"/>
        <v>0</v>
      </c>
      <c r="F43" s="4"/>
    </row>
    <row r="44" spans="2:6" x14ac:dyDescent="0.35">
      <c r="B44" s="92">
        <v>8819498000</v>
      </c>
      <c r="C44" s="1">
        <f>COUNTIF('Facturation labo client ext'!$Q$2:$Q$498,B44)</f>
        <v>0</v>
      </c>
      <c r="D44" s="2">
        <v>136</v>
      </c>
      <c r="E44" s="2">
        <f t="shared" si="0"/>
        <v>0</v>
      </c>
      <c r="F44" s="4"/>
    </row>
    <row r="45" spans="2:6" x14ac:dyDescent="0.35">
      <c r="B45" s="92">
        <v>8819499000</v>
      </c>
      <c r="C45" s="1">
        <f>COUNTIF('Facturation labo client ext'!$Q$2:$Q$498,B45)</f>
        <v>0</v>
      </c>
      <c r="D45" s="2">
        <v>72</v>
      </c>
      <c r="E45" s="2">
        <f t="shared" si="0"/>
        <v>0</v>
      </c>
      <c r="F45" s="4"/>
    </row>
    <row r="46" spans="2:6" x14ac:dyDescent="0.35">
      <c r="B46" s="92">
        <v>8819059000</v>
      </c>
      <c r="C46" s="1">
        <f>COUNTIF('Facturation labo client ext'!$Q$2:$Q$498,B46)</f>
        <v>0</v>
      </c>
      <c r="D46" s="2">
        <v>138</v>
      </c>
      <c r="E46" s="2">
        <f t="shared" si="0"/>
        <v>0</v>
      </c>
      <c r="F46" s="4"/>
    </row>
    <row r="47" spans="2:6" x14ac:dyDescent="0.35">
      <c r="B47" s="92">
        <v>8819559000</v>
      </c>
      <c r="C47" s="1">
        <f>COUNTIF('Facturation labo client ext'!$Q$2:$Q$498,B47)</f>
        <v>0</v>
      </c>
      <c r="D47" s="2">
        <v>72</v>
      </c>
      <c r="E47" s="2">
        <f t="shared" si="0"/>
        <v>0</v>
      </c>
      <c r="F47" s="4"/>
    </row>
    <row r="48" spans="2:6" x14ac:dyDescent="0.35">
      <c r="B48" s="92">
        <v>8819560000</v>
      </c>
      <c r="C48" s="1">
        <f>COUNTIF('Facturation labo client ext'!$Q$2:$Q$498,B48)</f>
        <v>0</v>
      </c>
      <c r="D48" s="2">
        <v>72</v>
      </c>
      <c r="E48" s="2">
        <f t="shared" ref="E48:E111" si="1">C48*D48</f>
        <v>0</v>
      </c>
      <c r="F48" s="4"/>
    </row>
    <row r="49" spans="2:6" x14ac:dyDescent="0.35">
      <c r="B49" s="92">
        <v>8819712000</v>
      </c>
      <c r="C49" s="1">
        <f>COUNTIF('Facturation labo client ext'!$Q$2:$Q$498,B49)</f>
        <v>0</v>
      </c>
      <c r="D49" s="2">
        <v>138</v>
      </c>
      <c r="E49" s="2">
        <f t="shared" si="1"/>
        <v>0</v>
      </c>
      <c r="F49" s="4"/>
    </row>
    <row r="50" spans="2:6" x14ac:dyDescent="0.35">
      <c r="B50" s="92">
        <v>8819719000</v>
      </c>
      <c r="C50" s="1">
        <f>COUNTIF('Facturation labo client ext'!$Q$2:$Q$498,B50)</f>
        <v>0</v>
      </c>
      <c r="D50" s="2">
        <v>161</v>
      </c>
      <c r="E50" s="2">
        <f t="shared" si="1"/>
        <v>0</v>
      </c>
      <c r="F50" s="4"/>
    </row>
    <row r="51" spans="2:6" x14ac:dyDescent="0.35">
      <c r="B51" s="92">
        <v>8819728000</v>
      </c>
      <c r="C51" s="1">
        <f>COUNTIF('Facturation labo client ext'!$Q$2:$Q$498,B51)</f>
        <v>0</v>
      </c>
      <c r="D51" s="2">
        <v>255</v>
      </c>
      <c r="E51" s="2">
        <f t="shared" si="1"/>
        <v>0</v>
      </c>
      <c r="F51" s="4"/>
    </row>
    <row r="52" spans="2:6" x14ac:dyDescent="0.35">
      <c r="B52" s="92">
        <v>8819723000</v>
      </c>
      <c r="C52" s="1">
        <f>COUNTIF('Facturation labo client ext'!$Q$2:$Q$498,B52)</f>
        <v>0</v>
      </c>
      <c r="D52" s="2">
        <v>222</v>
      </c>
      <c r="E52" s="2">
        <f t="shared" si="1"/>
        <v>0</v>
      </c>
      <c r="F52" s="4"/>
    </row>
    <row r="53" spans="2:6" x14ac:dyDescent="0.35">
      <c r="B53" s="92">
        <v>8819759000</v>
      </c>
      <c r="C53" s="1">
        <f>COUNTIF('Facturation labo client ext'!$Q$2:$Q$498,B53)</f>
        <v>0</v>
      </c>
      <c r="D53" s="2">
        <v>72</v>
      </c>
      <c r="E53" s="2">
        <f t="shared" si="1"/>
        <v>0</v>
      </c>
      <c r="F53" s="4"/>
    </row>
    <row r="54" spans="2:6" x14ac:dyDescent="0.35">
      <c r="B54" s="92">
        <v>8819778000</v>
      </c>
      <c r="C54" s="1">
        <f>COUNTIF('Facturation labo client ext'!$Q$2:$Q$498,B54)</f>
        <v>0</v>
      </c>
      <c r="D54" s="2">
        <v>140</v>
      </c>
      <c r="E54" s="2">
        <f t="shared" si="1"/>
        <v>0</v>
      </c>
      <c r="F54" s="4"/>
    </row>
    <row r="55" spans="2:6" x14ac:dyDescent="0.35">
      <c r="B55" s="92">
        <v>8819916000</v>
      </c>
      <c r="C55" s="1">
        <f>COUNTIF('Facturation labo client ext'!$Q$2:$Q$498,B55)</f>
        <v>0</v>
      </c>
      <c r="D55" s="2">
        <v>268</v>
      </c>
      <c r="E55" s="2">
        <f t="shared" si="1"/>
        <v>0</v>
      </c>
      <c r="F55" s="4"/>
    </row>
    <row r="56" spans="2:6" x14ac:dyDescent="0.35">
      <c r="B56" s="92">
        <v>8819950200</v>
      </c>
      <c r="C56" s="1">
        <f>COUNTIF('Facturation labo client ext'!$Q$2:$Q$498,B56)</f>
        <v>0</v>
      </c>
      <c r="D56" s="2">
        <v>72</v>
      </c>
      <c r="E56" s="2">
        <f t="shared" si="1"/>
        <v>0</v>
      </c>
      <c r="F56" s="4"/>
    </row>
    <row r="57" spans="2:6" x14ac:dyDescent="0.35">
      <c r="B57" s="92">
        <v>8819989000</v>
      </c>
      <c r="C57" s="1">
        <f>COUNTIF('Facturation labo client ext'!$Q$2:$Q$498,B57)</f>
        <v>0</v>
      </c>
      <c r="D57" s="2">
        <v>95</v>
      </c>
      <c r="E57" s="2">
        <f t="shared" si="1"/>
        <v>0</v>
      </c>
      <c r="F57" s="4"/>
    </row>
    <row r="58" spans="2:6" x14ac:dyDescent="0.35">
      <c r="B58" s="92">
        <v>8812344000</v>
      </c>
      <c r="C58" s="1">
        <f>COUNTIF('Facturation labo client ext'!$Q$2:$Q$498,B58)</f>
        <v>0</v>
      </c>
      <c r="D58" s="2">
        <v>531</v>
      </c>
      <c r="E58" s="2">
        <f t="shared" si="1"/>
        <v>0</v>
      </c>
      <c r="F58" s="4"/>
    </row>
    <row r="59" spans="2:6" x14ac:dyDescent="0.35">
      <c r="B59" s="92">
        <v>8839740000</v>
      </c>
      <c r="C59" s="1">
        <f>COUNTIF('Facturation labo client ext'!$Q$2:$Q$498,B59)</f>
        <v>0</v>
      </c>
      <c r="D59" s="2">
        <v>780</v>
      </c>
      <c r="E59" s="2">
        <f t="shared" si="1"/>
        <v>0</v>
      </c>
      <c r="F59" s="4"/>
    </row>
    <row r="60" spans="2:6" x14ac:dyDescent="0.35">
      <c r="B60" s="92">
        <v>8999206050</v>
      </c>
      <c r="C60" s="1">
        <f>COUNTIF('Facturation labo client ext'!$Q$2:$Q$498,B60)</f>
        <v>0</v>
      </c>
      <c r="D60" s="2">
        <v>72</v>
      </c>
      <c r="E60" s="2">
        <f t="shared" si="1"/>
        <v>0</v>
      </c>
      <c r="F60" s="4"/>
    </row>
    <row r="61" spans="2:6" x14ac:dyDescent="0.35">
      <c r="B61" s="92">
        <v>9550169560</v>
      </c>
      <c r="C61" s="1">
        <f>COUNTIF('Facturation labo client ext'!$Q$2:$Q$498,B61)</f>
        <v>0</v>
      </c>
      <c r="D61" s="2">
        <v>72</v>
      </c>
      <c r="E61" s="2">
        <f t="shared" si="1"/>
        <v>0</v>
      </c>
      <c r="F61" s="4"/>
    </row>
    <row r="62" spans="2:6" x14ac:dyDescent="0.35">
      <c r="B62" s="92">
        <v>9550168980</v>
      </c>
      <c r="C62" s="1">
        <f>COUNTIF('Facturation labo client ext'!$Q$2:$Q$498,B62)</f>
        <v>0</v>
      </c>
      <c r="D62" s="2">
        <v>93</v>
      </c>
      <c r="E62" s="2">
        <f t="shared" si="1"/>
        <v>0</v>
      </c>
      <c r="F62" s="4"/>
    </row>
    <row r="63" spans="2:6" x14ac:dyDescent="0.35">
      <c r="B63" s="92">
        <v>9550170720</v>
      </c>
      <c r="C63" s="1">
        <f>COUNTIF('Facturation labo client ext'!$Q$2:$Q$498,B63)</f>
        <v>0</v>
      </c>
      <c r="D63" s="2">
        <v>93</v>
      </c>
      <c r="E63" s="2">
        <f t="shared" si="1"/>
        <v>0</v>
      </c>
      <c r="F63" s="4"/>
    </row>
    <row r="64" spans="2:6" x14ac:dyDescent="0.35">
      <c r="B64" s="92">
        <v>9560144340</v>
      </c>
      <c r="C64" s="1">
        <f>COUNTIF('Facturation labo client ext'!$Q$2:$Q$498,B64)</f>
        <v>0</v>
      </c>
      <c r="D64" s="2">
        <v>919</v>
      </c>
      <c r="E64" s="2">
        <f t="shared" si="1"/>
        <v>0</v>
      </c>
      <c r="F64" s="4"/>
    </row>
    <row r="65" spans="2:6" x14ac:dyDescent="0.35">
      <c r="B65" s="92">
        <v>9610000870</v>
      </c>
      <c r="C65" s="1">
        <f>COUNTIF('Facturation labo client ext'!$Q$2:$Q$498,B65)</f>
        <v>0</v>
      </c>
      <c r="D65" s="2">
        <v>113</v>
      </c>
      <c r="E65" s="2">
        <f t="shared" si="1"/>
        <v>0</v>
      </c>
      <c r="F65" s="4"/>
    </row>
    <row r="66" spans="2:6" x14ac:dyDescent="0.35">
      <c r="B66" s="92">
        <v>9610000880</v>
      </c>
      <c r="C66" s="1">
        <f>COUNTIF('Facturation labo client ext'!$Q$2:$Q$498,B66)</f>
        <v>0</v>
      </c>
      <c r="D66" s="2">
        <v>113</v>
      </c>
      <c r="E66" s="2">
        <f t="shared" si="1"/>
        <v>0</v>
      </c>
      <c r="F66" s="4"/>
    </row>
    <row r="67" spans="2:6" x14ac:dyDescent="0.35">
      <c r="B67" s="92">
        <v>9610003330</v>
      </c>
      <c r="C67" s="1">
        <f>COUNTIF('Facturation labo client ext'!$Q$2:$Q$498,B67)</f>
        <v>0</v>
      </c>
      <c r="D67" s="2">
        <v>113</v>
      </c>
      <c r="E67" s="2">
        <f t="shared" si="1"/>
        <v>0</v>
      </c>
      <c r="F67" s="4"/>
    </row>
    <row r="68" spans="2:6" x14ac:dyDescent="0.35">
      <c r="B68" s="92">
        <v>9610014000</v>
      </c>
      <c r="C68" s="1">
        <f>COUNTIF('Facturation labo client ext'!$Q$2:$Q$498,B68)</f>
        <v>0</v>
      </c>
      <c r="D68" s="2">
        <v>424</v>
      </c>
      <c r="E68" s="2">
        <f t="shared" si="1"/>
        <v>0</v>
      </c>
      <c r="F68" s="4"/>
    </row>
    <row r="69" spans="2:6" x14ac:dyDescent="0.35">
      <c r="B69" s="92">
        <v>9610017700</v>
      </c>
      <c r="C69" s="11">
        <f>COUNTIF('Facturation labo client ext'!$Q$2:$Q$498,B69)</f>
        <v>0</v>
      </c>
      <c r="D69" s="3">
        <v>113</v>
      </c>
      <c r="E69" s="3">
        <f t="shared" si="1"/>
        <v>0</v>
      </c>
      <c r="F69" s="7"/>
    </row>
    <row r="70" spans="2:6" x14ac:dyDescent="0.35">
      <c r="B70" s="92">
        <v>9610020490</v>
      </c>
      <c r="C70" s="11">
        <f>COUNTIF('Facturation labo client ext'!$Q$2:$Q$498,B70)</f>
        <v>0</v>
      </c>
      <c r="D70" s="2">
        <v>113</v>
      </c>
      <c r="E70" s="2">
        <f t="shared" si="1"/>
        <v>0</v>
      </c>
      <c r="F70" s="4"/>
    </row>
    <row r="71" spans="2:6" x14ac:dyDescent="0.35">
      <c r="B71" s="92" t="s">
        <v>33</v>
      </c>
      <c r="C71" s="11">
        <f>COUNTIF('Facturation labo client ext'!$Q$2:$Q$498,B71)</f>
        <v>0</v>
      </c>
      <c r="D71" s="2">
        <v>224</v>
      </c>
      <c r="E71" s="2">
        <f t="shared" si="1"/>
        <v>0</v>
      </c>
      <c r="F71" s="4"/>
    </row>
    <row r="72" spans="2:6" x14ac:dyDescent="0.35">
      <c r="B72" s="92">
        <v>9610040500</v>
      </c>
      <c r="C72" s="11">
        <f>COUNTIF('Facturation labo client ext'!$Q$2:$Q$498,B72)</f>
        <v>0</v>
      </c>
      <c r="D72" s="2">
        <v>113</v>
      </c>
      <c r="E72" s="2">
        <f t="shared" si="1"/>
        <v>0</v>
      </c>
      <c r="F72" s="4"/>
    </row>
    <row r="73" spans="2:6" x14ac:dyDescent="0.35">
      <c r="B73" s="92">
        <v>9610044430</v>
      </c>
      <c r="C73" s="1">
        <f>COUNTIF('Facturation labo client ext'!$Q$2:$Q$498,B73)</f>
        <v>0</v>
      </c>
      <c r="D73" s="2">
        <v>98</v>
      </c>
      <c r="E73" s="2">
        <f t="shared" si="1"/>
        <v>0</v>
      </c>
      <c r="F73" s="4"/>
    </row>
    <row r="74" spans="2:6" x14ac:dyDescent="0.35">
      <c r="B74" s="92">
        <v>9610046360</v>
      </c>
      <c r="C74" s="1">
        <f>COUNTIF('Facturation labo client ext'!$Q$2:$Q$498,B74)</f>
        <v>0</v>
      </c>
      <c r="D74" s="2">
        <v>138</v>
      </c>
      <c r="E74" s="2">
        <f t="shared" si="1"/>
        <v>0</v>
      </c>
      <c r="F74" s="4"/>
    </row>
    <row r="75" spans="2:6" x14ac:dyDescent="0.35">
      <c r="B75" s="92">
        <v>9610052640</v>
      </c>
      <c r="C75" s="1">
        <f>COUNTIF('Facturation labo client ext'!$Q$2:$Q$498,B75)</f>
        <v>0</v>
      </c>
      <c r="D75" s="2">
        <v>113</v>
      </c>
      <c r="E75" s="2">
        <f t="shared" si="1"/>
        <v>0</v>
      </c>
      <c r="F75" s="4"/>
    </row>
    <row r="76" spans="2:6" x14ac:dyDescent="0.35">
      <c r="B76" s="92">
        <v>9610053740</v>
      </c>
      <c r="C76" s="6">
        <f>COUNTIF('Facturation labo client ext'!$Q$2:$Q$498,B76)</f>
        <v>0</v>
      </c>
      <c r="D76" s="2">
        <v>160</v>
      </c>
      <c r="E76" s="2">
        <f t="shared" si="1"/>
        <v>0</v>
      </c>
      <c r="F76" s="4"/>
    </row>
    <row r="77" spans="2:6" x14ac:dyDescent="0.35">
      <c r="B77" s="92">
        <v>9610057200</v>
      </c>
      <c r="C77" s="6">
        <f>COUNTIF('Facturation labo client ext'!$Q$2:$Q$498,B77)</f>
        <v>0</v>
      </c>
      <c r="D77" s="2">
        <v>113</v>
      </c>
      <c r="E77" s="2">
        <f t="shared" si="1"/>
        <v>0</v>
      </c>
      <c r="F77" s="4"/>
    </row>
    <row r="78" spans="2:6" x14ac:dyDescent="0.35">
      <c r="B78" s="92">
        <v>9610057630</v>
      </c>
      <c r="C78" s="6">
        <f>COUNTIF('Facturation labo client ext'!$Q$2:$Q$498,B78)</f>
        <v>0</v>
      </c>
      <c r="D78" s="2">
        <v>113</v>
      </c>
      <c r="E78" s="2">
        <f t="shared" si="1"/>
        <v>0</v>
      </c>
      <c r="F78" s="4"/>
    </row>
    <row r="79" spans="2:6" x14ac:dyDescent="0.35">
      <c r="B79" s="92">
        <v>9610080740</v>
      </c>
      <c r="C79" s="1">
        <f>COUNTIF('Facturation labo client ext'!$Q$2:$Q$498,B79)</f>
        <v>0</v>
      </c>
      <c r="D79" s="2">
        <v>113</v>
      </c>
      <c r="E79" s="2">
        <f t="shared" si="1"/>
        <v>0</v>
      </c>
      <c r="F79" s="4"/>
    </row>
    <row r="80" spans="2:6" x14ac:dyDescent="0.35">
      <c r="B80" s="92">
        <v>9610087570</v>
      </c>
      <c r="C80" s="1">
        <f>COUNTIF('Facturation labo client ext'!$Q$2:$Q$498,B80)</f>
        <v>0</v>
      </c>
      <c r="D80" s="2">
        <v>262</v>
      </c>
      <c r="E80" s="2">
        <f t="shared" si="1"/>
        <v>0</v>
      </c>
      <c r="F80" s="4"/>
    </row>
    <row r="81" spans="2:6" x14ac:dyDescent="0.35">
      <c r="B81" s="92">
        <v>9610088380</v>
      </c>
      <c r="C81" s="1">
        <f>COUNTIF('Facturation labo client ext'!$Q$2:$Q$498,B81)</f>
        <v>0</v>
      </c>
      <c r="D81" s="2">
        <v>113</v>
      </c>
      <c r="E81" s="2">
        <f t="shared" si="1"/>
        <v>0</v>
      </c>
      <c r="F81" s="4"/>
    </row>
    <row r="82" spans="2:6" x14ac:dyDescent="0.35">
      <c r="B82" s="92">
        <v>9610088390</v>
      </c>
      <c r="C82" s="1">
        <f>COUNTIF('Facturation labo client ext'!$Q$2:$Q$498,B82)</f>
        <v>0</v>
      </c>
      <c r="D82" s="2">
        <v>113</v>
      </c>
      <c r="E82" s="2">
        <f t="shared" si="1"/>
        <v>0</v>
      </c>
      <c r="F82" s="4"/>
    </row>
    <row r="83" spans="2:6" x14ac:dyDescent="0.35">
      <c r="B83" s="92">
        <v>9610088410</v>
      </c>
      <c r="C83" s="1">
        <f>COUNTIF('Facturation labo client ext'!$Q$2:$Q$498,B83)</f>
        <v>0</v>
      </c>
      <c r="D83" s="2">
        <v>160</v>
      </c>
      <c r="E83" s="2">
        <f t="shared" si="1"/>
        <v>0</v>
      </c>
      <c r="F83" s="4"/>
    </row>
    <row r="84" spans="2:6" x14ac:dyDescent="0.35">
      <c r="B84" s="92">
        <v>9610088420</v>
      </c>
      <c r="C84" s="1">
        <f>COUNTIF('Facturation labo client ext'!$Q$2:$Q$498,B84)</f>
        <v>0</v>
      </c>
      <c r="D84" s="2">
        <v>113</v>
      </c>
      <c r="E84" s="2">
        <f t="shared" si="1"/>
        <v>0</v>
      </c>
      <c r="F84" s="4"/>
    </row>
    <row r="85" spans="2:6" x14ac:dyDescent="0.35">
      <c r="B85" s="92">
        <v>9610088430</v>
      </c>
      <c r="C85" s="1">
        <f>COUNTIF('Facturation labo client ext'!$Q$2:$Q$498,B85)</f>
        <v>0</v>
      </c>
      <c r="D85" s="2">
        <v>113</v>
      </c>
      <c r="E85" s="2">
        <f t="shared" si="1"/>
        <v>0</v>
      </c>
      <c r="F85" s="4"/>
    </row>
    <row r="86" spans="2:6" x14ac:dyDescent="0.35">
      <c r="B86" s="92">
        <v>9610088450</v>
      </c>
      <c r="C86" s="1">
        <f>COUNTIF('Facturation labo client ext'!$Q$2:$Q$498,B86)</f>
        <v>0</v>
      </c>
      <c r="D86" s="2">
        <v>160</v>
      </c>
      <c r="E86" s="2">
        <f t="shared" si="1"/>
        <v>0</v>
      </c>
      <c r="F86" s="4"/>
    </row>
    <row r="87" spans="2:6" x14ac:dyDescent="0.35">
      <c r="B87" s="92">
        <v>9610088460</v>
      </c>
      <c r="C87" s="1">
        <f>COUNTIF('Facturation labo client ext'!$Q$2:$Q$498,B87)</f>
        <v>0</v>
      </c>
      <c r="D87" s="2">
        <v>113</v>
      </c>
      <c r="E87" s="2">
        <f t="shared" si="1"/>
        <v>0</v>
      </c>
      <c r="F87" s="4"/>
    </row>
    <row r="88" spans="2:6" x14ac:dyDescent="0.35">
      <c r="B88" s="92">
        <v>9610088470</v>
      </c>
      <c r="C88" s="1">
        <f>COUNTIF('Facturation labo client ext'!$Q$2:$Q$498,B88)</f>
        <v>0</v>
      </c>
      <c r="D88" s="2">
        <v>113</v>
      </c>
      <c r="E88" s="2">
        <f t="shared" si="1"/>
        <v>0</v>
      </c>
      <c r="F88" s="4"/>
    </row>
    <row r="89" spans="2:6" x14ac:dyDescent="0.35">
      <c r="B89" s="92">
        <v>9610088480</v>
      </c>
      <c r="C89" s="1">
        <f>COUNTIF('Facturation labo client ext'!$Q$2:$Q$498,B89)</f>
        <v>0</v>
      </c>
      <c r="D89" s="2">
        <v>113</v>
      </c>
      <c r="E89" s="2">
        <f t="shared" si="1"/>
        <v>0</v>
      </c>
      <c r="F89" s="4"/>
    </row>
    <row r="90" spans="2:6" x14ac:dyDescent="0.35">
      <c r="B90" s="92">
        <v>9610088490</v>
      </c>
      <c r="C90" s="1">
        <f>COUNTIF('Facturation labo client ext'!$Q$2:$Q$498,B90)</f>
        <v>0</v>
      </c>
      <c r="D90" s="2">
        <v>113</v>
      </c>
      <c r="E90" s="2">
        <f t="shared" si="1"/>
        <v>0</v>
      </c>
      <c r="F90" s="4"/>
    </row>
    <row r="91" spans="2:6" x14ac:dyDescent="0.35">
      <c r="B91" s="92">
        <v>9610088500</v>
      </c>
      <c r="C91" s="1">
        <f>COUNTIF('Facturation labo client ext'!$Q$2:$Q$498,B91)</f>
        <v>0</v>
      </c>
      <c r="D91" s="2">
        <v>113</v>
      </c>
      <c r="E91" s="2">
        <f t="shared" si="1"/>
        <v>0</v>
      </c>
      <c r="F91" s="4"/>
    </row>
    <row r="92" spans="2:6" x14ac:dyDescent="0.35">
      <c r="B92" s="92">
        <v>9610089480</v>
      </c>
      <c r="C92" s="1">
        <f>COUNTIF('Facturation labo client ext'!$Q$2:$Q$498,B92)</f>
        <v>0</v>
      </c>
      <c r="D92" s="2">
        <v>160</v>
      </c>
      <c r="E92" s="2">
        <f t="shared" si="1"/>
        <v>0</v>
      </c>
      <c r="F92" s="4"/>
    </row>
    <row r="93" spans="2:6" x14ac:dyDescent="0.35">
      <c r="B93" s="92">
        <v>9610089530</v>
      </c>
      <c r="C93" s="1">
        <f>COUNTIF('Facturation labo client ext'!$Q$2:$Q$498,B93)</f>
        <v>0</v>
      </c>
      <c r="D93" s="2">
        <v>113</v>
      </c>
      <c r="E93" s="2">
        <f t="shared" si="1"/>
        <v>0</v>
      </c>
      <c r="F93" s="4"/>
    </row>
    <row r="94" spans="2:6" x14ac:dyDescent="0.35">
      <c r="B94" s="92">
        <v>9610089540</v>
      </c>
      <c r="C94" s="1">
        <f>COUNTIF('Facturation labo client ext'!$Q$2:$Q$498,B94)</f>
        <v>0</v>
      </c>
      <c r="D94" s="2">
        <v>160</v>
      </c>
      <c r="E94" s="2">
        <f t="shared" si="1"/>
        <v>0</v>
      </c>
      <c r="F94" s="4"/>
    </row>
    <row r="95" spans="2:6" x14ac:dyDescent="0.35">
      <c r="B95" s="92">
        <v>9610089550</v>
      </c>
      <c r="C95" s="1">
        <f>COUNTIF('Facturation labo client ext'!$Q$2:$Q$498,B95)</f>
        <v>0</v>
      </c>
      <c r="D95" s="2">
        <v>113</v>
      </c>
      <c r="E95" s="2">
        <f t="shared" si="1"/>
        <v>0</v>
      </c>
      <c r="F95" s="4"/>
    </row>
    <row r="96" spans="2:6" x14ac:dyDescent="0.35">
      <c r="B96" s="92">
        <v>9610089560</v>
      </c>
      <c r="C96" s="1">
        <f>COUNTIF('Facturation labo client ext'!$Q$2:$Q$498,B96)</f>
        <v>0</v>
      </c>
      <c r="D96" s="2">
        <v>113</v>
      </c>
      <c r="E96" s="2">
        <f t="shared" si="1"/>
        <v>0</v>
      </c>
      <c r="F96" s="4"/>
    </row>
    <row r="97" spans="2:6" x14ac:dyDescent="0.35">
      <c r="B97" s="92">
        <v>9610089570</v>
      </c>
      <c r="C97" s="1">
        <f>COUNTIF('Facturation labo client ext'!$Q$2:$Q$498,B97)</f>
        <v>0</v>
      </c>
      <c r="D97" s="2">
        <v>113</v>
      </c>
      <c r="E97" s="2">
        <f t="shared" si="1"/>
        <v>0</v>
      </c>
      <c r="F97" s="4"/>
    </row>
    <row r="98" spans="2:6" x14ac:dyDescent="0.35">
      <c r="B98" s="92">
        <v>9610089580</v>
      </c>
      <c r="C98" s="1">
        <f>COUNTIF('Facturation labo client ext'!$Q$2:$Q$498,B98)</f>
        <v>0</v>
      </c>
      <c r="D98" s="2">
        <v>160</v>
      </c>
      <c r="E98" s="2">
        <f t="shared" si="1"/>
        <v>0</v>
      </c>
      <c r="F98" s="4"/>
    </row>
    <row r="99" spans="2:6" x14ac:dyDescent="0.35">
      <c r="B99" s="92">
        <v>9610089590</v>
      </c>
      <c r="C99" s="1">
        <f>COUNTIF('Facturation labo client ext'!$Q$2:$Q$498,B99)</f>
        <v>0</v>
      </c>
      <c r="D99" s="2">
        <v>160</v>
      </c>
      <c r="E99" s="2">
        <f t="shared" si="1"/>
        <v>0</v>
      </c>
      <c r="F99" s="4"/>
    </row>
    <row r="100" spans="2:6" x14ac:dyDescent="0.35">
      <c r="B100" s="92" t="s">
        <v>34</v>
      </c>
      <c r="C100" s="1">
        <f>COUNTIF('Facturation labo client ext'!$Q$2:$Q$498,B100)</f>
        <v>0</v>
      </c>
      <c r="D100" s="2">
        <v>72</v>
      </c>
      <c r="E100" s="2">
        <f t="shared" si="1"/>
        <v>0</v>
      </c>
      <c r="F100" s="4"/>
    </row>
    <row r="101" spans="2:6" x14ac:dyDescent="0.35">
      <c r="B101" s="92" t="s">
        <v>35</v>
      </c>
      <c r="C101" s="1">
        <f>COUNTIF('Facturation labo client ext'!$Q$2:$Q$498,B101)</f>
        <v>0</v>
      </c>
      <c r="D101" s="2">
        <v>72</v>
      </c>
      <c r="E101" s="2">
        <f t="shared" si="1"/>
        <v>0</v>
      </c>
      <c r="F101" s="4"/>
    </row>
    <row r="102" spans="2:6" x14ac:dyDescent="0.35">
      <c r="B102" s="92" t="s">
        <v>36</v>
      </c>
      <c r="C102" s="1">
        <f>COUNTIF('Facturation labo client ext'!$Q$2:$Q$498,B102)</f>
        <v>0</v>
      </c>
      <c r="D102" s="2">
        <v>72</v>
      </c>
      <c r="E102" s="2">
        <f t="shared" si="1"/>
        <v>0</v>
      </c>
      <c r="F102" s="4"/>
    </row>
    <row r="103" spans="2:6" x14ac:dyDescent="0.35">
      <c r="B103" s="92" t="s">
        <v>37</v>
      </c>
      <c r="C103" s="1">
        <f>COUNTIF('Facturation labo client ext'!$Q$2:$Q$498,B103)</f>
        <v>0</v>
      </c>
      <c r="D103" s="2">
        <v>72</v>
      </c>
      <c r="E103" s="2">
        <f t="shared" si="1"/>
        <v>0</v>
      </c>
      <c r="F103" s="4"/>
    </row>
    <row r="104" spans="2:6" x14ac:dyDescent="0.35">
      <c r="B104" s="92" t="s">
        <v>38</v>
      </c>
      <c r="C104" s="1">
        <f>COUNTIF('Facturation labo client ext'!$Q$2:$Q$498,B104)</f>
        <v>0</v>
      </c>
      <c r="D104" s="2">
        <v>160</v>
      </c>
      <c r="E104" s="2">
        <f t="shared" si="1"/>
        <v>0</v>
      </c>
      <c r="F104" s="4"/>
    </row>
    <row r="105" spans="2:6" x14ac:dyDescent="0.35">
      <c r="B105" s="92" t="s">
        <v>39</v>
      </c>
      <c r="C105" s="1">
        <f>COUNTIF('Facturation labo client ext'!$Q$2:$Q$498,B105)</f>
        <v>0</v>
      </c>
      <c r="D105" s="2">
        <v>527</v>
      </c>
      <c r="E105" s="2">
        <f t="shared" si="1"/>
        <v>0</v>
      </c>
      <c r="F105" s="4"/>
    </row>
    <row r="106" spans="2:6" x14ac:dyDescent="0.35">
      <c r="B106" s="92" t="s">
        <v>40</v>
      </c>
      <c r="C106" s="1">
        <f>COUNTIF('Facturation labo client ext'!$Q$2:$Q$498,B106)</f>
        <v>0</v>
      </c>
      <c r="D106" s="2">
        <v>161</v>
      </c>
      <c r="E106" s="2">
        <f t="shared" si="1"/>
        <v>0</v>
      </c>
      <c r="F106" s="4"/>
    </row>
    <row r="107" spans="2:6" x14ac:dyDescent="0.35">
      <c r="B107" s="92" t="s">
        <v>41</v>
      </c>
      <c r="C107" s="1">
        <f>COUNTIF('Facturation labo client ext'!$Q$2:$Q$498,B107)</f>
        <v>0</v>
      </c>
      <c r="D107" s="2">
        <v>72</v>
      </c>
      <c r="E107" s="2">
        <f t="shared" si="1"/>
        <v>0</v>
      </c>
      <c r="F107" s="4"/>
    </row>
    <row r="108" spans="2:6" x14ac:dyDescent="0.35">
      <c r="B108" s="92" t="s">
        <v>42</v>
      </c>
      <c r="C108" s="1">
        <f>COUNTIF('Facturation labo client ext'!$Q$2:$Q$498,B108)</f>
        <v>0</v>
      </c>
      <c r="D108" s="2">
        <v>160</v>
      </c>
      <c r="E108" s="2">
        <f t="shared" si="1"/>
        <v>0</v>
      </c>
      <c r="F108" s="4"/>
    </row>
    <row r="109" spans="2:6" x14ac:dyDescent="0.35">
      <c r="B109" s="92" t="s">
        <v>43</v>
      </c>
      <c r="C109" s="1">
        <f>COUNTIF('Facturation labo client ext'!$Q$2:$Q$498,B109)</f>
        <v>0</v>
      </c>
      <c r="D109" s="2">
        <v>137</v>
      </c>
      <c r="E109" s="2">
        <f t="shared" si="1"/>
        <v>0</v>
      </c>
      <c r="F109" s="4"/>
    </row>
    <row r="110" spans="2:6" x14ac:dyDescent="0.35">
      <c r="B110" s="92" t="s">
        <v>44</v>
      </c>
      <c r="C110" s="1">
        <f>COUNTIF('Facturation labo client ext'!$Q$2:$Q$498,B110)</f>
        <v>0</v>
      </c>
      <c r="D110" s="2">
        <v>137</v>
      </c>
      <c r="E110" s="2">
        <f t="shared" si="1"/>
        <v>0</v>
      </c>
      <c r="F110" s="4"/>
    </row>
    <row r="111" spans="2:6" x14ac:dyDescent="0.35">
      <c r="B111" s="92" t="s">
        <v>45</v>
      </c>
      <c r="C111" s="1">
        <f>COUNTIF('Facturation labo client ext'!$Q$2:$Q$498,B111)</f>
        <v>0</v>
      </c>
      <c r="D111" s="2">
        <v>137</v>
      </c>
      <c r="E111" s="2">
        <f t="shared" si="1"/>
        <v>0</v>
      </c>
      <c r="F111" s="4"/>
    </row>
    <row r="112" spans="2:6" x14ac:dyDescent="0.35">
      <c r="B112" s="92" t="s">
        <v>46</v>
      </c>
      <c r="C112" s="1">
        <f>COUNTIF('Facturation labo client ext'!$Q$2:$Q$498,B112)</f>
        <v>0</v>
      </c>
      <c r="D112" s="2">
        <v>72</v>
      </c>
      <c r="E112" s="2">
        <f t="shared" ref="E112:E168" si="2">C112*D112</f>
        <v>0</v>
      </c>
      <c r="F112" s="4"/>
    </row>
    <row r="113" spans="2:6" x14ac:dyDescent="0.35">
      <c r="B113" s="92" t="s">
        <v>47</v>
      </c>
      <c r="C113" s="1">
        <f>COUNTIF('Facturation labo client ext'!$Q$2:$Q$498,B113)</f>
        <v>0</v>
      </c>
      <c r="D113" s="2">
        <v>72</v>
      </c>
      <c r="E113" s="2">
        <f t="shared" si="2"/>
        <v>0</v>
      </c>
      <c r="F113" s="4"/>
    </row>
    <row r="114" spans="2:6" x14ac:dyDescent="0.35">
      <c r="B114" s="92" t="s">
        <v>48</v>
      </c>
      <c r="C114" s="1">
        <f>COUNTIF('Facturation labo client ext'!$Q$2:$Q$498,B114)</f>
        <v>0</v>
      </c>
      <c r="D114" s="2">
        <v>286</v>
      </c>
      <c r="E114" s="2">
        <f t="shared" si="2"/>
        <v>0</v>
      </c>
      <c r="F114" s="4"/>
    </row>
    <row r="115" spans="2:6" x14ac:dyDescent="0.35">
      <c r="B115" s="92" t="s">
        <v>49</v>
      </c>
      <c r="C115" s="1">
        <f>COUNTIF('Facturation labo client ext'!$Q$2:$Q$498,B115)</f>
        <v>0</v>
      </c>
      <c r="D115" s="2">
        <v>286</v>
      </c>
      <c r="E115" s="2">
        <f t="shared" si="2"/>
        <v>0</v>
      </c>
      <c r="F115" s="4"/>
    </row>
    <row r="116" spans="2:6" x14ac:dyDescent="0.35">
      <c r="B116" s="92" t="s">
        <v>26</v>
      </c>
      <c r="C116" s="1">
        <f>COUNTIF('Facturation labo client ext'!$Q$2:$Q$498,B116)</f>
        <v>0</v>
      </c>
      <c r="D116" s="2">
        <v>250</v>
      </c>
      <c r="E116" s="2">
        <f t="shared" si="2"/>
        <v>0</v>
      </c>
      <c r="F116" s="4"/>
    </row>
    <row r="117" spans="2:6" x14ac:dyDescent="0.35">
      <c r="B117" s="92" t="s">
        <v>50</v>
      </c>
      <c r="C117" s="1">
        <f>COUNTIF('Facturation labo client ext'!$Q$2:$Q$498,B117)</f>
        <v>0</v>
      </c>
      <c r="D117" s="2">
        <v>361</v>
      </c>
      <c r="E117" s="2">
        <f t="shared" si="2"/>
        <v>0</v>
      </c>
      <c r="F117" s="4"/>
    </row>
    <row r="118" spans="2:6" x14ac:dyDescent="0.35">
      <c r="B118" s="92" t="s">
        <v>51</v>
      </c>
      <c r="C118" s="1">
        <f>COUNTIF('Facturation labo client ext'!$Q$2:$Q$498,B118)</f>
        <v>0</v>
      </c>
      <c r="D118" s="2">
        <v>72</v>
      </c>
      <c r="E118" s="2">
        <f t="shared" si="2"/>
        <v>0</v>
      </c>
      <c r="F118" s="4"/>
    </row>
    <row r="119" spans="2:6" x14ac:dyDescent="0.35">
      <c r="B119" s="92" t="s">
        <v>52</v>
      </c>
      <c r="C119" s="1">
        <f>COUNTIF('Facturation labo client ext'!$Q$2:$Q$498,B119)</f>
        <v>0</v>
      </c>
      <c r="D119" s="2">
        <v>160</v>
      </c>
      <c r="E119" s="2">
        <f t="shared" si="2"/>
        <v>0</v>
      </c>
      <c r="F119" s="4"/>
    </row>
    <row r="120" spans="2:6" x14ac:dyDescent="0.35">
      <c r="B120" s="92" t="s">
        <v>53</v>
      </c>
      <c r="C120" s="1">
        <f>COUNTIF('Facturation labo client ext'!$Q$2:$Q$498,B120)</f>
        <v>0</v>
      </c>
      <c r="D120" s="2">
        <v>287</v>
      </c>
      <c r="E120" s="2">
        <f t="shared" si="2"/>
        <v>0</v>
      </c>
      <c r="F120" s="4"/>
    </row>
    <row r="121" spans="2:6" x14ac:dyDescent="0.35">
      <c r="B121" s="92" t="s">
        <v>54</v>
      </c>
      <c r="C121" s="1">
        <f>COUNTIF('Facturation labo client ext'!$Q$2:$Q$498,B121)</f>
        <v>0</v>
      </c>
      <c r="D121" s="2">
        <v>287</v>
      </c>
      <c r="E121" s="2">
        <f t="shared" si="2"/>
        <v>0</v>
      </c>
      <c r="F121" s="4"/>
    </row>
    <row r="122" spans="2:6" x14ac:dyDescent="0.35">
      <c r="B122" s="92" t="s">
        <v>55</v>
      </c>
      <c r="C122" s="1">
        <f>COUNTIF('Facturation labo client ext'!$Q$2:$Q$498,B122)</f>
        <v>0</v>
      </c>
      <c r="D122" s="2">
        <v>287</v>
      </c>
      <c r="E122" s="2">
        <f t="shared" si="2"/>
        <v>0</v>
      </c>
      <c r="F122" s="4"/>
    </row>
    <row r="123" spans="2:6" x14ac:dyDescent="0.35">
      <c r="B123" s="92" t="s">
        <v>56</v>
      </c>
      <c r="C123" s="1">
        <f>COUNTIF('Facturation labo client ext'!$Q$2:$Q$498,B123)</f>
        <v>0</v>
      </c>
      <c r="D123" s="2">
        <v>287</v>
      </c>
      <c r="E123" s="2">
        <f t="shared" si="2"/>
        <v>0</v>
      </c>
      <c r="F123" s="4"/>
    </row>
    <row r="124" spans="2:6" x14ac:dyDescent="0.35">
      <c r="B124" s="92" t="s">
        <v>57</v>
      </c>
      <c r="C124" s="1">
        <f>COUNTIF('Facturation labo client ext'!$Q$2:$Q$498,B124)</f>
        <v>0</v>
      </c>
      <c r="D124" s="2">
        <v>138</v>
      </c>
      <c r="E124" s="2">
        <f t="shared" si="2"/>
        <v>0</v>
      </c>
      <c r="F124" s="4"/>
    </row>
    <row r="125" spans="2:6" x14ac:dyDescent="0.35">
      <c r="B125" s="92" t="s">
        <v>58</v>
      </c>
      <c r="C125" s="1">
        <f>COUNTIF('Facturation labo client ext'!$Q$2:$Q$498,B125)</f>
        <v>0</v>
      </c>
      <c r="D125" s="2">
        <v>72</v>
      </c>
      <c r="E125" s="2">
        <f t="shared" si="2"/>
        <v>0</v>
      </c>
      <c r="F125" s="4"/>
    </row>
    <row r="126" spans="2:6" x14ac:dyDescent="0.35">
      <c r="B126" s="92" t="s">
        <v>59</v>
      </c>
      <c r="C126" s="1">
        <f>COUNTIF('Facturation labo client ext'!$Q$2:$Q$498,B126)</f>
        <v>0</v>
      </c>
      <c r="D126" s="2">
        <v>1679</v>
      </c>
      <c r="E126" s="2">
        <f t="shared" si="2"/>
        <v>0</v>
      </c>
      <c r="F126" s="4"/>
    </row>
    <row r="127" spans="2:6" x14ac:dyDescent="0.35">
      <c r="B127" s="92" t="s">
        <v>60</v>
      </c>
      <c r="C127" s="1">
        <f>COUNTIF('Facturation labo client ext'!$Q$2:$Q$498,B127)</f>
        <v>0</v>
      </c>
      <c r="D127" s="2">
        <v>72</v>
      </c>
      <c r="E127" s="2">
        <f t="shared" si="2"/>
        <v>0</v>
      </c>
      <c r="F127" s="4"/>
    </row>
    <row r="128" spans="2:6" x14ac:dyDescent="0.35">
      <c r="B128" s="92" t="s">
        <v>61</v>
      </c>
      <c r="C128" s="1">
        <f>COUNTIF('Facturation labo client ext'!$Q$2:$Q$498,B128)</f>
        <v>0</v>
      </c>
      <c r="D128" s="2">
        <v>72</v>
      </c>
      <c r="E128" s="2">
        <f t="shared" si="2"/>
        <v>0</v>
      </c>
      <c r="F128" s="4"/>
    </row>
    <row r="129" spans="2:6" x14ac:dyDescent="0.35">
      <c r="B129" s="92" t="s">
        <v>29</v>
      </c>
      <c r="C129" s="1">
        <f>COUNTIF('Facturation labo client ext'!$Q$2:$Q$498,B129)</f>
        <v>0</v>
      </c>
      <c r="D129" s="2">
        <v>160</v>
      </c>
      <c r="E129" s="2">
        <f t="shared" si="2"/>
        <v>0</v>
      </c>
      <c r="F129" s="4"/>
    </row>
    <row r="130" spans="2:6" x14ac:dyDescent="0.35">
      <c r="B130" s="92" t="s">
        <v>62</v>
      </c>
      <c r="C130" s="1">
        <f>COUNTIF('Facturation labo client ext'!$Q$2:$Q$498,B130)</f>
        <v>0</v>
      </c>
      <c r="D130" s="2">
        <v>160</v>
      </c>
      <c r="E130" s="2">
        <f t="shared" si="2"/>
        <v>0</v>
      </c>
      <c r="F130" s="4"/>
    </row>
    <row r="131" spans="2:6" x14ac:dyDescent="0.35">
      <c r="B131" s="92" t="s">
        <v>63</v>
      </c>
      <c r="C131" s="1">
        <f>COUNTIF('Facturation labo client ext'!$Q$2:$Q$498,B131)</f>
        <v>0</v>
      </c>
      <c r="D131" s="2">
        <v>431</v>
      </c>
      <c r="E131" s="2">
        <f t="shared" si="2"/>
        <v>0</v>
      </c>
      <c r="F131" s="4"/>
    </row>
    <row r="132" spans="2:6" x14ac:dyDescent="0.35">
      <c r="B132" s="92" t="s">
        <v>64</v>
      </c>
      <c r="C132" s="1">
        <f>COUNTIF('Facturation labo client ext'!$Q$2:$Q$498,B132)</f>
        <v>0</v>
      </c>
      <c r="D132" s="2">
        <v>262</v>
      </c>
      <c r="E132" s="2">
        <f t="shared" si="2"/>
        <v>0</v>
      </c>
      <c r="F132" s="4"/>
    </row>
    <row r="133" spans="2:6" x14ac:dyDescent="0.35">
      <c r="B133" s="92" t="s">
        <v>65</v>
      </c>
      <c r="C133" s="1">
        <f>COUNTIF('Facturation labo client ext'!$Q$2:$Q$498,B133)</f>
        <v>0</v>
      </c>
      <c r="D133" s="2">
        <v>72</v>
      </c>
      <c r="E133" s="2">
        <f t="shared" si="2"/>
        <v>0</v>
      </c>
      <c r="F133" s="4"/>
    </row>
    <row r="134" spans="2:6" x14ac:dyDescent="0.35">
      <c r="B134" s="92" t="s">
        <v>66</v>
      </c>
      <c r="C134" s="11">
        <f>COUNTIF('Facturation labo client ext'!$Q$2:$Q$498,B134)</f>
        <v>0</v>
      </c>
      <c r="D134" s="2">
        <v>161</v>
      </c>
      <c r="E134" s="2">
        <f t="shared" si="2"/>
        <v>0</v>
      </c>
      <c r="F134" s="4"/>
    </row>
    <row r="135" spans="2:6" x14ac:dyDescent="0.35">
      <c r="B135" s="92" t="s">
        <v>67</v>
      </c>
      <c r="C135" s="11">
        <f>COUNTIF('Facturation labo client ext'!$Q$2:$Q$498,B135)</f>
        <v>0</v>
      </c>
      <c r="D135" s="2">
        <v>98</v>
      </c>
      <c r="E135" s="2">
        <f t="shared" si="2"/>
        <v>0</v>
      </c>
      <c r="F135" s="4"/>
    </row>
    <row r="136" spans="2:6" x14ac:dyDescent="0.35">
      <c r="B136" s="92" t="s">
        <v>27</v>
      </c>
      <c r="C136" s="11">
        <f>COUNTIF('Facturation labo client ext'!$Q$2:$Q$498,B136)</f>
        <v>0</v>
      </c>
      <c r="D136" s="2">
        <v>98</v>
      </c>
      <c r="E136" s="2">
        <f t="shared" si="2"/>
        <v>0</v>
      </c>
      <c r="F136" s="4"/>
    </row>
    <row r="137" spans="2:6" x14ac:dyDescent="0.35">
      <c r="B137" s="92" t="s">
        <v>68</v>
      </c>
      <c r="C137" s="1">
        <f>COUNTIF('Facturation labo client ext'!$Q$2:$Q$498,B137)</f>
        <v>0</v>
      </c>
      <c r="D137" s="2">
        <v>614</v>
      </c>
      <c r="E137" s="2">
        <f t="shared" si="2"/>
        <v>0</v>
      </c>
      <c r="F137" s="4"/>
    </row>
    <row r="138" spans="2:6" x14ac:dyDescent="0.35">
      <c r="B138" s="92" t="s">
        <v>69</v>
      </c>
      <c r="C138" s="1">
        <f>COUNTIF('Facturation labo client ext'!$Q$2:$Q$498,B138)</f>
        <v>0</v>
      </c>
      <c r="D138" s="2">
        <v>632</v>
      </c>
      <c r="E138" s="2">
        <f t="shared" si="2"/>
        <v>0</v>
      </c>
      <c r="F138" s="4"/>
    </row>
    <row r="139" spans="2:6" x14ac:dyDescent="0.35">
      <c r="B139" s="92" t="s">
        <v>70</v>
      </c>
      <c r="C139" s="1">
        <f>COUNTIF('Facturation labo client ext'!$Q$2:$Q$498,B139)</f>
        <v>0</v>
      </c>
      <c r="D139" s="2">
        <v>72</v>
      </c>
      <c r="E139" s="2">
        <f t="shared" si="2"/>
        <v>0</v>
      </c>
      <c r="F139" s="4"/>
    </row>
    <row r="140" spans="2:6" x14ac:dyDescent="0.35">
      <c r="B140" s="92" t="s">
        <v>71</v>
      </c>
      <c r="C140" s="6">
        <f>COUNTIF('Facturation labo client ext'!$Q$2:$Q$498,B140)</f>
        <v>0</v>
      </c>
      <c r="D140" s="2">
        <v>105</v>
      </c>
      <c r="E140" s="2">
        <f t="shared" si="2"/>
        <v>0</v>
      </c>
      <c r="F140" s="4"/>
    </row>
    <row r="141" spans="2:6" x14ac:dyDescent="0.35">
      <c r="B141" s="92" t="s">
        <v>72</v>
      </c>
      <c r="C141" s="6">
        <f>COUNTIF('Facturation labo client ext'!$Q$2:$Q$498,B141)</f>
        <v>0</v>
      </c>
      <c r="D141" s="2">
        <v>72</v>
      </c>
      <c r="E141" s="2">
        <f t="shared" si="2"/>
        <v>0</v>
      </c>
      <c r="F141" s="4"/>
    </row>
    <row r="142" spans="2:6" x14ac:dyDescent="0.35">
      <c r="B142" s="92" t="s">
        <v>73</v>
      </c>
      <c r="C142" s="6">
        <f>COUNTIF('Facturation labo client ext'!$Q$2:$Q$498,B142)</f>
        <v>0</v>
      </c>
      <c r="D142" s="2">
        <v>72</v>
      </c>
      <c r="E142" s="2">
        <f t="shared" si="2"/>
        <v>0</v>
      </c>
      <c r="F142" s="4"/>
    </row>
    <row r="143" spans="2:6" x14ac:dyDescent="0.35">
      <c r="B143" s="92" t="s">
        <v>74</v>
      </c>
      <c r="C143" s="1">
        <f>COUNTIF('Facturation labo client ext'!$Q$2:$Q$498,B143)</f>
        <v>0</v>
      </c>
      <c r="D143" s="2">
        <v>266</v>
      </c>
      <c r="E143" s="2">
        <f t="shared" si="2"/>
        <v>0</v>
      </c>
      <c r="F143" s="4"/>
    </row>
    <row r="144" spans="2:6" x14ac:dyDescent="0.35">
      <c r="B144" s="92" t="s">
        <v>75</v>
      </c>
      <c r="C144" s="1">
        <f>COUNTIF('Facturation labo client ext'!$Q$2:$Q$498,B144)</f>
        <v>0</v>
      </c>
      <c r="D144" s="2">
        <v>160</v>
      </c>
      <c r="E144" s="2">
        <f t="shared" si="2"/>
        <v>0</v>
      </c>
      <c r="F144" s="4"/>
    </row>
    <row r="145" spans="2:6" x14ac:dyDescent="0.35">
      <c r="B145" s="92" t="s">
        <v>76</v>
      </c>
      <c r="C145" s="1">
        <f>COUNTIF('Facturation labo client ext'!$Q$2:$Q$498,B145)</f>
        <v>0</v>
      </c>
      <c r="D145" s="2">
        <v>105</v>
      </c>
      <c r="E145" s="2">
        <f t="shared" si="2"/>
        <v>0</v>
      </c>
      <c r="F145" s="4"/>
    </row>
    <row r="146" spans="2:6" x14ac:dyDescent="0.35">
      <c r="B146" s="92" t="s">
        <v>77</v>
      </c>
      <c r="C146" s="1">
        <f>COUNTIF('Facturation labo client ext'!$Q$2:$Q$498,B146)</f>
        <v>0</v>
      </c>
      <c r="D146" s="2">
        <v>925</v>
      </c>
      <c r="E146" s="2">
        <f t="shared" si="2"/>
        <v>0</v>
      </c>
      <c r="F146" s="4"/>
    </row>
    <row r="147" spans="2:6" x14ac:dyDescent="0.35">
      <c r="B147" s="92" t="s">
        <v>78</v>
      </c>
      <c r="C147" s="1">
        <f>COUNTIF('Facturation labo client ext'!$Q$2:$Q$498,B147)</f>
        <v>0</v>
      </c>
      <c r="D147" s="2">
        <v>160</v>
      </c>
      <c r="E147" s="2">
        <f t="shared" si="2"/>
        <v>0</v>
      </c>
      <c r="F147" s="4"/>
    </row>
    <row r="148" spans="2:6" x14ac:dyDescent="0.35">
      <c r="B148" s="92" t="s">
        <v>79</v>
      </c>
      <c r="C148" s="1">
        <f>COUNTIF('Facturation labo client ext'!$Q$2:$Q$498,B148)</f>
        <v>0</v>
      </c>
      <c r="D148" s="2">
        <v>125</v>
      </c>
      <c r="E148" s="2">
        <f t="shared" si="2"/>
        <v>0</v>
      </c>
      <c r="F148" s="4"/>
    </row>
    <row r="149" spans="2:6" x14ac:dyDescent="0.35">
      <c r="B149" s="92" t="s">
        <v>80</v>
      </c>
      <c r="C149" s="1">
        <f>COUNTIF('Facturation labo client ext'!$Q$2:$Q$498,B149)</f>
        <v>0</v>
      </c>
      <c r="D149" s="2">
        <v>129</v>
      </c>
      <c r="E149" s="2">
        <f t="shared" si="2"/>
        <v>0</v>
      </c>
      <c r="F149" s="4"/>
    </row>
    <row r="150" spans="2:6" x14ac:dyDescent="0.35">
      <c r="B150" s="92" t="s">
        <v>81</v>
      </c>
      <c r="C150" s="1">
        <f>COUNTIF('Facturation labo client ext'!$Q$2:$Q$498,B150)</f>
        <v>0</v>
      </c>
      <c r="D150" s="2">
        <v>133</v>
      </c>
      <c r="E150" s="2">
        <f t="shared" si="2"/>
        <v>0</v>
      </c>
      <c r="F150" s="4"/>
    </row>
    <row r="151" spans="2:6" x14ac:dyDescent="0.35">
      <c r="B151" s="92" t="s">
        <v>82</v>
      </c>
      <c r="C151" s="1">
        <f>COUNTIF('Facturation labo client ext'!$Q$2:$Q$498,B151)</f>
        <v>0</v>
      </c>
      <c r="D151" s="2">
        <v>137</v>
      </c>
      <c r="E151" s="2">
        <f t="shared" si="2"/>
        <v>0</v>
      </c>
      <c r="F151" s="4"/>
    </row>
    <row r="152" spans="2:6" x14ac:dyDescent="0.35">
      <c r="B152" s="92" t="s">
        <v>83</v>
      </c>
      <c r="C152" s="1">
        <f>COUNTIF('Facturation labo client ext'!$Q$2:$Q$498,B152)</f>
        <v>0</v>
      </c>
      <c r="D152" s="2">
        <v>160</v>
      </c>
      <c r="E152" s="2">
        <f t="shared" si="2"/>
        <v>0</v>
      </c>
      <c r="F152" s="4"/>
    </row>
    <row r="153" spans="2:6" x14ac:dyDescent="0.35">
      <c r="B153" s="92" t="s">
        <v>84</v>
      </c>
      <c r="C153" s="1">
        <f>COUNTIF('Facturation labo client ext'!$Q$2:$Q$498,B153)</f>
        <v>0</v>
      </c>
      <c r="D153" s="2">
        <v>72</v>
      </c>
      <c r="E153" s="2">
        <f t="shared" si="2"/>
        <v>0</v>
      </c>
      <c r="F153" s="4"/>
    </row>
    <row r="154" spans="2:6" x14ac:dyDescent="0.35">
      <c r="B154" s="92" t="s">
        <v>9</v>
      </c>
      <c r="C154" s="1">
        <f>COUNTIF('Facturation labo client ext'!$Q$2:$Q$498,B154)</f>
        <v>0</v>
      </c>
      <c r="D154" s="2">
        <v>104</v>
      </c>
      <c r="E154" s="2">
        <f t="shared" si="2"/>
        <v>0</v>
      </c>
      <c r="F154" s="4"/>
    </row>
    <row r="155" spans="2:6" x14ac:dyDescent="0.35">
      <c r="B155" s="92" t="s">
        <v>85</v>
      </c>
      <c r="C155" s="1">
        <f>COUNTIF('Facturation labo client ext'!$Q$2:$Q$498,B155)</f>
        <v>0</v>
      </c>
      <c r="D155" s="2">
        <v>323</v>
      </c>
      <c r="E155" s="2">
        <f t="shared" si="2"/>
        <v>0</v>
      </c>
      <c r="F155" s="4"/>
    </row>
    <row r="156" spans="2:6" x14ac:dyDescent="0.35">
      <c r="B156" s="92" t="s">
        <v>86</v>
      </c>
      <c r="C156" s="1">
        <f>COUNTIF('Facturation labo client ext'!$Q$2:$Q$498,B156)</f>
        <v>0</v>
      </c>
      <c r="D156" s="2">
        <v>160</v>
      </c>
      <c r="E156" s="2">
        <f t="shared" si="2"/>
        <v>0</v>
      </c>
      <c r="F156" s="4"/>
    </row>
    <row r="157" spans="2:6" x14ac:dyDescent="0.35">
      <c r="B157" s="92" t="s">
        <v>87</v>
      </c>
      <c r="C157" s="1">
        <f>COUNTIF('Facturation labo client ext'!$Q$2:$Q$498,B157)</f>
        <v>0</v>
      </c>
      <c r="D157" s="2">
        <v>370</v>
      </c>
      <c r="E157" s="2">
        <f t="shared" si="2"/>
        <v>0</v>
      </c>
      <c r="F157" s="4"/>
    </row>
    <row r="158" spans="2:6" x14ac:dyDescent="0.35">
      <c r="B158" s="92" t="s">
        <v>88</v>
      </c>
      <c r="C158" s="1">
        <f>COUNTIF('Facturation labo client ext'!$Q$2:$Q$498,B158)</f>
        <v>0</v>
      </c>
      <c r="D158" s="2">
        <v>337</v>
      </c>
      <c r="E158" s="2">
        <f t="shared" si="2"/>
        <v>0</v>
      </c>
      <c r="F158" s="4"/>
    </row>
    <row r="159" spans="2:6" x14ac:dyDescent="0.35">
      <c r="B159" s="92" t="s">
        <v>28</v>
      </c>
      <c r="C159" s="1">
        <f>COUNTIF('Facturation labo client ext'!$Q$2:$Q$498,B159)</f>
        <v>0</v>
      </c>
      <c r="D159" s="2">
        <v>370</v>
      </c>
      <c r="E159" s="2">
        <f t="shared" si="2"/>
        <v>0</v>
      </c>
      <c r="F159" s="4"/>
    </row>
    <row r="160" spans="2:6" x14ac:dyDescent="0.35">
      <c r="B160" s="92" t="s">
        <v>89</v>
      </c>
      <c r="C160" s="1">
        <f>COUNTIF('Facturation labo client ext'!$Q$2:$Q$498,B160)</f>
        <v>0</v>
      </c>
      <c r="D160" s="2">
        <v>948</v>
      </c>
      <c r="E160" s="2">
        <f t="shared" si="2"/>
        <v>0</v>
      </c>
      <c r="F160" s="4"/>
    </row>
    <row r="161" spans="2:6" x14ac:dyDescent="0.35">
      <c r="B161" s="92" t="s">
        <v>90</v>
      </c>
      <c r="C161" s="1">
        <f>COUNTIF('Facturation labo client ext'!$Q$2:$Q$498,B161)</f>
        <v>0</v>
      </c>
      <c r="D161" s="2">
        <v>2105</v>
      </c>
      <c r="E161" s="2">
        <f t="shared" si="2"/>
        <v>0</v>
      </c>
      <c r="F161" s="4"/>
    </row>
    <row r="162" spans="2:6" x14ac:dyDescent="0.35">
      <c r="B162" s="92" t="s">
        <v>91</v>
      </c>
      <c r="C162" s="1">
        <f>COUNTIF('Facturation labo client ext'!$Q$2:$Q$498,B162)</f>
        <v>0</v>
      </c>
      <c r="D162" s="2">
        <v>160</v>
      </c>
      <c r="E162" s="2">
        <f t="shared" si="2"/>
        <v>0</v>
      </c>
      <c r="F162" s="4"/>
    </row>
    <row r="163" spans="2:6" x14ac:dyDescent="0.35">
      <c r="B163" s="92" t="s">
        <v>8</v>
      </c>
      <c r="C163" s="1">
        <f>COUNTIF('Facturation labo client ext'!$Q$2:$Q$498,B163)</f>
        <v>0</v>
      </c>
      <c r="D163" s="2">
        <v>842</v>
      </c>
      <c r="E163" s="2">
        <f t="shared" si="2"/>
        <v>0</v>
      </c>
      <c r="F163" s="4"/>
    </row>
    <row r="164" spans="2:6" x14ac:dyDescent="0.35">
      <c r="B164" s="92" t="s">
        <v>92</v>
      </c>
      <c r="C164" s="1">
        <f>COUNTIF('Facturation labo client ext'!$Q$2:$Q$498,B164)</f>
        <v>0</v>
      </c>
      <c r="D164" s="2">
        <v>137</v>
      </c>
      <c r="E164" s="2">
        <f t="shared" si="2"/>
        <v>0</v>
      </c>
      <c r="F164" s="4"/>
    </row>
    <row r="165" spans="2:6" x14ac:dyDescent="0.35">
      <c r="B165" s="92" t="s">
        <v>93</v>
      </c>
      <c r="C165" s="1">
        <f>COUNTIF('Facturation labo client ext'!$Q$2:$Q$498,B165)</f>
        <v>0</v>
      </c>
      <c r="D165" s="2">
        <v>95</v>
      </c>
      <c r="E165" s="2">
        <f t="shared" si="2"/>
        <v>0</v>
      </c>
      <c r="F165" s="4"/>
    </row>
    <row r="166" spans="2:6" x14ac:dyDescent="0.35">
      <c r="B166" s="92" t="s">
        <v>94</v>
      </c>
      <c r="C166" s="1">
        <f>COUNTIF('Facturation labo client ext'!$Q$2:$Q$498,B166)</f>
        <v>0</v>
      </c>
      <c r="D166" s="2">
        <v>133</v>
      </c>
      <c r="E166" s="2">
        <f t="shared" si="2"/>
        <v>0</v>
      </c>
      <c r="F166" s="4"/>
    </row>
    <row r="167" spans="2:6" x14ac:dyDescent="0.35">
      <c r="B167" s="14" t="s">
        <v>32</v>
      </c>
      <c r="C167" s="6" t="e">
        <f>COUNTIF('[1]Facturation labo client ext'!$Q$2:$Q$498,B167)</f>
        <v>#VALUE!</v>
      </c>
      <c r="D167" s="2">
        <v>210</v>
      </c>
      <c r="E167" s="2" t="e">
        <f t="shared" si="2"/>
        <v>#VALUE!</v>
      </c>
      <c r="F167" s="4"/>
    </row>
    <row r="168" spans="2:6" x14ac:dyDescent="0.35">
      <c r="B168" s="14" t="s">
        <v>31</v>
      </c>
      <c r="C168" s="6" t="e">
        <f>COUNTIF('[1]Facturation labo client ext'!$Q$2:$Q$498,B168)</f>
        <v>#VALUE!</v>
      </c>
      <c r="D168" s="2">
        <v>80</v>
      </c>
      <c r="E168" s="2" t="e">
        <f t="shared" si="2"/>
        <v>#VALUE!</v>
      </c>
      <c r="F168" s="4"/>
    </row>
    <row r="169" spans="2:6" x14ac:dyDescent="0.35">
      <c r="B169" s="92"/>
      <c r="C169" s="1"/>
      <c r="D169" s="21"/>
      <c r="E169" s="2"/>
      <c r="F169" s="4"/>
    </row>
    <row r="170" spans="2:6" x14ac:dyDescent="0.35">
      <c r="B170" s="92"/>
      <c r="C170" s="1"/>
      <c r="D170" s="21"/>
      <c r="E170" s="2"/>
      <c r="F170" s="4"/>
    </row>
    <row r="171" spans="2:6" x14ac:dyDescent="0.35">
      <c r="B171" s="92" t="s">
        <v>10</v>
      </c>
      <c r="C171" s="17">
        <f>SUM('Facturation labo client ext'!$T$2:$T$497)</f>
        <v>0</v>
      </c>
      <c r="D171" s="21"/>
      <c r="E171" s="2">
        <f t="shared" si="0"/>
        <v>0</v>
      </c>
      <c r="F171" s="4"/>
    </row>
    <row r="172" spans="2:6" ht="15" thickBot="1" x14ac:dyDescent="0.4">
      <c r="B172" s="93" t="s">
        <v>13</v>
      </c>
      <c r="C172" s="22">
        <f>COUNTIF('Facturation labo client ext'!$Q$2:$Q$498,B172)</f>
        <v>41</v>
      </c>
      <c r="D172" s="18"/>
      <c r="E172" s="19">
        <f t="shared" si="0"/>
        <v>0</v>
      </c>
      <c r="F172" s="20"/>
    </row>
    <row r="173" spans="2:6" ht="23.5" thickTop="1" x14ac:dyDescent="0.35">
      <c r="B173" s="15"/>
      <c r="C173" s="16"/>
      <c r="D173" s="62"/>
      <c r="E173" s="63" t="s">
        <v>5</v>
      </c>
      <c r="F173" s="64" t="s">
        <v>6</v>
      </c>
    </row>
    <row r="174" spans="2:6" ht="18.5" thickBot="1" x14ac:dyDescent="0.4">
      <c r="B174" s="8"/>
      <c r="C174" s="9"/>
      <c r="D174" s="61"/>
      <c r="E174" s="10" t="e">
        <f>SUM(E4:E172)</f>
        <v>#VALUE!</v>
      </c>
      <c r="F174" s="65">
        <v>0</v>
      </c>
    </row>
  </sheetData>
  <mergeCells count="1">
    <mergeCell ref="B2:F2"/>
  </mergeCells>
  <pageMargins left="0.7" right="0.7" top="0.75" bottom="0.75" header="0.3" footer="0.3"/>
  <pageSetup paperSize="9" orientation="portrait" r:id="rId1"/>
  <ignoredErrors>
    <ignoredError sqref="C171" formula="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Facturation labo client ext</vt:lpstr>
      <vt:lpstr>Récap Facture labo client ext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Jimenez Anthony</dc:creator>
  <cp:lastModifiedBy>Jimenez Anthony</cp:lastModifiedBy>
  <dcterms:created xsi:type="dcterms:W3CDTF">2020-06-29T09:51:19Z</dcterms:created>
  <dcterms:modified xsi:type="dcterms:W3CDTF">2020-07-22T20:56:53Z</dcterms:modified>
</cp:coreProperties>
</file>