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030309\Desktop\"/>
    </mc:Choice>
  </mc:AlternateContent>
  <xr:revisionPtr revIDLastSave="0" documentId="8_{C07F8D22-699D-4CE8-B719-001CA65E1DFE}" xr6:coauthVersionLast="44" xr6:coauthVersionMax="44" xr10:uidLastSave="{00000000-0000-0000-0000-000000000000}"/>
  <bookViews>
    <workbookView xWindow="19170" yWindow="-18120" windowWidth="29040" windowHeight="17640" xr2:uid="{B9908ABF-67A7-419A-B0A9-16AD166CFE87}"/>
  </bookViews>
  <sheets>
    <sheet name="Top" sheetId="2" r:id="rId1"/>
    <sheet name="Feuil1" sheetId="1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42" i="2" l="1"/>
  <c r="K98" i="2"/>
  <c r="N1" i="2"/>
  <c r="O1" i="2"/>
  <c r="P1" i="2"/>
  <c r="D10" i="2"/>
  <c r="K67" i="2"/>
  <c r="L255" i="2"/>
  <c r="K288" i="2"/>
  <c r="K291" i="2"/>
  <c r="L548" i="2"/>
  <c r="L549" i="2"/>
  <c r="L550" i="2"/>
  <c r="L551" i="2"/>
  <c r="L552" i="2"/>
  <c r="L553" i="2"/>
  <c r="L555" i="2"/>
  <c r="L556" i="2"/>
  <c r="L557" i="2"/>
  <c r="L558" i="2"/>
  <c r="L560" i="2"/>
  <c r="L561" i="2"/>
  <c r="L562" i="2"/>
  <c r="L563" i="2"/>
  <c r="L564" i="2"/>
  <c r="L565" i="2"/>
  <c r="L566" i="2"/>
  <c r="L567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2" i="2"/>
  <c r="L593" i="2"/>
  <c r="L594" i="2"/>
  <c r="L595" i="2"/>
  <c r="L597" i="2"/>
  <c r="L598" i="2"/>
  <c r="L599" i="2"/>
  <c r="L600" i="2"/>
  <c r="L601" i="2"/>
  <c r="L602" i="2"/>
  <c r="L603" i="2"/>
  <c r="L604" i="2"/>
  <c r="L547" i="2" l="1"/>
  <c r="L545" i="2"/>
  <c r="L452" i="2"/>
  <c r="L554" i="2"/>
  <c r="L413" i="2"/>
  <c r="L535" i="2"/>
  <c r="K357" i="2"/>
  <c r="K325" i="2"/>
  <c r="K310" i="2"/>
  <c r="L232" i="2"/>
  <c r="L495" i="2"/>
  <c r="L544" i="2"/>
  <c r="K316" i="2"/>
  <c r="L516" i="2"/>
  <c r="L448" i="2"/>
  <c r="K432" i="2"/>
  <c r="K352" i="2"/>
  <c r="L500" i="2"/>
  <c r="L424" i="2"/>
  <c r="K334" i="2"/>
  <c r="L222" i="2"/>
  <c r="L322" i="2"/>
  <c r="L499" i="2"/>
  <c r="L539" i="2"/>
  <c r="L512" i="2"/>
  <c r="L492" i="2"/>
  <c r="K440" i="2"/>
  <c r="K266" i="2"/>
  <c r="L212" i="2"/>
  <c r="L536" i="2"/>
  <c r="L511" i="2"/>
  <c r="L479" i="2"/>
  <c r="L436" i="2"/>
  <c r="L408" i="2"/>
  <c r="K332" i="2"/>
  <c r="K300" i="2"/>
  <c r="K69" i="2"/>
  <c r="L431" i="2"/>
  <c r="L531" i="2"/>
  <c r="L504" i="2"/>
  <c r="L484" i="2"/>
  <c r="L447" i="2"/>
  <c r="K428" i="2"/>
  <c r="K328" i="2"/>
  <c r="K304" i="2"/>
  <c r="K276" i="2"/>
  <c r="L491" i="2"/>
  <c r="L429" i="2"/>
  <c r="L521" i="2"/>
  <c r="K362" i="2"/>
  <c r="K346" i="2"/>
  <c r="K38" i="2"/>
  <c r="K331" i="2"/>
  <c r="L519" i="2"/>
  <c r="L486" i="2"/>
  <c r="L435" i="2"/>
  <c r="K360" i="2"/>
  <c r="K340" i="2"/>
  <c r="K326" i="2"/>
  <c r="K307" i="2"/>
  <c r="K253" i="2"/>
  <c r="K127" i="2"/>
  <c r="K355" i="2"/>
  <c r="K118" i="2"/>
  <c r="L543" i="2"/>
  <c r="K295" i="2"/>
  <c r="K329" i="2"/>
  <c r="L529" i="2"/>
  <c r="L509" i="2"/>
  <c r="K364" i="2"/>
  <c r="K356" i="2"/>
  <c r="K345" i="2"/>
  <c r="K292" i="2"/>
  <c r="L244" i="2"/>
  <c r="L527" i="2"/>
  <c r="L513" i="2"/>
  <c r="L489" i="2"/>
  <c r="L478" i="2"/>
  <c r="L443" i="2"/>
  <c r="L415" i="2"/>
  <c r="K354" i="2"/>
  <c r="K342" i="2"/>
  <c r="K312" i="2"/>
  <c r="L302" i="2"/>
  <c r="K258" i="2"/>
  <c r="L236" i="2"/>
  <c r="K159" i="2"/>
  <c r="K53" i="2"/>
  <c r="L218" i="2"/>
  <c r="K82" i="2"/>
  <c r="L514" i="2"/>
  <c r="L510" i="2"/>
  <c r="K344" i="2"/>
  <c r="K275" i="2"/>
  <c r="L210" i="2"/>
  <c r="K110" i="2"/>
  <c r="K59" i="2"/>
  <c r="K134" i="2"/>
  <c r="L534" i="2"/>
  <c r="L403" i="2"/>
  <c r="K358" i="2"/>
  <c r="K330" i="2"/>
  <c r="K318" i="2"/>
  <c r="K284" i="2"/>
  <c r="K274" i="2"/>
  <c r="L224" i="2"/>
  <c r="L200" i="2"/>
  <c r="K91" i="2"/>
  <c r="K308" i="2"/>
  <c r="K351" i="2"/>
  <c r="L282" i="2"/>
  <c r="K51" i="2"/>
  <c r="L194" i="2"/>
  <c r="K107" i="2"/>
  <c r="K61" i="2"/>
  <c r="K45" i="2"/>
  <c r="K40" i="2"/>
  <c r="K126" i="2"/>
  <c r="L230" i="2"/>
  <c r="L417" i="2"/>
  <c r="L445" i="2"/>
  <c r="L449" i="2"/>
  <c r="L525" i="2"/>
  <c r="K337" i="2"/>
  <c r="L204" i="2"/>
  <c r="L220" i="2"/>
  <c r="L228" i="2"/>
  <c r="K252" i="2"/>
  <c r="K327" i="2"/>
  <c r="K335" i="2"/>
  <c r="K271" i="2"/>
  <c r="L271" i="2"/>
  <c r="L254" i="2"/>
  <c r="K353" i="2"/>
  <c r="K263" i="2"/>
  <c r="L202" i="2"/>
  <c r="L226" i="2"/>
  <c r="L234" i="2"/>
  <c r="K333" i="2"/>
  <c r="K349" i="2"/>
  <c r="L238" i="2"/>
  <c r="L246" i="2"/>
  <c r="L192" i="2"/>
  <c r="L216" i="2"/>
  <c r="L240" i="2"/>
  <c r="L248" i="2"/>
  <c r="K339" i="2"/>
  <c r="K347" i="2"/>
  <c r="K363" i="2"/>
  <c r="L411" i="2"/>
  <c r="L427" i="2"/>
  <c r="L518" i="2"/>
  <c r="L498" i="2"/>
  <c r="L530" i="2"/>
  <c r="L522" i="2"/>
  <c r="L502" i="2"/>
  <c r="L482" i="2"/>
  <c r="L540" i="2"/>
  <c r="L451" i="2"/>
  <c r="L419" i="2"/>
  <c r="K348" i="2"/>
  <c r="K338" i="2"/>
  <c r="K268" i="2"/>
  <c r="K260" i="2"/>
  <c r="K146" i="2"/>
  <c r="K93" i="2"/>
  <c r="L507" i="2"/>
  <c r="L501" i="2"/>
  <c r="L497" i="2"/>
  <c r="L483" i="2"/>
  <c r="L469" i="2"/>
  <c r="L324" i="2"/>
  <c r="K298" i="2"/>
  <c r="K280" i="2"/>
  <c r="L188" i="2"/>
  <c r="K142" i="2"/>
  <c r="K101" i="2"/>
  <c r="K65" i="2"/>
  <c r="K57" i="2"/>
  <c r="K49" i="2"/>
  <c r="L538" i="2"/>
  <c r="L526" i="2"/>
  <c r="L520" i="2"/>
  <c r="L515" i="2"/>
  <c r="L506" i="2"/>
  <c r="L494" i="2"/>
  <c r="L487" i="2"/>
  <c r="K457" i="2"/>
  <c r="L441" i="2"/>
  <c r="L433" i="2"/>
  <c r="K361" i="2"/>
  <c r="K350" i="2"/>
  <c r="K341" i="2"/>
  <c r="K336" i="2"/>
  <c r="K320" i="2"/>
  <c r="K311" i="2"/>
  <c r="K296" i="2"/>
  <c r="K278" i="2"/>
  <c r="K264" i="2"/>
  <c r="K256" i="2"/>
  <c r="L208" i="2"/>
  <c r="L196" i="2"/>
  <c r="K175" i="2"/>
  <c r="K114" i="2"/>
  <c r="K99" i="2"/>
  <c r="K63" i="2"/>
  <c r="K55" i="2"/>
  <c r="K47" i="2"/>
  <c r="K19" i="2"/>
  <c r="K21" i="2"/>
  <c r="K30" i="2"/>
  <c r="K42" i="2"/>
  <c r="K102" i="2"/>
  <c r="K150" i="2"/>
  <c r="L190" i="2"/>
  <c r="K272" i="2"/>
  <c r="K294" i="2"/>
  <c r="L409" i="2"/>
  <c r="L444" i="2"/>
  <c r="L528" i="2"/>
  <c r="L532" i="2"/>
  <c r="K90" i="2"/>
  <c r="L206" i="2"/>
  <c r="K106" i="2"/>
  <c r="K94" i="2"/>
  <c r="K73" i="2"/>
  <c r="K34" i="2"/>
  <c r="L198" i="2"/>
  <c r="K359" i="2"/>
  <c r="L416" i="2"/>
  <c r="K130" i="2"/>
  <c r="K343" i="2"/>
  <c r="L425" i="2"/>
  <c r="L485" i="2"/>
  <c r="L542" i="2"/>
  <c r="L546" i="2"/>
  <c r="K97" i="2"/>
  <c r="L214" i="2"/>
  <c r="K259" i="2"/>
  <c r="K287" i="2"/>
  <c r="K315" i="2"/>
  <c r="L537" i="2"/>
  <c r="L523" i="2"/>
  <c r="L505" i="2"/>
  <c r="L490" i="2"/>
  <c r="L480" i="2"/>
  <c r="L461" i="2"/>
  <c r="K580" i="2"/>
  <c r="K529" i="2"/>
  <c r="K179" i="2"/>
  <c r="K75" i="2"/>
  <c r="K64" i="2"/>
  <c r="K60" i="2"/>
  <c r="K56" i="2"/>
  <c r="K52" i="2"/>
  <c r="K48" i="2"/>
  <c r="K44" i="2"/>
  <c r="K41" i="2"/>
  <c r="K37" i="2"/>
  <c r="K33" i="2"/>
  <c r="K29" i="2"/>
  <c r="K36" i="2"/>
  <c r="K32" i="2"/>
  <c r="K28" i="2"/>
  <c r="K575" i="2"/>
  <c r="K520" i="2"/>
  <c r="K420" i="2"/>
  <c r="K89" i="2"/>
  <c r="K85" i="2"/>
  <c r="K81" i="2"/>
  <c r="K77" i="2"/>
  <c r="K70" i="2"/>
  <c r="K66" i="2"/>
  <c r="K62" i="2"/>
  <c r="K58" i="2"/>
  <c r="K54" i="2"/>
  <c r="K50" i="2"/>
  <c r="K46" i="2"/>
  <c r="K39" i="2"/>
  <c r="K35" i="2"/>
  <c r="K31" i="2"/>
  <c r="K23" i="2"/>
  <c r="K372" i="2"/>
  <c r="K27" i="2"/>
  <c r="K25" i="2"/>
  <c r="W11" i="2"/>
  <c r="AB11" i="2" s="1"/>
  <c r="K183" i="2"/>
  <c r="K143" i="2"/>
  <c r="L115" i="2"/>
  <c r="K600" i="2"/>
  <c r="K474" i="2"/>
  <c r="K422" i="2"/>
  <c r="K392" i="2"/>
  <c r="L291" i="2"/>
  <c r="K163" i="2"/>
  <c r="K131" i="2"/>
  <c r="K115" i="2"/>
  <c r="L147" i="2"/>
  <c r="L135" i="2"/>
  <c r="L108" i="2"/>
  <c r="L91" i="2"/>
  <c r="K406" i="2"/>
  <c r="K384" i="2"/>
  <c r="L278" i="2"/>
  <c r="L187" i="2"/>
  <c r="K174" i="2"/>
  <c r="K167" i="2"/>
  <c r="K147" i="2"/>
  <c r="K135" i="2"/>
  <c r="K108" i="2"/>
  <c r="K24" i="2"/>
  <c r="W15" i="2"/>
  <c r="AB7" i="2" s="1"/>
  <c r="L123" i="2"/>
  <c r="K564" i="2"/>
  <c r="K552" i="2"/>
  <c r="K513" i="2"/>
  <c r="L474" i="2"/>
  <c r="K464" i="2"/>
  <c r="K400" i="2"/>
  <c r="K368" i="2"/>
  <c r="L307" i="2"/>
  <c r="L263" i="2"/>
  <c r="L253" i="2"/>
  <c r="L185" i="2"/>
  <c r="L179" i="2"/>
  <c r="K170" i="2"/>
  <c r="L167" i="2"/>
  <c r="K158" i="2"/>
  <c r="L127" i="2"/>
  <c r="K123" i="2"/>
  <c r="K111" i="2"/>
  <c r="L107" i="2"/>
  <c r="V5" i="2"/>
  <c r="AA18" i="2" s="1"/>
  <c r="Y6" i="2"/>
  <c r="AD17" i="2" s="1"/>
  <c r="L27" i="2"/>
  <c r="K20" i="2"/>
  <c r="W17" i="2"/>
  <c r="AB5" i="2" s="1"/>
  <c r="Y14" i="2"/>
  <c r="AD8" i="2" s="1"/>
  <c r="K17" i="2"/>
  <c r="K14" i="2"/>
  <c r="K545" i="2"/>
  <c r="K509" i="2"/>
  <c r="K492" i="2"/>
  <c r="L412" i="2"/>
  <c r="L139" i="2"/>
  <c r="L119" i="2"/>
  <c r="L99" i="2"/>
  <c r="K595" i="2"/>
  <c r="K563" i="2"/>
  <c r="L465" i="2"/>
  <c r="K412" i="2"/>
  <c r="K388" i="2"/>
  <c r="L266" i="2"/>
  <c r="L183" i="2"/>
  <c r="L163" i="2"/>
  <c r="K154" i="2"/>
  <c r="L151" i="2"/>
  <c r="L143" i="2"/>
  <c r="K139" i="2"/>
  <c r="L131" i="2"/>
  <c r="K119" i="2"/>
  <c r="L111" i="2"/>
  <c r="K26" i="2"/>
  <c r="K22" i="2"/>
  <c r="W18" i="2"/>
  <c r="AB4" i="2" s="1"/>
  <c r="W16" i="2"/>
  <c r="AB6" i="2" s="1"/>
  <c r="K13" i="2"/>
  <c r="L591" i="2"/>
  <c r="K591" i="2"/>
  <c r="K584" i="2"/>
  <c r="K579" i="2"/>
  <c r="L568" i="2"/>
  <c r="K568" i="2"/>
  <c r="K528" i="2"/>
  <c r="K525" i="2"/>
  <c r="L524" i="2"/>
  <c r="K524" i="2"/>
  <c r="L503" i="2"/>
  <c r="K497" i="2"/>
  <c r="K473" i="2"/>
  <c r="L470" i="2"/>
  <c r="K452" i="2"/>
  <c r="K446" i="2"/>
  <c r="K404" i="2"/>
  <c r="K322" i="2"/>
  <c r="L318" i="2"/>
  <c r="K282" i="2"/>
  <c r="L186" i="2"/>
  <c r="L138" i="2"/>
  <c r="L122" i="2"/>
  <c r="K105" i="2"/>
  <c r="L105" i="2"/>
  <c r="K103" i="2"/>
  <c r="L103" i="2"/>
  <c r="L559" i="2"/>
  <c r="L596" i="2"/>
  <c r="K596" i="2"/>
  <c r="K559" i="2"/>
  <c r="L541" i="2"/>
  <c r="K541" i="2"/>
  <c r="K537" i="2"/>
  <c r="L533" i="2"/>
  <c r="K533" i="2"/>
  <c r="L481" i="2"/>
  <c r="K481" i="2"/>
  <c r="K454" i="2"/>
  <c r="K430" i="2"/>
  <c r="L428" i="2"/>
  <c r="K380" i="2"/>
  <c r="K376" i="2"/>
  <c r="L315" i="2"/>
  <c r="K299" i="2"/>
  <c r="L299" i="2"/>
  <c r="L287" i="2"/>
  <c r="K254" i="2"/>
  <c r="L252" i="2"/>
  <c r="K251" i="2"/>
  <c r="L251" i="2"/>
  <c r="L142" i="2"/>
  <c r="L126" i="2"/>
  <c r="L110" i="2"/>
  <c r="L517" i="2"/>
  <c r="L508" i="2"/>
  <c r="K508" i="2"/>
  <c r="K504" i="2"/>
  <c r="L493" i="2"/>
  <c r="K493" i="2"/>
  <c r="L488" i="2"/>
  <c r="K488" i="2"/>
  <c r="K418" i="2"/>
  <c r="K396" i="2"/>
  <c r="K302" i="2"/>
  <c r="L298" i="2"/>
  <c r="K262" i="2"/>
  <c r="L262" i="2"/>
  <c r="K255" i="2"/>
  <c r="K250" i="2"/>
  <c r="L250" i="2"/>
  <c r="K178" i="2"/>
  <c r="L175" i="2"/>
  <c r="K162" i="2"/>
  <c r="L159" i="2"/>
  <c r="L146" i="2"/>
  <c r="L130" i="2"/>
  <c r="L114" i="2"/>
  <c r="K109" i="2"/>
  <c r="L109" i="2"/>
  <c r="L106" i="2"/>
  <c r="K104" i="2"/>
  <c r="L104" i="2"/>
  <c r="K86" i="2"/>
  <c r="K79" i="2"/>
  <c r="L79" i="2"/>
  <c r="L496" i="2"/>
  <c r="K469" i="2"/>
  <c r="K450" i="2"/>
  <c r="K426" i="2"/>
  <c r="K314" i="2"/>
  <c r="L314" i="2"/>
  <c r="K279" i="2"/>
  <c r="L279" i="2"/>
  <c r="L184" i="2"/>
  <c r="K182" i="2"/>
  <c r="K171" i="2"/>
  <c r="L171" i="2"/>
  <c r="K166" i="2"/>
  <c r="K155" i="2"/>
  <c r="L155" i="2"/>
  <c r="L150" i="2"/>
  <c r="K138" i="2"/>
  <c r="L134" i="2"/>
  <c r="K122" i="2"/>
  <c r="L118" i="2"/>
  <c r="Y18" i="2"/>
  <c r="AD4" i="2" s="1"/>
  <c r="V17" i="2"/>
  <c r="AA5" i="2" s="1"/>
  <c r="V16" i="2"/>
  <c r="AA6" i="2" s="1"/>
  <c r="V15" i="2"/>
  <c r="AA7" i="2" s="1"/>
  <c r="W14" i="2"/>
  <c r="AB8" i="2" s="1"/>
  <c r="K11" i="2"/>
  <c r="W9" i="2"/>
  <c r="Y4" i="2"/>
  <c r="AD19" i="2" s="1"/>
  <c r="K16" i="2"/>
  <c r="K15" i="2"/>
  <c r="V14" i="2"/>
  <c r="AA8" i="2" s="1"/>
  <c r="Y13" i="2"/>
  <c r="AD9" i="2" s="1"/>
  <c r="W12" i="2"/>
  <c r="AB10" i="2" s="1"/>
  <c r="Y10" i="2"/>
  <c r="AD12" i="2" s="1"/>
  <c r="L9" i="2"/>
  <c r="V18" i="2"/>
  <c r="AA4" i="2" s="1"/>
  <c r="Y17" i="2"/>
  <c r="AD5" i="2" s="1"/>
  <c r="Y16" i="2"/>
  <c r="AD6" i="2" s="1"/>
  <c r="Y15" i="2"/>
  <c r="AD7" i="2" s="1"/>
  <c r="L14" i="2"/>
  <c r="V13" i="2"/>
  <c r="AA9" i="2" s="1"/>
  <c r="K12" i="2"/>
  <c r="V10" i="2"/>
  <c r="AA12" i="2" s="1"/>
  <c r="X8" i="2"/>
  <c r="AC15" i="2" s="1"/>
  <c r="L462" i="2"/>
  <c r="K456" i="2"/>
  <c r="K306" i="2"/>
  <c r="L306" i="2"/>
  <c r="K189" i="2"/>
  <c r="L189" i="2"/>
  <c r="K603" i="2"/>
  <c r="K592" i="2"/>
  <c r="K587" i="2"/>
  <c r="K576" i="2"/>
  <c r="K571" i="2"/>
  <c r="K560" i="2"/>
  <c r="K555" i="2"/>
  <c r="K548" i="2"/>
  <c r="K442" i="2"/>
  <c r="L440" i="2"/>
  <c r="K434" i="2"/>
  <c r="L432" i="2"/>
  <c r="K424" i="2"/>
  <c r="K414" i="2"/>
  <c r="L393" i="2"/>
  <c r="K390" i="2"/>
  <c r="L377" i="2"/>
  <c r="K374" i="2"/>
  <c r="K319" i="2"/>
  <c r="L319" i="2"/>
  <c r="K267" i="2"/>
  <c r="L267" i="2"/>
  <c r="K247" i="2"/>
  <c r="L247" i="2"/>
  <c r="K243" i="2"/>
  <c r="L243" i="2"/>
  <c r="K239" i="2"/>
  <c r="L239" i="2"/>
  <c r="K235" i="2"/>
  <c r="L235" i="2"/>
  <c r="K231" i="2"/>
  <c r="L231" i="2"/>
  <c r="K227" i="2"/>
  <c r="L227" i="2"/>
  <c r="K223" i="2"/>
  <c r="L223" i="2"/>
  <c r="K219" i="2"/>
  <c r="L219" i="2"/>
  <c r="K215" i="2"/>
  <c r="L215" i="2"/>
  <c r="K211" i="2"/>
  <c r="L211" i="2"/>
  <c r="K207" i="2"/>
  <c r="L207" i="2"/>
  <c r="K203" i="2"/>
  <c r="L203" i="2"/>
  <c r="K199" i="2"/>
  <c r="L199" i="2"/>
  <c r="K195" i="2"/>
  <c r="L195" i="2"/>
  <c r="K191" i="2"/>
  <c r="L191" i="2"/>
  <c r="K394" i="2"/>
  <c r="K378" i="2"/>
  <c r="K604" i="2"/>
  <c r="K599" i="2"/>
  <c r="K588" i="2"/>
  <c r="K583" i="2"/>
  <c r="K572" i="2"/>
  <c r="K567" i="2"/>
  <c r="K556" i="2"/>
  <c r="K553" i="2"/>
  <c r="K549" i="2"/>
  <c r="K544" i="2"/>
  <c r="K521" i="2"/>
  <c r="K516" i="2"/>
  <c r="K505" i="2"/>
  <c r="K500" i="2"/>
  <c r="K489" i="2"/>
  <c r="K484" i="2"/>
  <c r="K472" i="2"/>
  <c r="K470" i="2"/>
  <c r="L466" i="2"/>
  <c r="K465" i="2"/>
  <c r="K461" i="2"/>
  <c r="L458" i="2"/>
  <c r="L457" i="2"/>
  <c r="K444" i="2"/>
  <c r="K436" i="2"/>
  <c r="K408" i="2"/>
  <c r="K402" i="2"/>
  <c r="L389" i="2"/>
  <c r="K386" i="2"/>
  <c r="L373" i="2"/>
  <c r="K370" i="2"/>
  <c r="K290" i="2"/>
  <c r="L290" i="2"/>
  <c r="K270" i="2"/>
  <c r="L270" i="2"/>
  <c r="L397" i="2"/>
  <c r="L381" i="2"/>
  <c r="L365" i="2"/>
  <c r="K286" i="2"/>
  <c r="L286" i="2"/>
  <c r="K540" i="2"/>
  <c r="K536" i="2"/>
  <c r="K532" i="2"/>
  <c r="K517" i="2"/>
  <c r="K512" i="2"/>
  <c r="K501" i="2"/>
  <c r="K496" i="2"/>
  <c r="K485" i="2"/>
  <c r="K480" i="2"/>
  <c r="L473" i="2"/>
  <c r="K468" i="2"/>
  <c r="K466" i="2"/>
  <c r="K462" i="2"/>
  <c r="K460" i="2"/>
  <c r="K458" i="2"/>
  <c r="L456" i="2"/>
  <c r="K448" i="2"/>
  <c r="K438" i="2"/>
  <c r="K416" i="2"/>
  <c r="K410" i="2"/>
  <c r="L401" i="2"/>
  <c r="K398" i="2"/>
  <c r="L385" i="2"/>
  <c r="K382" i="2"/>
  <c r="L369" i="2"/>
  <c r="K366" i="2"/>
  <c r="L323" i="2"/>
  <c r="K323" i="2"/>
  <c r="K303" i="2"/>
  <c r="L303" i="2"/>
  <c r="K283" i="2"/>
  <c r="L283" i="2"/>
  <c r="K249" i="2"/>
  <c r="L249" i="2"/>
  <c r="K245" i="2"/>
  <c r="L245" i="2"/>
  <c r="K241" i="2"/>
  <c r="L241" i="2"/>
  <c r="K237" i="2"/>
  <c r="L237" i="2"/>
  <c r="K233" i="2"/>
  <c r="L233" i="2"/>
  <c r="K229" i="2"/>
  <c r="L229" i="2"/>
  <c r="K225" i="2"/>
  <c r="L225" i="2"/>
  <c r="K221" i="2"/>
  <c r="L221" i="2"/>
  <c r="K217" i="2"/>
  <c r="L217" i="2"/>
  <c r="K213" i="2"/>
  <c r="L213" i="2"/>
  <c r="K209" i="2"/>
  <c r="L209" i="2"/>
  <c r="K205" i="2"/>
  <c r="L205" i="2"/>
  <c r="K201" i="2"/>
  <c r="L201" i="2"/>
  <c r="K197" i="2"/>
  <c r="L197" i="2"/>
  <c r="K193" i="2"/>
  <c r="L193" i="2"/>
  <c r="K324" i="2"/>
  <c r="L311" i="2"/>
  <c r="L295" i="2"/>
  <c r="L275" i="2"/>
  <c r="L259" i="2"/>
  <c r="K248" i="2"/>
  <c r="K246" i="2"/>
  <c r="K244" i="2"/>
  <c r="K242" i="2"/>
  <c r="K240" i="2"/>
  <c r="K238" i="2"/>
  <c r="K236" i="2"/>
  <c r="K234" i="2"/>
  <c r="K232" i="2"/>
  <c r="K230" i="2"/>
  <c r="K228" i="2"/>
  <c r="K226" i="2"/>
  <c r="K224" i="2"/>
  <c r="K222" i="2"/>
  <c r="K220" i="2"/>
  <c r="K218" i="2"/>
  <c r="K216" i="2"/>
  <c r="K214" i="2"/>
  <c r="K212" i="2"/>
  <c r="K210" i="2"/>
  <c r="K208" i="2"/>
  <c r="K206" i="2"/>
  <c r="K204" i="2"/>
  <c r="K202" i="2"/>
  <c r="K200" i="2"/>
  <c r="K198" i="2"/>
  <c r="K196" i="2"/>
  <c r="K194" i="2"/>
  <c r="K192" i="2"/>
  <c r="K190" i="2"/>
  <c r="K188" i="2"/>
  <c r="L420" i="2"/>
  <c r="L404" i="2"/>
  <c r="L400" i="2"/>
  <c r="L396" i="2"/>
  <c r="L392" i="2"/>
  <c r="L388" i="2"/>
  <c r="L384" i="2"/>
  <c r="L380" i="2"/>
  <c r="L376" i="2"/>
  <c r="L372" i="2"/>
  <c r="L368" i="2"/>
  <c r="L310" i="2"/>
  <c r="L294" i="2"/>
  <c r="L274" i="2"/>
  <c r="L258" i="2"/>
  <c r="K95" i="2"/>
  <c r="L95" i="2"/>
  <c r="K87" i="2"/>
  <c r="L87" i="2"/>
  <c r="K78" i="2"/>
  <c r="K187" i="2"/>
  <c r="K186" i="2"/>
  <c r="K185" i="2"/>
  <c r="K184" i="2"/>
  <c r="L180" i="2"/>
  <c r="L176" i="2"/>
  <c r="L172" i="2"/>
  <c r="L168" i="2"/>
  <c r="L164" i="2"/>
  <c r="L160" i="2"/>
  <c r="L156" i="2"/>
  <c r="L152" i="2"/>
  <c r="K151" i="2"/>
  <c r="L148" i="2"/>
  <c r="L144" i="2"/>
  <c r="L140" i="2"/>
  <c r="L136" i="2"/>
  <c r="L132" i="2"/>
  <c r="L128" i="2"/>
  <c r="L124" i="2"/>
  <c r="L120" i="2"/>
  <c r="L116" i="2"/>
  <c r="L112" i="2"/>
  <c r="K83" i="2"/>
  <c r="L83" i="2"/>
  <c r="L181" i="2"/>
  <c r="K180" i="2"/>
  <c r="L177" i="2"/>
  <c r="K176" i="2"/>
  <c r="L173" i="2"/>
  <c r="K172" i="2"/>
  <c r="L169" i="2"/>
  <c r="K168" i="2"/>
  <c r="L165" i="2"/>
  <c r="K164" i="2"/>
  <c r="L161" i="2"/>
  <c r="K160" i="2"/>
  <c r="L157" i="2"/>
  <c r="K156" i="2"/>
  <c r="L153" i="2"/>
  <c r="K152" i="2"/>
  <c r="L149" i="2"/>
  <c r="K148" i="2"/>
  <c r="L145" i="2"/>
  <c r="K144" i="2"/>
  <c r="L141" i="2"/>
  <c r="K140" i="2"/>
  <c r="L137" i="2"/>
  <c r="K136" i="2"/>
  <c r="L133" i="2"/>
  <c r="K132" i="2"/>
  <c r="L129" i="2"/>
  <c r="K128" i="2"/>
  <c r="L125" i="2"/>
  <c r="K124" i="2"/>
  <c r="L121" i="2"/>
  <c r="K120" i="2"/>
  <c r="L117" i="2"/>
  <c r="K116" i="2"/>
  <c r="L113" i="2"/>
  <c r="K112" i="2"/>
  <c r="L182" i="2"/>
  <c r="K181" i="2"/>
  <c r="L178" i="2"/>
  <c r="K177" i="2"/>
  <c r="L174" i="2"/>
  <c r="K173" i="2"/>
  <c r="L170" i="2"/>
  <c r="K169" i="2"/>
  <c r="L166" i="2"/>
  <c r="K165" i="2"/>
  <c r="L162" i="2"/>
  <c r="K161" i="2"/>
  <c r="L158" i="2"/>
  <c r="K157" i="2"/>
  <c r="L154" i="2"/>
  <c r="K153" i="2"/>
  <c r="K149" i="2"/>
  <c r="K145" i="2"/>
  <c r="K141" i="2"/>
  <c r="K137" i="2"/>
  <c r="K133" i="2"/>
  <c r="K129" i="2"/>
  <c r="K125" i="2"/>
  <c r="K121" i="2"/>
  <c r="K117" i="2"/>
  <c r="K113" i="2"/>
  <c r="L65" i="2"/>
  <c r="L62" i="2"/>
  <c r="L35" i="2"/>
  <c r="W13" i="2"/>
  <c r="AB9" i="2" s="1"/>
  <c r="Y12" i="2"/>
  <c r="AD10" i="2" s="1"/>
  <c r="Y11" i="2"/>
  <c r="AD11" i="2" s="1"/>
  <c r="K10" i="2"/>
  <c r="V9" i="2"/>
  <c r="X7" i="2"/>
  <c r="AC16" i="2" s="1"/>
  <c r="W6" i="2"/>
  <c r="AB17" i="2" s="1"/>
  <c r="V7" i="2"/>
  <c r="AA16" i="2" s="1"/>
  <c r="K6" i="2"/>
  <c r="K4" i="2"/>
  <c r="L69" i="2"/>
  <c r="L61" i="2"/>
  <c r="L54" i="2"/>
  <c r="V12" i="2"/>
  <c r="AA10" i="2" s="1"/>
  <c r="V11" i="2"/>
  <c r="AA11" i="2" s="1"/>
  <c r="W10" i="2"/>
  <c r="AB12" i="2" s="1"/>
  <c r="X9" i="2"/>
  <c r="AC13" i="2" s="1"/>
  <c r="Y8" i="2"/>
  <c r="AD15" i="2" s="1"/>
  <c r="K453" i="2"/>
  <c r="K439" i="2"/>
  <c r="K437" i="2"/>
  <c r="K423" i="2"/>
  <c r="K421" i="2"/>
  <c r="K407" i="2"/>
  <c r="K405" i="2"/>
  <c r="L477" i="2"/>
  <c r="L476" i="2"/>
  <c r="L475" i="2"/>
  <c r="K451" i="2"/>
  <c r="K449" i="2"/>
  <c r="K435" i="2"/>
  <c r="K433" i="2"/>
  <c r="K419" i="2"/>
  <c r="K417" i="2"/>
  <c r="K403" i="2"/>
  <c r="L399" i="2"/>
  <c r="K399" i="2"/>
  <c r="K601" i="2"/>
  <c r="K597" i="2"/>
  <c r="K593" i="2"/>
  <c r="K589" i="2"/>
  <c r="K585" i="2"/>
  <c r="K581" i="2"/>
  <c r="K577" i="2"/>
  <c r="K573" i="2"/>
  <c r="K569" i="2"/>
  <c r="K565" i="2"/>
  <c r="K561" i="2"/>
  <c r="K557" i="2"/>
  <c r="K550" i="2"/>
  <c r="K546" i="2"/>
  <c r="K542" i="2"/>
  <c r="K538" i="2"/>
  <c r="K534" i="2"/>
  <c r="K530" i="2"/>
  <c r="K526" i="2"/>
  <c r="K522" i="2"/>
  <c r="K518" i="2"/>
  <c r="K514" i="2"/>
  <c r="K510" i="2"/>
  <c r="K506" i="2"/>
  <c r="K502" i="2"/>
  <c r="K498" i="2"/>
  <c r="K494" i="2"/>
  <c r="K490" i="2"/>
  <c r="K486" i="2"/>
  <c r="K482" i="2"/>
  <c r="K478" i="2"/>
  <c r="K477" i="2"/>
  <c r="K476" i="2"/>
  <c r="K475" i="2"/>
  <c r="L471" i="2"/>
  <c r="L467" i="2"/>
  <c r="L463" i="2"/>
  <c r="L459" i="2"/>
  <c r="L455" i="2"/>
  <c r="K447" i="2"/>
  <c r="K445" i="2"/>
  <c r="K431" i="2"/>
  <c r="K429" i="2"/>
  <c r="K415" i="2"/>
  <c r="K413" i="2"/>
  <c r="K602" i="2"/>
  <c r="K598" i="2"/>
  <c r="K594" i="2"/>
  <c r="K590" i="2"/>
  <c r="K586" i="2"/>
  <c r="K582" i="2"/>
  <c r="K578" i="2"/>
  <c r="K574" i="2"/>
  <c r="K570" i="2"/>
  <c r="K566" i="2"/>
  <c r="K562" i="2"/>
  <c r="K558" i="2"/>
  <c r="K554" i="2"/>
  <c r="K551" i="2"/>
  <c r="K547" i="2"/>
  <c r="K543" i="2"/>
  <c r="K539" i="2"/>
  <c r="K535" i="2"/>
  <c r="K531" i="2"/>
  <c r="K527" i="2"/>
  <c r="K523" i="2"/>
  <c r="K519" i="2"/>
  <c r="K515" i="2"/>
  <c r="K511" i="2"/>
  <c r="K507" i="2"/>
  <c r="K503" i="2"/>
  <c r="K499" i="2"/>
  <c r="K495" i="2"/>
  <c r="K491" i="2"/>
  <c r="K487" i="2"/>
  <c r="K483" i="2"/>
  <c r="K479" i="2"/>
  <c r="L472" i="2"/>
  <c r="K471" i="2"/>
  <c r="L468" i="2"/>
  <c r="K467" i="2"/>
  <c r="L464" i="2"/>
  <c r="K463" i="2"/>
  <c r="L460" i="2"/>
  <c r="K459" i="2"/>
  <c r="K455" i="2"/>
  <c r="L453" i="2"/>
  <c r="K443" i="2"/>
  <c r="K441" i="2"/>
  <c r="L439" i="2"/>
  <c r="L437" i="2"/>
  <c r="K427" i="2"/>
  <c r="K425" i="2"/>
  <c r="L423" i="2"/>
  <c r="L421" i="2"/>
  <c r="K411" i="2"/>
  <c r="K409" i="2"/>
  <c r="L407" i="2"/>
  <c r="L405" i="2"/>
  <c r="K395" i="2"/>
  <c r="K391" i="2"/>
  <c r="K387" i="2"/>
  <c r="K383" i="2"/>
  <c r="K379" i="2"/>
  <c r="K375" i="2"/>
  <c r="K371" i="2"/>
  <c r="K367" i="2"/>
  <c r="K305" i="2"/>
  <c r="L305" i="2"/>
  <c r="K289" i="2"/>
  <c r="L289" i="2"/>
  <c r="K285" i="2"/>
  <c r="L285" i="2"/>
  <c r="K269" i="2"/>
  <c r="L269" i="2"/>
  <c r="L364" i="2"/>
  <c r="L362" i="2"/>
  <c r="L360" i="2"/>
  <c r="L358" i="2"/>
  <c r="L356" i="2"/>
  <c r="L354" i="2"/>
  <c r="L352" i="2"/>
  <c r="L350" i="2"/>
  <c r="L348" i="2"/>
  <c r="L346" i="2"/>
  <c r="L344" i="2"/>
  <c r="L342" i="2"/>
  <c r="L340" i="2"/>
  <c r="L338" i="2"/>
  <c r="L336" i="2"/>
  <c r="L334" i="2"/>
  <c r="L332" i="2"/>
  <c r="L330" i="2"/>
  <c r="L328" i="2"/>
  <c r="L326" i="2"/>
  <c r="K309" i="2"/>
  <c r="L309" i="2"/>
  <c r="K293" i="2"/>
  <c r="L293" i="2"/>
  <c r="K273" i="2"/>
  <c r="L273" i="2"/>
  <c r="K257" i="2"/>
  <c r="L257" i="2"/>
  <c r="L454" i="2"/>
  <c r="L450" i="2"/>
  <c r="L446" i="2"/>
  <c r="L442" i="2"/>
  <c r="L438" i="2"/>
  <c r="L434" i="2"/>
  <c r="L430" i="2"/>
  <c r="L426" i="2"/>
  <c r="L422" i="2"/>
  <c r="L418" i="2"/>
  <c r="L414" i="2"/>
  <c r="L410" i="2"/>
  <c r="L406" i="2"/>
  <c r="L402" i="2"/>
  <c r="K401" i="2"/>
  <c r="L398" i="2"/>
  <c r="K397" i="2"/>
  <c r="L394" i="2"/>
  <c r="K393" i="2"/>
  <c r="L390" i="2"/>
  <c r="K389" i="2"/>
  <c r="L386" i="2"/>
  <c r="K385" i="2"/>
  <c r="L382" i="2"/>
  <c r="K381" i="2"/>
  <c r="L378" i="2"/>
  <c r="K377" i="2"/>
  <c r="L374" i="2"/>
  <c r="K373" i="2"/>
  <c r="L370" i="2"/>
  <c r="K369" i="2"/>
  <c r="L366" i="2"/>
  <c r="K365" i="2"/>
  <c r="K313" i="2"/>
  <c r="L313" i="2"/>
  <c r="K297" i="2"/>
  <c r="L297" i="2"/>
  <c r="K277" i="2"/>
  <c r="L277" i="2"/>
  <c r="K261" i="2"/>
  <c r="L261" i="2"/>
  <c r="L395" i="2"/>
  <c r="L391" i="2"/>
  <c r="L387" i="2"/>
  <c r="L383" i="2"/>
  <c r="L379" i="2"/>
  <c r="L375" i="2"/>
  <c r="L371" i="2"/>
  <c r="L367" i="2"/>
  <c r="L363" i="2"/>
  <c r="L361" i="2"/>
  <c r="L359" i="2"/>
  <c r="L357" i="2"/>
  <c r="L355" i="2"/>
  <c r="L353" i="2"/>
  <c r="L351" i="2"/>
  <c r="L349" i="2"/>
  <c r="L347" i="2"/>
  <c r="L345" i="2"/>
  <c r="L343" i="2"/>
  <c r="L341" i="2"/>
  <c r="L339" i="2"/>
  <c r="L337" i="2"/>
  <c r="L335" i="2"/>
  <c r="L333" i="2"/>
  <c r="L331" i="2"/>
  <c r="L329" i="2"/>
  <c r="L327" i="2"/>
  <c r="L325" i="2"/>
  <c r="K321" i="2"/>
  <c r="L321" i="2"/>
  <c r="K317" i="2"/>
  <c r="L317" i="2"/>
  <c r="K301" i="2"/>
  <c r="L301" i="2"/>
  <c r="K281" i="2"/>
  <c r="L281" i="2"/>
  <c r="K265" i="2"/>
  <c r="L265" i="2"/>
  <c r="K96" i="2"/>
  <c r="L96" i="2"/>
  <c r="K80" i="2"/>
  <c r="L80" i="2"/>
  <c r="L320" i="2"/>
  <c r="L316" i="2"/>
  <c r="L312" i="2"/>
  <c r="L308" i="2"/>
  <c r="L304" i="2"/>
  <c r="L300" i="2"/>
  <c r="L296" i="2"/>
  <c r="L292" i="2"/>
  <c r="L288" i="2"/>
  <c r="L284" i="2"/>
  <c r="L280" i="2"/>
  <c r="L276" i="2"/>
  <c r="L272" i="2"/>
  <c r="L268" i="2"/>
  <c r="L264" i="2"/>
  <c r="L260" i="2"/>
  <c r="L256" i="2"/>
  <c r="K100" i="2"/>
  <c r="L100" i="2"/>
  <c r="K84" i="2"/>
  <c r="L84" i="2"/>
  <c r="K72" i="2"/>
  <c r="L72" i="2"/>
  <c r="K88" i="2"/>
  <c r="L88" i="2"/>
  <c r="K71" i="2"/>
  <c r="K68" i="2"/>
  <c r="L68" i="2"/>
  <c r="K92" i="2"/>
  <c r="L92" i="2"/>
  <c r="K76" i="2"/>
  <c r="L76" i="2"/>
  <c r="L57" i="2"/>
  <c r="L53" i="2"/>
  <c r="L47" i="2"/>
  <c r="L39" i="2"/>
  <c r="L31" i="2"/>
  <c r="L23" i="2"/>
  <c r="L75" i="2"/>
  <c r="L64" i="2"/>
  <c r="L60" i="2"/>
  <c r="L56" i="2"/>
  <c r="L101" i="2"/>
  <c r="L97" i="2"/>
  <c r="L93" i="2"/>
  <c r="L89" i="2"/>
  <c r="L85" i="2"/>
  <c r="L77" i="2"/>
  <c r="L73" i="2"/>
  <c r="L102" i="2"/>
  <c r="L98" i="2"/>
  <c r="L94" i="2"/>
  <c r="L90" i="2"/>
  <c r="L86" i="2"/>
  <c r="L82" i="2"/>
  <c r="L78" i="2"/>
  <c r="L74" i="2"/>
  <c r="L70" i="2"/>
  <c r="L58" i="2"/>
  <c r="L71" i="2"/>
  <c r="L67" i="2"/>
  <c r="L63" i="2"/>
  <c r="L59" i="2"/>
  <c r="L55" i="2"/>
  <c r="L50" i="2"/>
  <c r="L46" i="2"/>
  <c r="L42" i="2"/>
  <c r="L38" i="2"/>
  <c r="L34" i="2"/>
  <c r="L30" i="2"/>
  <c r="L26" i="2"/>
  <c r="L22" i="2"/>
  <c r="L19" i="2"/>
  <c r="L15" i="2"/>
  <c r="L6" i="2"/>
  <c r="L51" i="2"/>
  <c r="X4" i="2"/>
  <c r="AC19" i="2" s="1"/>
  <c r="X5" i="2"/>
  <c r="AC18" i="2" s="1"/>
  <c r="X6" i="2"/>
  <c r="AC17" i="2" s="1"/>
  <c r="W7" i="2"/>
  <c r="AB16" i="2" s="1"/>
  <c r="V8" i="2"/>
  <c r="AA15" i="2" s="1"/>
  <c r="Y9" i="2"/>
  <c r="X10" i="2"/>
  <c r="AC12" i="2" s="1"/>
  <c r="X11" i="2"/>
  <c r="AC11" i="2" s="1"/>
  <c r="X12" i="2"/>
  <c r="AC10" i="2" s="1"/>
  <c r="X13" i="2"/>
  <c r="AC9" i="2" s="1"/>
  <c r="X14" i="2"/>
  <c r="AC8" i="2" s="1"/>
  <c r="X15" i="2"/>
  <c r="AC7" i="2" s="1"/>
  <c r="X16" i="2"/>
  <c r="AC6" i="2" s="1"/>
  <c r="X17" i="2"/>
  <c r="AC5" i="2" s="1"/>
  <c r="X18" i="2"/>
  <c r="AC4" i="2" s="1"/>
  <c r="V4" i="2"/>
  <c r="AA19" i="2" s="1"/>
  <c r="L52" i="2"/>
  <c r="L48" i="2"/>
  <c r="L44" i="2"/>
  <c r="L40" i="2"/>
  <c r="L36" i="2"/>
  <c r="L32" i="2"/>
  <c r="L28" i="2"/>
  <c r="L24" i="2"/>
  <c r="L20" i="2"/>
  <c r="L7" i="2"/>
  <c r="Y5" i="2"/>
  <c r="AD18" i="2" s="1"/>
  <c r="W4" i="2"/>
  <c r="AB19" i="2" s="1"/>
  <c r="L49" i="2"/>
  <c r="L45" i="2"/>
  <c r="L41" i="2"/>
  <c r="L37" i="2"/>
  <c r="L33" i="2"/>
  <c r="L29" i="2"/>
  <c r="L21" i="2"/>
  <c r="L16" i="2"/>
  <c r="K9" i="2"/>
  <c r="W8" i="2"/>
  <c r="AB15" i="2" s="1"/>
  <c r="Y7" i="2"/>
  <c r="AD16" i="2" s="1"/>
  <c r="K7" i="2"/>
  <c r="V6" i="2"/>
  <c r="AA17" i="2" s="1"/>
  <c r="W5" i="2"/>
  <c r="AB18" i="2" s="1"/>
  <c r="AC14" i="2" l="1"/>
  <c r="L25" i="2"/>
  <c r="L13" i="2"/>
  <c r="L81" i="2"/>
  <c r="K43" i="2"/>
  <c r="L43" i="2"/>
  <c r="K74" i="2"/>
  <c r="L66" i="2"/>
  <c r="L12" i="2"/>
  <c r="L11" i="2"/>
  <c r="L17" i="2"/>
  <c r="L4" i="2"/>
  <c r="AB14" i="2"/>
  <c r="AB13" i="2"/>
  <c r="K18" i="2"/>
  <c r="L18" i="2"/>
  <c r="G553" i="2"/>
  <c r="D8" i="2" s="1"/>
  <c r="L10" i="2"/>
  <c r="AA13" i="2"/>
  <c r="AA14" i="2"/>
  <c r="G255" i="2"/>
  <c r="K5" i="2"/>
  <c r="L5" i="2"/>
  <c r="L2" i="2"/>
  <c r="K2" i="2"/>
  <c r="K8" i="2"/>
  <c r="L8" i="2"/>
  <c r="AD14" i="2"/>
  <c r="AD13" i="2"/>
  <c r="L3" i="2"/>
  <c r="K3" i="2"/>
  <c r="D9" i="2" l="1"/>
  <c r="D7" i="2"/>
</calcChain>
</file>

<file path=xl/sharedStrings.xml><?xml version="1.0" encoding="utf-8"?>
<sst xmlns="http://schemas.openxmlformats.org/spreadsheetml/2006/main" count="608" uniqueCount="600">
  <si>
    <t>D090124905</t>
  </si>
  <si>
    <t>D090124904</t>
  </si>
  <si>
    <t>D090124903</t>
  </si>
  <si>
    <t>D090124902</t>
  </si>
  <si>
    <t>D090124901</t>
  </si>
  <si>
    <t>D090124900</t>
  </si>
  <si>
    <t>D090266905</t>
  </si>
  <si>
    <t>D090266904</t>
  </si>
  <si>
    <t>D090266903</t>
  </si>
  <si>
    <t>D090266902</t>
  </si>
  <si>
    <t>D090266901</t>
  </si>
  <si>
    <t>D090266900</t>
  </si>
  <si>
    <t>D090668093</t>
  </si>
  <si>
    <t>D090266060</t>
  </si>
  <si>
    <t>D090668035</t>
  </si>
  <si>
    <t>D090688044</t>
  </si>
  <si>
    <t>D090668023</t>
  </si>
  <si>
    <t>D090668087</t>
  </si>
  <si>
    <t>R100748841</t>
  </si>
  <si>
    <t>D090668246</t>
  </si>
  <si>
    <t>D090668226</t>
  </si>
  <si>
    <t>D090688219</t>
  </si>
  <si>
    <t>D090668052</t>
  </si>
  <si>
    <t>D090668241</t>
  </si>
  <si>
    <t>D090668245</t>
  </si>
  <si>
    <t>R100750520</t>
  </si>
  <si>
    <t>D090157030</t>
  </si>
  <si>
    <t>D090266801</t>
  </si>
  <si>
    <t>D090266052</t>
  </si>
  <si>
    <t>D090157035</t>
  </si>
  <si>
    <t>D090266044</t>
  </si>
  <si>
    <t>D090157023</t>
  </si>
  <si>
    <t>D090266087</t>
  </si>
  <si>
    <t>R100598603</t>
  </si>
  <si>
    <t>D090266321</t>
  </si>
  <si>
    <t>D090157226</t>
  </si>
  <si>
    <t>D090157219</t>
  </si>
  <si>
    <t>D090266211</t>
  </si>
  <si>
    <t>D090157208</t>
  </si>
  <si>
    <t>D090157207</t>
  </si>
  <si>
    <t>D096956071</t>
  </si>
  <si>
    <t>D096956070</t>
  </si>
  <si>
    <t>D096956058</t>
  </si>
  <si>
    <t>D096956035</t>
  </si>
  <si>
    <t>D090124321</t>
  </si>
  <si>
    <t>D090124226</t>
  </si>
  <si>
    <t>D090124219</t>
  </si>
  <si>
    <t>D090124211</t>
  </si>
  <si>
    <t>D090124208</t>
  </si>
  <si>
    <t>D090124207</t>
  </si>
  <si>
    <t>R100585152</t>
  </si>
  <si>
    <t>R100383399</t>
  </si>
  <si>
    <t>R100175352</t>
  </si>
  <si>
    <t>R100386409</t>
  </si>
  <si>
    <t>R100459081</t>
  </si>
  <si>
    <t>R100292479</t>
  </si>
  <si>
    <t>R100386401</t>
  </si>
  <si>
    <t>R100386405</t>
  </si>
  <si>
    <t>R100459078</t>
  </si>
  <si>
    <t>X346591274</t>
  </si>
  <si>
    <t>R100708957</t>
  </si>
  <si>
    <t>R100634429</t>
  </si>
  <si>
    <t>X346591273</t>
  </si>
  <si>
    <t>R100175388</t>
  </si>
  <si>
    <t>R100394709</t>
  </si>
  <si>
    <t>X346591607</t>
  </si>
  <si>
    <t>X346591606</t>
  </si>
  <si>
    <t>R100491204</t>
  </si>
  <si>
    <t>X346591605</t>
  </si>
  <si>
    <t>R100036146</t>
  </si>
  <si>
    <t>R100613904</t>
  </si>
  <si>
    <t>X346591713</t>
  </si>
  <si>
    <t>R100702850</t>
  </si>
  <si>
    <t>R100750916</t>
  </si>
  <si>
    <t>R100683356</t>
  </si>
  <si>
    <t>R100486393</t>
  </si>
  <si>
    <t>R100489785</t>
  </si>
  <si>
    <t>X346591711</t>
  </si>
  <si>
    <t>R100383398</t>
  </si>
  <si>
    <t>X346591710</t>
  </si>
  <si>
    <t>X346591709</t>
  </si>
  <si>
    <t>R100608541</t>
  </si>
  <si>
    <t>R100486433</t>
  </si>
  <si>
    <t>X346591708</t>
  </si>
  <si>
    <t>X346591217</t>
  </si>
  <si>
    <t>R100329920</t>
  </si>
  <si>
    <t>R100740136</t>
  </si>
  <si>
    <t>X346591216</t>
  </si>
  <si>
    <t>R100582226</t>
  </si>
  <si>
    <t>R100200795</t>
  </si>
  <si>
    <t>R100458760</t>
  </si>
  <si>
    <t>R100771939</t>
  </si>
  <si>
    <t>R100489784</t>
  </si>
  <si>
    <t>R100473371</t>
  </si>
  <si>
    <t>R100387738</t>
  </si>
  <si>
    <t>R100499056</t>
  </si>
  <si>
    <t>R100486382</t>
  </si>
  <si>
    <t>R100512476</t>
  </si>
  <si>
    <t>R100458121</t>
  </si>
  <si>
    <t>R100384858</t>
  </si>
  <si>
    <t>R100640724</t>
  </si>
  <si>
    <t>R100383592</t>
  </si>
  <si>
    <t>R100570395</t>
  </si>
  <si>
    <t>R100589913</t>
  </si>
  <si>
    <t>R100513057</t>
  </si>
  <si>
    <t>R100304670</t>
  </si>
  <si>
    <t>R100369666</t>
  </si>
  <si>
    <t>R100685666</t>
  </si>
  <si>
    <t>R100656856</t>
  </si>
  <si>
    <t>X256180203</t>
  </si>
  <si>
    <t>R100718563</t>
  </si>
  <si>
    <t>R100593636</t>
  </si>
  <si>
    <t>R100593635</t>
  </si>
  <si>
    <t>R100136114</t>
  </si>
  <si>
    <t>R100136119</t>
  </si>
  <si>
    <t>X346591619</t>
  </si>
  <si>
    <t>X346591618</t>
  </si>
  <si>
    <t>X346591617</t>
  </si>
  <si>
    <t>R100136115</t>
  </si>
  <si>
    <t>R100593641</t>
  </si>
  <si>
    <t>R100593637</t>
  </si>
  <si>
    <t>R100593638</t>
  </si>
  <si>
    <t>R100593640</t>
  </si>
  <si>
    <t>R100131397</t>
  </si>
  <si>
    <t>R100131395</t>
  </si>
  <si>
    <t>R100131394</t>
  </si>
  <si>
    <t>R901818095</t>
  </si>
  <si>
    <t>R100131393</t>
  </si>
  <si>
    <t>R100131392</t>
  </si>
  <si>
    <t>R100131391</t>
  </si>
  <si>
    <t>R100751483</t>
  </si>
  <si>
    <t>R100751482</t>
  </si>
  <si>
    <t>R100751490</t>
  </si>
  <si>
    <t>R100131405</t>
  </si>
  <si>
    <t>R100131404</t>
  </si>
  <si>
    <t>R100131403</t>
  </si>
  <si>
    <t>R100131402</t>
  </si>
  <si>
    <t>R100131400</t>
  </si>
  <si>
    <t>R100131399</t>
  </si>
  <si>
    <t>R100751489</t>
  </si>
  <si>
    <t>R100751488</t>
  </si>
  <si>
    <t>R100751487</t>
  </si>
  <si>
    <t>R100751484</t>
  </si>
  <si>
    <t>R100751601</t>
  </si>
  <si>
    <t>R100751598</t>
  </si>
  <si>
    <t>R100751596</t>
  </si>
  <si>
    <t>R100751592</t>
  </si>
  <si>
    <t>R100751591</t>
  </si>
  <si>
    <t>R100751493</t>
  </si>
  <si>
    <t>R100751491</t>
  </si>
  <si>
    <t>R100751603</t>
  </si>
  <si>
    <t>X346591706</t>
  </si>
  <si>
    <t>R100161565</t>
  </si>
  <si>
    <t>R100384854</t>
  </si>
  <si>
    <t>R100161553</t>
  </si>
  <si>
    <t>R100161552</t>
  </si>
  <si>
    <t>R100161550</t>
  </si>
  <si>
    <t>R100487869</t>
  </si>
  <si>
    <t>R100319575</t>
  </si>
  <si>
    <t>R100266290</t>
  </si>
  <si>
    <t>R100266292</t>
  </si>
  <si>
    <t>R100319574</t>
  </si>
  <si>
    <t>R100319573</t>
  </si>
  <si>
    <t>R100319572</t>
  </si>
  <si>
    <t>R100319571</t>
  </si>
  <si>
    <t>R100319570</t>
  </si>
  <si>
    <t>R100319636</t>
  </si>
  <si>
    <t>R100333072</t>
  </si>
  <si>
    <t>R100605889</t>
  </si>
  <si>
    <t>R100310347</t>
  </si>
  <si>
    <t>R100619459</t>
  </si>
  <si>
    <t>R100131102</t>
  </si>
  <si>
    <t>R100579326</t>
  </si>
  <si>
    <t>R100449015</t>
  </si>
  <si>
    <t>R100449016</t>
  </si>
  <si>
    <t>R903636018</t>
  </si>
  <si>
    <t>R903636009</t>
  </si>
  <si>
    <t>R100650432</t>
  </si>
  <si>
    <t>R100640718</t>
  </si>
  <si>
    <t>R100732252</t>
  </si>
  <si>
    <t>R100667382</t>
  </si>
  <si>
    <t>R100516092</t>
  </si>
  <si>
    <t>R100758120</t>
  </si>
  <si>
    <t>R100492166</t>
  </si>
  <si>
    <t>R100528331</t>
  </si>
  <si>
    <t>R100338475</t>
  </si>
  <si>
    <t>R100537947</t>
  </si>
  <si>
    <t>R100504086</t>
  </si>
  <si>
    <t>R100650851</t>
  </si>
  <si>
    <t>R100472606</t>
  </si>
  <si>
    <t>R100651733</t>
  </si>
  <si>
    <t>R100651732</t>
  </si>
  <si>
    <t>R100449822</t>
  </si>
  <si>
    <t>R100651730</t>
  </si>
  <si>
    <t>R100368038</t>
  </si>
  <si>
    <t>R100443770</t>
  </si>
  <si>
    <t>R100325781</t>
  </si>
  <si>
    <t>R100384360</t>
  </si>
  <si>
    <t>R100588815</t>
  </si>
  <si>
    <t>R100446942</t>
  </si>
  <si>
    <t>R100666542</t>
  </si>
  <si>
    <t>R100521556</t>
  </si>
  <si>
    <t>R100491199</t>
  </si>
  <si>
    <t>R100384358</t>
  </si>
  <si>
    <t>R100436121</t>
  </si>
  <si>
    <t>R100313229</t>
  </si>
  <si>
    <t>R100701680</t>
  </si>
  <si>
    <t>R100451546</t>
  </si>
  <si>
    <t>R100605868</t>
  </si>
  <si>
    <t>R100447161</t>
  </si>
  <si>
    <t>R100491201</t>
  </si>
  <si>
    <t>R100605867</t>
  </si>
  <si>
    <t>R100515876</t>
  </si>
  <si>
    <t>R100583558</t>
  </si>
  <si>
    <t>R100588785</t>
  </si>
  <si>
    <t>R100655145</t>
  </si>
  <si>
    <t>R100614238</t>
  </si>
  <si>
    <t>R100640725</t>
  </si>
  <si>
    <t>R100638706</t>
  </si>
  <si>
    <t>R100516094</t>
  </si>
  <si>
    <t>R100710045</t>
  </si>
  <si>
    <t>R100436175</t>
  </si>
  <si>
    <t>R100436124</t>
  </si>
  <si>
    <t>R100436128</t>
  </si>
  <si>
    <t>R100638705</t>
  </si>
  <si>
    <t>R100516085</t>
  </si>
  <si>
    <t>R100547883</t>
  </si>
  <si>
    <t>R100605860</t>
  </si>
  <si>
    <t>R100613163</t>
  </si>
  <si>
    <t>R100451545</t>
  </si>
  <si>
    <t>R100515981</t>
  </si>
  <si>
    <t>R100523795</t>
  </si>
  <si>
    <t>R100533890</t>
  </si>
  <si>
    <t>R100628962</t>
  </si>
  <si>
    <t>R100447162</t>
  </si>
  <si>
    <t>R100499327</t>
  </si>
  <si>
    <t>R100347873</t>
  </si>
  <si>
    <t>R100347872</t>
  </si>
  <si>
    <t>R100515983</t>
  </si>
  <si>
    <t>R100499357</t>
  </si>
  <si>
    <t>R100588824</t>
  </si>
  <si>
    <t>R100513525</t>
  </si>
  <si>
    <t>R100613161</t>
  </si>
  <si>
    <t>R100515924</t>
  </si>
  <si>
    <t>R100499320</t>
  </si>
  <si>
    <t>R100515982</t>
  </si>
  <si>
    <t>R100488098</t>
  </si>
  <si>
    <t>R100606818</t>
  </si>
  <si>
    <t>R100512417</t>
  </si>
  <si>
    <t>R100661303</t>
  </si>
  <si>
    <t>R100632492</t>
  </si>
  <si>
    <t>R100597423</t>
  </si>
  <si>
    <t>R100512420</t>
  </si>
  <si>
    <t>R100549421</t>
  </si>
  <si>
    <t>R100543647</t>
  </si>
  <si>
    <t>R100488093</t>
  </si>
  <si>
    <t>R100611350</t>
  </si>
  <si>
    <t>R100643009</t>
  </si>
  <si>
    <t>R100588826</t>
  </si>
  <si>
    <t>R100658572</t>
  </si>
  <si>
    <t>R100666969</t>
  </si>
  <si>
    <t>R100513063</t>
  </si>
  <si>
    <t>R100325779</t>
  </si>
  <si>
    <t>R100350905</t>
  </si>
  <si>
    <t>R100350904</t>
  </si>
  <si>
    <t>R100512517</t>
  </si>
  <si>
    <t>R100325782</t>
  </si>
  <si>
    <t>R100325786</t>
  </si>
  <si>
    <t>R100516102</t>
  </si>
  <si>
    <t>R100375019</t>
  </si>
  <si>
    <t>R100613168</t>
  </si>
  <si>
    <t>R100647165</t>
  </si>
  <si>
    <t>R100325785</t>
  </si>
  <si>
    <t>R100516101</t>
  </si>
  <si>
    <t>R100634376</t>
  </si>
  <si>
    <t>R100702463</t>
  </si>
  <si>
    <t>R100755190</t>
  </si>
  <si>
    <t>R100435262</t>
  </si>
  <si>
    <t>R100549422</t>
  </si>
  <si>
    <t>R100383560</t>
  </si>
  <si>
    <t>R100656033</t>
  </si>
  <si>
    <t>R100361995</t>
  </si>
  <si>
    <t>R100638751</t>
  </si>
  <si>
    <t>R100620452</t>
  </si>
  <si>
    <t>R100319614</t>
  </si>
  <si>
    <t>R100319619</t>
  </si>
  <si>
    <t>R100347952</t>
  </si>
  <si>
    <t>R100361996</t>
  </si>
  <si>
    <t>R100515989</t>
  </si>
  <si>
    <t>R100677851</t>
  </si>
  <si>
    <t>R100512483</t>
  </si>
  <si>
    <t>R100655143</t>
  </si>
  <si>
    <t>R100587236</t>
  </si>
  <si>
    <t>R100658567</t>
  </si>
  <si>
    <t>R100647557</t>
  </si>
  <si>
    <t>R100633016</t>
  </si>
  <si>
    <t>R100515936</t>
  </si>
  <si>
    <t>R100619151</t>
  </si>
  <si>
    <t>R100447278</t>
  </si>
  <si>
    <t>R100481277</t>
  </si>
  <si>
    <t>R100338628</t>
  </si>
  <si>
    <t>R100347791</t>
  </si>
  <si>
    <t>R100159752</t>
  </si>
  <si>
    <t>R100545816</t>
  </si>
  <si>
    <t>R100675262</t>
  </si>
  <si>
    <t>R100446945</t>
  </si>
  <si>
    <t>R100709233</t>
  </si>
  <si>
    <t>R100690663</t>
  </si>
  <si>
    <t>R100471023</t>
  </si>
  <si>
    <t>R100331480</t>
  </si>
  <si>
    <t>R100642228</t>
  </si>
  <si>
    <t>R100588973</t>
  </si>
  <si>
    <t>R100288389</t>
  </si>
  <si>
    <t>R100288388</t>
  </si>
  <si>
    <t>R100486725</t>
  </si>
  <si>
    <t>R100288387</t>
  </si>
  <si>
    <t>R100325768</t>
  </si>
  <si>
    <t>R100278289</t>
  </si>
  <si>
    <t>R100288386</t>
  </si>
  <si>
    <t>R100288385</t>
  </si>
  <si>
    <t>R100288384</t>
  </si>
  <si>
    <t>R100335368</t>
  </si>
  <si>
    <t>R100288383</t>
  </si>
  <si>
    <t>R100370154</t>
  </si>
  <si>
    <t>R100288379</t>
  </si>
  <si>
    <t>R100288382</t>
  </si>
  <si>
    <t>R100288381</t>
  </si>
  <si>
    <t>R100244360</t>
  </si>
  <si>
    <t>R100288380</t>
  </si>
  <si>
    <t>R100338482</t>
  </si>
  <si>
    <t>R100278277</t>
  </si>
  <si>
    <t>R100322778</t>
  </si>
  <si>
    <t>R100338629</t>
  </si>
  <si>
    <t>R100365400</t>
  </si>
  <si>
    <t>R100288377</t>
  </si>
  <si>
    <t>R100457290</t>
  </si>
  <si>
    <t>R100288376</t>
  </si>
  <si>
    <t>R100376533</t>
  </si>
  <si>
    <t>R100278271</t>
  </si>
  <si>
    <t>R100305203</t>
  </si>
  <si>
    <t>R100738075</t>
  </si>
  <si>
    <t>R100738074</t>
  </si>
  <si>
    <t>R100632925</t>
  </si>
  <si>
    <t>R100512422</t>
  </si>
  <si>
    <t>X545063900</t>
  </si>
  <si>
    <t>X19531060A</t>
  </si>
  <si>
    <t>X045284102</t>
  </si>
  <si>
    <t>R901587023</t>
  </si>
  <si>
    <t>R901587019</t>
  </si>
  <si>
    <t>R901465003</t>
  </si>
  <si>
    <t>R901465002</t>
  </si>
  <si>
    <t>R901289083</t>
  </si>
  <si>
    <t>R901289063</t>
  </si>
  <si>
    <t>R901289022</t>
  </si>
  <si>
    <t>R901289019</t>
  </si>
  <si>
    <t>R901289018</t>
  </si>
  <si>
    <t>R901271186</t>
  </si>
  <si>
    <t>R901271185</t>
  </si>
  <si>
    <t>R901271179</t>
  </si>
  <si>
    <t>R901271174</t>
  </si>
  <si>
    <t>R901271171</t>
  </si>
  <si>
    <t>R901271170</t>
  </si>
  <si>
    <t>R901271163</t>
  </si>
  <si>
    <t>R901271162</t>
  </si>
  <si>
    <t>R901271161</t>
  </si>
  <si>
    <t>R901271160</t>
  </si>
  <si>
    <t>R901271155</t>
  </si>
  <si>
    <t>R901271145</t>
  </si>
  <si>
    <t>R901271103</t>
  </si>
  <si>
    <t>R901271102</t>
  </si>
  <si>
    <t>R901271077</t>
  </si>
  <si>
    <t>R901271076</t>
  </si>
  <si>
    <t>R901271075</t>
  </si>
  <si>
    <t>R901271074</t>
  </si>
  <si>
    <t>R901271031</t>
  </si>
  <si>
    <t>R901271019</t>
  </si>
  <si>
    <t>R901271018</t>
  </si>
  <si>
    <t>R901271017</t>
  </si>
  <si>
    <t>R901271016</t>
  </si>
  <si>
    <t>R901271015</t>
  </si>
  <si>
    <t>R901271014</t>
  </si>
  <si>
    <t>R901 289 019</t>
  </si>
  <si>
    <t>R39934102D</t>
  </si>
  <si>
    <t>R100763396</t>
  </si>
  <si>
    <t>R100676460</t>
  </si>
  <si>
    <t>R100674005</t>
  </si>
  <si>
    <t>R100633297</t>
  </si>
  <si>
    <t>R100548515</t>
  </si>
  <si>
    <t>R100545818</t>
  </si>
  <si>
    <t>R100533657</t>
  </si>
  <si>
    <t>R100533656</t>
  </si>
  <si>
    <t>R100533606</t>
  </si>
  <si>
    <t>R100533605</t>
  </si>
  <si>
    <t>R100533604</t>
  </si>
  <si>
    <t>R100533603</t>
  </si>
  <si>
    <t>R100533602</t>
  </si>
  <si>
    <t>R100533601</t>
  </si>
  <si>
    <t>R100533600</t>
  </si>
  <si>
    <t>R100533599</t>
  </si>
  <si>
    <t>R100498837</t>
  </si>
  <si>
    <t>R100493291</t>
  </si>
  <si>
    <t>R100493290</t>
  </si>
  <si>
    <t>R100493288</t>
  </si>
  <si>
    <t>R100493287</t>
  </si>
  <si>
    <t>R100493286</t>
  </si>
  <si>
    <t>R100493283</t>
  </si>
  <si>
    <t>R100493282</t>
  </si>
  <si>
    <t>R100493281</t>
  </si>
  <si>
    <t>R100493280</t>
  </si>
  <si>
    <t>R100493278</t>
  </si>
  <si>
    <t>R100493276</t>
  </si>
  <si>
    <t>R100493274</t>
  </si>
  <si>
    <t>R100493272</t>
  </si>
  <si>
    <t>R100493244</t>
  </si>
  <si>
    <t>R100493238</t>
  </si>
  <si>
    <t>R100493234</t>
  </si>
  <si>
    <t>R100493231</t>
  </si>
  <si>
    <t>R100493230</t>
  </si>
  <si>
    <t>R100473869</t>
  </si>
  <si>
    <t>R100473868</t>
  </si>
  <si>
    <t>R100473867</t>
  </si>
  <si>
    <t>R100473866</t>
  </si>
  <si>
    <t>R100473865</t>
  </si>
  <si>
    <t>R100467037</t>
  </si>
  <si>
    <t>R100464405</t>
  </si>
  <si>
    <t xml:space="preserve">R100464404 </t>
  </si>
  <si>
    <t>R100385704</t>
  </si>
  <si>
    <t>R100384039</t>
  </si>
  <si>
    <t>R100383890</t>
  </si>
  <si>
    <t>R100361770</t>
  </si>
  <si>
    <t>R100361766</t>
  </si>
  <si>
    <t>R100358303</t>
  </si>
  <si>
    <t xml:space="preserve">R100338276 </t>
  </si>
  <si>
    <t>R100338276</t>
  </si>
  <si>
    <t>R100333467</t>
  </si>
  <si>
    <t>R100333466</t>
  </si>
  <si>
    <t>R100333276</t>
  </si>
  <si>
    <t>R100327126</t>
  </si>
  <si>
    <t>R100319680</t>
  </si>
  <si>
    <t>R100319679</t>
  </si>
  <si>
    <t>R100319678</t>
  </si>
  <si>
    <t>R100319677</t>
  </si>
  <si>
    <t>R100319675</t>
  </si>
  <si>
    <t>R100319674</t>
  </si>
  <si>
    <t>R100319673</t>
  </si>
  <si>
    <t>R100319671</t>
  </si>
  <si>
    <t>R100319669</t>
  </si>
  <si>
    <t>R100319668</t>
  </si>
  <si>
    <t>R100319667</t>
  </si>
  <si>
    <t>R100318859</t>
  </si>
  <si>
    <t>R100315273</t>
  </si>
  <si>
    <t>R100309376</t>
  </si>
  <si>
    <t>R100309374</t>
  </si>
  <si>
    <t>R100309 74</t>
  </si>
  <si>
    <t>R100309 374</t>
  </si>
  <si>
    <t>R100304111</t>
  </si>
  <si>
    <t>R100304109</t>
  </si>
  <si>
    <t>R100293077</t>
  </si>
  <si>
    <t>R100293075</t>
  </si>
  <si>
    <t>R100293074</t>
  </si>
  <si>
    <t>R100293073</t>
  </si>
  <si>
    <t>R100288872</t>
  </si>
  <si>
    <t>R100281450</t>
  </si>
  <si>
    <t>R100280522</t>
  </si>
  <si>
    <t>R100280481</t>
  </si>
  <si>
    <t>R100280480</t>
  </si>
  <si>
    <t>R100280416</t>
  </si>
  <si>
    <t>R100280376</t>
  </si>
  <si>
    <t>R100280375</t>
  </si>
  <si>
    <t>R100280351</t>
  </si>
  <si>
    <t>R100280319</t>
  </si>
  <si>
    <t>R100280225</t>
  </si>
  <si>
    <t>R100277649</t>
  </si>
  <si>
    <t>R100270441</t>
  </si>
  <si>
    <t>R100266581</t>
  </si>
  <si>
    <t>R100266578</t>
  </si>
  <si>
    <t>R100266577</t>
  </si>
  <si>
    <t>R100266576</t>
  </si>
  <si>
    <t>R100266574</t>
  </si>
  <si>
    <t>R100266573</t>
  </si>
  <si>
    <t>R100266572</t>
  </si>
  <si>
    <t>R100266571</t>
  </si>
  <si>
    <t>R100266570</t>
  </si>
  <si>
    <t>R100266568</t>
  </si>
  <si>
    <t>R100266565</t>
  </si>
  <si>
    <t>R100266564</t>
  </si>
  <si>
    <t>R100258608</t>
  </si>
  <si>
    <t>R100257235</t>
  </si>
  <si>
    <t>R100257234</t>
  </si>
  <si>
    <t>R100257233</t>
  </si>
  <si>
    <t>R100257232</t>
  </si>
  <si>
    <t>R100257227</t>
  </si>
  <si>
    <t>R100257226</t>
  </si>
  <si>
    <t>R100257219</t>
  </si>
  <si>
    <t>R100257217</t>
  </si>
  <si>
    <t>R100257202</t>
  </si>
  <si>
    <t>R100247507</t>
  </si>
  <si>
    <t>R100247488</t>
  </si>
  <si>
    <t>R100247487</t>
  </si>
  <si>
    <t>R100247486</t>
  </si>
  <si>
    <t>R100234925</t>
  </si>
  <si>
    <t>R100234924</t>
  </si>
  <si>
    <t xml:space="preserve">R100230030 </t>
  </si>
  <si>
    <t>R100230030</t>
  </si>
  <si>
    <t>R100224847</t>
  </si>
  <si>
    <t>R100224278</t>
  </si>
  <si>
    <t>R100222882</t>
  </si>
  <si>
    <t>R100222827</t>
  </si>
  <si>
    <t xml:space="preserve">R100221517 </t>
  </si>
  <si>
    <t>R100221517</t>
  </si>
  <si>
    <t>R100221516</t>
  </si>
  <si>
    <t>R100221514</t>
  </si>
  <si>
    <t>R100221513</t>
  </si>
  <si>
    <t>R100217579</t>
  </si>
  <si>
    <t>R100217574</t>
  </si>
  <si>
    <t>R100217572</t>
  </si>
  <si>
    <t>R100217568</t>
  </si>
  <si>
    <t>R100217557</t>
  </si>
  <si>
    <t>R100217555</t>
  </si>
  <si>
    <t>R100217551</t>
  </si>
  <si>
    <t>R100217229</t>
  </si>
  <si>
    <t>R100217226</t>
  </si>
  <si>
    <t xml:space="preserve">R100217225 </t>
  </si>
  <si>
    <t>R100217225</t>
  </si>
  <si>
    <t>R100217224</t>
  </si>
  <si>
    <t>R100217223</t>
  </si>
  <si>
    <t>R100217222</t>
  </si>
  <si>
    <t>R100217221</t>
  </si>
  <si>
    <t>R100217218</t>
  </si>
  <si>
    <t>R100216853</t>
  </si>
  <si>
    <t xml:space="preserve">R100216851 </t>
  </si>
  <si>
    <t>R100216850</t>
  </si>
  <si>
    <t xml:space="preserve">R100216848 </t>
  </si>
  <si>
    <t>R100216847</t>
  </si>
  <si>
    <t>R100216843</t>
  </si>
  <si>
    <t>R100216839</t>
  </si>
  <si>
    <t>R100216837</t>
  </si>
  <si>
    <t>R100216835</t>
  </si>
  <si>
    <t>R100216834</t>
  </si>
  <si>
    <t>R100216833</t>
  </si>
  <si>
    <t>R100216831</t>
  </si>
  <si>
    <t>R100216829</t>
  </si>
  <si>
    <t>R100216828</t>
  </si>
  <si>
    <t>R100216823</t>
  </si>
  <si>
    <t>R100216821</t>
  </si>
  <si>
    <t>R100216820</t>
  </si>
  <si>
    <t>R100216819</t>
  </si>
  <si>
    <t>R100216818</t>
  </si>
  <si>
    <t>R100216817</t>
  </si>
  <si>
    <t>R100216816</t>
  </si>
  <si>
    <t>R100216811</t>
  </si>
  <si>
    <t>R100216780</t>
  </si>
  <si>
    <t>R100216779</t>
  </si>
  <si>
    <t>R100216778</t>
  </si>
  <si>
    <t>R100216777</t>
  </si>
  <si>
    <t>R100216776</t>
  </si>
  <si>
    <t>R100216773</t>
  </si>
  <si>
    <t>R100210022</t>
  </si>
  <si>
    <t>R10021 226</t>
  </si>
  <si>
    <t>R100205625</t>
  </si>
  <si>
    <t>R100205624</t>
  </si>
  <si>
    <t>R100205610</t>
  </si>
  <si>
    <t>R100205609</t>
  </si>
  <si>
    <t>R100205608</t>
  </si>
  <si>
    <t>R100205607</t>
  </si>
  <si>
    <t>R100205603</t>
  </si>
  <si>
    <t>R100205601</t>
  </si>
  <si>
    <t>R100205600</t>
  </si>
  <si>
    <t>R100205599</t>
  </si>
  <si>
    <t>R100205598</t>
  </si>
  <si>
    <t>R100205591</t>
  </si>
  <si>
    <t>R100205590</t>
  </si>
  <si>
    <t>R100205587</t>
  </si>
  <si>
    <t>R100205581</t>
  </si>
  <si>
    <t>R100205580</t>
  </si>
  <si>
    <t>R100205577</t>
  </si>
  <si>
    <t>R100205576</t>
  </si>
  <si>
    <t>R100205575</t>
  </si>
  <si>
    <t>R100205574</t>
  </si>
  <si>
    <t>R100205566</t>
  </si>
  <si>
    <t>R100205552</t>
  </si>
  <si>
    <t>R100205551</t>
  </si>
  <si>
    <t>R100205548</t>
  </si>
  <si>
    <t>R100205546</t>
  </si>
  <si>
    <t>R100205545</t>
  </si>
  <si>
    <t>DM somme</t>
  </si>
  <si>
    <t>R100205496</t>
  </si>
  <si>
    <t xml:space="preserve">Douille somme </t>
  </si>
  <si>
    <t>R100205494</t>
  </si>
  <si>
    <t>RG somme</t>
  </si>
  <si>
    <t>R100205490</t>
  </si>
  <si>
    <t>sertisage somme</t>
  </si>
  <si>
    <t xml:space="preserve">R100205489 </t>
  </si>
  <si>
    <t>R100205486</t>
  </si>
  <si>
    <t>R100205484</t>
  </si>
  <si>
    <t>R100139245</t>
  </si>
  <si>
    <t>R100 205494</t>
  </si>
  <si>
    <t>DME Acti GMAO Outill</t>
  </si>
  <si>
    <t>sertisage</t>
  </si>
  <si>
    <t xml:space="preserve">Outillage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</si>
</sst>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sz val="10"/>
      <color theme="1"/>
      <name val="Calibri"/>
      <family val="2"/>
      <scheme val="minor"/>
    </font>
    <font>
      <sz val="14"/>
      <name val="Arial"/>
      <family val="2"/>
    </font>
    <font>
      <sz val="14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65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/>
    <xf numFmtId="0" fontId="4" fillId="0" borderId="0"/>
  </cellStyleXfs>
  <cellXfs count="61">
    <xf numFmtId="0" fontId="0" fillId="0" borderId="0" xfId="0"/>
    <xf numFmtId="0" fontId="1" fillId="0" borderId="0" xfId="1"/>
    <xf numFmtId="2" fontId="1" fillId="0" borderId="0" xfId="1" applyNumberFormat="1"/>
    <xf numFmtId="2" fontId="2" fillId="3" borderId="2" xfId="1" applyNumberFormat="1" applyFont="1" applyFill="1" applyBorder="1" applyAlignment="1">
      <alignment horizontal="right" vertical="center"/>
    </xf>
    <xf numFmtId="0" fontId="3" fillId="0" borderId="7" xfId="2" applyFont="1" applyBorder="1" applyAlignment="1" applyProtection="1">
      <alignment horizontal="center" vertical="center"/>
      <protection locked="0"/>
    </xf>
    <xf numFmtId="0" fontId="5" fillId="0" borderId="7" xfId="3" applyFont="1" applyBorder="1" applyAlignment="1">
      <alignment horizontal="center"/>
    </xf>
    <xf numFmtId="0" fontId="4" fillId="6" borderId="7" xfId="2" applyFill="1" applyBorder="1" applyAlignment="1" applyProtection="1">
      <alignment horizontal="center" vertical="center"/>
      <protection locked="0"/>
    </xf>
    <xf numFmtId="0" fontId="4" fillId="0" borderId="7" xfId="2" applyBorder="1" applyAlignment="1" applyProtection="1">
      <alignment horizontal="center" vertical="center"/>
      <protection locked="0"/>
    </xf>
    <xf numFmtId="0" fontId="4" fillId="0" borderId="8" xfId="2" applyBorder="1" applyAlignment="1" applyProtection="1">
      <alignment horizontal="center" vertical="center"/>
      <protection locked="0"/>
    </xf>
    <xf numFmtId="0" fontId="3" fillId="0" borderId="9" xfId="4" applyFont="1" applyBorder="1" applyAlignment="1" applyProtection="1">
      <alignment horizontal="center" vertical="center"/>
      <protection locked="0"/>
    </xf>
    <xf numFmtId="49" fontId="8" fillId="7" borderId="10" xfId="1" applyNumberFormat="1" applyFont="1" applyFill="1" applyBorder="1" applyAlignment="1">
      <alignment horizontal="left"/>
    </xf>
    <xf numFmtId="14" fontId="1" fillId="0" borderId="0" xfId="1" applyNumberFormat="1"/>
    <xf numFmtId="0" fontId="1" fillId="0" borderId="0" xfId="1" applyAlignment="1">
      <alignment horizontal="center"/>
    </xf>
    <xf numFmtId="0" fontId="2" fillId="3" borderId="2" xfId="1" applyFont="1" applyFill="1" applyBorder="1" applyAlignment="1">
      <alignment horizontal="left" vertical="center"/>
    </xf>
    <xf numFmtId="0" fontId="3" fillId="0" borderId="0" xfId="4" applyFont="1" applyAlignment="1">
      <alignment horizontal="center"/>
    </xf>
    <xf numFmtId="2" fontId="0" fillId="0" borderId="0" xfId="0" applyNumberFormat="1"/>
    <xf numFmtId="0" fontId="7" fillId="7" borderId="7" xfId="0" applyFont="1" applyFill="1" applyBorder="1" applyAlignment="1">
      <alignment horizontal="center"/>
    </xf>
    <xf numFmtId="0" fontId="6" fillId="7" borderId="7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49" fontId="8" fillId="7" borderId="10" xfId="0" applyNumberFormat="1" applyFont="1" applyFill="1" applyBorder="1" applyAlignment="1">
      <alignment horizontal="left"/>
    </xf>
    <xf numFmtId="0" fontId="8" fillId="0" borderId="10" xfId="0" applyFont="1" applyBorder="1" applyAlignment="1">
      <alignment horizontal="left"/>
    </xf>
    <xf numFmtId="49" fontId="8" fillId="9" borderId="10" xfId="0" applyNumberFormat="1" applyFont="1" applyFill="1" applyBorder="1" applyAlignment="1">
      <alignment horizontal="left"/>
    </xf>
    <xf numFmtId="49" fontId="8" fillId="8" borderId="10" xfId="0" applyNumberFormat="1" applyFont="1" applyFill="1" applyBorder="1" applyAlignment="1">
      <alignment horizontal="left"/>
    </xf>
    <xf numFmtId="49" fontId="8" fillId="0" borderId="10" xfId="0" applyNumberFormat="1" applyFont="1" applyBorder="1" applyAlignment="1">
      <alignment horizontal="left"/>
    </xf>
    <xf numFmtId="0" fontId="8" fillId="8" borderId="10" xfId="0" applyFont="1" applyFill="1" applyBorder="1" applyAlignment="1">
      <alignment horizontal="left"/>
    </xf>
    <xf numFmtId="0" fontId="8" fillId="8" borderId="11" xfId="0" applyFont="1" applyFill="1" applyBorder="1" applyAlignment="1">
      <alignment horizontal="left"/>
    </xf>
    <xf numFmtId="49" fontId="8" fillId="0" borderId="12" xfId="0" applyNumberFormat="1" applyFont="1" applyBorder="1" applyAlignment="1">
      <alignment horizontal="left"/>
    </xf>
    <xf numFmtId="0" fontId="8" fillId="7" borderId="10" xfId="0" applyFont="1" applyFill="1" applyBorder="1" applyAlignment="1">
      <alignment horizontal="left"/>
    </xf>
    <xf numFmtId="0" fontId="9" fillId="8" borderId="10" xfId="0" applyFont="1" applyFill="1" applyBorder="1" applyAlignment="1">
      <alignment horizontal="left"/>
    </xf>
    <xf numFmtId="0" fontId="9" fillId="7" borderId="10" xfId="0" applyFont="1" applyFill="1" applyBorder="1" applyAlignment="1">
      <alignment horizontal="left"/>
    </xf>
    <xf numFmtId="0" fontId="8" fillId="8" borderId="10" xfId="0" applyFont="1" applyFill="1" applyBorder="1" applyAlignment="1">
      <alignment horizontal="left" vertical="center"/>
    </xf>
    <xf numFmtId="0" fontId="8" fillId="0" borderId="10" xfId="0" applyFont="1" applyBorder="1" applyAlignment="1">
      <alignment horizontal="left" vertical="center"/>
    </xf>
    <xf numFmtId="0" fontId="8" fillId="7" borderId="11" xfId="0" applyFont="1" applyFill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8" borderId="11" xfId="0" applyFont="1" applyFill="1" applyBorder="1" applyAlignment="1">
      <alignment horizontal="left"/>
    </xf>
    <xf numFmtId="49" fontId="8" fillId="8" borderId="10" xfId="0" applyNumberFormat="1" applyFont="1" applyFill="1" applyBorder="1" applyAlignment="1">
      <alignment horizontal="left" vertical="center"/>
    </xf>
    <xf numFmtId="49" fontId="8" fillId="7" borderId="11" xfId="0" applyNumberFormat="1" applyFont="1" applyFill="1" applyBorder="1" applyAlignment="1">
      <alignment horizontal="left"/>
    </xf>
    <xf numFmtId="49" fontId="8" fillId="0" borderId="10" xfId="0" applyNumberFormat="1" applyFont="1" applyBorder="1" applyAlignment="1">
      <alignment horizontal="left" vertical="center"/>
    </xf>
    <xf numFmtId="49" fontId="9" fillId="0" borderId="10" xfId="0" applyNumberFormat="1" applyFont="1" applyBorder="1" applyAlignment="1">
      <alignment horizontal="left"/>
    </xf>
    <xf numFmtId="49" fontId="8" fillId="8" borderId="11" xfId="0" applyNumberFormat="1" applyFont="1" applyFill="1" applyBorder="1" applyAlignment="1">
      <alignment horizontal="left"/>
    </xf>
    <xf numFmtId="49" fontId="8" fillId="0" borderId="11" xfId="0" applyNumberFormat="1" applyFont="1" applyBorder="1" applyAlignment="1">
      <alignment horizontal="left"/>
    </xf>
    <xf numFmtId="0" fontId="8" fillId="7" borderId="10" xfId="0" applyFont="1" applyFill="1" applyBorder="1" applyAlignment="1">
      <alignment horizontal="left" vertical="center"/>
    </xf>
    <xf numFmtId="49" fontId="8" fillId="7" borderId="10" xfId="0" applyNumberFormat="1" applyFont="1" applyFill="1" applyBorder="1" applyAlignment="1">
      <alignment horizontal="left" vertical="center"/>
    </xf>
    <xf numFmtId="49" fontId="8" fillId="7" borderId="11" xfId="0" applyNumberFormat="1" applyFont="1" applyFill="1" applyBorder="1" applyAlignment="1">
      <alignment horizontal="left" vertical="center"/>
    </xf>
    <xf numFmtId="49" fontId="0" fillId="0" borderId="10" xfId="0" applyNumberFormat="1" applyBorder="1" applyAlignment="1">
      <alignment horizontal="left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7" xfId="0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5">
    <cellStyle name="Normal" xfId="0" builtinId="0"/>
    <cellStyle name="Normal 10" xfId="3" xr:uid="{21BC10D0-A83A-4A83-A6F5-B3121B07DDC9}"/>
    <cellStyle name="Normal 2" xfId="1" xr:uid="{B8075497-DEA7-46D9-97FC-F804DE4C1024}"/>
    <cellStyle name="Normal 2 3" xfId="4" xr:uid="{AAD07D74-6D9E-40E0-AE14-F2CDFBCAC0C4}"/>
    <cellStyle name="Normal_STANDARD A" xfId="2" xr:uid="{C057BA65-258E-4DF7-808B-6E34703A0865}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99"/>
        </patternFill>
      </fill>
    </dxf>
    <dxf>
      <fill>
        <patternFill>
          <bgColor theme="7" tint="0.59996337778862885"/>
        </patternFill>
      </fill>
    </dxf>
    <dxf>
      <font>
        <color theme="1"/>
      </font>
      <fill>
        <patternFill>
          <bgColor rgb="FFCCFF33"/>
        </patternFill>
      </fill>
    </dxf>
    <dxf>
      <fill>
        <patternFill>
          <bgColor rgb="FFCCFFCC"/>
        </patternFill>
      </fill>
    </dxf>
    <dxf>
      <fill>
        <patternFill>
          <bgColor rgb="FFFF99FF"/>
        </patternFill>
      </fill>
    </dxf>
    <dxf>
      <fill>
        <patternFill>
          <bgColor rgb="FFFFFF99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ctivites_transversales\Transv\Animat_quotidienne\Animation_Le_Mans\Debit_detaill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ir_Indus_Chassis\Dpt_79_81\AT_GATO\GATO\DOCS%20COMMUNS%20GATO\Sujet%20Fiab%20TNC%20FIP\Suivis%20fip\Suivi%20FIB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1"/>
    </sheetNames>
    <sheetDataSet>
      <sheetData sheetId="0" refreshError="1">
        <row r="1">
          <cell r="B1" t="str">
            <v>Département</v>
          </cell>
          <cell r="C1" t="str">
            <v>Article</v>
          </cell>
          <cell r="D1" t="str">
            <v>Atelier</v>
          </cell>
          <cell r="F1" t="str">
            <v>Classification</v>
          </cell>
          <cell r="M1" t="str">
            <v>Date saisie</v>
          </cell>
          <cell r="N1" t="str">
            <v>Dési article/ordre/texte post</v>
          </cell>
          <cell r="O1" t="str">
            <v>Dési nature comptable</v>
          </cell>
          <cell r="W1" t="str">
            <v>Montant devise périmètre</v>
          </cell>
          <cell r="AK1" t="str">
            <v>Quantité</v>
          </cell>
        </row>
        <row r="2">
          <cell r="C2" t="str">
            <v xml:space="preserve">          </v>
          </cell>
          <cell r="D2" t="str">
            <v>7901</v>
          </cell>
          <cell r="F2" t="str">
            <v xml:space="preserve">Entretien           </v>
          </cell>
          <cell r="M2">
            <v>43956</v>
          </cell>
          <cell r="N2" t="str">
            <v xml:space="preserve">                                        </v>
          </cell>
          <cell r="O2" t="str">
            <v>stk phf (conso) mati</v>
          </cell>
          <cell r="W2">
            <v>-117.78</v>
          </cell>
          <cell r="AK2">
            <v>-10</v>
          </cell>
        </row>
        <row r="3">
          <cell r="C3" t="str">
            <v xml:space="preserve">          </v>
          </cell>
          <cell r="D3" t="str">
            <v>7901</v>
          </cell>
          <cell r="F3" t="str">
            <v xml:space="preserve">Entretien           </v>
          </cell>
          <cell r="M3">
            <v>43956</v>
          </cell>
          <cell r="N3" t="str">
            <v xml:space="preserve">FIP UET 802 2019                        </v>
          </cell>
          <cell r="O3" t="str">
            <v>stk phf (conso) mati</v>
          </cell>
          <cell r="W3">
            <v>117.78</v>
          </cell>
          <cell r="AK3">
            <v>10</v>
          </cell>
        </row>
        <row r="4">
          <cell r="C4" t="str">
            <v xml:space="preserve">          </v>
          </cell>
          <cell r="D4" t="str">
            <v>7901</v>
          </cell>
          <cell r="F4" t="str">
            <v xml:space="preserve">Entretien           </v>
          </cell>
          <cell r="M4">
            <v>43957</v>
          </cell>
          <cell r="N4" t="str">
            <v xml:space="preserve">                                        </v>
          </cell>
          <cell r="O4" t="str">
            <v>MATENTRETIEN PREVENT</v>
          </cell>
          <cell r="W4">
            <v>-32.25</v>
          </cell>
          <cell r="AK4">
            <v>0</v>
          </cell>
        </row>
        <row r="5">
          <cell r="C5" t="str">
            <v xml:space="preserve">          </v>
          </cell>
          <cell r="D5" t="str">
            <v>7901</v>
          </cell>
          <cell r="F5" t="str">
            <v xml:space="preserve">Entretien           </v>
          </cell>
          <cell r="M5">
            <v>43957</v>
          </cell>
          <cell r="N5" t="str">
            <v xml:space="preserve">                                        </v>
          </cell>
          <cell r="O5" t="str">
            <v>MATENTRETIEN PREVENT</v>
          </cell>
          <cell r="W5">
            <v>-41.41</v>
          </cell>
          <cell r="AK5">
            <v>-4</v>
          </cell>
        </row>
        <row r="6">
          <cell r="C6" t="str">
            <v xml:space="preserve">          </v>
          </cell>
          <cell r="D6" t="str">
            <v>7901</v>
          </cell>
          <cell r="F6" t="str">
            <v xml:space="preserve">Entretien           </v>
          </cell>
          <cell r="M6">
            <v>43957</v>
          </cell>
          <cell r="N6" t="str">
            <v>OT Fonctionnement Maintenance Embou 2020</v>
          </cell>
          <cell r="O6" t="str">
            <v>MATENTRETIEN PREVENT</v>
          </cell>
          <cell r="W6">
            <v>32.25</v>
          </cell>
          <cell r="AK6">
            <v>0</v>
          </cell>
        </row>
        <row r="7">
          <cell r="C7" t="str">
            <v xml:space="preserve">          </v>
          </cell>
          <cell r="D7" t="str">
            <v>7901</v>
          </cell>
          <cell r="F7" t="str">
            <v xml:space="preserve">Entretien           </v>
          </cell>
          <cell r="M7">
            <v>43957</v>
          </cell>
          <cell r="N7" t="str">
            <v>OT Fonctionnement Maintenance Embou 2020</v>
          </cell>
          <cell r="O7" t="str">
            <v>MATENTRETIEN PREVENT</v>
          </cell>
          <cell r="W7">
            <v>41.41</v>
          </cell>
          <cell r="AK7">
            <v>4</v>
          </cell>
        </row>
        <row r="8">
          <cell r="C8" t="str">
            <v xml:space="preserve">          </v>
          </cell>
          <cell r="D8" t="str">
            <v>7901</v>
          </cell>
          <cell r="F8" t="str">
            <v xml:space="preserve">Entretien           </v>
          </cell>
          <cell r="M8">
            <v>43958</v>
          </cell>
          <cell r="N8" t="str">
            <v xml:space="preserve">                                        </v>
          </cell>
          <cell r="O8" t="str">
            <v>MATENTRETIEN PREVENT</v>
          </cell>
          <cell r="W8">
            <v>0.01</v>
          </cell>
          <cell r="AK8">
            <v>0</v>
          </cell>
        </row>
        <row r="9">
          <cell r="C9" t="str">
            <v xml:space="preserve">          </v>
          </cell>
          <cell r="D9" t="str">
            <v>7901</v>
          </cell>
          <cell r="F9" t="str">
            <v xml:space="preserve">Entretien           </v>
          </cell>
          <cell r="M9">
            <v>43958</v>
          </cell>
          <cell r="N9" t="str">
            <v xml:space="preserve">                                        </v>
          </cell>
          <cell r="O9" t="str">
            <v>MATENTRETIEN PREVENT</v>
          </cell>
          <cell r="W9">
            <v>0.01</v>
          </cell>
          <cell r="AK9">
            <v>0</v>
          </cell>
        </row>
        <row r="10">
          <cell r="C10" t="str">
            <v xml:space="preserve">          </v>
          </cell>
          <cell r="D10" t="str">
            <v>7901</v>
          </cell>
          <cell r="F10" t="str">
            <v xml:space="preserve">Entretien           </v>
          </cell>
          <cell r="M10">
            <v>43958</v>
          </cell>
          <cell r="N10" t="str">
            <v>OT Fonctionnement Maintenance Embou 2020</v>
          </cell>
          <cell r="O10" t="str">
            <v>MATENTRETIEN PREVENT</v>
          </cell>
          <cell r="W10">
            <v>-0.01</v>
          </cell>
          <cell r="AK10">
            <v>0</v>
          </cell>
        </row>
        <row r="11">
          <cell r="C11" t="str">
            <v xml:space="preserve">          </v>
          </cell>
          <cell r="D11" t="str">
            <v>7901</v>
          </cell>
          <cell r="F11" t="str">
            <v xml:space="preserve">Entretien           </v>
          </cell>
          <cell r="M11">
            <v>43958</v>
          </cell>
          <cell r="N11" t="str">
            <v>OT Fonctionnement Maintenance Embou 2020</v>
          </cell>
          <cell r="O11" t="str">
            <v>MATENTRETIEN PREVENT</v>
          </cell>
          <cell r="W11">
            <v>-0.01</v>
          </cell>
          <cell r="AK11">
            <v>0</v>
          </cell>
        </row>
        <row r="12">
          <cell r="C12" t="str">
            <v xml:space="preserve">          </v>
          </cell>
          <cell r="D12" t="str">
            <v>7901</v>
          </cell>
          <cell r="F12" t="str">
            <v xml:space="preserve">Fournitures         </v>
          </cell>
          <cell r="M12">
            <v>43957</v>
          </cell>
          <cell r="N12" t="str">
            <v xml:space="preserve">                                        </v>
          </cell>
          <cell r="O12" t="str">
            <v xml:space="preserve">AUTRES PRODUITS     </v>
          </cell>
          <cell r="W12">
            <v>-42.28</v>
          </cell>
          <cell r="AK12">
            <v>-9</v>
          </cell>
        </row>
        <row r="13">
          <cell r="C13" t="str">
            <v xml:space="preserve">          </v>
          </cell>
          <cell r="D13" t="str">
            <v>7901</v>
          </cell>
          <cell r="F13" t="str">
            <v xml:space="preserve">Fournitures         </v>
          </cell>
          <cell r="M13">
            <v>43957</v>
          </cell>
          <cell r="N13" t="str">
            <v xml:space="preserve">                                        </v>
          </cell>
          <cell r="O13" t="str">
            <v>HUILES DE FABRICATIO</v>
          </cell>
          <cell r="W13">
            <v>-41.09</v>
          </cell>
          <cell r="AK13">
            <v>-18</v>
          </cell>
        </row>
        <row r="14">
          <cell r="C14" t="str">
            <v xml:space="preserve">          </v>
          </cell>
          <cell r="D14" t="str">
            <v>7901</v>
          </cell>
          <cell r="F14" t="str">
            <v xml:space="preserve">Fournitures         </v>
          </cell>
          <cell r="M14">
            <v>43957</v>
          </cell>
          <cell r="N14" t="str">
            <v>OT Fonctionnement Maintenance Embou 2020</v>
          </cell>
          <cell r="O14" t="str">
            <v xml:space="preserve">AUTRES PRODUITS     </v>
          </cell>
          <cell r="W14">
            <v>42.28</v>
          </cell>
          <cell r="AK14">
            <v>9</v>
          </cell>
        </row>
        <row r="15">
          <cell r="C15" t="str">
            <v xml:space="preserve">          </v>
          </cell>
          <cell r="D15" t="str">
            <v>7901</v>
          </cell>
          <cell r="F15" t="str">
            <v xml:space="preserve">Fournitures         </v>
          </cell>
          <cell r="M15">
            <v>43957</v>
          </cell>
          <cell r="N15" t="str">
            <v>OT Fonctionnement Maintenance Embou 2020</v>
          </cell>
          <cell r="O15" t="str">
            <v>HUILES DE FABRICATIO</v>
          </cell>
          <cell r="W15">
            <v>41.09</v>
          </cell>
          <cell r="AK15">
            <v>18</v>
          </cell>
        </row>
        <row r="16">
          <cell r="C16" t="str">
            <v xml:space="preserve">          </v>
          </cell>
          <cell r="D16" t="str">
            <v>7901</v>
          </cell>
          <cell r="F16" t="str">
            <v xml:space="preserve">Fournitures         </v>
          </cell>
          <cell r="M16">
            <v>43958</v>
          </cell>
          <cell r="N16" t="str">
            <v xml:space="preserve">                                        </v>
          </cell>
          <cell r="O16" t="str">
            <v xml:space="preserve">AUTRES PRODUITS     </v>
          </cell>
          <cell r="W16">
            <v>0.01</v>
          </cell>
          <cell r="AK16">
            <v>0</v>
          </cell>
        </row>
        <row r="17">
          <cell r="C17" t="str">
            <v xml:space="preserve">          </v>
          </cell>
          <cell r="D17" t="str">
            <v>7901</v>
          </cell>
          <cell r="F17" t="str">
            <v xml:space="preserve">Fournitures         </v>
          </cell>
          <cell r="M17">
            <v>43958</v>
          </cell>
          <cell r="N17" t="str">
            <v xml:space="preserve">                                        </v>
          </cell>
          <cell r="O17" t="str">
            <v>HUILES DE FABRICATIO</v>
          </cell>
          <cell r="W17">
            <v>-0.01</v>
          </cell>
          <cell r="AK17">
            <v>0</v>
          </cell>
        </row>
        <row r="18">
          <cell r="C18" t="str">
            <v xml:space="preserve">          </v>
          </cell>
          <cell r="D18" t="str">
            <v>7901</v>
          </cell>
          <cell r="F18" t="str">
            <v xml:space="preserve">Fournitures         </v>
          </cell>
          <cell r="M18">
            <v>43958</v>
          </cell>
          <cell r="N18" t="str">
            <v>OT Fonctionnement Maintenance Embou 2020</v>
          </cell>
          <cell r="O18" t="str">
            <v xml:space="preserve">AUTRES PRODUITS     </v>
          </cell>
          <cell r="W18">
            <v>-0.01</v>
          </cell>
          <cell r="AK18">
            <v>0</v>
          </cell>
        </row>
        <row r="19">
          <cell r="C19" t="str">
            <v xml:space="preserve">          </v>
          </cell>
          <cell r="D19" t="str">
            <v>7901</v>
          </cell>
          <cell r="F19" t="str">
            <v xml:space="preserve">Fournitures         </v>
          </cell>
          <cell r="M19">
            <v>43958</v>
          </cell>
          <cell r="N19" t="str">
            <v>OT Fonctionnement Maintenance Embou 2020</v>
          </cell>
          <cell r="O19" t="str">
            <v>HUILES DE FABRICATIO</v>
          </cell>
          <cell r="W19">
            <v>0.01</v>
          </cell>
          <cell r="AK19">
            <v>0</v>
          </cell>
        </row>
        <row r="20">
          <cell r="C20" t="str">
            <v xml:space="preserve">          </v>
          </cell>
          <cell r="D20" t="str">
            <v>7901</v>
          </cell>
          <cell r="F20" t="str">
            <v xml:space="preserve">Entretien           </v>
          </cell>
          <cell r="M20">
            <v>43963</v>
          </cell>
          <cell r="N20" t="str">
            <v xml:space="preserve">                                        </v>
          </cell>
          <cell r="O20" t="str">
            <v>stk phf (conso) mati</v>
          </cell>
          <cell r="W20">
            <v>-16</v>
          </cell>
          <cell r="AK20">
            <v>-5</v>
          </cell>
        </row>
        <row r="21">
          <cell r="C21" t="str">
            <v xml:space="preserve">          </v>
          </cell>
          <cell r="D21" t="str">
            <v>7901</v>
          </cell>
          <cell r="F21" t="str">
            <v xml:space="preserve">Entretien           </v>
          </cell>
          <cell r="M21">
            <v>43963</v>
          </cell>
          <cell r="N21" t="str">
            <v xml:space="preserve">cde outil                               </v>
          </cell>
          <cell r="O21" t="str">
            <v>stk phf (conso) mati</v>
          </cell>
          <cell r="W21">
            <v>16</v>
          </cell>
          <cell r="AK21">
            <v>5</v>
          </cell>
        </row>
        <row r="22">
          <cell r="C22" t="str">
            <v xml:space="preserve">          </v>
          </cell>
          <cell r="D22" t="str">
            <v>7901</v>
          </cell>
          <cell r="F22" t="str">
            <v xml:space="preserve">Entretien           </v>
          </cell>
          <cell r="M22">
            <v>43956</v>
          </cell>
          <cell r="N22" t="str">
            <v xml:space="preserve">                                        </v>
          </cell>
          <cell r="O22" t="str">
            <v>stk phf (conso) mati</v>
          </cell>
          <cell r="W22">
            <v>-190.67</v>
          </cell>
          <cell r="AK22">
            <v>-4</v>
          </cell>
        </row>
        <row r="23">
          <cell r="C23" t="str">
            <v xml:space="preserve">          </v>
          </cell>
          <cell r="D23" t="str">
            <v>7901</v>
          </cell>
          <cell r="F23" t="str">
            <v xml:space="preserve">Entretien           </v>
          </cell>
          <cell r="M23">
            <v>43956</v>
          </cell>
          <cell r="N23" t="str">
            <v xml:space="preserve">usinage pignons clavetés                </v>
          </cell>
          <cell r="O23" t="str">
            <v>stk phf (conso) mati</v>
          </cell>
          <cell r="W23">
            <v>190.67</v>
          </cell>
          <cell r="AK23">
            <v>4</v>
          </cell>
        </row>
        <row r="24">
          <cell r="C24" t="str">
            <v xml:space="preserve">          </v>
          </cell>
          <cell r="D24" t="str">
            <v>7901</v>
          </cell>
          <cell r="F24" t="str">
            <v xml:space="preserve">Entretien           </v>
          </cell>
          <cell r="M24">
            <v>43957</v>
          </cell>
          <cell r="N24" t="str">
            <v xml:space="preserve">                                        </v>
          </cell>
          <cell r="O24" t="str">
            <v>stk phf (conso) mati</v>
          </cell>
          <cell r="W24">
            <v>-267.75</v>
          </cell>
          <cell r="AK24">
            <v>-5</v>
          </cell>
        </row>
        <row r="25">
          <cell r="C25" t="str">
            <v xml:space="preserve">          </v>
          </cell>
          <cell r="D25" t="str">
            <v>7901</v>
          </cell>
          <cell r="F25" t="str">
            <v xml:space="preserve">Entretien           </v>
          </cell>
          <cell r="M25">
            <v>43957</v>
          </cell>
          <cell r="N25" t="str">
            <v>Cde galet pour preventif redresseur TA20</v>
          </cell>
          <cell r="O25" t="str">
            <v>stk phf (conso) mati</v>
          </cell>
          <cell r="W25">
            <v>267.75</v>
          </cell>
          <cell r="AK25">
            <v>5</v>
          </cell>
        </row>
        <row r="26">
          <cell r="C26" t="str">
            <v xml:space="preserve">          </v>
          </cell>
          <cell r="D26" t="str">
            <v>7901</v>
          </cell>
          <cell r="F26" t="str">
            <v xml:space="preserve">Entretien           </v>
          </cell>
          <cell r="M26">
            <v>43958</v>
          </cell>
          <cell r="N26" t="str">
            <v xml:space="preserve">                                        </v>
          </cell>
          <cell r="O26" t="str">
            <v>stk phf (conso) mati</v>
          </cell>
          <cell r="W26">
            <v>-56.12</v>
          </cell>
          <cell r="AK26">
            <v>-4</v>
          </cell>
        </row>
        <row r="27">
          <cell r="C27" t="str">
            <v xml:space="preserve">          </v>
          </cell>
          <cell r="D27" t="str">
            <v>7901</v>
          </cell>
          <cell r="F27" t="str">
            <v xml:space="preserve">Entretien           </v>
          </cell>
          <cell r="M27">
            <v>43958</v>
          </cell>
          <cell r="N27" t="str">
            <v xml:space="preserve">Usinage pieces redresseur               </v>
          </cell>
          <cell r="O27" t="str">
            <v>stk phf (conso) mati</v>
          </cell>
          <cell r="W27">
            <v>56.12</v>
          </cell>
          <cell r="AK27">
            <v>4</v>
          </cell>
        </row>
        <row r="28">
          <cell r="C28" t="str">
            <v xml:space="preserve">          </v>
          </cell>
          <cell r="D28" t="str">
            <v>7901</v>
          </cell>
          <cell r="F28" t="str">
            <v xml:space="preserve">Entretien           </v>
          </cell>
          <cell r="M28">
            <v>43962</v>
          </cell>
          <cell r="N28" t="str">
            <v>Duplex Variantic &gt;400.0000 mm3 revêtemen</v>
          </cell>
          <cell r="O28" t="str">
            <v>ACH.FOURN.ENTIEN.COR</v>
          </cell>
          <cell r="W28">
            <v>152.30000000000001</v>
          </cell>
          <cell r="AK28">
            <v>0</v>
          </cell>
        </row>
        <row r="29">
          <cell r="C29" t="str">
            <v xml:space="preserve">          </v>
          </cell>
          <cell r="D29" t="str">
            <v>7901</v>
          </cell>
          <cell r="F29" t="str">
            <v xml:space="preserve">Entretien           </v>
          </cell>
          <cell r="M29">
            <v>43962</v>
          </cell>
          <cell r="N29" t="str">
            <v>Duplex Variantic &gt;400.0000 mm3 revêtemen</v>
          </cell>
          <cell r="O29" t="str">
            <v>ACH.FOURN.ENTIEN.COR</v>
          </cell>
          <cell r="W29">
            <v>152.30000000000001</v>
          </cell>
          <cell r="AK29">
            <v>0</v>
          </cell>
        </row>
        <row r="30">
          <cell r="C30" t="str">
            <v xml:space="preserve">          </v>
          </cell>
          <cell r="D30" t="str">
            <v>7901</v>
          </cell>
          <cell r="F30" t="str">
            <v xml:space="preserve">Entretien           </v>
          </cell>
          <cell r="M30">
            <v>43962</v>
          </cell>
          <cell r="N30" t="str">
            <v>Duplex Variantic &gt;400.0000 mm3 revêtemen</v>
          </cell>
          <cell r="O30" t="str">
            <v>ACH.FOURN.ENTIEN.COR</v>
          </cell>
          <cell r="W30">
            <v>152.30000000000001</v>
          </cell>
          <cell r="AK30">
            <v>0</v>
          </cell>
        </row>
        <row r="31">
          <cell r="C31" t="str">
            <v xml:space="preserve">          </v>
          </cell>
          <cell r="D31" t="str">
            <v>7901</v>
          </cell>
          <cell r="F31" t="str">
            <v xml:space="preserve">Outillage           </v>
          </cell>
          <cell r="M31">
            <v>43958</v>
          </cell>
          <cell r="N31" t="str">
            <v xml:space="preserve">                                        </v>
          </cell>
          <cell r="O31" t="str">
            <v>DME Acti GMAO Outill</v>
          </cell>
          <cell r="W31">
            <v>-27</v>
          </cell>
          <cell r="AK31">
            <v>-0.5</v>
          </cell>
        </row>
        <row r="32">
          <cell r="C32" t="str">
            <v xml:space="preserve">          </v>
          </cell>
          <cell r="D32" t="str">
            <v>7901</v>
          </cell>
          <cell r="F32" t="str">
            <v xml:space="preserve">Outillage           </v>
          </cell>
          <cell r="M32">
            <v>43958</v>
          </cell>
          <cell r="N32" t="str">
            <v xml:space="preserve">lancement pièces pour butée escamotable </v>
          </cell>
          <cell r="O32" t="str">
            <v>DME Acti GMAO Outill</v>
          </cell>
          <cell r="W32">
            <v>27</v>
          </cell>
          <cell r="AK32">
            <v>0.5</v>
          </cell>
        </row>
        <row r="33">
          <cell r="C33" t="str">
            <v xml:space="preserve">          </v>
          </cell>
          <cell r="D33" t="str">
            <v>7901</v>
          </cell>
          <cell r="F33" t="str">
            <v xml:space="preserve">Outillage           </v>
          </cell>
          <cell r="M33">
            <v>43959</v>
          </cell>
          <cell r="N33" t="str">
            <v xml:space="preserve">                                        </v>
          </cell>
          <cell r="O33" t="str">
            <v>DME Acti GMAO Outill</v>
          </cell>
          <cell r="W33">
            <v>-54</v>
          </cell>
          <cell r="AK33">
            <v>-1</v>
          </cell>
        </row>
        <row r="34">
          <cell r="C34" t="str">
            <v xml:space="preserve">          </v>
          </cell>
          <cell r="D34" t="str">
            <v>7901</v>
          </cell>
          <cell r="F34" t="str">
            <v xml:space="preserve">Outillage           </v>
          </cell>
          <cell r="M34">
            <v>43959</v>
          </cell>
          <cell r="N34" t="str">
            <v xml:space="preserve">lancement pièces pour butée escamotable </v>
          </cell>
          <cell r="O34" t="str">
            <v>DME Acti GMAO Outill</v>
          </cell>
          <cell r="W34">
            <v>54</v>
          </cell>
          <cell r="AK34">
            <v>1</v>
          </cell>
        </row>
        <row r="35">
          <cell r="C35" t="str">
            <v xml:space="preserve">          </v>
          </cell>
          <cell r="D35" t="str">
            <v>7901</v>
          </cell>
          <cell r="F35" t="str">
            <v xml:space="preserve">Outillage           </v>
          </cell>
          <cell r="M35">
            <v>43958</v>
          </cell>
          <cell r="N35" t="str">
            <v xml:space="preserve">bague                                   </v>
          </cell>
          <cell r="O35" t="str">
            <v>DME Acti GMAO Outill</v>
          </cell>
          <cell r="W35">
            <v>27</v>
          </cell>
          <cell r="AK35">
            <v>0.5</v>
          </cell>
        </row>
        <row r="36">
          <cell r="C36" t="str">
            <v xml:space="preserve">          </v>
          </cell>
          <cell r="D36" t="str">
            <v>7901</v>
          </cell>
          <cell r="F36" t="str">
            <v xml:space="preserve">Outillage           </v>
          </cell>
          <cell r="M36">
            <v>43959</v>
          </cell>
          <cell r="N36" t="str">
            <v xml:space="preserve">patin                                   </v>
          </cell>
          <cell r="O36" t="str">
            <v>DME Acti GMAO Outill</v>
          </cell>
          <cell r="W36">
            <v>54</v>
          </cell>
          <cell r="AK36">
            <v>1</v>
          </cell>
        </row>
        <row r="37">
          <cell r="C37" t="str">
            <v xml:space="preserve">          </v>
          </cell>
          <cell r="D37" t="str">
            <v>7901</v>
          </cell>
          <cell r="F37" t="str">
            <v xml:space="preserve">Outillage           </v>
          </cell>
          <cell r="M37">
            <v>43962</v>
          </cell>
          <cell r="N37" t="str">
            <v xml:space="preserve">FORMERADUPLEX/ADVANCED &lt;500000MM3/P     </v>
          </cell>
          <cell r="O37" t="str">
            <v>PRESTATION SUR MATER</v>
          </cell>
          <cell r="W37">
            <v>132.69</v>
          </cell>
          <cell r="AK37">
            <v>1</v>
          </cell>
        </row>
        <row r="38">
          <cell r="C38" t="str">
            <v xml:space="preserve">          </v>
          </cell>
          <cell r="D38" t="str">
            <v>7901</v>
          </cell>
          <cell r="F38" t="str">
            <v xml:space="preserve">Outillage           </v>
          </cell>
          <cell r="M38">
            <v>43962</v>
          </cell>
          <cell r="N38" t="str">
            <v xml:space="preserve">P.M.L- DECAPAGE &lt; ou = 8 dm3            </v>
          </cell>
          <cell r="O38" t="str">
            <v>PHF NON STOCKES OUTI</v>
          </cell>
          <cell r="W38">
            <v>199.2</v>
          </cell>
          <cell r="AK38">
            <v>6</v>
          </cell>
        </row>
        <row r="39">
          <cell r="C39" t="str">
            <v xml:space="preserve">          </v>
          </cell>
          <cell r="D39" t="str">
            <v>7903</v>
          </cell>
          <cell r="F39" t="str">
            <v xml:space="preserve">Fournitures         </v>
          </cell>
          <cell r="M39">
            <v>43956</v>
          </cell>
          <cell r="N39" t="str">
            <v xml:space="preserve">                                        </v>
          </cell>
          <cell r="O39" t="str">
            <v>stk phf (conso) huil</v>
          </cell>
          <cell r="W39">
            <v>-4.5599999999999996</v>
          </cell>
          <cell r="AK39">
            <v>-2</v>
          </cell>
        </row>
        <row r="40">
          <cell r="C40" t="str">
            <v xml:space="preserve">          </v>
          </cell>
          <cell r="D40" t="str">
            <v>7903</v>
          </cell>
          <cell r="F40" t="str">
            <v xml:space="preserve">Fournitures         </v>
          </cell>
          <cell r="M40">
            <v>43956</v>
          </cell>
          <cell r="N40" t="str">
            <v xml:space="preserve">                                        </v>
          </cell>
          <cell r="O40" t="str">
            <v>stk phf (conso) huil</v>
          </cell>
          <cell r="W40">
            <v>-18.239999999999998</v>
          </cell>
          <cell r="AK40">
            <v>-8</v>
          </cell>
        </row>
        <row r="41">
          <cell r="C41" t="str">
            <v xml:space="preserve">          </v>
          </cell>
          <cell r="D41" t="str">
            <v>7903</v>
          </cell>
          <cell r="F41" t="str">
            <v xml:space="preserve">Fournitures         </v>
          </cell>
          <cell r="M41">
            <v>43956</v>
          </cell>
          <cell r="N41" t="str">
            <v xml:space="preserve">                                        </v>
          </cell>
          <cell r="O41" t="str">
            <v>stk phf (conso) huil</v>
          </cell>
          <cell r="W41">
            <v>-18.239999999999998</v>
          </cell>
          <cell r="AK41">
            <v>-8</v>
          </cell>
        </row>
        <row r="42">
          <cell r="C42" t="str">
            <v xml:space="preserve">          </v>
          </cell>
          <cell r="D42" t="str">
            <v>7903</v>
          </cell>
          <cell r="F42" t="str">
            <v xml:space="preserve">Fournitures         </v>
          </cell>
          <cell r="M42">
            <v>43956</v>
          </cell>
          <cell r="N42" t="str">
            <v xml:space="preserve">                                        </v>
          </cell>
          <cell r="O42" t="str">
            <v>stk phf (conso) huil</v>
          </cell>
          <cell r="W42">
            <v>-9.1199999999999992</v>
          </cell>
          <cell r="AK42">
            <v>-4</v>
          </cell>
        </row>
        <row r="43">
          <cell r="C43" t="str">
            <v xml:space="preserve">          </v>
          </cell>
          <cell r="D43" t="str">
            <v>7903</v>
          </cell>
          <cell r="F43" t="str">
            <v xml:space="preserve">Fournitures         </v>
          </cell>
          <cell r="M43">
            <v>43956</v>
          </cell>
          <cell r="N43" t="str">
            <v xml:space="preserve">                                        </v>
          </cell>
          <cell r="O43" t="str">
            <v>stk phf (conso) huil</v>
          </cell>
          <cell r="W43">
            <v>-9.1199999999999992</v>
          </cell>
          <cell r="AK43">
            <v>-4</v>
          </cell>
        </row>
        <row r="44">
          <cell r="C44" t="str">
            <v xml:space="preserve">          </v>
          </cell>
          <cell r="D44" t="str">
            <v>7903</v>
          </cell>
          <cell r="F44" t="str">
            <v xml:space="preserve">Fournitures         </v>
          </cell>
          <cell r="M44">
            <v>43956</v>
          </cell>
          <cell r="N44" t="str">
            <v xml:space="preserve">                                        </v>
          </cell>
          <cell r="O44" t="str">
            <v>stk phf (conso) huil</v>
          </cell>
          <cell r="W44">
            <v>-4.5599999999999996</v>
          </cell>
          <cell r="AK44">
            <v>-2</v>
          </cell>
        </row>
        <row r="45">
          <cell r="C45" t="str">
            <v xml:space="preserve">          </v>
          </cell>
          <cell r="D45" t="str">
            <v>7903</v>
          </cell>
          <cell r="F45" t="str">
            <v xml:space="preserve">Fournitures         </v>
          </cell>
          <cell r="M45">
            <v>43956</v>
          </cell>
          <cell r="N45" t="str">
            <v xml:space="preserve">                                        </v>
          </cell>
          <cell r="O45" t="str">
            <v>stk phf (conso) huil</v>
          </cell>
          <cell r="W45">
            <v>-4.5599999999999996</v>
          </cell>
          <cell r="AK45">
            <v>-2</v>
          </cell>
        </row>
        <row r="46">
          <cell r="C46" t="str">
            <v xml:space="preserve">          </v>
          </cell>
          <cell r="D46" t="str">
            <v>7903</v>
          </cell>
          <cell r="F46" t="str">
            <v xml:space="preserve">Fournitures         </v>
          </cell>
          <cell r="M46">
            <v>43956</v>
          </cell>
          <cell r="N46" t="str">
            <v xml:space="preserve">                                        </v>
          </cell>
          <cell r="O46" t="str">
            <v>stk phf (conso) huil</v>
          </cell>
          <cell r="W46">
            <v>-4.5599999999999996</v>
          </cell>
          <cell r="AK46">
            <v>-2</v>
          </cell>
        </row>
        <row r="47">
          <cell r="C47" t="str">
            <v xml:space="preserve">          </v>
          </cell>
          <cell r="D47" t="str">
            <v>7903</v>
          </cell>
          <cell r="F47" t="str">
            <v xml:space="preserve">Fournitures         </v>
          </cell>
          <cell r="M47">
            <v>43956</v>
          </cell>
          <cell r="N47" t="str">
            <v xml:space="preserve">                                        </v>
          </cell>
          <cell r="O47" t="str">
            <v>stk phf (conso) huil</v>
          </cell>
          <cell r="W47">
            <v>-4.5599999999999996</v>
          </cell>
          <cell r="AK47">
            <v>-2</v>
          </cell>
        </row>
        <row r="48">
          <cell r="C48" t="str">
            <v xml:space="preserve">          </v>
          </cell>
          <cell r="D48" t="str">
            <v>7903</v>
          </cell>
          <cell r="F48" t="str">
            <v xml:space="preserve">Fournitures         </v>
          </cell>
          <cell r="M48">
            <v>43956</v>
          </cell>
          <cell r="N48" t="str">
            <v xml:space="preserve">                                        </v>
          </cell>
          <cell r="O48" t="str">
            <v>stk phf (conso) huil</v>
          </cell>
          <cell r="W48">
            <v>-9.1199999999999992</v>
          </cell>
          <cell r="AK48">
            <v>-4</v>
          </cell>
        </row>
        <row r="49">
          <cell r="C49" t="str">
            <v xml:space="preserve">          </v>
          </cell>
          <cell r="D49" t="str">
            <v>7903</v>
          </cell>
          <cell r="F49" t="str">
            <v xml:space="preserve">Fournitures         </v>
          </cell>
          <cell r="M49">
            <v>43956</v>
          </cell>
          <cell r="N49" t="str">
            <v xml:space="preserve">                                        </v>
          </cell>
          <cell r="O49" t="str">
            <v>stk phf (conso) huil</v>
          </cell>
          <cell r="W49">
            <v>-9.1199999999999992</v>
          </cell>
          <cell r="AK49">
            <v>-4</v>
          </cell>
        </row>
        <row r="50">
          <cell r="C50" t="str">
            <v xml:space="preserve">          </v>
          </cell>
          <cell r="D50" t="str">
            <v>7903</v>
          </cell>
          <cell r="F50" t="str">
            <v xml:space="preserve">Fournitures         </v>
          </cell>
          <cell r="M50">
            <v>43956</v>
          </cell>
          <cell r="N50" t="str">
            <v xml:space="preserve">MAINT PROG CV / A01                     </v>
          </cell>
          <cell r="O50" t="str">
            <v>stk phf (conso) huil</v>
          </cell>
          <cell r="W50">
            <v>4.5599999999999996</v>
          </cell>
          <cell r="AK50">
            <v>2</v>
          </cell>
        </row>
        <row r="51">
          <cell r="C51" t="str">
            <v xml:space="preserve">          </v>
          </cell>
          <cell r="D51" t="str">
            <v>7903</v>
          </cell>
          <cell r="F51" t="str">
            <v xml:space="preserve">Fournitures         </v>
          </cell>
          <cell r="M51">
            <v>43956</v>
          </cell>
          <cell r="N51" t="str">
            <v xml:space="preserve">MAINT PROG CV / A01                     </v>
          </cell>
          <cell r="O51" t="str">
            <v>stk phf (conso) huil</v>
          </cell>
          <cell r="W51">
            <v>4.5599999999999996</v>
          </cell>
          <cell r="AK51">
            <v>2</v>
          </cell>
        </row>
        <row r="52">
          <cell r="C52" t="str">
            <v xml:space="preserve">          </v>
          </cell>
          <cell r="D52" t="str">
            <v>7903</v>
          </cell>
          <cell r="F52" t="str">
            <v xml:space="preserve">Fournitures         </v>
          </cell>
          <cell r="M52">
            <v>43956</v>
          </cell>
          <cell r="N52" t="str">
            <v xml:space="preserve">MAINT PROG CV / A01                     </v>
          </cell>
          <cell r="O52" t="str">
            <v>stk phf (conso) huil</v>
          </cell>
          <cell r="W52">
            <v>4.5599999999999996</v>
          </cell>
          <cell r="AK52">
            <v>2</v>
          </cell>
        </row>
        <row r="53">
          <cell r="C53" t="str">
            <v xml:space="preserve">          </v>
          </cell>
          <cell r="D53" t="str">
            <v>7903</v>
          </cell>
          <cell r="F53" t="str">
            <v xml:space="preserve">Fournitures         </v>
          </cell>
          <cell r="M53">
            <v>43956</v>
          </cell>
          <cell r="N53" t="str">
            <v xml:space="preserve">MAINT PROG CV / A01                     </v>
          </cell>
          <cell r="O53" t="str">
            <v>stk phf (conso) huil</v>
          </cell>
          <cell r="W53">
            <v>4.5599999999999996</v>
          </cell>
          <cell r="AK53">
            <v>2</v>
          </cell>
        </row>
        <row r="54">
          <cell r="C54" t="str">
            <v xml:space="preserve">          </v>
          </cell>
          <cell r="D54" t="str">
            <v>7903</v>
          </cell>
          <cell r="F54" t="str">
            <v xml:space="preserve">Fournitures         </v>
          </cell>
          <cell r="M54">
            <v>43956</v>
          </cell>
          <cell r="N54" t="str">
            <v xml:space="preserve">MAINT PROG GRAVAGE SIC / S12            </v>
          </cell>
          <cell r="O54" t="str">
            <v>stk phf (conso) huil</v>
          </cell>
          <cell r="W54">
            <v>18.239999999999998</v>
          </cell>
          <cell r="AK54">
            <v>8</v>
          </cell>
        </row>
        <row r="55">
          <cell r="C55" t="str">
            <v xml:space="preserve">          </v>
          </cell>
          <cell r="D55" t="str">
            <v>7903</v>
          </cell>
          <cell r="F55" t="str">
            <v xml:space="preserve">Fournitures         </v>
          </cell>
          <cell r="M55">
            <v>43956</v>
          </cell>
          <cell r="N55" t="str">
            <v xml:space="preserve">MAINT PROG GRAVAGE SIC / S12            </v>
          </cell>
          <cell r="O55" t="str">
            <v>stk phf (conso) huil</v>
          </cell>
          <cell r="W55">
            <v>18.239999999999998</v>
          </cell>
          <cell r="AK55">
            <v>8</v>
          </cell>
        </row>
        <row r="56">
          <cell r="C56" t="str">
            <v xml:space="preserve">          </v>
          </cell>
          <cell r="D56" t="str">
            <v>7903</v>
          </cell>
          <cell r="F56" t="str">
            <v xml:space="preserve">Fournitures         </v>
          </cell>
          <cell r="M56">
            <v>43956</v>
          </cell>
          <cell r="N56" t="str">
            <v xml:space="preserve">MAINT PROG GRAVAGE SIC / S12            </v>
          </cell>
          <cell r="O56" t="str">
            <v>stk phf (conso) huil</v>
          </cell>
          <cell r="W56">
            <v>9.1199999999999992</v>
          </cell>
          <cell r="AK56">
            <v>4</v>
          </cell>
        </row>
        <row r="57">
          <cell r="C57" t="str">
            <v xml:space="preserve">          </v>
          </cell>
          <cell r="D57" t="str">
            <v>7903</v>
          </cell>
          <cell r="F57" t="str">
            <v xml:space="preserve">Fournitures         </v>
          </cell>
          <cell r="M57">
            <v>43956</v>
          </cell>
          <cell r="N57" t="str">
            <v xml:space="preserve">MAINT PROG GRAVAGE SIC / S12            </v>
          </cell>
          <cell r="O57" t="str">
            <v>stk phf (conso) huil</v>
          </cell>
          <cell r="W57">
            <v>9.1199999999999992</v>
          </cell>
          <cell r="AK57">
            <v>4</v>
          </cell>
        </row>
        <row r="58">
          <cell r="C58" t="str">
            <v xml:space="preserve">          </v>
          </cell>
          <cell r="D58" t="str">
            <v>7903</v>
          </cell>
          <cell r="F58" t="str">
            <v xml:space="preserve">Fournitures         </v>
          </cell>
          <cell r="M58">
            <v>43956</v>
          </cell>
          <cell r="N58" t="str">
            <v xml:space="preserve">MAINT PROG GRAVAGE SIC / S12            </v>
          </cell>
          <cell r="O58" t="str">
            <v>stk phf (conso) huil</v>
          </cell>
          <cell r="W58">
            <v>9.1199999999999992</v>
          </cell>
          <cell r="AK58">
            <v>4</v>
          </cell>
        </row>
        <row r="59">
          <cell r="C59" t="str">
            <v xml:space="preserve">          </v>
          </cell>
          <cell r="D59" t="str">
            <v>7903</v>
          </cell>
          <cell r="F59" t="str">
            <v xml:space="preserve">Fournitures         </v>
          </cell>
          <cell r="M59">
            <v>43956</v>
          </cell>
          <cell r="N59" t="str">
            <v xml:space="preserve">MAINT PROG GRAVAGE SIC / S12            </v>
          </cell>
          <cell r="O59" t="str">
            <v>stk phf (conso) huil</v>
          </cell>
          <cell r="W59">
            <v>9.1199999999999992</v>
          </cell>
          <cell r="AK59">
            <v>4</v>
          </cell>
        </row>
        <row r="60">
          <cell r="C60" t="str">
            <v xml:space="preserve">          </v>
          </cell>
          <cell r="D60" t="str">
            <v>7903</v>
          </cell>
          <cell r="F60" t="str">
            <v xml:space="preserve">Fournitures         </v>
          </cell>
          <cell r="M60">
            <v>43956</v>
          </cell>
          <cell r="N60" t="str">
            <v xml:space="preserve">MAINT PROG OUTILLAGES / S24             </v>
          </cell>
          <cell r="O60" t="str">
            <v>stk phf (conso) huil</v>
          </cell>
          <cell r="W60">
            <v>4.5599999999999996</v>
          </cell>
          <cell r="AK60">
            <v>2</v>
          </cell>
        </row>
        <row r="61">
          <cell r="C61" t="str">
            <v xml:space="preserve">          </v>
          </cell>
          <cell r="D61" t="str">
            <v>7903</v>
          </cell>
          <cell r="F61" t="str">
            <v xml:space="preserve">Fournitures         </v>
          </cell>
          <cell r="M61">
            <v>43963</v>
          </cell>
          <cell r="N61" t="str">
            <v xml:space="preserve">                                        </v>
          </cell>
          <cell r="O61" t="str">
            <v xml:space="preserve">AUTRES PRODUITS     </v>
          </cell>
          <cell r="W61">
            <v>-0.18</v>
          </cell>
          <cell r="AK61">
            <v>0</v>
          </cell>
        </row>
        <row r="62">
          <cell r="C62" t="str">
            <v xml:space="preserve">          </v>
          </cell>
          <cell r="D62" t="str">
            <v>7903</v>
          </cell>
          <cell r="F62" t="str">
            <v xml:space="preserve">Fournitures         </v>
          </cell>
          <cell r="M62">
            <v>43963</v>
          </cell>
          <cell r="N62" t="str">
            <v xml:space="preserve">cde pour chariot filtre                 </v>
          </cell>
          <cell r="O62" t="str">
            <v xml:space="preserve">AUTRES PRODUITS     </v>
          </cell>
          <cell r="W62">
            <v>0.18</v>
          </cell>
          <cell r="AK62">
            <v>0</v>
          </cell>
        </row>
        <row r="63">
          <cell r="C63" t="str">
            <v xml:space="preserve">          </v>
          </cell>
          <cell r="D63" t="str">
            <v>7903</v>
          </cell>
          <cell r="F63" t="str">
            <v xml:space="preserve">Outillage           </v>
          </cell>
          <cell r="M63">
            <v>43957</v>
          </cell>
          <cell r="N63" t="str">
            <v xml:space="preserve">                                        </v>
          </cell>
          <cell r="O63" t="str">
            <v>DME Acti GMAO Outill</v>
          </cell>
          <cell r="W63">
            <v>-27</v>
          </cell>
          <cell r="AK63">
            <v>-0.5</v>
          </cell>
        </row>
        <row r="64">
          <cell r="C64" t="str">
            <v xml:space="preserve">          </v>
          </cell>
          <cell r="D64" t="str">
            <v>7903</v>
          </cell>
          <cell r="F64" t="str">
            <v xml:space="preserve">Outillage           </v>
          </cell>
          <cell r="M64">
            <v>43957</v>
          </cell>
          <cell r="N64" t="str">
            <v xml:space="preserve">demande usinage pilotes op100           </v>
          </cell>
          <cell r="O64" t="str">
            <v>DME Acti GMAO Outill</v>
          </cell>
          <cell r="W64">
            <v>27</v>
          </cell>
          <cell r="AK64">
            <v>0.5</v>
          </cell>
        </row>
        <row r="65">
          <cell r="C65" t="str">
            <v xml:space="preserve">          </v>
          </cell>
          <cell r="D65" t="str">
            <v>7903</v>
          </cell>
          <cell r="F65" t="str">
            <v xml:space="preserve">Outillage           </v>
          </cell>
          <cell r="M65">
            <v>43958</v>
          </cell>
          <cell r="N65" t="str">
            <v xml:space="preserve">                                        </v>
          </cell>
          <cell r="O65" t="str">
            <v>DME Acti GMAO Outill</v>
          </cell>
          <cell r="W65">
            <v>-16.2</v>
          </cell>
          <cell r="AK65">
            <v>-0.3</v>
          </cell>
        </row>
        <row r="66">
          <cell r="C66" t="str">
            <v xml:space="preserve">          </v>
          </cell>
          <cell r="D66" t="str">
            <v>7903</v>
          </cell>
          <cell r="F66" t="str">
            <v xml:space="preserve">Outillage           </v>
          </cell>
          <cell r="M66">
            <v>43958</v>
          </cell>
          <cell r="N66" t="str">
            <v xml:space="preserve">demande usinage pilotes op100           </v>
          </cell>
          <cell r="O66" t="str">
            <v>DME Acti GMAO Outill</v>
          </cell>
          <cell r="W66">
            <v>16.2</v>
          </cell>
          <cell r="AK66">
            <v>0.3</v>
          </cell>
        </row>
        <row r="67">
          <cell r="C67" t="str">
            <v xml:space="preserve">          </v>
          </cell>
          <cell r="D67" t="str">
            <v>7903</v>
          </cell>
          <cell r="F67" t="str">
            <v xml:space="preserve">Outillage           </v>
          </cell>
          <cell r="M67">
            <v>43963</v>
          </cell>
          <cell r="N67" t="str">
            <v xml:space="preserve">                                        </v>
          </cell>
          <cell r="O67" t="str">
            <v>DME Acti GMAO Outill</v>
          </cell>
          <cell r="W67">
            <v>-10.08</v>
          </cell>
          <cell r="AK67">
            <v>0</v>
          </cell>
        </row>
        <row r="68">
          <cell r="C68" t="str">
            <v xml:space="preserve">          </v>
          </cell>
          <cell r="D68" t="str">
            <v>7903</v>
          </cell>
          <cell r="F68" t="str">
            <v xml:space="preserve">Outillage           </v>
          </cell>
          <cell r="M68">
            <v>43963</v>
          </cell>
          <cell r="N68" t="str">
            <v xml:space="preserve">                                        </v>
          </cell>
          <cell r="O68" t="str">
            <v>DME Acti GMAO Outill</v>
          </cell>
          <cell r="W68">
            <v>-54</v>
          </cell>
          <cell r="AK68">
            <v>-1</v>
          </cell>
        </row>
        <row r="69">
          <cell r="C69" t="str">
            <v xml:space="preserve">          </v>
          </cell>
          <cell r="D69" t="str">
            <v>7903</v>
          </cell>
          <cell r="F69" t="str">
            <v xml:space="preserve">Outillage           </v>
          </cell>
          <cell r="M69">
            <v>43963</v>
          </cell>
          <cell r="N69" t="str">
            <v xml:space="preserve">Modification lugettes + gabarit         </v>
          </cell>
          <cell r="O69" t="str">
            <v>DME Acti GMAO Outill</v>
          </cell>
          <cell r="W69">
            <v>10.08</v>
          </cell>
          <cell r="AK69">
            <v>0</v>
          </cell>
        </row>
        <row r="70">
          <cell r="C70" t="str">
            <v xml:space="preserve">          </v>
          </cell>
          <cell r="D70" t="str">
            <v>7903</v>
          </cell>
          <cell r="F70" t="str">
            <v xml:space="preserve">Outillage           </v>
          </cell>
          <cell r="M70">
            <v>43963</v>
          </cell>
          <cell r="N70" t="str">
            <v xml:space="preserve">Modification lugettes + gabarit         </v>
          </cell>
          <cell r="O70" t="str">
            <v>DME Acti GMAO Outill</v>
          </cell>
          <cell r="W70">
            <v>54</v>
          </cell>
          <cell r="AK70">
            <v>1</v>
          </cell>
        </row>
        <row r="71">
          <cell r="C71" t="str">
            <v xml:space="preserve">          </v>
          </cell>
          <cell r="D71" t="str">
            <v>7903</v>
          </cell>
          <cell r="F71" t="str">
            <v xml:space="preserve">Outillage           </v>
          </cell>
          <cell r="M71">
            <v>43957</v>
          </cell>
          <cell r="N71" t="str">
            <v xml:space="preserve">pilote                                  </v>
          </cell>
          <cell r="O71" t="str">
            <v>DME Acti GMAO Outill</v>
          </cell>
          <cell r="W71">
            <v>13.5</v>
          </cell>
          <cell r="AK71">
            <v>0.25</v>
          </cell>
        </row>
        <row r="72">
          <cell r="C72" t="str">
            <v xml:space="preserve">          </v>
          </cell>
          <cell r="D72" t="str">
            <v>7903</v>
          </cell>
          <cell r="F72" t="str">
            <v xml:space="preserve">Outillage           </v>
          </cell>
          <cell r="M72">
            <v>43957</v>
          </cell>
          <cell r="N72" t="str">
            <v xml:space="preserve">pilote                                  </v>
          </cell>
          <cell r="O72" t="str">
            <v>DME Acti GMAO Outill</v>
          </cell>
          <cell r="W72">
            <v>13.5</v>
          </cell>
          <cell r="AK72">
            <v>0.25</v>
          </cell>
        </row>
        <row r="73">
          <cell r="C73" t="str">
            <v xml:space="preserve">          </v>
          </cell>
          <cell r="D73" t="str">
            <v>7903</v>
          </cell>
          <cell r="F73" t="str">
            <v xml:space="preserve">Outillage           </v>
          </cell>
          <cell r="M73">
            <v>43958</v>
          </cell>
          <cell r="N73" t="str">
            <v xml:space="preserve">pilote                                  </v>
          </cell>
          <cell r="O73" t="str">
            <v>DME Acti GMAO Outill</v>
          </cell>
          <cell r="W73">
            <v>8.1</v>
          </cell>
          <cell r="AK73">
            <v>0.15</v>
          </cell>
        </row>
        <row r="74">
          <cell r="C74" t="str">
            <v xml:space="preserve">          </v>
          </cell>
          <cell r="D74" t="str">
            <v>7903</v>
          </cell>
          <cell r="F74" t="str">
            <v xml:space="preserve">Outillage           </v>
          </cell>
          <cell r="M74">
            <v>43958</v>
          </cell>
          <cell r="N74" t="str">
            <v xml:space="preserve">Pilote                                  </v>
          </cell>
          <cell r="O74" t="str">
            <v>DME Acti GMAO Outill</v>
          </cell>
          <cell r="W74">
            <v>8.1</v>
          </cell>
          <cell r="AK74">
            <v>0.15</v>
          </cell>
        </row>
        <row r="75">
          <cell r="C75" t="str">
            <v xml:space="preserve">          </v>
          </cell>
          <cell r="D75" t="str">
            <v>7903</v>
          </cell>
          <cell r="F75" t="str">
            <v xml:space="preserve">Outillage           </v>
          </cell>
          <cell r="M75">
            <v>43963</v>
          </cell>
          <cell r="N75" t="str">
            <v xml:space="preserve">E820399432.000 SUPPORT                  </v>
          </cell>
          <cell r="O75" t="str">
            <v>DME Acti GMAO Outill</v>
          </cell>
          <cell r="W75">
            <v>1.98</v>
          </cell>
          <cell r="AK75">
            <v>0</v>
          </cell>
        </row>
        <row r="76">
          <cell r="C76" t="str">
            <v xml:space="preserve">          </v>
          </cell>
          <cell r="D76" t="str">
            <v>7903</v>
          </cell>
          <cell r="F76" t="str">
            <v xml:space="preserve">Outillage           </v>
          </cell>
          <cell r="M76">
            <v>43963</v>
          </cell>
          <cell r="N76" t="str">
            <v xml:space="preserve">E820399432.000 SUPPORT                  </v>
          </cell>
          <cell r="O76" t="str">
            <v>DME Acti GMAO Outill</v>
          </cell>
          <cell r="W76">
            <v>13.5</v>
          </cell>
          <cell r="AK76">
            <v>0.25</v>
          </cell>
        </row>
        <row r="77">
          <cell r="C77" t="str">
            <v xml:space="preserve">          </v>
          </cell>
          <cell r="D77" t="str">
            <v>7903</v>
          </cell>
          <cell r="F77" t="str">
            <v xml:space="preserve">Outillage           </v>
          </cell>
          <cell r="M77">
            <v>43963</v>
          </cell>
          <cell r="N77" t="str">
            <v xml:space="preserve">E820399433.000 PORTE PILOTE DROIT       </v>
          </cell>
          <cell r="O77" t="str">
            <v>DME Acti GMAO Outill</v>
          </cell>
          <cell r="W77">
            <v>3.06</v>
          </cell>
          <cell r="AK77">
            <v>0</v>
          </cell>
        </row>
        <row r="78">
          <cell r="C78" t="str">
            <v xml:space="preserve">          </v>
          </cell>
          <cell r="D78" t="str">
            <v>7903</v>
          </cell>
          <cell r="F78" t="str">
            <v xml:space="preserve">Outillage           </v>
          </cell>
          <cell r="M78">
            <v>43963</v>
          </cell>
          <cell r="N78" t="str">
            <v xml:space="preserve">E820399433.000 PORTE PILOTE DROIT       </v>
          </cell>
          <cell r="O78" t="str">
            <v>DME Acti GMAO Outill</v>
          </cell>
          <cell r="W78">
            <v>13.5</v>
          </cell>
          <cell r="AK78">
            <v>0.25</v>
          </cell>
        </row>
        <row r="79">
          <cell r="C79" t="str">
            <v xml:space="preserve">          </v>
          </cell>
          <cell r="D79" t="str">
            <v>7903</v>
          </cell>
          <cell r="F79" t="str">
            <v xml:space="preserve">Outillage           </v>
          </cell>
          <cell r="M79">
            <v>43963</v>
          </cell>
          <cell r="N79" t="str">
            <v xml:space="preserve">E820399434.000 PORTE PILOTE GAUCHE      </v>
          </cell>
          <cell r="O79" t="str">
            <v>DME Acti GMAO Outill</v>
          </cell>
          <cell r="W79">
            <v>3.06</v>
          </cell>
          <cell r="AK79">
            <v>0</v>
          </cell>
        </row>
        <row r="80">
          <cell r="C80" t="str">
            <v xml:space="preserve">          </v>
          </cell>
          <cell r="D80" t="str">
            <v>7903</v>
          </cell>
          <cell r="F80" t="str">
            <v xml:space="preserve">Outillage           </v>
          </cell>
          <cell r="M80">
            <v>43963</v>
          </cell>
          <cell r="N80" t="str">
            <v xml:space="preserve">E820399434.000 PORTE PILOTE GAUCHE      </v>
          </cell>
          <cell r="O80" t="str">
            <v>DME Acti GMAO Outill</v>
          </cell>
          <cell r="W80">
            <v>13.5</v>
          </cell>
          <cell r="AK80">
            <v>0.25</v>
          </cell>
        </row>
        <row r="81">
          <cell r="C81" t="str">
            <v xml:space="preserve">          </v>
          </cell>
          <cell r="D81" t="str">
            <v>7903</v>
          </cell>
          <cell r="F81" t="str">
            <v xml:space="preserve">Outillage           </v>
          </cell>
          <cell r="M81">
            <v>43963</v>
          </cell>
          <cell r="N81" t="str">
            <v xml:space="preserve">E820399436.000 SUPPORT                  </v>
          </cell>
          <cell r="O81" t="str">
            <v>DME Acti GMAO Outill</v>
          </cell>
          <cell r="W81">
            <v>1.98</v>
          </cell>
          <cell r="AK81">
            <v>0</v>
          </cell>
        </row>
        <row r="82">
          <cell r="C82" t="str">
            <v xml:space="preserve">          </v>
          </cell>
          <cell r="D82" t="str">
            <v>7903</v>
          </cell>
          <cell r="F82" t="str">
            <v xml:space="preserve">Outillage           </v>
          </cell>
          <cell r="M82">
            <v>43963</v>
          </cell>
          <cell r="N82" t="str">
            <v xml:space="preserve">E820399436.000 SUPPORT                  </v>
          </cell>
          <cell r="O82" t="str">
            <v>DME Acti GMAO Outill</v>
          </cell>
          <cell r="W82">
            <v>13.5</v>
          </cell>
          <cell r="AK82">
            <v>0.25</v>
          </cell>
        </row>
        <row r="83">
          <cell r="C83" t="str">
            <v xml:space="preserve">          </v>
          </cell>
          <cell r="D83" t="str">
            <v>7903</v>
          </cell>
          <cell r="F83" t="str">
            <v xml:space="preserve">Outillage           </v>
          </cell>
          <cell r="M83">
            <v>43957</v>
          </cell>
          <cell r="N83" t="str">
            <v xml:space="preserve">                                        </v>
          </cell>
          <cell r="O83" t="str">
            <v>DME Acti GMAO Outill</v>
          </cell>
          <cell r="W83">
            <v>-40.549999999999997</v>
          </cell>
          <cell r="AK83">
            <v>0</v>
          </cell>
        </row>
        <row r="84">
          <cell r="C84" t="str">
            <v xml:space="preserve">          </v>
          </cell>
          <cell r="D84" t="str">
            <v>7903</v>
          </cell>
          <cell r="F84" t="str">
            <v xml:space="preserve">Outillage           </v>
          </cell>
          <cell r="M84">
            <v>43957</v>
          </cell>
          <cell r="N84" t="str">
            <v xml:space="preserve">Relance support                         </v>
          </cell>
          <cell r="O84" t="str">
            <v>DME Acti GMAO Outill</v>
          </cell>
          <cell r="W84">
            <v>40.549999999999997</v>
          </cell>
          <cell r="AK84">
            <v>0</v>
          </cell>
        </row>
        <row r="85">
          <cell r="C85" t="str">
            <v xml:space="preserve">          </v>
          </cell>
          <cell r="D85" t="str">
            <v>7903</v>
          </cell>
          <cell r="F85" t="str">
            <v xml:space="preserve">Outillage           </v>
          </cell>
          <cell r="M85">
            <v>43958</v>
          </cell>
          <cell r="N85" t="str">
            <v xml:space="preserve">                                        </v>
          </cell>
          <cell r="O85" t="str">
            <v>DME Acti GMAO Outill</v>
          </cell>
          <cell r="W85">
            <v>-13.5</v>
          </cell>
          <cell r="AK85">
            <v>-0.25</v>
          </cell>
        </row>
        <row r="86">
          <cell r="C86" t="str">
            <v xml:space="preserve">          </v>
          </cell>
          <cell r="D86" t="str">
            <v>7903</v>
          </cell>
          <cell r="F86" t="str">
            <v xml:space="preserve">Outillage           </v>
          </cell>
          <cell r="M86">
            <v>43958</v>
          </cell>
          <cell r="N86" t="str">
            <v xml:space="preserve">Relance support                         </v>
          </cell>
          <cell r="O86" t="str">
            <v>DME Acti GMAO Outill</v>
          </cell>
          <cell r="W86">
            <v>13.5</v>
          </cell>
          <cell r="AK86">
            <v>0.25</v>
          </cell>
        </row>
        <row r="87">
          <cell r="C87" t="str">
            <v xml:space="preserve">          </v>
          </cell>
          <cell r="D87" t="str">
            <v>7903</v>
          </cell>
          <cell r="F87" t="str">
            <v xml:space="preserve">Outillage           </v>
          </cell>
          <cell r="M87">
            <v>43957</v>
          </cell>
          <cell r="N87" t="str">
            <v xml:space="preserve">D095216192.000 SUPPORT PILOTE           </v>
          </cell>
          <cell r="O87" t="str">
            <v>DME Acti GMAO Outill</v>
          </cell>
          <cell r="W87">
            <v>40.549999999999997</v>
          </cell>
          <cell r="AK87">
            <v>0</v>
          </cell>
        </row>
        <row r="88">
          <cell r="C88" t="str">
            <v xml:space="preserve">          </v>
          </cell>
          <cell r="D88" t="str">
            <v>7903</v>
          </cell>
          <cell r="F88" t="str">
            <v xml:space="preserve">Outillage           </v>
          </cell>
          <cell r="M88">
            <v>43958</v>
          </cell>
          <cell r="N88" t="str">
            <v xml:space="preserve">D095216192.000 SUPPORT PILOTE           </v>
          </cell>
          <cell r="O88" t="str">
            <v>DME Acti GMAO Outill</v>
          </cell>
          <cell r="W88">
            <v>13.5</v>
          </cell>
          <cell r="AK88">
            <v>0.25</v>
          </cell>
        </row>
        <row r="89">
          <cell r="C89" t="str">
            <v xml:space="preserve">          </v>
          </cell>
          <cell r="D89" t="str">
            <v>7903</v>
          </cell>
          <cell r="F89" t="str">
            <v xml:space="preserve">Entretien           </v>
          </cell>
          <cell r="M89">
            <v>43957</v>
          </cell>
          <cell r="N89" t="str">
            <v xml:space="preserve">                                        </v>
          </cell>
          <cell r="O89" t="str">
            <v>stk phf (conso) mati</v>
          </cell>
          <cell r="W89">
            <v>-306.85000000000002</v>
          </cell>
          <cell r="AK89">
            <v>0</v>
          </cell>
        </row>
        <row r="90">
          <cell r="C90" t="str">
            <v xml:space="preserve">          </v>
          </cell>
          <cell r="D90" t="str">
            <v>7903</v>
          </cell>
          <cell r="F90" t="str">
            <v xml:space="preserve">Entretien           </v>
          </cell>
          <cell r="M90">
            <v>43957</v>
          </cell>
          <cell r="N90" t="str">
            <v xml:space="preserve">commande boitier                        </v>
          </cell>
          <cell r="O90" t="str">
            <v>stk phf (conso) mati</v>
          </cell>
          <cell r="W90">
            <v>306.85000000000002</v>
          </cell>
          <cell r="AK90">
            <v>0</v>
          </cell>
        </row>
        <row r="91">
          <cell r="C91" t="str">
            <v xml:space="preserve">          </v>
          </cell>
          <cell r="D91" t="str">
            <v>7903</v>
          </cell>
          <cell r="F91" t="str">
            <v xml:space="preserve">Fournitures         </v>
          </cell>
          <cell r="M91">
            <v>43959</v>
          </cell>
          <cell r="N91" t="str">
            <v xml:space="preserve">                                        </v>
          </cell>
          <cell r="O91" t="str">
            <v>stk phf (conso) autr</v>
          </cell>
          <cell r="W91">
            <v>-11.6</v>
          </cell>
          <cell r="AK91">
            <v>-2</v>
          </cell>
        </row>
        <row r="92">
          <cell r="C92" t="str">
            <v xml:space="preserve">          </v>
          </cell>
          <cell r="D92" t="str">
            <v>7903</v>
          </cell>
          <cell r="F92" t="str">
            <v xml:space="preserve">Fournitures         </v>
          </cell>
          <cell r="M92">
            <v>43959</v>
          </cell>
          <cell r="N92" t="str">
            <v xml:space="preserve">commande boitier                        </v>
          </cell>
          <cell r="O92" t="str">
            <v>stk phf (conso) autr</v>
          </cell>
          <cell r="W92">
            <v>11.6</v>
          </cell>
          <cell r="AK92">
            <v>2</v>
          </cell>
        </row>
        <row r="93">
          <cell r="C93" t="str">
            <v xml:space="preserve">          </v>
          </cell>
          <cell r="D93" t="str">
            <v>7903</v>
          </cell>
          <cell r="F93" t="str">
            <v xml:space="preserve">Frais divers        </v>
          </cell>
          <cell r="M93">
            <v>43957</v>
          </cell>
          <cell r="N93" t="str">
            <v xml:space="preserve">                                        </v>
          </cell>
          <cell r="O93" t="str">
            <v>VST PHF (CONSO) MATI</v>
          </cell>
          <cell r="W93">
            <v>-3728.01</v>
          </cell>
          <cell r="AK93">
            <v>0</v>
          </cell>
        </row>
        <row r="94">
          <cell r="C94" t="str">
            <v xml:space="preserve">          </v>
          </cell>
          <cell r="D94" t="str">
            <v>7903</v>
          </cell>
          <cell r="F94" t="str">
            <v xml:space="preserve">Frais divers        </v>
          </cell>
          <cell r="M94">
            <v>43957</v>
          </cell>
          <cell r="N94" t="str">
            <v xml:space="preserve">COMMANDE FUT FILS                       </v>
          </cell>
          <cell r="O94" t="str">
            <v>VST PHF (CONSO) MATI</v>
          </cell>
          <cell r="W94">
            <v>3728.01</v>
          </cell>
          <cell r="AK94">
            <v>0</v>
          </cell>
        </row>
        <row r="95">
          <cell r="C95" t="str">
            <v xml:space="preserve">          </v>
          </cell>
          <cell r="D95" t="str">
            <v>7903</v>
          </cell>
          <cell r="F95" t="str">
            <v xml:space="preserve">Entretien           </v>
          </cell>
          <cell r="M95">
            <v>43956</v>
          </cell>
          <cell r="N95" t="str">
            <v xml:space="preserve">                                        </v>
          </cell>
          <cell r="O95" t="str">
            <v>stk phf (conso) mati</v>
          </cell>
          <cell r="W95">
            <v>-64</v>
          </cell>
          <cell r="AK95">
            <v>0</v>
          </cell>
        </row>
        <row r="96">
          <cell r="C96" t="str">
            <v xml:space="preserve">          </v>
          </cell>
          <cell r="D96" t="str">
            <v>7903</v>
          </cell>
          <cell r="F96" t="str">
            <v xml:space="preserve">Entretien           </v>
          </cell>
          <cell r="M96">
            <v>43956</v>
          </cell>
          <cell r="N96" t="str">
            <v xml:space="preserve">demande reparation choc torche          </v>
          </cell>
          <cell r="O96" t="str">
            <v>stk phf (conso) mati</v>
          </cell>
          <cell r="W96">
            <v>64</v>
          </cell>
          <cell r="AK96">
            <v>0</v>
          </cell>
        </row>
        <row r="97">
          <cell r="C97" t="str">
            <v xml:space="preserve">          </v>
          </cell>
          <cell r="D97" t="str">
            <v>7903</v>
          </cell>
          <cell r="F97" t="str">
            <v xml:space="preserve">Entretien           </v>
          </cell>
          <cell r="M97">
            <v>43959</v>
          </cell>
          <cell r="N97" t="str">
            <v xml:space="preserve">                                        </v>
          </cell>
          <cell r="O97" t="str">
            <v>stk phf (conso) mati</v>
          </cell>
          <cell r="W97">
            <v>-174.72</v>
          </cell>
          <cell r="AK97">
            <v>0</v>
          </cell>
        </row>
        <row r="98">
          <cell r="C98" t="str">
            <v xml:space="preserve">          </v>
          </cell>
          <cell r="D98" t="str">
            <v>7903</v>
          </cell>
          <cell r="F98" t="str">
            <v xml:space="preserve">Entretien           </v>
          </cell>
          <cell r="M98">
            <v>43959</v>
          </cell>
          <cell r="N98" t="str">
            <v xml:space="preserve">COMMANDE VERRE PROTECTION               </v>
          </cell>
          <cell r="O98" t="str">
            <v>stk phf (conso) mati</v>
          </cell>
          <cell r="W98">
            <v>174.72</v>
          </cell>
          <cell r="AK98">
            <v>0</v>
          </cell>
        </row>
        <row r="99">
          <cell r="C99" t="str">
            <v xml:space="preserve">          </v>
          </cell>
          <cell r="D99" t="str">
            <v>7906</v>
          </cell>
          <cell r="F99" t="str">
            <v xml:space="preserve">Outillage           </v>
          </cell>
          <cell r="M99">
            <v>43957</v>
          </cell>
          <cell r="N99" t="str">
            <v xml:space="preserve">                                        </v>
          </cell>
          <cell r="O99" t="str">
            <v>DME Acti GMAO Outill</v>
          </cell>
          <cell r="W99">
            <v>-40.5</v>
          </cell>
          <cell r="AK99">
            <v>-0.75</v>
          </cell>
        </row>
        <row r="100">
          <cell r="C100" t="str">
            <v xml:space="preserve">          </v>
          </cell>
          <cell r="D100" t="str">
            <v>7906</v>
          </cell>
          <cell r="F100" t="str">
            <v xml:space="preserve">Outillage           </v>
          </cell>
          <cell r="M100">
            <v>43957</v>
          </cell>
          <cell r="N100" t="str">
            <v xml:space="preserve">Usinage pieces redresseur               </v>
          </cell>
          <cell r="O100" t="str">
            <v>DME Acti GMAO Outill</v>
          </cell>
          <cell r="W100">
            <v>40.5</v>
          </cell>
          <cell r="AK100">
            <v>0.75</v>
          </cell>
        </row>
        <row r="101">
          <cell r="C101" t="str">
            <v xml:space="preserve">          </v>
          </cell>
          <cell r="D101" t="str">
            <v>7906</v>
          </cell>
          <cell r="F101" t="str">
            <v xml:space="preserve">Outillage           </v>
          </cell>
          <cell r="M101">
            <v>43957</v>
          </cell>
          <cell r="N101" t="str">
            <v xml:space="preserve">pignon                                  </v>
          </cell>
          <cell r="O101" t="str">
            <v>DME Acti GMAO Outill</v>
          </cell>
          <cell r="W101">
            <v>40.5</v>
          </cell>
          <cell r="AK101">
            <v>0.75</v>
          </cell>
        </row>
        <row r="102">
          <cell r="C102" t="str">
            <v xml:space="preserve">          </v>
          </cell>
          <cell r="D102" t="str">
            <v>7906</v>
          </cell>
          <cell r="F102" t="str">
            <v xml:space="preserve">Entretien           </v>
          </cell>
          <cell r="M102">
            <v>43957</v>
          </cell>
          <cell r="N102" t="str">
            <v xml:space="preserve">                                        </v>
          </cell>
          <cell r="O102" t="str">
            <v>stk phf (conso) mati</v>
          </cell>
          <cell r="W102">
            <v>-95.54</v>
          </cell>
          <cell r="AK102">
            <v>0</v>
          </cell>
        </row>
        <row r="103">
          <cell r="C103" t="str">
            <v xml:space="preserve">          </v>
          </cell>
          <cell r="D103" t="str">
            <v>7906</v>
          </cell>
          <cell r="F103" t="str">
            <v xml:space="preserve">Entretien           </v>
          </cell>
          <cell r="M103">
            <v>43957</v>
          </cell>
          <cell r="N103" t="str">
            <v xml:space="preserve">cde materiel pour butes escamotables    </v>
          </cell>
          <cell r="O103" t="str">
            <v>stk phf (conso) mati</v>
          </cell>
          <cell r="W103">
            <v>95.54</v>
          </cell>
          <cell r="AK103">
            <v>0</v>
          </cell>
        </row>
        <row r="104">
          <cell r="C104" t="str">
            <v xml:space="preserve">          </v>
          </cell>
          <cell r="D104" t="str">
            <v>7906</v>
          </cell>
          <cell r="F104" t="str">
            <v xml:space="preserve">Entretien           </v>
          </cell>
          <cell r="M104">
            <v>43963</v>
          </cell>
          <cell r="N104" t="str">
            <v xml:space="preserve">                                        </v>
          </cell>
          <cell r="O104" t="str">
            <v>stk phf (conso) mati</v>
          </cell>
          <cell r="W104">
            <v>-1275</v>
          </cell>
          <cell r="AK104">
            <v>-1</v>
          </cell>
        </row>
        <row r="105">
          <cell r="C105" t="str">
            <v xml:space="preserve">          </v>
          </cell>
          <cell r="D105" t="str">
            <v>7906</v>
          </cell>
          <cell r="F105" t="str">
            <v xml:space="preserve">Entretien           </v>
          </cell>
          <cell r="M105">
            <v>43963</v>
          </cell>
          <cell r="N105" t="str">
            <v xml:space="preserve">cde tole 10 mm pour table intermediaire </v>
          </cell>
          <cell r="O105" t="str">
            <v>stk phf (conso) mati</v>
          </cell>
          <cell r="W105">
            <v>1275</v>
          </cell>
          <cell r="AK105">
            <v>1</v>
          </cell>
        </row>
        <row r="106">
          <cell r="C106" t="str">
            <v xml:space="preserve">          </v>
          </cell>
          <cell r="D106" t="str">
            <v>7906</v>
          </cell>
          <cell r="F106" t="str">
            <v xml:space="preserve">Outillage           </v>
          </cell>
          <cell r="M106">
            <v>43957</v>
          </cell>
          <cell r="N106" t="str">
            <v xml:space="preserve">                                        </v>
          </cell>
          <cell r="O106" t="str">
            <v>DME Acti GMAO Outill</v>
          </cell>
          <cell r="W106">
            <v>-56.51</v>
          </cell>
          <cell r="AK106">
            <v>0</v>
          </cell>
        </row>
        <row r="107">
          <cell r="C107" t="str">
            <v xml:space="preserve">          </v>
          </cell>
          <cell r="D107" t="str">
            <v>7906</v>
          </cell>
          <cell r="F107" t="str">
            <v xml:space="preserve">Outillage           </v>
          </cell>
          <cell r="M107">
            <v>43957</v>
          </cell>
          <cell r="N107" t="str">
            <v>Pièces pour anti-collision table télésco</v>
          </cell>
          <cell r="O107" t="str">
            <v>DME Acti GMAO Outill</v>
          </cell>
          <cell r="W107">
            <v>56.51</v>
          </cell>
          <cell r="AK107">
            <v>0</v>
          </cell>
        </row>
        <row r="108">
          <cell r="C108" t="str">
            <v xml:space="preserve">          </v>
          </cell>
          <cell r="D108" t="str">
            <v>7906</v>
          </cell>
          <cell r="F108" t="str">
            <v xml:space="preserve">Outillage           </v>
          </cell>
          <cell r="M108">
            <v>43958</v>
          </cell>
          <cell r="N108" t="str">
            <v xml:space="preserve">                                        </v>
          </cell>
          <cell r="O108" t="str">
            <v>DME Acti GMAO Outill</v>
          </cell>
          <cell r="W108">
            <v>-8.1</v>
          </cell>
          <cell r="AK108">
            <v>-0.15</v>
          </cell>
        </row>
        <row r="109">
          <cell r="C109" t="str">
            <v xml:space="preserve">          </v>
          </cell>
          <cell r="D109" t="str">
            <v>7906</v>
          </cell>
          <cell r="F109" t="str">
            <v xml:space="preserve">Outillage           </v>
          </cell>
          <cell r="M109">
            <v>43958</v>
          </cell>
          <cell r="N109" t="str">
            <v xml:space="preserve">                                        </v>
          </cell>
          <cell r="O109" t="str">
            <v>DME Acti GMAO Outill</v>
          </cell>
          <cell r="W109">
            <v>-27</v>
          </cell>
          <cell r="AK109">
            <v>-0.5</v>
          </cell>
        </row>
        <row r="110">
          <cell r="C110" t="str">
            <v xml:space="preserve">          </v>
          </cell>
          <cell r="D110" t="str">
            <v>7906</v>
          </cell>
          <cell r="F110" t="str">
            <v xml:space="preserve">Outillage           </v>
          </cell>
          <cell r="M110">
            <v>43958</v>
          </cell>
          <cell r="N110" t="str">
            <v>Pièces pour anti-collision table télésco</v>
          </cell>
          <cell r="O110" t="str">
            <v>DME Acti GMAO Outill</v>
          </cell>
          <cell r="W110">
            <v>27</v>
          </cell>
          <cell r="AK110">
            <v>0.5</v>
          </cell>
        </row>
        <row r="111">
          <cell r="C111" t="str">
            <v xml:space="preserve">          </v>
          </cell>
          <cell r="D111" t="str">
            <v>7906</v>
          </cell>
          <cell r="F111" t="str">
            <v xml:space="preserve">Outillage           </v>
          </cell>
          <cell r="M111">
            <v>43958</v>
          </cell>
          <cell r="N111" t="str">
            <v xml:space="preserve">réalisation lames de découpe+vis SF     </v>
          </cell>
          <cell r="O111" t="str">
            <v>DME Acti GMAO Outill</v>
          </cell>
          <cell r="W111">
            <v>8.1</v>
          </cell>
          <cell r="AK111">
            <v>0.15</v>
          </cell>
        </row>
        <row r="112">
          <cell r="C112" t="str">
            <v xml:space="preserve">          </v>
          </cell>
          <cell r="D112" t="str">
            <v>7906</v>
          </cell>
          <cell r="F112" t="str">
            <v xml:space="preserve">Outillage           </v>
          </cell>
          <cell r="M112">
            <v>43959</v>
          </cell>
          <cell r="N112" t="str">
            <v xml:space="preserve">                                        </v>
          </cell>
          <cell r="O112" t="str">
            <v>VST PHF (CONSO) OUTI</v>
          </cell>
          <cell r="W112">
            <v>-150.44999999999999</v>
          </cell>
          <cell r="AK112">
            <v>-3</v>
          </cell>
        </row>
        <row r="113">
          <cell r="C113" t="str">
            <v xml:space="preserve">          </v>
          </cell>
          <cell r="D113" t="str">
            <v>7906</v>
          </cell>
          <cell r="F113" t="str">
            <v xml:space="preserve">Outillage           </v>
          </cell>
          <cell r="M113">
            <v>43959</v>
          </cell>
          <cell r="N113" t="str">
            <v xml:space="preserve">636_Fiche Outil_Rafale_12/03/20         </v>
          </cell>
          <cell r="O113" t="str">
            <v>VST PHF (CONSO) OUTI</v>
          </cell>
          <cell r="W113">
            <v>150.44999999999999</v>
          </cell>
          <cell r="AK113">
            <v>3</v>
          </cell>
        </row>
        <row r="114">
          <cell r="C114" t="str">
            <v xml:space="preserve">          </v>
          </cell>
          <cell r="D114" t="str">
            <v>7906</v>
          </cell>
          <cell r="F114" t="str">
            <v xml:space="preserve">Outillage           </v>
          </cell>
          <cell r="M114">
            <v>43957</v>
          </cell>
          <cell r="N114" t="str">
            <v xml:space="preserve">axe                                     </v>
          </cell>
          <cell r="O114" t="str">
            <v>DME Acti GMAO Outill</v>
          </cell>
          <cell r="W114">
            <v>56.51</v>
          </cell>
          <cell r="AK114">
            <v>0</v>
          </cell>
        </row>
        <row r="115">
          <cell r="C115" t="str">
            <v xml:space="preserve">          </v>
          </cell>
          <cell r="D115" t="str">
            <v>7906</v>
          </cell>
          <cell r="F115" t="str">
            <v xml:space="preserve">Outillage           </v>
          </cell>
          <cell r="M115">
            <v>43958</v>
          </cell>
          <cell r="N115" t="str">
            <v xml:space="preserve">axe                                     </v>
          </cell>
          <cell r="O115" t="str">
            <v>DME Acti GMAO Outill</v>
          </cell>
          <cell r="W115">
            <v>27</v>
          </cell>
          <cell r="AK115">
            <v>0.5</v>
          </cell>
        </row>
        <row r="116">
          <cell r="C116" t="str">
            <v xml:space="preserve">          </v>
          </cell>
          <cell r="D116" t="str">
            <v>7906</v>
          </cell>
          <cell r="F116" t="str">
            <v xml:space="preserve">Outillage           </v>
          </cell>
          <cell r="M116">
            <v>43958</v>
          </cell>
          <cell r="N116" t="str">
            <v xml:space="preserve">D091401004.000 LAME DE CISAILLE         </v>
          </cell>
          <cell r="O116" t="str">
            <v>DME Acti GMAO Outill</v>
          </cell>
          <cell r="W116">
            <v>8.1</v>
          </cell>
          <cell r="AK116">
            <v>0.15</v>
          </cell>
        </row>
        <row r="117">
          <cell r="C117" t="str">
            <v xml:space="preserve">          </v>
          </cell>
          <cell r="D117" t="str">
            <v>7906</v>
          </cell>
          <cell r="F117" t="str">
            <v xml:space="preserve">Outillage           </v>
          </cell>
          <cell r="M117">
            <v>43956</v>
          </cell>
          <cell r="N117" t="str">
            <v xml:space="preserve">                                        </v>
          </cell>
          <cell r="O117" t="str">
            <v>VST PHF (CONSO) OUTI</v>
          </cell>
          <cell r="W117">
            <v>-848.85</v>
          </cell>
          <cell r="AK117">
            <v>0</v>
          </cell>
        </row>
        <row r="118">
          <cell r="C118" t="str">
            <v xml:space="preserve">          </v>
          </cell>
          <cell r="D118" t="str">
            <v>7906</v>
          </cell>
          <cell r="F118" t="str">
            <v xml:space="preserve">Outillage           </v>
          </cell>
          <cell r="M118">
            <v>43956</v>
          </cell>
          <cell r="N118" t="str">
            <v xml:space="preserve">102R_Fiche outil_rafale355              </v>
          </cell>
          <cell r="O118" t="str">
            <v>VST PHF (CONSO) OUTI</v>
          </cell>
          <cell r="W118">
            <v>848.85</v>
          </cell>
          <cell r="AK118">
            <v>0</v>
          </cell>
        </row>
        <row r="119">
          <cell r="C119" t="str">
            <v xml:space="preserve">          </v>
          </cell>
          <cell r="D119" t="str">
            <v>7906</v>
          </cell>
          <cell r="F119" t="str">
            <v xml:space="preserve">Outillage           </v>
          </cell>
          <cell r="M119">
            <v>43958</v>
          </cell>
          <cell r="N119" t="str">
            <v xml:space="preserve">                                        </v>
          </cell>
          <cell r="O119" t="str">
            <v>VST PHF (CONSO) OUTI</v>
          </cell>
          <cell r="W119">
            <v>-55.6</v>
          </cell>
          <cell r="AK119">
            <v>0</v>
          </cell>
        </row>
        <row r="120">
          <cell r="C120" t="str">
            <v xml:space="preserve">          </v>
          </cell>
          <cell r="D120" t="str">
            <v>7906</v>
          </cell>
          <cell r="F120" t="str">
            <v xml:space="preserve">Outillage           </v>
          </cell>
          <cell r="M120">
            <v>43958</v>
          </cell>
          <cell r="N120" t="str">
            <v xml:space="preserve">053/838_ficheoutil_raf43_18.02.2020     </v>
          </cell>
          <cell r="O120" t="str">
            <v>VST PHF (CONSO) OUTI</v>
          </cell>
          <cell r="W120">
            <v>55.6</v>
          </cell>
          <cell r="AK120">
            <v>0</v>
          </cell>
        </row>
        <row r="121">
          <cell r="C121" t="str">
            <v xml:space="preserve">          </v>
          </cell>
          <cell r="D121" t="str">
            <v>7906</v>
          </cell>
          <cell r="F121" t="str">
            <v xml:space="preserve">Outillage           </v>
          </cell>
          <cell r="M121">
            <v>43959</v>
          </cell>
          <cell r="N121" t="str">
            <v xml:space="preserve">                                        </v>
          </cell>
          <cell r="O121" t="str">
            <v>DME Acti GMAO Outill</v>
          </cell>
          <cell r="W121">
            <v>-711.02</v>
          </cell>
          <cell r="AK121">
            <v>-13.17</v>
          </cell>
        </row>
        <row r="122">
          <cell r="C122" t="str">
            <v xml:space="preserve">          </v>
          </cell>
          <cell r="D122" t="str">
            <v>7906</v>
          </cell>
          <cell r="F122" t="str">
            <v xml:space="preserve">Outillage           </v>
          </cell>
          <cell r="M122">
            <v>43959</v>
          </cell>
          <cell r="N122" t="str">
            <v xml:space="preserve">                                        </v>
          </cell>
          <cell r="O122" t="str">
            <v>DME Acti GMAO Outill</v>
          </cell>
          <cell r="W122">
            <v>-393.65</v>
          </cell>
          <cell r="AK122">
            <v>0</v>
          </cell>
        </row>
        <row r="123">
          <cell r="C123" t="str">
            <v xml:space="preserve">          </v>
          </cell>
          <cell r="D123" t="str">
            <v>7906</v>
          </cell>
          <cell r="F123" t="str">
            <v xml:space="preserve">Outillage           </v>
          </cell>
          <cell r="M123">
            <v>43959</v>
          </cell>
          <cell r="N123" t="str">
            <v xml:space="preserve">394R_Bat P_réal lame + grain embouti    </v>
          </cell>
          <cell r="O123" t="str">
            <v>DME Acti GMAO Outill</v>
          </cell>
          <cell r="W123">
            <v>393.65</v>
          </cell>
          <cell r="AK123">
            <v>0</v>
          </cell>
        </row>
        <row r="124">
          <cell r="C124" t="str">
            <v xml:space="preserve">          </v>
          </cell>
          <cell r="D124" t="str">
            <v>7906</v>
          </cell>
          <cell r="F124" t="str">
            <v xml:space="preserve">Outillage           </v>
          </cell>
          <cell r="M124">
            <v>43959</v>
          </cell>
          <cell r="N124" t="str">
            <v xml:space="preserve">Usinage 2 poinçons/matrices détourage   </v>
          </cell>
          <cell r="O124" t="str">
            <v>DME Acti GMAO Outill</v>
          </cell>
          <cell r="W124">
            <v>711.02</v>
          </cell>
          <cell r="AK124">
            <v>13.17</v>
          </cell>
        </row>
        <row r="125">
          <cell r="C125" t="str">
            <v xml:space="preserve">          </v>
          </cell>
          <cell r="D125" t="str">
            <v>7906</v>
          </cell>
          <cell r="F125" t="str">
            <v xml:space="preserve">Outillage           </v>
          </cell>
          <cell r="M125">
            <v>43963</v>
          </cell>
          <cell r="N125" t="str">
            <v xml:space="preserve">                                        </v>
          </cell>
          <cell r="O125" t="str">
            <v>DME Acti GMAO Outill</v>
          </cell>
          <cell r="W125">
            <v>-13.5</v>
          </cell>
          <cell r="AK125">
            <v>-0.25</v>
          </cell>
        </row>
        <row r="126">
          <cell r="C126" t="str">
            <v xml:space="preserve">          </v>
          </cell>
          <cell r="D126" t="str">
            <v>7906</v>
          </cell>
          <cell r="F126" t="str">
            <v xml:space="preserve">Outillage           </v>
          </cell>
          <cell r="M126">
            <v>43963</v>
          </cell>
          <cell r="N126" t="str">
            <v xml:space="preserve">                                        </v>
          </cell>
          <cell r="O126" t="str">
            <v>VST PHF (CONSO) OUTI</v>
          </cell>
          <cell r="W126">
            <v>-125.62</v>
          </cell>
          <cell r="AK126">
            <v>0</v>
          </cell>
        </row>
        <row r="127">
          <cell r="C127" t="str">
            <v xml:space="preserve">          </v>
          </cell>
          <cell r="D127" t="str">
            <v>7906</v>
          </cell>
          <cell r="F127" t="str">
            <v xml:space="preserve">Outillage           </v>
          </cell>
          <cell r="M127">
            <v>43963</v>
          </cell>
          <cell r="N127" t="str">
            <v xml:space="preserve">394R_Bat P_réal lame + grain embouti    </v>
          </cell>
          <cell r="O127" t="str">
            <v>DME Acti GMAO Outill</v>
          </cell>
          <cell r="W127">
            <v>13.5</v>
          </cell>
          <cell r="AK127">
            <v>0.25</v>
          </cell>
        </row>
        <row r="128">
          <cell r="C128" t="str">
            <v xml:space="preserve">          </v>
          </cell>
          <cell r="D128" t="str">
            <v>7906</v>
          </cell>
          <cell r="F128" t="str">
            <v xml:space="preserve">Outillage           </v>
          </cell>
          <cell r="M128">
            <v>43963</v>
          </cell>
          <cell r="N128" t="str">
            <v xml:space="preserve">552_Fiche Outil_Rafale 213              </v>
          </cell>
          <cell r="O128" t="str">
            <v>VST PHF (CONSO) OUTI</v>
          </cell>
          <cell r="W128">
            <v>125.62</v>
          </cell>
          <cell r="AK128">
            <v>0</v>
          </cell>
        </row>
        <row r="129">
          <cell r="C129" t="str">
            <v xml:space="preserve">          </v>
          </cell>
          <cell r="D129" t="str">
            <v>7906</v>
          </cell>
          <cell r="F129" t="str">
            <v xml:space="preserve">Outillage           </v>
          </cell>
          <cell r="M129">
            <v>43959</v>
          </cell>
          <cell r="N129" t="str">
            <v xml:space="preserve">insert                                  </v>
          </cell>
          <cell r="O129" t="str">
            <v>DME Acti GMAO Outill</v>
          </cell>
          <cell r="W129">
            <v>45.99</v>
          </cell>
          <cell r="AK129">
            <v>0</v>
          </cell>
        </row>
        <row r="130">
          <cell r="C130" t="str">
            <v xml:space="preserve">          </v>
          </cell>
          <cell r="D130" t="str">
            <v>7906</v>
          </cell>
          <cell r="F130" t="str">
            <v xml:space="preserve">Outillage           </v>
          </cell>
          <cell r="M130">
            <v>43959</v>
          </cell>
          <cell r="N130" t="str">
            <v xml:space="preserve">lame                                    </v>
          </cell>
          <cell r="O130" t="str">
            <v>DME Acti GMAO Outill</v>
          </cell>
          <cell r="W130">
            <v>347.66</v>
          </cell>
          <cell r="AK130">
            <v>0</v>
          </cell>
        </row>
        <row r="131">
          <cell r="C131" t="str">
            <v xml:space="preserve">          </v>
          </cell>
          <cell r="D131" t="str">
            <v>7906</v>
          </cell>
          <cell r="F131" t="str">
            <v xml:space="preserve">Outillage           </v>
          </cell>
          <cell r="M131">
            <v>43959</v>
          </cell>
          <cell r="N131" t="str">
            <v xml:space="preserve">matrice                                 </v>
          </cell>
          <cell r="O131" t="str">
            <v>DME Acti GMAO Outill</v>
          </cell>
          <cell r="W131">
            <v>711.02</v>
          </cell>
          <cell r="AK131">
            <v>13.17</v>
          </cell>
        </row>
        <row r="132">
          <cell r="C132" t="str">
            <v xml:space="preserve">          </v>
          </cell>
          <cell r="D132" t="str">
            <v>7906</v>
          </cell>
          <cell r="F132" t="str">
            <v xml:space="preserve">Outillage           </v>
          </cell>
          <cell r="M132">
            <v>43963</v>
          </cell>
          <cell r="N132" t="str">
            <v xml:space="preserve">insert                                  </v>
          </cell>
          <cell r="O132" t="str">
            <v>DME Acti GMAO Outill</v>
          </cell>
          <cell r="W132">
            <v>13.5</v>
          </cell>
          <cell r="AK132">
            <v>0.25</v>
          </cell>
        </row>
        <row r="133">
          <cell r="C133" t="str">
            <v xml:space="preserve">          </v>
          </cell>
          <cell r="D133" t="str">
            <v>7906</v>
          </cell>
          <cell r="F133" t="str">
            <v xml:space="preserve">Entretien           </v>
          </cell>
          <cell r="M133">
            <v>43956</v>
          </cell>
          <cell r="N133" t="str">
            <v xml:space="preserve">                                        </v>
          </cell>
          <cell r="O133" t="str">
            <v>stk phf (conso) mati</v>
          </cell>
          <cell r="W133">
            <v>-106.96</v>
          </cell>
          <cell r="AK133">
            <v>-2</v>
          </cell>
        </row>
        <row r="134">
          <cell r="C134" t="str">
            <v xml:space="preserve">          </v>
          </cell>
          <cell r="D134" t="str">
            <v>7906</v>
          </cell>
          <cell r="F134" t="str">
            <v xml:space="preserve">Entretien           </v>
          </cell>
          <cell r="M134">
            <v>43956</v>
          </cell>
          <cell r="N134" t="str">
            <v xml:space="preserve">183/4_Fiche outil_rafale631             </v>
          </cell>
          <cell r="O134" t="str">
            <v>stk phf (conso) mati</v>
          </cell>
          <cell r="W134">
            <v>106.96</v>
          </cell>
          <cell r="AK134">
            <v>2</v>
          </cell>
        </row>
        <row r="135">
          <cell r="C135" t="str">
            <v xml:space="preserve">          </v>
          </cell>
          <cell r="D135" t="str">
            <v>7906</v>
          </cell>
          <cell r="F135" t="str">
            <v xml:space="preserve">Entretien           </v>
          </cell>
          <cell r="M135">
            <v>43963</v>
          </cell>
          <cell r="N135" t="str">
            <v xml:space="preserve">                                        </v>
          </cell>
          <cell r="O135" t="str">
            <v>MATENTRETIEN PREVENT</v>
          </cell>
          <cell r="W135">
            <v>-0.44</v>
          </cell>
          <cell r="AK135">
            <v>0</v>
          </cell>
        </row>
        <row r="136">
          <cell r="C136" t="str">
            <v xml:space="preserve">          </v>
          </cell>
          <cell r="D136" t="str">
            <v>7906</v>
          </cell>
          <cell r="F136" t="str">
            <v xml:space="preserve">Entretien           </v>
          </cell>
          <cell r="M136">
            <v>43963</v>
          </cell>
          <cell r="N136" t="str">
            <v xml:space="preserve">RENFORT TRAVERSE AV G/D J92 - 763R/296R </v>
          </cell>
          <cell r="O136" t="str">
            <v>MATENTRETIEN PREVENT</v>
          </cell>
          <cell r="W136">
            <v>0.44</v>
          </cell>
          <cell r="AK136">
            <v>0</v>
          </cell>
        </row>
        <row r="137">
          <cell r="C137" t="str">
            <v xml:space="preserve">          </v>
          </cell>
          <cell r="D137" t="str">
            <v>7906</v>
          </cell>
          <cell r="F137" t="str">
            <v xml:space="preserve">Outillage           </v>
          </cell>
          <cell r="M137">
            <v>43956</v>
          </cell>
          <cell r="N137" t="str">
            <v xml:space="preserve">                                        </v>
          </cell>
          <cell r="O137" t="str">
            <v>VST PHF (CONSO) OUTI</v>
          </cell>
          <cell r="W137">
            <v>-17.47</v>
          </cell>
          <cell r="AK137">
            <v>0</v>
          </cell>
        </row>
        <row r="138">
          <cell r="C138" t="str">
            <v xml:space="preserve">          </v>
          </cell>
          <cell r="D138" t="str">
            <v>7906</v>
          </cell>
          <cell r="F138" t="str">
            <v xml:space="preserve">Outillage           </v>
          </cell>
          <cell r="M138">
            <v>43956</v>
          </cell>
          <cell r="N138" t="str">
            <v xml:space="preserve">                                        </v>
          </cell>
          <cell r="O138" t="str">
            <v>VST PHF (CONSO) OUTI</v>
          </cell>
          <cell r="W138">
            <v>-127.28</v>
          </cell>
          <cell r="AK138">
            <v>-6</v>
          </cell>
        </row>
        <row r="139">
          <cell r="C139" t="str">
            <v xml:space="preserve">          </v>
          </cell>
          <cell r="D139" t="str">
            <v>7906</v>
          </cell>
          <cell r="F139" t="str">
            <v xml:space="preserve">Outillage           </v>
          </cell>
          <cell r="M139">
            <v>43956</v>
          </cell>
          <cell r="N139" t="str">
            <v xml:space="preserve">                                        </v>
          </cell>
          <cell r="O139" t="str">
            <v>VST PHF (CONSO) OUTI</v>
          </cell>
          <cell r="W139">
            <v>-108.3</v>
          </cell>
          <cell r="AK139">
            <v>-6</v>
          </cell>
        </row>
        <row r="140">
          <cell r="C140" t="str">
            <v xml:space="preserve">          </v>
          </cell>
          <cell r="D140" t="str">
            <v>7906</v>
          </cell>
          <cell r="F140" t="str">
            <v xml:space="preserve">Outillage           </v>
          </cell>
          <cell r="M140">
            <v>43956</v>
          </cell>
          <cell r="N140" t="str">
            <v xml:space="preserve">057_Fiche Outil_Rafale 549              </v>
          </cell>
          <cell r="O140" t="str">
            <v>VST PHF (CONSO) OUTI</v>
          </cell>
          <cell r="W140">
            <v>17.47</v>
          </cell>
          <cell r="AK140">
            <v>0</v>
          </cell>
        </row>
        <row r="141">
          <cell r="C141" t="str">
            <v xml:space="preserve">          </v>
          </cell>
          <cell r="D141" t="str">
            <v>7906</v>
          </cell>
          <cell r="F141" t="str">
            <v xml:space="preserve">Outillage           </v>
          </cell>
          <cell r="M141">
            <v>43956</v>
          </cell>
          <cell r="N141" t="str">
            <v xml:space="preserve">057_Fiche Outil_Rafale 549              </v>
          </cell>
          <cell r="O141" t="str">
            <v>VST PHF (CONSO) OUTI</v>
          </cell>
          <cell r="W141">
            <v>127.28</v>
          </cell>
          <cell r="AK141">
            <v>6</v>
          </cell>
        </row>
        <row r="142">
          <cell r="C142" t="str">
            <v xml:space="preserve">          </v>
          </cell>
          <cell r="D142" t="str">
            <v>7906</v>
          </cell>
          <cell r="F142" t="str">
            <v xml:space="preserve">Outillage           </v>
          </cell>
          <cell r="M142">
            <v>43956</v>
          </cell>
          <cell r="N142" t="str">
            <v xml:space="preserve">763R/296R_fiche outil_rafale 396        </v>
          </cell>
          <cell r="O142" t="str">
            <v>VST PHF (CONSO) OUTI</v>
          </cell>
          <cell r="W142">
            <v>108.3</v>
          </cell>
          <cell r="AK142">
            <v>6</v>
          </cell>
        </row>
        <row r="143">
          <cell r="C143" t="str">
            <v xml:space="preserve">          </v>
          </cell>
          <cell r="D143" t="str">
            <v>7906</v>
          </cell>
          <cell r="F143" t="str">
            <v xml:space="preserve">Outillage           </v>
          </cell>
          <cell r="M143">
            <v>43957</v>
          </cell>
          <cell r="N143" t="str">
            <v xml:space="preserve">                                        </v>
          </cell>
          <cell r="O143" t="str">
            <v>DME Acti GMAO Outill</v>
          </cell>
          <cell r="W143">
            <v>-18.899999999999999</v>
          </cell>
          <cell r="AK143">
            <v>-0.35</v>
          </cell>
        </row>
        <row r="144">
          <cell r="C144" t="str">
            <v xml:space="preserve">          </v>
          </cell>
          <cell r="D144" t="str">
            <v>7906</v>
          </cell>
          <cell r="F144" t="str">
            <v xml:space="preserve">Outillage           </v>
          </cell>
          <cell r="M144">
            <v>43957</v>
          </cell>
          <cell r="N144" t="str">
            <v xml:space="preserve">                                        </v>
          </cell>
          <cell r="O144" t="str">
            <v>DME Acti GMAO Outill</v>
          </cell>
          <cell r="W144">
            <v>-13.5</v>
          </cell>
          <cell r="AK144">
            <v>-0.25</v>
          </cell>
        </row>
        <row r="145">
          <cell r="C145" t="str">
            <v xml:space="preserve">          </v>
          </cell>
          <cell r="D145" t="str">
            <v>7906</v>
          </cell>
          <cell r="F145" t="str">
            <v xml:space="preserve">Outillage           </v>
          </cell>
          <cell r="M145">
            <v>43957</v>
          </cell>
          <cell r="N145" t="str">
            <v xml:space="preserve">750R/654R_BâtP_réal matrice             </v>
          </cell>
          <cell r="O145" t="str">
            <v>DME Acti GMAO Outill</v>
          </cell>
          <cell r="W145">
            <v>13.5</v>
          </cell>
          <cell r="AK145">
            <v>0.25</v>
          </cell>
        </row>
        <row r="146">
          <cell r="C146" t="str">
            <v xml:space="preserve">          </v>
          </cell>
          <cell r="D146" t="str">
            <v>7906</v>
          </cell>
          <cell r="F146" t="str">
            <v xml:space="preserve">Outillage           </v>
          </cell>
          <cell r="M146">
            <v>43957</v>
          </cell>
          <cell r="N146" t="str">
            <v xml:space="preserve">961_BATP_le 24/01                       </v>
          </cell>
          <cell r="O146" t="str">
            <v>DME Acti GMAO Outill</v>
          </cell>
          <cell r="W146">
            <v>18.899999999999999</v>
          </cell>
          <cell r="AK146">
            <v>0.35</v>
          </cell>
        </row>
        <row r="147">
          <cell r="C147" t="str">
            <v xml:space="preserve">          </v>
          </cell>
          <cell r="D147" t="str">
            <v>7906</v>
          </cell>
          <cell r="F147" t="str">
            <v xml:space="preserve">Outillage           </v>
          </cell>
          <cell r="M147">
            <v>43958</v>
          </cell>
          <cell r="N147" t="str">
            <v xml:space="preserve">                                        </v>
          </cell>
          <cell r="O147" t="str">
            <v>DME Acti GMAO Outill</v>
          </cell>
          <cell r="W147">
            <v>-216</v>
          </cell>
          <cell r="AK147">
            <v>-4</v>
          </cell>
        </row>
        <row r="148">
          <cell r="C148" t="str">
            <v xml:space="preserve">          </v>
          </cell>
          <cell r="D148" t="str">
            <v>7906</v>
          </cell>
          <cell r="F148" t="str">
            <v xml:space="preserve">Outillage           </v>
          </cell>
          <cell r="M148">
            <v>43958</v>
          </cell>
          <cell r="N148" t="str">
            <v xml:space="preserve">                                        </v>
          </cell>
          <cell r="O148" t="str">
            <v>DME Acti GMAO Outill</v>
          </cell>
          <cell r="W148">
            <v>-13.5</v>
          </cell>
          <cell r="AK148">
            <v>-0.25</v>
          </cell>
        </row>
        <row r="149">
          <cell r="C149" t="str">
            <v xml:space="preserve">          </v>
          </cell>
          <cell r="D149" t="str">
            <v>7906</v>
          </cell>
          <cell r="F149" t="str">
            <v xml:space="preserve">Outillage           </v>
          </cell>
          <cell r="M149">
            <v>43958</v>
          </cell>
          <cell r="N149" t="str">
            <v xml:space="preserve">                                        </v>
          </cell>
          <cell r="O149" t="str">
            <v>VST PHF (CONSO) OUTI</v>
          </cell>
          <cell r="W149">
            <v>-700</v>
          </cell>
          <cell r="AK149">
            <v>0</v>
          </cell>
        </row>
        <row r="150">
          <cell r="C150" t="str">
            <v xml:space="preserve">          </v>
          </cell>
          <cell r="D150" t="str">
            <v>7906</v>
          </cell>
          <cell r="F150" t="str">
            <v xml:space="preserve">Outillage           </v>
          </cell>
          <cell r="M150">
            <v>43958</v>
          </cell>
          <cell r="N150" t="str">
            <v xml:space="preserve">286R/163_fiche outil_rafale79           </v>
          </cell>
          <cell r="O150" t="str">
            <v>VST PHF (CONSO) OUTI</v>
          </cell>
          <cell r="W150">
            <v>700</v>
          </cell>
          <cell r="AK150">
            <v>0</v>
          </cell>
        </row>
        <row r="151">
          <cell r="C151" t="str">
            <v xml:space="preserve">          </v>
          </cell>
          <cell r="D151" t="str">
            <v>7906</v>
          </cell>
          <cell r="F151" t="str">
            <v xml:space="preserve">Outillage           </v>
          </cell>
          <cell r="M151">
            <v>43958</v>
          </cell>
          <cell r="N151" t="str">
            <v xml:space="preserve">592R_BatP_Réalisation poinçons          </v>
          </cell>
          <cell r="O151" t="str">
            <v>DME Acti GMAO Outill</v>
          </cell>
          <cell r="W151">
            <v>13.5</v>
          </cell>
          <cell r="AK151">
            <v>0.25</v>
          </cell>
        </row>
        <row r="152">
          <cell r="C152" t="str">
            <v xml:space="preserve">          </v>
          </cell>
          <cell r="D152" t="str">
            <v>7906</v>
          </cell>
          <cell r="F152" t="str">
            <v xml:space="preserve">Outillage           </v>
          </cell>
          <cell r="M152">
            <v>43958</v>
          </cell>
          <cell r="N152" t="str">
            <v xml:space="preserve">réal poinçons + matrice 431R/339R       </v>
          </cell>
          <cell r="O152" t="str">
            <v>DME Acti GMAO Outill</v>
          </cell>
          <cell r="W152">
            <v>216</v>
          </cell>
          <cell r="AK152">
            <v>4</v>
          </cell>
        </row>
        <row r="153">
          <cell r="C153" t="str">
            <v xml:space="preserve">          </v>
          </cell>
          <cell r="D153" t="str">
            <v>7906</v>
          </cell>
          <cell r="F153" t="str">
            <v xml:space="preserve">Outillage           </v>
          </cell>
          <cell r="M153">
            <v>43959</v>
          </cell>
          <cell r="N153" t="str">
            <v xml:space="preserve">                                        </v>
          </cell>
          <cell r="O153" t="str">
            <v>DME Acti GMAO Outill</v>
          </cell>
          <cell r="W153">
            <v>-27</v>
          </cell>
          <cell r="AK153">
            <v>-0.5</v>
          </cell>
        </row>
        <row r="154">
          <cell r="C154" t="str">
            <v xml:space="preserve">          </v>
          </cell>
          <cell r="D154" t="str">
            <v>7906</v>
          </cell>
          <cell r="F154" t="str">
            <v xml:space="preserve">Outillage           </v>
          </cell>
          <cell r="M154">
            <v>43959</v>
          </cell>
          <cell r="N154" t="str">
            <v xml:space="preserve">                                        </v>
          </cell>
          <cell r="O154" t="str">
            <v>DME Acti GMAO Outill</v>
          </cell>
          <cell r="W154">
            <v>-8.65</v>
          </cell>
          <cell r="AK154">
            <v>0</v>
          </cell>
        </row>
        <row r="155">
          <cell r="C155" t="str">
            <v xml:space="preserve">          </v>
          </cell>
          <cell r="D155" t="str">
            <v>7906</v>
          </cell>
          <cell r="F155" t="str">
            <v xml:space="preserve">Outillage           </v>
          </cell>
          <cell r="M155">
            <v>43959</v>
          </cell>
          <cell r="N155" t="str">
            <v xml:space="preserve">réal matrice                            </v>
          </cell>
          <cell r="O155" t="str">
            <v>DME Acti GMAO Outill</v>
          </cell>
          <cell r="W155">
            <v>8.65</v>
          </cell>
          <cell r="AK155">
            <v>0</v>
          </cell>
        </row>
        <row r="156">
          <cell r="C156" t="str">
            <v xml:space="preserve">          </v>
          </cell>
          <cell r="D156" t="str">
            <v>7906</v>
          </cell>
          <cell r="F156" t="str">
            <v xml:space="preserve">Outillage           </v>
          </cell>
          <cell r="M156">
            <v>43959</v>
          </cell>
          <cell r="N156" t="str">
            <v xml:space="preserve">réal poinçons + matrice 431R/339R       </v>
          </cell>
          <cell r="O156" t="str">
            <v>DME Acti GMAO Outill</v>
          </cell>
          <cell r="W156">
            <v>27</v>
          </cell>
          <cell r="AK156">
            <v>0.5</v>
          </cell>
        </row>
        <row r="157">
          <cell r="C157" t="str">
            <v xml:space="preserve">          </v>
          </cell>
          <cell r="D157" t="str">
            <v>7906</v>
          </cell>
          <cell r="F157" t="str">
            <v xml:space="preserve">Outillage           </v>
          </cell>
          <cell r="M157">
            <v>43963</v>
          </cell>
          <cell r="N157" t="str">
            <v xml:space="preserve">                                        </v>
          </cell>
          <cell r="O157" t="str">
            <v>DME Acti GMAO Outill</v>
          </cell>
          <cell r="W157">
            <v>-37.799999999999997</v>
          </cell>
          <cell r="AK157">
            <v>-0.7</v>
          </cell>
        </row>
        <row r="158">
          <cell r="C158" t="str">
            <v xml:space="preserve">          </v>
          </cell>
          <cell r="D158" t="str">
            <v>7906</v>
          </cell>
          <cell r="F158" t="str">
            <v xml:space="preserve">Outillage           </v>
          </cell>
          <cell r="M158">
            <v>43963</v>
          </cell>
          <cell r="N158" t="str">
            <v xml:space="preserve">                                        </v>
          </cell>
          <cell r="O158" t="str">
            <v>DME Acti GMAO Outill</v>
          </cell>
          <cell r="W158">
            <v>-13.5</v>
          </cell>
          <cell r="AK158">
            <v>-0.25</v>
          </cell>
        </row>
        <row r="159">
          <cell r="C159" t="str">
            <v xml:space="preserve">          </v>
          </cell>
          <cell r="D159" t="str">
            <v>7906</v>
          </cell>
          <cell r="F159" t="str">
            <v xml:space="preserve">Outillage           </v>
          </cell>
          <cell r="M159">
            <v>43963</v>
          </cell>
          <cell r="N159" t="str">
            <v xml:space="preserve">                                        </v>
          </cell>
          <cell r="O159" t="str">
            <v>DME Acti GMAO Outill</v>
          </cell>
          <cell r="W159">
            <v>-97.86</v>
          </cell>
          <cell r="AK159">
            <v>0</v>
          </cell>
        </row>
        <row r="160">
          <cell r="C160" t="str">
            <v xml:space="preserve">          </v>
          </cell>
          <cell r="D160" t="str">
            <v>7906</v>
          </cell>
          <cell r="F160" t="str">
            <v xml:space="preserve">Outillage           </v>
          </cell>
          <cell r="M160">
            <v>43963</v>
          </cell>
          <cell r="N160" t="str">
            <v xml:space="preserve">                                        </v>
          </cell>
          <cell r="O160" t="str">
            <v>DME Acti GMAO Outill</v>
          </cell>
          <cell r="W160">
            <v>-13.5</v>
          </cell>
          <cell r="AK160">
            <v>-0.25</v>
          </cell>
        </row>
        <row r="161">
          <cell r="C161" t="str">
            <v xml:space="preserve">          </v>
          </cell>
          <cell r="D161" t="str">
            <v>7906</v>
          </cell>
          <cell r="F161" t="str">
            <v xml:space="preserve">Outillage           </v>
          </cell>
          <cell r="M161">
            <v>43963</v>
          </cell>
          <cell r="N161" t="str">
            <v xml:space="preserve">douille_x98 bleu_bat p                  </v>
          </cell>
          <cell r="O161" t="str">
            <v>DME Acti GMAO Outill</v>
          </cell>
          <cell r="W161">
            <v>97.86</v>
          </cell>
          <cell r="AK161">
            <v>0</v>
          </cell>
        </row>
        <row r="162">
          <cell r="C162" t="str">
            <v xml:space="preserve">          </v>
          </cell>
          <cell r="D162" t="str">
            <v>7906</v>
          </cell>
          <cell r="F162" t="str">
            <v xml:space="preserve">Outillage           </v>
          </cell>
          <cell r="M162">
            <v>43963</v>
          </cell>
          <cell r="N162" t="str">
            <v xml:space="preserve">douille_x98 bleu_bat p                  </v>
          </cell>
          <cell r="O162" t="str">
            <v>DME Acti GMAO Outill</v>
          </cell>
          <cell r="W162">
            <v>13.5</v>
          </cell>
          <cell r="AK162">
            <v>0.25</v>
          </cell>
        </row>
        <row r="163">
          <cell r="C163" t="str">
            <v xml:space="preserve">          </v>
          </cell>
          <cell r="D163" t="str">
            <v>7906</v>
          </cell>
          <cell r="F163" t="str">
            <v xml:space="preserve">Outillage           </v>
          </cell>
          <cell r="M163">
            <v>43963</v>
          </cell>
          <cell r="N163" t="str">
            <v xml:space="preserve">réal matrice                            </v>
          </cell>
          <cell r="O163" t="str">
            <v>DME Acti GMAO Outill</v>
          </cell>
          <cell r="W163">
            <v>13.5</v>
          </cell>
          <cell r="AK163">
            <v>0.25</v>
          </cell>
        </row>
        <row r="164">
          <cell r="C164" t="str">
            <v xml:space="preserve">          </v>
          </cell>
          <cell r="D164" t="str">
            <v>7906</v>
          </cell>
          <cell r="F164" t="str">
            <v xml:space="preserve">Outillage           </v>
          </cell>
          <cell r="M164">
            <v>43963</v>
          </cell>
          <cell r="N164" t="str">
            <v xml:space="preserve">Usinage rouleau CPO                     </v>
          </cell>
          <cell r="O164" t="str">
            <v>DME Acti GMAO Outill</v>
          </cell>
          <cell r="W164">
            <v>37.799999999999997</v>
          </cell>
          <cell r="AK164">
            <v>0.7</v>
          </cell>
        </row>
        <row r="165">
          <cell r="C165" t="str">
            <v xml:space="preserve">          </v>
          </cell>
          <cell r="D165" t="str">
            <v>7906</v>
          </cell>
          <cell r="F165" t="str">
            <v xml:space="preserve">Outillage           </v>
          </cell>
          <cell r="M165">
            <v>43957</v>
          </cell>
          <cell r="N165" t="str">
            <v xml:space="preserve">matrice urgent                          </v>
          </cell>
          <cell r="O165" t="str">
            <v>DME Acti GMAO Outill</v>
          </cell>
          <cell r="W165">
            <v>13.5</v>
          </cell>
          <cell r="AK165">
            <v>0.25</v>
          </cell>
        </row>
        <row r="166">
          <cell r="C166" t="str">
            <v xml:space="preserve">          </v>
          </cell>
          <cell r="D166" t="str">
            <v>7906</v>
          </cell>
          <cell r="F166" t="str">
            <v xml:space="preserve">Outillage           </v>
          </cell>
          <cell r="M166">
            <v>43957</v>
          </cell>
          <cell r="N166" t="str">
            <v xml:space="preserve">rehausse                                </v>
          </cell>
          <cell r="O166" t="str">
            <v>DME Acti GMAO Outill</v>
          </cell>
          <cell r="W166">
            <v>18.899999999999999</v>
          </cell>
          <cell r="AK166">
            <v>0.35</v>
          </cell>
        </row>
        <row r="167">
          <cell r="C167" t="str">
            <v xml:space="preserve">          </v>
          </cell>
          <cell r="D167" t="str">
            <v>7906</v>
          </cell>
          <cell r="F167" t="str">
            <v xml:space="preserve">Outillage           </v>
          </cell>
          <cell r="M167">
            <v>43958</v>
          </cell>
          <cell r="N167" t="str">
            <v xml:space="preserve">D096119112 POINCON SOYAGE X98           </v>
          </cell>
          <cell r="O167" t="str">
            <v>DME Acti GMAO Outill</v>
          </cell>
          <cell r="W167">
            <v>108</v>
          </cell>
          <cell r="AK167">
            <v>2</v>
          </cell>
        </row>
        <row r="168">
          <cell r="C168" t="str">
            <v xml:space="preserve">          </v>
          </cell>
          <cell r="D168" t="str">
            <v>7906</v>
          </cell>
          <cell r="F168" t="str">
            <v xml:space="preserve">Outillage           </v>
          </cell>
          <cell r="M168">
            <v>43958</v>
          </cell>
          <cell r="N168" t="str">
            <v xml:space="preserve">D096119113 POINCON SOYAGE X98           </v>
          </cell>
          <cell r="O168" t="str">
            <v>DME Acti GMAO Outill</v>
          </cell>
          <cell r="W168">
            <v>108</v>
          </cell>
          <cell r="AK168">
            <v>2</v>
          </cell>
        </row>
        <row r="169">
          <cell r="C169" t="str">
            <v xml:space="preserve">          </v>
          </cell>
          <cell r="D169" t="str">
            <v>7906</v>
          </cell>
          <cell r="F169" t="str">
            <v xml:space="preserve">Outillage           </v>
          </cell>
          <cell r="M169">
            <v>43958</v>
          </cell>
          <cell r="N169" t="str">
            <v xml:space="preserve">poincon                                 </v>
          </cell>
          <cell r="O169" t="str">
            <v>DME Acti GMAO Outill</v>
          </cell>
          <cell r="W169">
            <v>13.5</v>
          </cell>
          <cell r="AK169">
            <v>0.25</v>
          </cell>
        </row>
        <row r="170">
          <cell r="C170" t="str">
            <v xml:space="preserve">          </v>
          </cell>
          <cell r="D170" t="str">
            <v>7906</v>
          </cell>
          <cell r="F170" t="str">
            <v xml:space="preserve">Outillage           </v>
          </cell>
          <cell r="M170">
            <v>43959</v>
          </cell>
          <cell r="N170" t="str">
            <v xml:space="preserve">D096119112 POINCON SOYAGE X98           </v>
          </cell>
          <cell r="O170" t="str">
            <v>DME Acti GMAO Outill</v>
          </cell>
          <cell r="W170">
            <v>13.5</v>
          </cell>
          <cell r="AK170">
            <v>0.25</v>
          </cell>
        </row>
        <row r="171">
          <cell r="C171" t="str">
            <v xml:space="preserve">          </v>
          </cell>
          <cell r="D171" t="str">
            <v>7906</v>
          </cell>
          <cell r="F171" t="str">
            <v xml:space="preserve">Outillage           </v>
          </cell>
          <cell r="M171">
            <v>43959</v>
          </cell>
          <cell r="N171" t="str">
            <v xml:space="preserve">D096119113 POINCON SOYAGE X98           </v>
          </cell>
          <cell r="O171" t="str">
            <v>DME Acti GMAO Outill</v>
          </cell>
          <cell r="W171">
            <v>13.5</v>
          </cell>
          <cell r="AK171">
            <v>0.25</v>
          </cell>
        </row>
        <row r="172">
          <cell r="C172" t="str">
            <v xml:space="preserve">          </v>
          </cell>
          <cell r="D172" t="str">
            <v>7906</v>
          </cell>
          <cell r="F172" t="str">
            <v xml:space="preserve">Outillage           </v>
          </cell>
          <cell r="M172">
            <v>43959</v>
          </cell>
          <cell r="N172" t="str">
            <v xml:space="preserve">matrice                                 </v>
          </cell>
          <cell r="O172" t="str">
            <v>DME Acti GMAO Outill</v>
          </cell>
          <cell r="W172">
            <v>8.65</v>
          </cell>
          <cell r="AK172">
            <v>0</v>
          </cell>
        </row>
        <row r="173">
          <cell r="C173" t="str">
            <v xml:space="preserve">          </v>
          </cell>
          <cell r="D173" t="str">
            <v>7906</v>
          </cell>
          <cell r="F173" t="str">
            <v xml:space="preserve">Outillage           </v>
          </cell>
          <cell r="M173">
            <v>43963</v>
          </cell>
          <cell r="N173" t="str">
            <v xml:space="preserve">6062079452.000 EMBOUT ROULEAU           </v>
          </cell>
          <cell r="O173" t="str">
            <v>DME Acti GMAO Outill</v>
          </cell>
          <cell r="W173">
            <v>18.899999999999999</v>
          </cell>
          <cell r="AK173">
            <v>0.35</v>
          </cell>
        </row>
        <row r="174">
          <cell r="C174" t="str">
            <v xml:space="preserve">          </v>
          </cell>
          <cell r="D174" t="str">
            <v>7906</v>
          </cell>
          <cell r="F174" t="str">
            <v xml:space="preserve">Outillage           </v>
          </cell>
          <cell r="M174">
            <v>43963</v>
          </cell>
          <cell r="N174" t="str">
            <v xml:space="preserve">6062079453.000 AXE ROULEAU              </v>
          </cell>
          <cell r="O174" t="str">
            <v>DME Acti GMAO Outill</v>
          </cell>
          <cell r="W174">
            <v>18.899999999999999</v>
          </cell>
          <cell r="AK174">
            <v>0.35</v>
          </cell>
        </row>
        <row r="175">
          <cell r="C175" t="str">
            <v xml:space="preserve">          </v>
          </cell>
          <cell r="D175" t="str">
            <v>7906</v>
          </cell>
          <cell r="F175" t="str">
            <v xml:space="preserve">Outillage           </v>
          </cell>
          <cell r="M175">
            <v>43963</v>
          </cell>
          <cell r="N175" t="str">
            <v xml:space="preserve">D090266064.000 PLAQUE DE RETENUE X98    </v>
          </cell>
          <cell r="O175" t="str">
            <v>DME Acti GMAO Outill</v>
          </cell>
          <cell r="W175">
            <v>97.86</v>
          </cell>
          <cell r="AK175">
            <v>0</v>
          </cell>
        </row>
        <row r="176">
          <cell r="C176" t="str">
            <v xml:space="preserve">          </v>
          </cell>
          <cell r="D176" t="str">
            <v>7906</v>
          </cell>
          <cell r="F176" t="str">
            <v xml:space="preserve">Outillage           </v>
          </cell>
          <cell r="M176">
            <v>43963</v>
          </cell>
          <cell r="N176" t="str">
            <v xml:space="preserve">D090266064.000 PLAQUE DE RETENUE X98    </v>
          </cell>
          <cell r="O176" t="str">
            <v>DME Acti GMAO Outill</v>
          </cell>
          <cell r="W176">
            <v>13.5</v>
          </cell>
          <cell r="AK176">
            <v>0.25</v>
          </cell>
        </row>
        <row r="177">
          <cell r="C177" t="str">
            <v xml:space="preserve">          </v>
          </cell>
          <cell r="D177" t="str">
            <v>7906</v>
          </cell>
          <cell r="F177" t="str">
            <v xml:space="preserve">Outillage           </v>
          </cell>
          <cell r="M177">
            <v>43963</v>
          </cell>
          <cell r="N177" t="str">
            <v xml:space="preserve">matrice                                 </v>
          </cell>
          <cell r="O177" t="str">
            <v>DME Acti GMAO Outill</v>
          </cell>
          <cell r="W177">
            <v>13.5</v>
          </cell>
          <cell r="AK177">
            <v>0.25</v>
          </cell>
        </row>
        <row r="178">
          <cell r="C178" t="str">
            <v xml:space="preserve">          </v>
          </cell>
          <cell r="D178" t="str">
            <v>7906</v>
          </cell>
          <cell r="F178" t="str">
            <v xml:space="preserve">Outillage           </v>
          </cell>
          <cell r="M178">
            <v>43957</v>
          </cell>
          <cell r="N178" t="str">
            <v xml:space="preserve">                                        </v>
          </cell>
          <cell r="O178" t="str">
            <v>VST PHF (CONSO) OUTI</v>
          </cell>
          <cell r="W178">
            <v>-435</v>
          </cell>
          <cell r="AK178">
            <v>0</v>
          </cell>
        </row>
        <row r="179">
          <cell r="C179" t="str">
            <v xml:space="preserve">          </v>
          </cell>
          <cell r="D179" t="str">
            <v>7906</v>
          </cell>
          <cell r="F179" t="str">
            <v xml:space="preserve">Outillage           </v>
          </cell>
          <cell r="M179">
            <v>43957</v>
          </cell>
          <cell r="N179" t="str">
            <v xml:space="preserve">Commande matrice                        </v>
          </cell>
          <cell r="O179" t="str">
            <v>VST PHF (CONSO) OUTI</v>
          </cell>
          <cell r="W179">
            <v>435</v>
          </cell>
          <cell r="AK179">
            <v>0</v>
          </cell>
        </row>
        <row r="180">
          <cell r="C180" t="str">
            <v xml:space="preserve">          </v>
          </cell>
          <cell r="D180" t="str">
            <v>7906</v>
          </cell>
          <cell r="F180" t="str">
            <v xml:space="preserve">Outillage           </v>
          </cell>
          <cell r="M180">
            <v>43959</v>
          </cell>
          <cell r="N180" t="str">
            <v xml:space="preserve">                                        </v>
          </cell>
          <cell r="O180" t="str">
            <v>DME Acti GMAO Outill</v>
          </cell>
          <cell r="W180">
            <v>-135</v>
          </cell>
          <cell r="AK180">
            <v>-2.5</v>
          </cell>
        </row>
        <row r="181">
          <cell r="C181" t="str">
            <v xml:space="preserve">          </v>
          </cell>
          <cell r="D181" t="str">
            <v>7906</v>
          </cell>
          <cell r="F181" t="str">
            <v xml:space="preserve">Outillage           </v>
          </cell>
          <cell r="M181">
            <v>43959</v>
          </cell>
          <cell r="N181" t="str">
            <v xml:space="preserve">                                        </v>
          </cell>
          <cell r="O181" t="str">
            <v>VST PHF (CONSO) OUTI</v>
          </cell>
          <cell r="W181">
            <v>-17.899999999999999</v>
          </cell>
          <cell r="AK181">
            <v>0</v>
          </cell>
        </row>
        <row r="182">
          <cell r="C182" t="str">
            <v xml:space="preserve">          </v>
          </cell>
          <cell r="D182" t="str">
            <v>7906</v>
          </cell>
          <cell r="F182" t="str">
            <v xml:space="preserve">Outillage           </v>
          </cell>
          <cell r="M182">
            <v>43959</v>
          </cell>
          <cell r="N182" t="str">
            <v xml:space="preserve">                                        </v>
          </cell>
          <cell r="O182" t="str">
            <v>VST PHF (CONSO) OUTI</v>
          </cell>
          <cell r="W182">
            <v>-39.76</v>
          </cell>
          <cell r="AK182">
            <v>-2</v>
          </cell>
        </row>
        <row r="183">
          <cell r="C183" t="str">
            <v xml:space="preserve">          </v>
          </cell>
          <cell r="D183" t="str">
            <v>7906</v>
          </cell>
          <cell r="F183" t="str">
            <v xml:space="preserve">Outillage           </v>
          </cell>
          <cell r="M183">
            <v>43959</v>
          </cell>
          <cell r="N183" t="str">
            <v xml:space="preserve">387/541_FIche outil_rafale575           </v>
          </cell>
          <cell r="O183" t="str">
            <v>VST PHF (CONSO) OUTI</v>
          </cell>
          <cell r="W183">
            <v>39.76</v>
          </cell>
          <cell r="AK183">
            <v>2</v>
          </cell>
        </row>
        <row r="184">
          <cell r="C184" t="str">
            <v xml:space="preserve">          </v>
          </cell>
          <cell r="D184" t="str">
            <v>7906</v>
          </cell>
          <cell r="F184" t="str">
            <v xml:space="preserve">Outillage           </v>
          </cell>
          <cell r="M184">
            <v>43959</v>
          </cell>
          <cell r="N184" t="str">
            <v xml:space="preserve">MAP                                     </v>
          </cell>
          <cell r="O184" t="str">
            <v>VST PHF (CONSO) OUTI</v>
          </cell>
          <cell r="W184">
            <v>17.899999999999999</v>
          </cell>
          <cell r="AK184">
            <v>0</v>
          </cell>
        </row>
        <row r="185">
          <cell r="C185" t="str">
            <v xml:space="preserve">          </v>
          </cell>
          <cell r="D185" t="str">
            <v>7906</v>
          </cell>
          <cell r="F185" t="str">
            <v xml:space="preserve">Outillage           </v>
          </cell>
          <cell r="M185">
            <v>43959</v>
          </cell>
          <cell r="N185" t="str">
            <v xml:space="preserve">Usinage 1 poinçon découpe               </v>
          </cell>
          <cell r="O185" t="str">
            <v>DME Acti GMAO Outill</v>
          </cell>
          <cell r="W185">
            <v>135</v>
          </cell>
          <cell r="AK185">
            <v>2.5</v>
          </cell>
        </row>
        <row r="186">
          <cell r="C186" t="str">
            <v xml:space="preserve">          </v>
          </cell>
          <cell r="D186" t="str">
            <v>7906</v>
          </cell>
          <cell r="F186" t="str">
            <v xml:space="preserve">Outillage           </v>
          </cell>
          <cell r="M186">
            <v>43959</v>
          </cell>
          <cell r="N186" t="str">
            <v xml:space="preserve">D090025062.UGV POINCON DECOUPE J92      </v>
          </cell>
          <cell r="O186" t="str">
            <v>DME Acti GMAO Outill</v>
          </cell>
          <cell r="W186">
            <v>135</v>
          </cell>
          <cell r="AK186">
            <v>2.5</v>
          </cell>
        </row>
        <row r="187">
          <cell r="C187" t="str">
            <v xml:space="preserve">          </v>
          </cell>
          <cell r="D187" t="str">
            <v>7906</v>
          </cell>
          <cell r="F187" t="str">
            <v xml:space="preserve">Outillage           </v>
          </cell>
          <cell r="M187">
            <v>43956</v>
          </cell>
          <cell r="N187" t="str">
            <v xml:space="preserve">                                        </v>
          </cell>
          <cell r="O187" t="str">
            <v>VST PHF (CONSO) OUTI</v>
          </cell>
          <cell r="W187">
            <v>-76.709999999999994</v>
          </cell>
          <cell r="AK187">
            <v>-3</v>
          </cell>
        </row>
        <row r="188">
          <cell r="C188" t="str">
            <v xml:space="preserve">          </v>
          </cell>
          <cell r="D188" t="str">
            <v>7906</v>
          </cell>
          <cell r="F188" t="str">
            <v xml:space="preserve">Outillage           </v>
          </cell>
          <cell r="M188">
            <v>43956</v>
          </cell>
          <cell r="N188" t="str">
            <v xml:space="preserve">380/1_poussoir a gaz                    </v>
          </cell>
          <cell r="O188" t="str">
            <v>VST PHF (CONSO) OUTI</v>
          </cell>
          <cell r="W188">
            <v>76.709999999999994</v>
          </cell>
          <cell r="AK188">
            <v>3</v>
          </cell>
        </row>
        <row r="189">
          <cell r="C189" t="str">
            <v xml:space="preserve">          </v>
          </cell>
          <cell r="D189" t="str">
            <v>7906</v>
          </cell>
          <cell r="F189" t="str">
            <v xml:space="preserve">Outillage           </v>
          </cell>
          <cell r="M189">
            <v>43957</v>
          </cell>
          <cell r="N189" t="str">
            <v xml:space="preserve">                                        </v>
          </cell>
          <cell r="O189" t="str">
            <v>DME Acti GMAO Outill</v>
          </cell>
          <cell r="W189">
            <v>-13.5</v>
          </cell>
          <cell r="AK189">
            <v>-0.25</v>
          </cell>
        </row>
        <row r="190">
          <cell r="C190" t="str">
            <v xml:space="preserve">          </v>
          </cell>
          <cell r="D190" t="str">
            <v>7906</v>
          </cell>
          <cell r="F190" t="str">
            <v xml:space="preserve">Outillage           </v>
          </cell>
          <cell r="M190">
            <v>43957</v>
          </cell>
          <cell r="N190" t="str">
            <v xml:space="preserve">                                        </v>
          </cell>
          <cell r="O190" t="str">
            <v>VST PHF (CONSO) OUTI</v>
          </cell>
          <cell r="W190">
            <v>-152.04</v>
          </cell>
          <cell r="AK190">
            <v>-6</v>
          </cell>
        </row>
        <row r="191">
          <cell r="C191" t="str">
            <v xml:space="preserve">          </v>
          </cell>
          <cell r="D191" t="str">
            <v>7906</v>
          </cell>
          <cell r="F191" t="str">
            <v xml:space="preserve">Outillage           </v>
          </cell>
          <cell r="M191">
            <v>43957</v>
          </cell>
          <cell r="N191" t="str">
            <v xml:space="preserve">193/5_Fiche outil_rafale420             </v>
          </cell>
          <cell r="O191" t="str">
            <v>VST PHF (CONSO) OUTI</v>
          </cell>
          <cell r="W191">
            <v>152.04</v>
          </cell>
          <cell r="AK191">
            <v>6</v>
          </cell>
        </row>
        <row r="192">
          <cell r="C192" t="str">
            <v xml:space="preserve">          </v>
          </cell>
          <cell r="D192" t="str">
            <v>7906</v>
          </cell>
          <cell r="F192" t="str">
            <v xml:space="preserve">Outillage           </v>
          </cell>
          <cell r="M192">
            <v>43957</v>
          </cell>
          <cell r="N192" t="str">
            <v xml:space="preserve">usinage lame de tombage                 </v>
          </cell>
          <cell r="O192" t="str">
            <v>DME Acti GMAO Outill</v>
          </cell>
          <cell r="W192">
            <v>13.5</v>
          </cell>
          <cell r="AK192">
            <v>0.25</v>
          </cell>
        </row>
        <row r="193">
          <cell r="C193" t="str">
            <v xml:space="preserve">          </v>
          </cell>
          <cell r="D193" t="str">
            <v>7906</v>
          </cell>
          <cell r="F193" t="str">
            <v xml:space="preserve">Outillage           </v>
          </cell>
          <cell r="M193">
            <v>43958</v>
          </cell>
          <cell r="N193" t="str">
            <v xml:space="preserve">                                        </v>
          </cell>
          <cell r="O193" t="str">
            <v>VST PHF (CONSO) OUTI</v>
          </cell>
          <cell r="W193">
            <v>-39.340000000000003</v>
          </cell>
          <cell r="AK193">
            <v>0</v>
          </cell>
        </row>
        <row r="194">
          <cell r="C194" t="str">
            <v xml:space="preserve">          </v>
          </cell>
          <cell r="D194" t="str">
            <v>7906</v>
          </cell>
          <cell r="F194" t="str">
            <v xml:space="preserve">Outillage           </v>
          </cell>
          <cell r="M194">
            <v>43958</v>
          </cell>
          <cell r="N194" t="str">
            <v xml:space="preserve">380/1_Fiche outil_rafale441             </v>
          </cell>
          <cell r="O194" t="str">
            <v>VST PHF (CONSO) OUTI</v>
          </cell>
          <cell r="W194">
            <v>39.340000000000003</v>
          </cell>
          <cell r="AK194">
            <v>0</v>
          </cell>
        </row>
        <row r="195">
          <cell r="C195" t="str">
            <v xml:space="preserve">          </v>
          </cell>
          <cell r="D195" t="str">
            <v>7906</v>
          </cell>
          <cell r="F195" t="str">
            <v xml:space="preserve">Outillage           </v>
          </cell>
          <cell r="M195">
            <v>43959</v>
          </cell>
          <cell r="N195" t="str">
            <v xml:space="preserve">                                        </v>
          </cell>
          <cell r="O195" t="str">
            <v>stk phf (conso) outi</v>
          </cell>
          <cell r="W195">
            <v>-4.49</v>
          </cell>
          <cell r="AK195">
            <v>-4</v>
          </cell>
        </row>
        <row r="196">
          <cell r="C196" t="str">
            <v xml:space="preserve">          </v>
          </cell>
          <cell r="D196" t="str">
            <v>7906</v>
          </cell>
          <cell r="F196" t="str">
            <v xml:space="preserve">Outillage           </v>
          </cell>
          <cell r="M196">
            <v>43959</v>
          </cell>
          <cell r="N196" t="str">
            <v xml:space="preserve">890R/756R_ressorts                      </v>
          </cell>
          <cell r="O196" t="str">
            <v>stk phf (conso) outi</v>
          </cell>
          <cell r="W196">
            <v>4.49</v>
          </cell>
          <cell r="AK196">
            <v>4</v>
          </cell>
        </row>
        <row r="197">
          <cell r="C197" t="str">
            <v xml:space="preserve">          </v>
          </cell>
          <cell r="D197" t="str">
            <v>7906</v>
          </cell>
          <cell r="F197" t="str">
            <v xml:space="preserve">Outillage           </v>
          </cell>
          <cell r="M197">
            <v>43957</v>
          </cell>
          <cell r="N197" t="str">
            <v xml:space="preserve">grain                                   </v>
          </cell>
          <cell r="O197" t="str">
            <v>DME Acti GMAO Outill</v>
          </cell>
          <cell r="W197">
            <v>13.5</v>
          </cell>
          <cell r="AK197">
            <v>0.25</v>
          </cell>
        </row>
        <row r="198">
          <cell r="C198" t="str">
            <v xml:space="preserve">          </v>
          </cell>
          <cell r="D198" t="str">
            <v>7906</v>
          </cell>
          <cell r="F198" t="str">
            <v xml:space="preserve">Entretien           </v>
          </cell>
          <cell r="M198">
            <v>43956</v>
          </cell>
          <cell r="N198" t="str">
            <v xml:space="preserve">                                        </v>
          </cell>
          <cell r="O198" t="str">
            <v>stk phf (conso) mati</v>
          </cell>
          <cell r="W198">
            <v>-30.19</v>
          </cell>
          <cell r="AK198">
            <v>-1</v>
          </cell>
        </row>
        <row r="199">
          <cell r="C199" t="str">
            <v xml:space="preserve">          </v>
          </cell>
          <cell r="D199" t="str">
            <v>7906</v>
          </cell>
          <cell r="F199" t="str">
            <v xml:space="preserve">Entretien           </v>
          </cell>
          <cell r="M199">
            <v>43956</v>
          </cell>
          <cell r="N199" t="str">
            <v xml:space="preserve">defaut filtre 100%                      </v>
          </cell>
          <cell r="O199" t="str">
            <v>stk phf (conso) mati</v>
          </cell>
          <cell r="W199">
            <v>30.19</v>
          </cell>
          <cell r="AK199">
            <v>1</v>
          </cell>
        </row>
        <row r="200">
          <cell r="C200" t="str">
            <v xml:space="preserve">          </v>
          </cell>
          <cell r="D200" t="str">
            <v>7906</v>
          </cell>
          <cell r="F200" t="str">
            <v xml:space="preserve">Entretien           </v>
          </cell>
          <cell r="M200">
            <v>43959</v>
          </cell>
          <cell r="N200" t="str">
            <v xml:space="preserve">                                        </v>
          </cell>
          <cell r="O200" t="str">
            <v>stk phf (conso) mati</v>
          </cell>
          <cell r="W200">
            <v>-8.76</v>
          </cell>
          <cell r="AK200">
            <v>0</v>
          </cell>
        </row>
        <row r="201">
          <cell r="C201" t="str">
            <v xml:space="preserve">          </v>
          </cell>
          <cell r="D201" t="str">
            <v>7906</v>
          </cell>
          <cell r="F201" t="str">
            <v xml:space="preserve">Entretien           </v>
          </cell>
          <cell r="M201">
            <v>43959</v>
          </cell>
          <cell r="N201" t="str">
            <v xml:space="preserve">cde                                     </v>
          </cell>
          <cell r="O201" t="str">
            <v>stk phf (conso) mati</v>
          </cell>
          <cell r="W201">
            <v>8.76</v>
          </cell>
          <cell r="AK201">
            <v>0</v>
          </cell>
        </row>
        <row r="202">
          <cell r="C202" t="str">
            <v xml:space="preserve">          </v>
          </cell>
          <cell r="D202" t="str">
            <v>7906</v>
          </cell>
          <cell r="F202" t="str">
            <v xml:space="preserve">Entretien           </v>
          </cell>
          <cell r="M202">
            <v>43963</v>
          </cell>
          <cell r="N202" t="str">
            <v xml:space="preserve">                                        </v>
          </cell>
          <cell r="O202" t="str">
            <v>stk phf (conso) mati</v>
          </cell>
          <cell r="W202">
            <v>-158.44999999999999</v>
          </cell>
          <cell r="AK202">
            <v>0</v>
          </cell>
        </row>
        <row r="203">
          <cell r="C203" t="str">
            <v xml:space="preserve">          </v>
          </cell>
          <cell r="D203" t="str">
            <v>7906</v>
          </cell>
          <cell r="F203" t="str">
            <v xml:space="preserve">Entretien           </v>
          </cell>
          <cell r="M203">
            <v>43963</v>
          </cell>
          <cell r="N203" t="str">
            <v xml:space="preserve">défaut profinet                         </v>
          </cell>
          <cell r="O203" t="str">
            <v>stk phf (conso) mati</v>
          </cell>
          <cell r="W203">
            <v>158.44999999999999</v>
          </cell>
          <cell r="AK203">
            <v>0</v>
          </cell>
        </row>
        <row r="204">
          <cell r="C204" t="str">
            <v xml:space="preserve">          </v>
          </cell>
          <cell r="D204" t="str">
            <v>7906</v>
          </cell>
          <cell r="F204" t="str">
            <v xml:space="preserve">Outillage           </v>
          </cell>
          <cell r="M204">
            <v>43958</v>
          </cell>
          <cell r="N204" t="str">
            <v xml:space="preserve">                                        </v>
          </cell>
          <cell r="O204" t="str">
            <v>VST PHF (CONSO) OUTI</v>
          </cell>
          <cell r="W204">
            <v>-39.4</v>
          </cell>
          <cell r="AK204">
            <v>0</v>
          </cell>
        </row>
        <row r="205">
          <cell r="C205" t="str">
            <v xml:space="preserve">          </v>
          </cell>
          <cell r="D205" t="str">
            <v>7906</v>
          </cell>
          <cell r="F205" t="str">
            <v xml:space="preserve">Outillage           </v>
          </cell>
          <cell r="M205">
            <v>43958</v>
          </cell>
          <cell r="N205" t="str">
            <v xml:space="preserve">374/5_Fiche outil_rafale 41             </v>
          </cell>
          <cell r="O205" t="str">
            <v>VST PHF (CONSO) OUTI</v>
          </cell>
          <cell r="W205">
            <v>39.4</v>
          </cell>
          <cell r="AK205">
            <v>0</v>
          </cell>
        </row>
        <row r="206">
          <cell r="C206" t="str">
            <v xml:space="preserve">          </v>
          </cell>
          <cell r="D206" t="str">
            <v>7907</v>
          </cell>
          <cell r="F206" t="str">
            <v xml:space="preserve">Entretien           </v>
          </cell>
          <cell r="M206">
            <v>43962</v>
          </cell>
          <cell r="N206" t="str">
            <v xml:space="preserve">garniture pour pompe aire de lavage e6  </v>
          </cell>
          <cell r="O206" t="str">
            <v>TRAVAUX PROGRAMMES P</v>
          </cell>
          <cell r="W206">
            <v>537.67999999999995</v>
          </cell>
          <cell r="AK206">
            <v>2</v>
          </cell>
        </row>
        <row r="207">
          <cell r="C207" t="str">
            <v xml:space="preserve">          </v>
          </cell>
          <cell r="D207" t="str">
            <v>7907</v>
          </cell>
          <cell r="F207" t="str">
            <v xml:space="preserve">Fournitures         </v>
          </cell>
          <cell r="M207">
            <v>43956</v>
          </cell>
          <cell r="N207" t="str">
            <v xml:space="preserve">                                        </v>
          </cell>
          <cell r="O207" t="str">
            <v>stk phf (conso) autr</v>
          </cell>
          <cell r="W207">
            <v>-10.49</v>
          </cell>
          <cell r="AK207">
            <v>-50</v>
          </cell>
        </row>
        <row r="208">
          <cell r="C208" t="str">
            <v xml:space="preserve">          </v>
          </cell>
          <cell r="D208" t="str">
            <v>7907</v>
          </cell>
          <cell r="F208" t="str">
            <v xml:space="preserve">Fournitures         </v>
          </cell>
          <cell r="M208">
            <v>43956</v>
          </cell>
          <cell r="N208" t="str">
            <v xml:space="preserve">FIP_UET750_Mai 2020                     </v>
          </cell>
          <cell r="O208" t="str">
            <v>stk phf (conso) autr</v>
          </cell>
          <cell r="W208">
            <v>10.49</v>
          </cell>
          <cell r="AK208">
            <v>50</v>
          </cell>
        </row>
        <row r="209">
          <cell r="C209" t="str">
            <v xml:space="preserve">          </v>
          </cell>
          <cell r="D209" t="str">
            <v>7907</v>
          </cell>
          <cell r="F209" t="str">
            <v xml:space="preserve">Fournitures         </v>
          </cell>
          <cell r="M209">
            <v>43957</v>
          </cell>
          <cell r="N209" t="str">
            <v xml:space="preserve">                                        </v>
          </cell>
          <cell r="O209" t="str">
            <v>stk phf (conso) autr</v>
          </cell>
          <cell r="W209">
            <v>-24</v>
          </cell>
          <cell r="AK209">
            <v>0</v>
          </cell>
        </row>
        <row r="210">
          <cell r="C210" t="str">
            <v xml:space="preserve">          </v>
          </cell>
          <cell r="D210" t="str">
            <v>7907</v>
          </cell>
          <cell r="F210" t="str">
            <v xml:space="preserve">Fournitures         </v>
          </cell>
          <cell r="M210">
            <v>43957</v>
          </cell>
          <cell r="N210" t="str">
            <v xml:space="preserve">FIP GATO 2020                           </v>
          </cell>
          <cell r="O210" t="str">
            <v>stk phf (conso) autr</v>
          </cell>
          <cell r="W210">
            <v>24</v>
          </cell>
          <cell r="AK210">
            <v>0</v>
          </cell>
        </row>
        <row r="211">
          <cell r="C211" t="str">
            <v xml:space="preserve">          </v>
          </cell>
          <cell r="D211" t="str">
            <v>7908</v>
          </cell>
          <cell r="F211" t="str">
            <v xml:space="preserve">Entretien           </v>
          </cell>
          <cell r="M211">
            <v>43957</v>
          </cell>
          <cell r="N211" t="str">
            <v xml:space="preserve">                                        </v>
          </cell>
          <cell r="O211" t="str">
            <v>stk phf (conso) mati</v>
          </cell>
          <cell r="W211">
            <v>-166.6</v>
          </cell>
          <cell r="AK211">
            <v>0</v>
          </cell>
        </row>
        <row r="212">
          <cell r="C212" t="str">
            <v xml:space="preserve">          </v>
          </cell>
          <cell r="D212" t="str">
            <v>7908</v>
          </cell>
          <cell r="F212" t="str">
            <v xml:space="preserve">Entretien           </v>
          </cell>
          <cell r="M212">
            <v>43957</v>
          </cell>
          <cell r="N212" t="str">
            <v xml:space="preserve">Défaut orientation du tube              </v>
          </cell>
          <cell r="O212" t="str">
            <v>stk phf (conso) mati</v>
          </cell>
          <cell r="W212">
            <v>166.6</v>
          </cell>
          <cell r="AK212">
            <v>0</v>
          </cell>
        </row>
        <row r="213">
          <cell r="C213" t="str">
            <v xml:space="preserve">          </v>
          </cell>
          <cell r="D213" t="str">
            <v>7908</v>
          </cell>
          <cell r="F213" t="str">
            <v xml:space="preserve">Entretien           </v>
          </cell>
          <cell r="M213">
            <v>43956</v>
          </cell>
          <cell r="N213" t="str">
            <v xml:space="preserve">                                        </v>
          </cell>
          <cell r="O213" t="str">
            <v>CI Acti. Labo Elect.</v>
          </cell>
          <cell r="W213">
            <v>0</v>
          </cell>
          <cell r="AK213">
            <v>8</v>
          </cell>
        </row>
        <row r="214">
          <cell r="C214" t="str">
            <v xml:space="preserve">          </v>
          </cell>
          <cell r="D214" t="str">
            <v>7908</v>
          </cell>
          <cell r="F214" t="str">
            <v xml:space="preserve">Entretien           </v>
          </cell>
          <cell r="M214">
            <v>43957</v>
          </cell>
          <cell r="N214" t="str">
            <v xml:space="preserve">                                        </v>
          </cell>
          <cell r="O214" t="str">
            <v>stk phf (conso) mati</v>
          </cell>
          <cell r="W214">
            <v>-2358.08</v>
          </cell>
          <cell r="AK214">
            <v>0</v>
          </cell>
        </row>
        <row r="215">
          <cell r="C215" t="str">
            <v xml:space="preserve">          </v>
          </cell>
          <cell r="D215" t="str">
            <v>7908</v>
          </cell>
          <cell r="F215" t="str">
            <v xml:space="preserve">Entretien           </v>
          </cell>
          <cell r="M215">
            <v>43957</v>
          </cell>
          <cell r="N215" t="str">
            <v xml:space="preserve">bande convoyeur                         </v>
          </cell>
          <cell r="O215" t="str">
            <v>stk phf (conso) mati</v>
          </cell>
          <cell r="W215">
            <v>2358.08</v>
          </cell>
          <cell r="AK215">
            <v>0</v>
          </cell>
        </row>
        <row r="216">
          <cell r="C216" t="str">
            <v xml:space="preserve">          </v>
          </cell>
          <cell r="D216" t="str">
            <v>7908</v>
          </cell>
          <cell r="F216" t="str">
            <v xml:space="preserve">Entretien           </v>
          </cell>
          <cell r="M216">
            <v>43959</v>
          </cell>
          <cell r="N216" t="str">
            <v xml:space="preserve">                                        </v>
          </cell>
          <cell r="O216" t="str">
            <v>stk phf (conso) mati</v>
          </cell>
          <cell r="W216">
            <v>-237.3</v>
          </cell>
          <cell r="AK216">
            <v>0</v>
          </cell>
        </row>
        <row r="217">
          <cell r="C217" t="str">
            <v xml:space="preserve">          </v>
          </cell>
          <cell r="D217" t="str">
            <v>7908</v>
          </cell>
          <cell r="F217" t="str">
            <v xml:space="preserve">Entretien           </v>
          </cell>
          <cell r="M217">
            <v>43959</v>
          </cell>
          <cell r="N217" t="str">
            <v xml:space="preserve">controle soupape de décharge            </v>
          </cell>
          <cell r="O217" t="str">
            <v>stk phf (conso) mati</v>
          </cell>
          <cell r="W217">
            <v>237.3</v>
          </cell>
          <cell r="AK217">
            <v>0</v>
          </cell>
        </row>
        <row r="218">
          <cell r="C218" t="str">
            <v xml:space="preserve">          </v>
          </cell>
          <cell r="D218" t="str">
            <v>7908</v>
          </cell>
          <cell r="F218" t="str">
            <v xml:space="preserve">Outillage           </v>
          </cell>
          <cell r="M218">
            <v>43956</v>
          </cell>
          <cell r="N218" t="str">
            <v xml:space="preserve">                                        </v>
          </cell>
          <cell r="O218" t="str">
            <v>VST PHF (CONSO) OUTI</v>
          </cell>
          <cell r="W218">
            <v>-66.540000000000006</v>
          </cell>
          <cell r="AK218">
            <v>-2</v>
          </cell>
        </row>
        <row r="219">
          <cell r="C219" t="str">
            <v xml:space="preserve">          </v>
          </cell>
          <cell r="D219" t="str">
            <v>7908</v>
          </cell>
          <cell r="F219" t="str">
            <v xml:space="preserve">Outillage           </v>
          </cell>
          <cell r="M219">
            <v>43956</v>
          </cell>
          <cell r="N219" t="str">
            <v xml:space="preserve">commande verins                         </v>
          </cell>
          <cell r="O219" t="str">
            <v>VST PHF (CONSO) OUTI</v>
          </cell>
          <cell r="W219">
            <v>66.540000000000006</v>
          </cell>
          <cell r="AK219">
            <v>2</v>
          </cell>
        </row>
        <row r="220">
          <cell r="C220" t="str">
            <v xml:space="preserve">          </v>
          </cell>
          <cell r="D220" t="str">
            <v>7908</v>
          </cell>
          <cell r="F220" t="str">
            <v xml:space="preserve">Outillage           </v>
          </cell>
          <cell r="M220">
            <v>43957</v>
          </cell>
          <cell r="N220" t="str">
            <v xml:space="preserve">                                        </v>
          </cell>
          <cell r="O220" t="str">
            <v>DME Acti GMAO Outill</v>
          </cell>
          <cell r="W220">
            <v>-297</v>
          </cell>
          <cell r="AK220">
            <v>-5.5</v>
          </cell>
        </row>
        <row r="221">
          <cell r="C221" t="str">
            <v xml:space="preserve">          </v>
          </cell>
          <cell r="D221" t="str">
            <v>7908</v>
          </cell>
          <cell r="F221" t="str">
            <v xml:space="preserve">Outillage           </v>
          </cell>
          <cell r="M221">
            <v>43957</v>
          </cell>
          <cell r="N221" t="str">
            <v xml:space="preserve">relance bigorne modifiée                </v>
          </cell>
          <cell r="O221" t="str">
            <v>DME Acti GMAO Outill</v>
          </cell>
          <cell r="W221">
            <v>297</v>
          </cell>
          <cell r="AK221">
            <v>5.5</v>
          </cell>
        </row>
        <row r="222">
          <cell r="C222" t="str">
            <v xml:space="preserve">          </v>
          </cell>
          <cell r="D222" t="str">
            <v>7908</v>
          </cell>
          <cell r="F222" t="str">
            <v xml:space="preserve">Outillage           </v>
          </cell>
          <cell r="M222">
            <v>43958</v>
          </cell>
          <cell r="N222" t="str">
            <v xml:space="preserve">                                        </v>
          </cell>
          <cell r="O222" t="str">
            <v>VST PHF (CONSO) OUTI</v>
          </cell>
          <cell r="W222">
            <v>-109.56</v>
          </cell>
          <cell r="AK222">
            <v>0</v>
          </cell>
        </row>
        <row r="223">
          <cell r="C223" t="str">
            <v xml:space="preserve">          </v>
          </cell>
          <cell r="D223" t="str">
            <v>7908</v>
          </cell>
          <cell r="F223" t="str">
            <v xml:space="preserve">Outillage           </v>
          </cell>
          <cell r="M223">
            <v>43958</v>
          </cell>
          <cell r="N223" t="str">
            <v xml:space="preserve">551_fiche outil_rafale 389              </v>
          </cell>
          <cell r="O223" t="str">
            <v>VST PHF (CONSO) OUTI</v>
          </cell>
          <cell r="W223">
            <v>109.56</v>
          </cell>
          <cell r="AK223">
            <v>0</v>
          </cell>
        </row>
        <row r="224">
          <cell r="C224" t="str">
            <v xml:space="preserve">          </v>
          </cell>
          <cell r="D224" t="str">
            <v>7908</v>
          </cell>
          <cell r="F224" t="str">
            <v xml:space="preserve">Outillage           </v>
          </cell>
          <cell r="M224">
            <v>43959</v>
          </cell>
          <cell r="N224" t="str">
            <v xml:space="preserve">                                        </v>
          </cell>
          <cell r="O224" t="str">
            <v>DME Acti GMAO Outill</v>
          </cell>
          <cell r="W224">
            <v>-40.5</v>
          </cell>
          <cell r="AK224">
            <v>-0.75</v>
          </cell>
        </row>
        <row r="225">
          <cell r="C225" t="str">
            <v xml:space="preserve">          </v>
          </cell>
          <cell r="D225" t="str">
            <v>7908</v>
          </cell>
          <cell r="F225" t="str">
            <v xml:space="preserve">Outillage           </v>
          </cell>
          <cell r="M225">
            <v>43959</v>
          </cell>
          <cell r="N225" t="str">
            <v xml:space="preserve">                                        </v>
          </cell>
          <cell r="O225" t="str">
            <v>VST PHF (CONSO) OUTI</v>
          </cell>
          <cell r="W225">
            <v>-30.03</v>
          </cell>
          <cell r="AK225">
            <v>0</v>
          </cell>
        </row>
        <row r="226">
          <cell r="C226" t="str">
            <v xml:space="preserve">          </v>
          </cell>
          <cell r="D226" t="str">
            <v>7908</v>
          </cell>
          <cell r="F226" t="str">
            <v xml:space="preserve">Outillage           </v>
          </cell>
          <cell r="M226">
            <v>43959</v>
          </cell>
          <cell r="N226" t="str">
            <v xml:space="preserve">                                        </v>
          </cell>
          <cell r="O226" t="str">
            <v>VST PHF (CONSO) OUTI</v>
          </cell>
          <cell r="W226">
            <v>-51.98</v>
          </cell>
          <cell r="AK226">
            <v>0</v>
          </cell>
        </row>
        <row r="227">
          <cell r="C227" t="str">
            <v xml:space="preserve">          </v>
          </cell>
          <cell r="D227" t="str">
            <v>7908</v>
          </cell>
          <cell r="F227" t="str">
            <v xml:space="preserve">Outillage           </v>
          </cell>
          <cell r="M227">
            <v>43959</v>
          </cell>
          <cell r="N227" t="str">
            <v xml:space="preserve">                                        </v>
          </cell>
          <cell r="O227" t="str">
            <v>VST PHF (CONSO) OUTI</v>
          </cell>
          <cell r="W227">
            <v>-402.3</v>
          </cell>
          <cell r="AK227">
            <v>-10</v>
          </cell>
        </row>
        <row r="228">
          <cell r="C228" t="str">
            <v xml:space="preserve">          </v>
          </cell>
          <cell r="D228" t="str">
            <v>7908</v>
          </cell>
          <cell r="F228" t="str">
            <v xml:space="preserve">Outillage           </v>
          </cell>
          <cell r="M228">
            <v>43959</v>
          </cell>
          <cell r="N228" t="str">
            <v xml:space="preserve">551_fiche outil_rafale 389              </v>
          </cell>
          <cell r="O228" t="str">
            <v>VST PHF (CONSO) OUTI</v>
          </cell>
          <cell r="W228">
            <v>30.03</v>
          </cell>
          <cell r="AK228">
            <v>0</v>
          </cell>
        </row>
        <row r="229">
          <cell r="C229" t="str">
            <v xml:space="preserve">          </v>
          </cell>
          <cell r="D229" t="str">
            <v>7908</v>
          </cell>
          <cell r="F229" t="str">
            <v xml:space="preserve">Outillage           </v>
          </cell>
          <cell r="M229">
            <v>43959</v>
          </cell>
          <cell r="N229" t="str">
            <v xml:space="preserve">cde transfert                           </v>
          </cell>
          <cell r="O229" t="str">
            <v>VST PHF (CONSO) OUTI</v>
          </cell>
          <cell r="W229">
            <v>402.3</v>
          </cell>
          <cell r="AK229">
            <v>10</v>
          </cell>
        </row>
        <row r="230">
          <cell r="C230" t="str">
            <v xml:space="preserve">          </v>
          </cell>
          <cell r="D230" t="str">
            <v>7908</v>
          </cell>
          <cell r="F230" t="str">
            <v xml:space="preserve">Outillage           </v>
          </cell>
          <cell r="M230">
            <v>43959</v>
          </cell>
          <cell r="N230" t="str">
            <v xml:space="preserve">commande poinçons                       </v>
          </cell>
          <cell r="O230" t="str">
            <v>VST PHF (CONSO) OUTI</v>
          </cell>
          <cell r="W230">
            <v>51.98</v>
          </cell>
          <cell r="AK230">
            <v>0</v>
          </cell>
        </row>
        <row r="231">
          <cell r="C231" t="str">
            <v xml:space="preserve">          </v>
          </cell>
          <cell r="D231" t="str">
            <v>7908</v>
          </cell>
          <cell r="F231" t="str">
            <v xml:space="preserve">Outillage           </v>
          </cell>
          <cell r="M231">
            <v>43959</v>
          </cell>
          <cell r="N231" t="str">
            <v xml:space="preserve">usinage plaques de frottement op50      </v>
          </cell>
          <cell r="O231" t="str">
            <v>DME Acti GMAO Outill</v>
          </cell>
          <cell r="W231">
            <v>40.5</v>
          </cell>
          <cell r="AK231">
            <v>0.75</v>
          </cell>
        </row>
        <row r="232">
          <cell r="C232" t="str">
            <v xml:space="preserve">          </v>
          </cell>
          <cell r="D232" t="str">
            <v>7908</v>
          </cell>
          <cell r="F232" t="str">
            <v xml:space="preserve">Outillage           </v>
          </cell>
          <cell r="M232">
            <v>43957</v>
          </cell>
          <cell r="N232" t="str">
            <v xml:space="preserve">Bigorne                                 </v>
          </cell>
          <cell r="O232" t="str">
            <v>DME Acti GMAO Outill</v>
          </cell>
          <cell r="W232">
            <v>297</v>
          </cell>
          <cell r="AK232">
            <v>5.5</v>
          </cell>
        </row>
        <row r="233">
          <cell r="C233" t="str">
            <v xml:space="preserve">          </v>
          </cell>
          <cell r="D233" t="str">
            <v>7908</v>
          </cell>
          <cell r="F233" t="str">
            <v xml:space="preserve">Outillage           </v>
          </cell>
          <cell r="M233">
            <v>43959</v>
          </cell>
          <cell r="N233" t="str">
            <v xml:space="preserve">D096830907.DEP PLAQUE FROTTEMENT        </v>
          </cell>
          <cell r="O233" t="str">
            <v>DME Acti GMAO Outill</v>
          </cell>
          <cell r="W233">
            <v>40.5</v>
          </cell>
          <cell r="AK233">
            <v>0.75</v>
          </cell>
        </row>
        <row r="234">
          <cell r="C234" t="str">
            <v xml:space="preserve">          </v>
          </cell>
          <cell r="D234" t="str">
            <v>7908</v>
          </cell>
          <cell r="F234" t="str">
            <v xml:space="preserve">Entretien           </v>
          </cell>
          <cell r="M234">
            <v>43956</v>
          </cell>
          <cell r="N234" t="str">
            <v xml:space="preserve">                                        </v>
          </cell>
          <cell r="O234" t="str">
            <v>stk phf (conso) mati</v>
          </cell>
          <cell r="W234">
            <v>-6</v>
          </cell>
          <cell r="AK234">
            <v>0</v>
          </cell>
        </row>
        <row r="235">
          <cell r="C235" t="str">
            <v xml:space="preserve">          </v>
          </cell>
          <cell r="D235" t="str">
            <v>7908</v>
          </cell>
          <cell r="F235" t="str">
            <v xml:space="preserve">Entretien           </v>
          </cell>
          <cell r="M235">
            <v>43956</v>
          </cell>
          <cell r="N235" t="str">
            <v xml:space="preserve">                                        </v>
          </cell>
          <cell r="O235" t="str">
            <v>stk phf (conso) mati</v>
          </cell>
          <cell r="W235">
            <v>-82.52</v>
          </cell>
          <cell r="AK235">
            <v>0</v>
          </cell>
        </row>
        <row r="236">
          <cell r="C236" t="str">
            <v xml:space="preserve">          </v>
          </cell>
          <cell r="D236" t="str">
            <v>7908</v>
          </cell>
          <cell r="F236" t="str">
            <v xml:space="preserve">Entretien           </v>
          </cell>
          <cell r="M236">
            <v>43956</v>
          </cell>
          <cell r="N236" t="str">
            <v xml:space="preserve">cde joint sommier / PMR                 </v>
          </cell>
          <cell r="O236" t="str">
            <v>stk phf (conso) mati</v>
          </cell>
          <cell r="W236">
            <v>6</v>
          </cell>
          <cell r="AK236">
            <v>0</v>
          </cell>
        </row>
        <row r="237">
          <cell r="C237" t="str">
            <v xml:space="preserve">          </v>
          </cell>
          <cell r="D237" t="str">
            <v>7908</v>
          </cell>
          <cell r="F237" t="str">
            <v xml:space="preserve">Entretien           </v>
          </cell>
          <cell r="M237">
            <v>43956</v>
          </cell>
          <cell r="N237" t="str">
            <v xml:space="preserve">Echange joint de bridage                </v>
          </cell>
          <cell r="O237" t="str">
            <v>stk phf (conso) mati</v>
          </cell>
          <cell r="W237">
            <v>82.52</v>
          </cell>
          <cell r="AK237">
            <v>0</v>
          </cell>
        </row>
        <row r="238">
          <cell r="C238" t="str">
            <v xml:space="preserve">          </v>
          </cell>
          <cell r="D238" t="str">
            <v>7908</v>
          </cell>
          <cell r="F238" t="str">
            <v xml:space="preserve">Entretien           </v>
          </cell>
          <cell r="M238">
            <v>43957</v>
          </cell>
          <cell r="N238" t="str">
            <v xml:space="preserve">                                        </v>
          </cell>
          <cell r="O238" t="str">
            <v>stk phf (conso) mati</v>
          </cell>
          <cell r="W238">
            <v>-215.3</v>
          </cell>
          <cell r="AK238">
            <v>-1</v>
          </cell>
        </row>
        <row r="239">
          <cell r="C239" t="str">
            <v xml:space="preserve">          </v>
          </cell>
          <cell r="D239" t="str">
            <v>7908</v>
          </cell>
          <cell r="F239" t="str">
            <v xml:space="preserve">Entretien           </v>
          </cell>
          <cell r="M239">
            <v>43957</v>
          </cell>
          <cell r="N239" t="str">
            <v xml:space="preserve">cmd pompe graissage                     </v>
          </cell>
          <cell r="O239" t="str">
            <v>stk phf (conso) mati</v>
          </cell>
          <cell r="W239">
            <v>215.3</v>
          </cell>
          <cell r="AK239">
            <v>1</v>
          </cell>
        </row>
        <row r="240">
          <cell r="C240" t="str">
            <v xml:space="preserve">          </v>
          </cell>
          <cell r="D240" t="str">
            <v>7908</v>
          </cell>
          <cell r="F240" t="str">
            <v xml:space="preserve">Entretien           </v>
          </cell>
          <cell r="M240">
            <v>43958</v>
          </cell>
          <cell r="N240" t="str">
            <v xml:space="preserve">                                        </v>
          </cell>
          <cell r="O240" t="str">
            <v>stk phf (conso) mati</v>
          </cell>
          <cell r="W240">
            <v>-24.43</v>
          </cell>
          <cell r="AK240">
            <v>0</v>
          </cell>
        </row>
        <row r="241">
          <cell r="C241" t="str">
            <v xml:space="preserve">          </v>
          </cell>
          <cell r="D241" t="str">
            <v>7908</v>
          </cell>
          <cell r="F241" t="str">
            <v xml:space="preserve">Entretien           </v>
          </cell>
          <cell r="M241">
            <v>43958</v>
          </cell>
          <cell r="N241" t="str">
            <v xml:space="preserve">cde accouplement                        </v>
          </cell>
          <cell r="O241" t="str">
            <v>stk phf (conso) mati</v>
          </cell>
          <cell r="W241">
            <v>24.43</v>
          </cell>
          <cell r="AK241">
            <v>0</v>
          </cell>
        </row>
        <row r="242">
          <cell r="C242" t="str">
            <v xml:space="preserve">          </v>
          </cell>
          <cell r="D242" t="str">
            <v>7908</v>
          </cell>
          <cell r="F242" t="str">
            <v xml:space="preserve">Entretien           </v>
          </cell>
          <cell r="M242">
            <v>43958</v>
          </cell>
          <cell r="N242" t="str">
            <v xml:space="preserve">                                        </v>
          </cell>
          <cell r="O242" t="str">
            <v>DMEEntretien curatif</v>
          </cell>
          <cell r="W242">
            <v>67.5</v>
          </cell>
          <cell r="AK242">
            <v>1.25</v>
          </cell>
        </row>
        <row r="243">
          <cell r="C243" t="str">
            <v xml:space="preserve">          </v>
          </cell>
          <cell r="D243" t="str">
            <v>7908</v>
          </cell>
          <cell r="F243" t="str">
            <v xml:space="preserve">Entretien           </v>
          </cell>
          <cell r="M243">
            <v>43959</v>
          </cell>
          <cell r="N243" t="str">
            <v xml:space="preserve">                                        </v>
          </cell>
          <cell r="O243" t="str">
            <v>DMEEntretien curatif</v>
          </cell>
          <cell r="W243">
            <v>-67.5</v>
          </cell>
          <cell r="AK243">
            <v>0</v>
          </cell>
        </row>
        <row r="244">
          <cell r="C244" t="str">
            <v xml:space="preserve">          </v>
          </cell>
          <cell r="D244" t="str">
            <v>7908</v>
          </cell>
          <cell r="F244" t="str">
            <v xml:space="preserve">Entretien           </v>
          </cell>
          <cell r="M244">
            <v>43959</v>
          </cell>
          <cell r="N244" t="str">
            <v xml:space="preserve">                                        </v>
          </cell>
          <cell r="O244" t="str">
            <v>stk phf (conso) mati</v>
          </cell>
          <cell r="W244">
            <v>-39.21</v>
          </cell>
          <cell r="AK244">
            <v>-1</v>
          </cell>
        </row>
        <row r="245">
          <cell r="C245" t="str">
            <v xml:space="preserve">          </v>
          </cell>
          <cell r="D245" t="str">
            <v>7908</v>
          </cell>
          <cell r="F245" t="str">
            <v xml:space="preserve">Entretien           </v>
          </cell>
          <cell r="M245">
            <v>43959</v>
          </cell>
          <cell r="N245" t="str">
            <v xml:space="preserve">cde accouplement                        </v>
          </cell>
          <cell r="O245" t="str">
            <v>stk phf (conso) mati</v>
          </cell>
          <cell r="W245">
            <v>39.21</v>
          </cell>
          <cell r="AK245">
            <v>1</v>
          </cell>
        </row>
        <row r="246">
          <cell r="C246" t="str">
            <v xml:space="preserve">          </v>
          </cell>
          <cell r="D246" t="str">
            <v>7908</v>
          </cell>
          <cell r="F246" t="str">
            <v xml:space="preserve">Entretien           </v>
          </cell>
          <cell r="M246">
            <v>43959</v>
          </cell>
          <cell r="N246" t="str">
            <v xml:space="preserve">reprise accouplement pompe de graissage </v>
          </cell>
          <cell r="O246" t="str">
            <v>DMEEntretien curatif</v>
          </cell>
          <cell r="W246">
            <v>67.5</v>
          </cell>
          <cell r="AK246">
            <v>0</v>
          </cell>
        </row>
        <row r="247">
          <cell r="C247" t="str">
            <v xml:space="preserve">          </v>
          </cell>
          <cell r="D247" t="str">
            <v>7908</v>
          </cell>
          <cell r="F247" t="str">
            <v xml:space="preserve">Outillage           </v>
          </cell>
          <cell r="M247">
            <v>43955</v>
          </cell>
          <cell r="N247" t="str">
            <v xml:space="preserve">                                        </v>
          </cell>
          <cell r="O247" t="str">
            <v>DME Acti GMAO Outill</v>
          </cell>
          <cell r="W247">
            <v>270</v>
          </cell>
          <cell r="AK247">
            <v>5</v>
          </cell>
        </row>
        <row r="248">
          <cell r="C248" t="str">
            <v xml:space="preserve">          </v>
          </cell>
          <cell r="D248" t="str">
            <v>7908</v>
          </cell>
          <cell r="F248" t="str">
            <v xml:space="preserve">Outillage           </v>
          </cell>
          <cell r="M248">
            <v>43956</v>
          </cell>
          <cell r="N248" t="str">
            <v xml:space="preserve">                                        </v>
          </cell>
          <cell r="O248" t="str">
            <v>DME Acti GMAO Outill</v>
          </cell>
          <cell r="W248">
            <v>-270</v>
          </cell>
          <cell r="AK248">
            <v>0</v>
          </cell>
        </row>
        <row r="249">
          <cell r="C249" t="str">
            <v xml:space="preserve">          </v>
          </cell>
          <cell r="D249" t="str">
            <v>7908</v>
          </cell>
          <cell r="F249" t="str">
            <v xml:space="preserve">Outillage           </v>
          </cell>
          <cell r="M249">
            <v>43956</v>
          </cell>
          <cell r="N249" t="str">
            <v xml:space="preserve">354/7_reprise assise matrice            </v>
          </cell>
          <cell r="O249" t="str">
            <v>DME Acti GMAO Outill</v>
          </cell>
          <cell r="W249">
            <v>270</v>
          </cell>
          <cell r="AK249">
            <v>0</v>
          </cell>
        </row>
        <row r="250">
          <cell r="C250" t="str">
            <v xml:space="preserve">          </v>
          </cell>
          <cell r="D250" t="str">
            <v>7908</v>
          </cell>
          <cell r="F250" t="str">
            <v xml:space="preserve">Outillage           </v>
          </cell>
          <cell r="M250">
            <v>43957</v>
          </cell>
          <cell r="N250" t="str">
            <v xml:space="preserve">                                        </v>
          </cell>
          <cell r="O250" t="str">
            <v>DME Acti GMAO Outill</v>
          </cell>
          <cell r="W250">
            <v>-56.7</v>
          </cell>
          <cell r="AK250">
            <v>-1.05</v>
          </cell>
        </row>
        <row r="251">
          <cell r="C251" t="str">
            <v xml:space="preserve">          </v>
          </cell>
          <cell r="D251" t="str">
            <v>7908</v>
          </cell>
          <cell r="F251" t="str">
            <v xml:space="preserve">Outillage           </v>
          </cell>
          <cell r="M251">
            <v>43957</v>
          </cell>
          <cell r="N251" t="str">
            <v xml:space="preserve">354/7_BatP_Réal OP50 outil 2            </v>
          </cell>
          <cell r="O251" t="str">
            <v>DME Acti GMAO Outill</v>
          </cell>
          <cell r="W251">
            <v>56.7</v>
          </cell>
          <cell r="AK251">
            <v>1.05</v>
          </cell>
        </row>
        <row r="252">
          <cell r="C252" t="str">
            <v xml:space="preserve">          </v>
          </cell>
          <cell r="D252" t="str">
            <v>7908</v>
          </cell>
          <cell r="F252" t="str">
            <v xml:space="preserve">Outillage           </v>
          </cell>
          <cell r="M252">
            <v>43958</v>
          </cell>
          <cell r="N252" t="str">
            <v xml:space="preserve">                                        </v>
          </cell>
          <cell r="O252" t="str">
            <v>DME Acti GMAO Outill</v>
          </cell>
          <cell r="W252">
            <v>-162</v>
          </cell>
          <cell r="AK252">
            <v>-3</v>
          </cell>
        </row>
        <row r="253">
          <cell r="C253" t="str">
            <v xml:space="preserve">          </v>
          </cell>
          <cell r="D253" t="str">
            <v>7908</v>
          </cell>
          <cell r="F253" t="str">
            <v xml:space="preserve">Outillage           </v>
          </cell>
          <cell r="M253">
            <v>43958</v>
          </cell>
          <cell r="N253" t="str">
            <v xml:space="preserve">                                        </v>
          </cell>
          <cell r="O253" t="str">
            <v>VST PHF (CONSO) OUTI</v>
          </cell>
          <cell r="W253">
            <v>-86</v>
          </cell>
          <cell r="AK253">
            <v>0</v>
          </cell>
        </row>
        <row r="254">
          <cell r="C254" t="str">
            <v xml:space="preserve">          </v>
          </cell>
          <cell r="D254" t="str">
            <v>7908</v>
          </cell>
          <cell r="F254" t="str">
            <v xml:space="preserve">Outillage           </v>
          </cell>
          <cell r="M254">
            <v>43958</v>
          </cell>
          <cell r="N254" t="str">
            <v xml:space="preserve">387r_bat p_lame embouti rep52           </v>
          </cell>
          <cell r="O254" t="str">
            <v>DME Acti GMAO Outill</v>
          </cell>
          <cell r="W254">
            <v>162</v>
          </cell>
          <cell r="AK254">
            <v>3</v>
          </cell>
        </row>
        <row r="255">
          <cell r="C255" t="str">
            <v xml:space="preserve">          </v>
          </cell>
          <cell r="D255" t="str">
            <v>7908</v>
          </cell>
          <cell r="F255" t="str">
            <v xml:space="preserve">Outillage           </v>
          </cell>
          <cell r="M255">
            <v>43958</v>
          </cell>
          <cell r="N255" t="str">
            <v xml:space="preserve">BiB02E_commande mag_reaction            </v>
          </cell>
          <cell r="O255" t="str">
            <v>VST PHF (CONSO) OUTI</v>
          </cell>
          <cell r="W255">
            <v>86</v>
          </cell>
          <cell r="AK255">
            <v>0</v>
          </cell>
        </row>
        <row r="256">
          <cell r="C256" t="str">
            <v xml:space="preserve">          </v>
          </cell>
          <cell r="D256" t="str">
            <v>7908</v>
          </cell>
          <cell r="F256" t="str">
            <v xml:space="preserve">Outillage           </v>
          </cell>
          <cell r="M256">
            <v>43959</v>
          </cell>
          <cell r="N256" t="str">
            <v xml:space="preserve">                                        </v>
          </cell>
          <cell r="O256" t="str">
            <v>DME Acti GMAO Outill</v>
          </cell>
          <cell r="W256">
            <v>-13.5</v>
          </cell>
          <cell r="AK256">
            <v>-0.25</v>
          </cell>
        </row>
        <row r="257">
          <cell r="C257" t="str">
            <v xml:space="preserve">          </v>
          </cell>
          <cell r="D257" t="str">
            <v>7908</v>
          </cell>
          <cell r="F257" t="str">
            <v xml:space="preserve">Outillage           </v>
          </cell>
          <cell r="M257">
            <v>43959</v>
          </cell>
          <cell r="N257" t="str">
            <v xml:space="preserve">                                        </v>
          </cell>
          <cell r="O257" t="str">
            <v>DME Acti GMAO Outill</v>
          </cell>
          <cell r="W257">
            <v>-162</v>
          </cell>
          <cell r="AK257">
            <v>-3</v>
          </cell>
        </row>
        <row r="258">
          <cell r="C258" t="str">
            <v xml:space="preserve">          </v>
          </cell>
          <cell r="D258" t="str">
            <v>7908</v>
          </cell>
          <cell r="F258" t="str">
            <v xml:space="preserve">Outillage           </v>
          </cell>
          <cell r="M258">
            <v>43959</v>
          </cell>
          <cell r="N258" t="str">
            <v xml:space="preserve">                                        </v>
          </cell>
          <cell r="O258" t="str">
            <v>VST PHF (CONSO) OUTI</v>
          </cell>
          <cell r="W258">
            <v>-392.5</v>
          </cell>
          <cell r="AK258">
            <v>0</v>
          </cell>
        </row>
        <row r="259">
          <cell r="C259" t="str">
            <v xml:space="preserve">          </v>
          </cell>
          <cell r="D259" t="str">
            <v>7908</v>
          </cell>
          <cell r="F259" t="str">
            <v xml:space="preserve">Outillage           </v>
          </cell>
          <cell r="M259">
            <v>43959</v>
          </cell>
          <cell r="N259" t="str">
            <v xml:space="preserve">387r_bat p_lame embouti rep52           </v>
          </cell>
          <cell r="O259" t="str">
            <v>DME Acti GMAO Outill</v>
          </cell>
          <cell r="W259">
            <v>162</v>
          </cell>
          <cell r="AK259">
            <v>3</v>
          </cell>
        </row>
        <row r="260">
          <cell r="C260" t="str">
            <v xml:space="preserve">          </v>
          </cell>
          <cell r="D260" t="str">
            <v>7908</v>
          </cell>
          <cell r="F260" t="str">
            <v xml:space="preserve">Outillage           </v>
          </cell>
          <cell r="M260">
            <v>43959</v>
          </cell>
          <cell r="N260" t="str">
            <v xml:space="preserve">pince transfert                         </v>
          </cell>
          <cell r="O260" t="str">
            <v>VST PHF (CONSO) OUTI</v>
          </cell>
          <cell r="W260">
            <v>392.5</v>
          </cell>
          <cell r="AK260">
            <v>0</v>
          </cell>
        </row>
        <row r="261">
          <cell r="C261" t="str">
            <v xml:space="preserve">          </v>
          </cell>
          <cell r="D261" t="str">
            <v>7908</v>
          </cell>
          <cell r="F261" t="str">
            <v xml:space="preserve">Outillage           </v>
          </cell>
          <cell r="M261">
            <v>43959</v>
          </cell>
          <cell r="N261" t="str">
            <v xml:space="preserve">relance mors pinces                     </v>
          </cell>
          <cell r="O261" t="str">
            <v>DME Acti GMAO Outill</v>
          </cell>
          <cell r="W261">
            <v>13.5</v>
          </cell>
          <cell r="AK261">
            <v>0.25</v>
          </cell>
        </row>
        <row r="262">
          <cell r="C262" t="str">
            <v xml:space="preserve">          </v>
          </cell>
          <cell r="D262" t="str">
            <v>7908</v>
          </cell>
          <cell r="F262" t="str">
            <v xml:space="preserve">Outillage           </v>
          </cell>
          <cell r="M262">
            <v>43957</v>
          </cell>
          <cell r="N262" t="str">
            <v xml:space="preserve">lame                                    </v>
          </cell>
          <cell r="O262" t="str">
            <v>DME Acti GMAO Outill</v>
          </cell>
          <cell r="W262">
            <v>18.899999999999999</v>
          </cell>
          <cell r="AK262">
            <v>0.35</v>
          </cell>
        </row>
        <row r="263">
          <cell r="C263" t="str">
            <v xml:space="preserve">          </v>
          </cell>
          <cell r="D263" t="str">
            <v>7908</v>
          </cell>
          <cell r="F263" t="str">
            <v xml:space="preserve">Outillage           </v>
          </cell>
          <cell r="M263">
            <v>43957</v>
          </cell>
          <cell r="N263" t="str">
            <v xml:space="preserve">lame                                    </v>
          </cell>
          <cell r="O263" t="str">
            <v>DME Acti GMAO Outill</v>
          </cell>
          <cell r="W263">
            <v>18.899999999999999</v>
          </cell>
          <cell r="AK263">
            <v>0.35</v>
          </cell>
        </row>
        <row r="264">
          <cell r="C264" t="str">
            <v xml:space="preserve">          </v>
          </cell>
          <cell r="D264" t="str">
            <v>7908</v>
          </cell>
          <cell r="F264" t="str">
            <v xml:space="preserve">Outillage           </v>
          </cell>
          <cell r="M264">
            <v>43957</v>
          </cell>
          <cell r="N264" t="str">
            <v xml:space="preserve">lame                                    </v>
          </cell>
          <cell r="O264" t="str">
            <v>DME Acti GMAO Outill</v>
          </cell>
          <cell r="W264">
            <v>18.899999999999999</v>
          </cell>
          <cell r="AK264">
            <v>0.35</v>
          </cell>
        </row>
        <row r="265">
          <cell r="C265" t="str">
            <v xml:space="preserve">          </v>
          </cell>
          <cell r="D265" t="str">
            <v>7908</v>
          </cell>
          <cell r="F265" t="str">
            <v xml:space="preserve">Outillage           </v>
          </cell>
          <cell r="M265">
            <v>43958</v>
          </cell>
          <cell r="N265" t="str">
            <v xml:space="preserve">poincon                                 </v>
          </cell>
          <cell r="O265" t="str">
            <v>DME Acti GMAO Outill</v>
          </cell>
          <cell r="W265">
            <v>162</v>
          </cell>
          <cell r="AK265">
            <v>3</v>
          </cell>
        </row>
        <row r="266">
          <cell r="C266" t="str">
            <v xml:space="preserve">          </v>
          </cell>
          <cell r="D266" t="str">
            <v>7908</v>
          </cell>
          <cell r="F266" t="str">
            <v xml:space="preserve">Outillage           </v>
          </cell>
          <cell r="M266">
            <v>43959</v>
          </cell>
          <cell r="N266" t="str">
            <v xml:space="preserve">D090211226.000 PINCE TRANSFERT ind A    </v>
          </cell>
          <cell r="O266" t="str">
            <v>DME Acti GMAO Outill</v>
          </cell>
          <cell r="W266">
            <v>13.5</v>
          </cell>
          <cell r="AK266">
            <v>0.25</v>
          </cell>
        </row>
        <row r="267">
          <cell r="C267" t="str">
            <v xml:space="preserve">          </v>
          </cell>
          <cell r="D267" t="str">
            <v>7908</v>
          </cell>
          <cell r="F267" t="str">
            <v xml:space="preserve">Outillage           </v>
          </cell>
          <cell r="M267">
            <v>43959</v>
          </cell>
          <cell r="N267" t="str">
            <v xml:space="preserve">poincon                                 </v>
          </cell>
          <cell r="O267" t="str">
            <v>DME Acti GMAO Outill</v>
          </cell>
          <cell r="W267">
            <v>162</v>
          </cell>
          <cell r="AK267">
            <v>3</v>
          </cell>
        </row>
        <row r="268">
          <cell r="C268" t="str">
            <v xml:space="preserve">          </v>
          </cell>
          <cell r="D268" t="str">
            <v>7908</v>
          </cell>
          <cell r="F268" t="str">
            <v xml:space="preserve">Entretien           </v>
          </cell>
          <cell r="M268">
            <v>43958</v>
          </cell>
          <cell r="N268" t="str">
            <v xml:space="preserve">                                        </v>
          </cell>
          <cell r="O268" t="str">
            <v>stk phf (conso) mati</v>
          </cell>
          <cell r="W268">
            <v>-149.80000000000001</v>
          </cell>
          <cell r="AK268">
            <v>-5</v>
          </cell>
        </row>
        <row r="269">
          <cell r="C269" t="str">
            <v xml:space="preserve">          </v>
          </cell>
          <cell r="D269" t="str">
            <v>7908</v>
          </cell>
          <cell r="F269" t="str">
            <v xml:space="preserve">Entretien           </v>
          </cell>
          <cell r="M269">
            <v>43958</v>
          </cell>
          <cell r="N269" t="str">
            <v xml:space="preserve">realisation trappe                      </v>
          </cell>
          <cell r="O269" t="str">
            <v>stk phf (conso) mati</v>
          </cell>
          <cell r="W269">
            <v>149.80000000000001</v>
          </cell>
          <cell r="AK269">
            <v>5</v>
          </cell>
        </row>
        <row r="270">
          <cell r="C270" t="str">
            <v xml:space="preserve">          </v>
          </cell>
          <cell r="D270" t="str">
            <v>7908</v>
          </cell>
          <cell r="F270" t="str">
            <v xml:space="preserve">Entretien           </v>
          </cell>
          <cell r="M270">
            <v>43963</v>
          </cell>
          <cell r="N270" t="str">
            <v xml:space="preserve">                                        </v>
          </cell>
          <cell r="O270" t="str">
            <v>stk phf (conso) mati</v>
          </cell>
          <cell r="W270">
            <v>-28.93</v>
          </cell>
          <cell r="AK270">
            <v>-1</v>
          </cell>
        </row>
        <row r="271">
          <cell r="C271" t="str">
            <v xml:space="preserve">          </v>
          </cell>
          <cell r="D271" t="str">
            <v>7908</v>
          </cell>
          <cell r="F271" t="str">
            <v xml:space="preserve">Entretien           </v>
          </cell>
          <cell r="M271">
            <v>43963</v>
          </cell>
          <cell r="N271" t="str">
            <v xml:space="preserve">                                        </v>
          </cell>
          <cell r="O271" t="str">
            <v>stk phf (conso) mati</v>
          </cell>
          <cell r="W271">
            <v>-18.38</v>
          </cell>
          <cell r="AK271">
            <v>-3</v>
          </cell>
        </row>
        <row r="272">
          <cell r="C272" t="str">
            <v xml:space="preserve">          </v>
          </cell>
          <cell r="D272" t="str">
            <v>7908</v>
          </cell>
          <cell r="F272" t="str">
            <v xml:space="preserve">Entretien           </v>
          </cell>
          <cell r="M272">
            <v>43963</v>
          </cell>
          <cell r="N272" t="str">
            <v xml:space="preserve">                                        </v>
          </cell>
          <cell r="O272" t="str">
            <v>stk phf (conso) mati</v>
          </cell>
          <cell r="W272">
            <v>-22.03</v>
          </cell>
          <cell r="AK272">
            <v>0</v>
          </cell>
        </row>
        <row r="273">
          <cell r="C273" t="str">
            <v xml:space="preserve">          </v>
          </cell>
          <cell r="D273" t="str">
            <v>7908</v>
          </cell>
          <cell r="F273" t="str">
            <v xml:space="preserve">Entretien           </v>
          </cell>
          <cell r="M273">
            <v>43963</v>
          </cell>
          <cell r="N273" t="str">
            <v xml:space="preserve">trappe à chute                          </v>
          </cell>
          <cell r="O273" t="str">
            <v>stk phf (conso) mati</v>
          </cell>
          <cell r="W273">
            <v>22.03</v>
          </cell>
          <cell r="AK273">
            <v>0</v>
          </cell>
        </row>
        <row r="274">
          <cell r="C274" t="str">
            <v xml:space="preserve">          </v>
          </cell>
          <cell r="D274" t="str">
            <v>7908</v>
          </cell>
          <cell r="F274" t="str">
            <v xml:space="preserve">Entretien           </v>
          </cell>
          <cell r="M274">
            <v>43963</v>
          </cell>
          <cell r="N274" t="str">
            <v xml:space="preserve">trappes à chute                         </v>
          </cell>
          <cell r="O274" t="str">
            <v>stk phf (conso) mati</v>
          </cell>
          <cell r="W274">
            <v>18.38</v>
          </cell>
          <cell r="AK274">
            <v>3</v>
          </cell>
        </row>
        <row r="275">
          <cell r="C275" t="str">
            <v xml:space="preserve">          </v>
          </cell>
          <cell r="D275" t="str">
            <v>7908</v>
          </cell>
          <cell r="F275" t="str">
            <v xml:space="preserve">Entretien           </v>
          </cell>
          <cell r="M275">
            <v>43963</v>
          </cell>
          <cell r="N275" t="str">
            <v xml:space="preserve">trappes a chutes                        </v>
          </cell>
          <cell r="O275" t="str">
            <v>stk phf (conso) mati</v>
          </cell>
          <cell r="W275">
            <v>28.93</v>
          </cell>
          <cell r="AK275">
            <v>1</v>
          </cell>
        </row>
        <row r="276">
          <cell r="C276" t="str">
            <v xml:space="preserve">          </v>
          </cell>
          <cell r="D276" t="str">
            <v>7908</v>
          </cell>
          <cell r="F276" t="str">
            <v xml:space="preserve">Outillage           </v>
          </cell>
          <cell r="M276">
            <v>43957</v>
          </cell>
          <cell r="N276" t="str">
            <v xml:space="preserve">                                        </v>
          </cell>
          <cell r="O276" t="str">
            <v>VST PHF (CONSO) OUTI</v>
          </cell>
          <cell r="W276">
            <v>-180.03</v>
          </cell>
          <cell r="AK276">
            <v>-1</v>
          </cell>
        </row>
        <row r="277">
          <cell r="C277" t="str">
            <v xml:space="preserve">          </v>
          </cell>
          <cell r="D277" t="str">
            <v>7908</v>
          </cell>
          <cell r="F277" t="str">
            <v xml:space="preserve">Outillage           </v>
          </cell>
          <cell r="M277">
            <v>43957</v>
          </cell>
          <cell r="N277" t="str">
            <v xml:space="preserve">verin gaz                               </v>
          </cell>
          <cell r="O277" t="str">
            <v>VST PHF (CONSO) OUTI</v>
          </cell>
          <cell r="W277">
            <v>180.03</v>
          </cell>
          <cell r="AK277">
            <v>1</v>
          </cell>
        </row>
        <row r="278">
          <cell r="C278" t="str">
            <v xml:space="preserve">          </v>
          </cell>
          <cell r="D278" t="str">
            <v>7908</v>
          </cell>
          <cell r="F278" t="str">
            <v xml:space="preserve">Outillage           </v>
          </cell>
          <cell r="M278">
            <v>43959</v>
          </cell>
          <cell r="N278" t="str">
            <v xml:space="preserve">                                        </v>
          </cell>
          <cell r="O278" t="str">
            <v>DME Acti GMAO Outill</v>
          </cell>
          <cell r="W278">
            <v>-37.799999999999997</v>
          </cell>
          <cell r="AK278">
            <v>-0.7</v>
          </cell>
        </row>
        <row r="279">
          <cell r="C279" t="str">
            <v xml:space="preserve">          </v>
          </cell>
          <cell r="D279" t="str">
            <v>7908</v>
          </cell>
          <cell r="F279" t="str">
            <v xml:space="preserve">Outillage           </v>
          </cell>
          <cell r="M279">
            <v>43959</v>
          </cell>
          <cell r="N279" t="str">
            <v xml:space="preserve">                                        </v>
          </cell>
          <cell r="O279" t="str">
            <v>stk phf (conso) outi</v>
          </cell>
          <cell r="W279">
            <v>-53</v>
          </cell>
          <cell r="AK279">
            <v>-4</v>
          </cell>
        </row>
        <row r="280">
          <cell r="C280" t="str">
            <v xml:space="preserve">          </v>
          </cell>
          <cell r="D280" t="str">
            <v>7908</v>
          </cell>
          <cell r="F280" t="str">
            <v xml:space="preserve">Outillage           </v>
          </cell>
          <cell r="M280">
            <v>43959</v>
          </cell>
          <cell r="N280" t="str">
            <v xml:space="preserve">                                        </v>
          </cell>
          <cell r="O280" t="str">
            <v>VST PHF (CONSO) OUTI</v>
          </cell>
          <cell r="W280">
            <v>-69.55</v>
          </cell>
          <cell r="AK280">
            <v>0</v>
          </cell>
        </row>
        <row r="281">
          <cell r="C281" t="str">
            <v xml:space="preserve">          </v>
          </cell>
          <cell r="D281" t="str">
            <v>7908</v>
          </cell>
          <cell r="F281" t="str">
            <v xml:space="preserve">Outillage           </v>
          </cell>
          <cell r="M281">
            <v>43959</v>
          </cell>
          <cell r="N281" t="str">
            <v xml:space="preserve">379_fiche outil_rafale306               </v>
          </cell>
          <cell r="O281" t="str">
            <v>VST PHF (CONSO) OUTI</v>
          </cell>
          <cell r="W281">
            <v>69.55</v>
          </cell>
          <cell r="AK281">
            <v>0</v>
          </cell>
        </row>
        <row r="282">
          <cell r="C282" t="str">
            <v xml:space="preserve">          </v>
          </cell>
          <cell r="D282" t="str">
            <v>7908</v>
          </cell>
          <cell r="F282" t="str">
            <v xml:space="preserve">Outillage           </v>
          </cell>
          <cell r="M282">
            <v>43959</v>
          </cell>
          <cell r="N282" t="str">
            <v xml:space="preserve">commande decolleur                      </v>
          </cell>
          <cell r="O282" t="str">
            <v>stk phf (conso) outi</v>
          </cell>
          <cell r="W282">
            <v>53</v>
          </cell>
          <cell r="AK282">
            <v>4</v>
          </cell>
        </row>
        <row r="283">
          <cell r="C283" t="str">
            <v xml:space="preserve">          </v>
          </cell>
          <cell r="D283" t="str">
            <v>7908</v>
          </cell>
          <cell r="F283" t="str">
            <v xml:space="preserve">Outillage           </v>
          </cell>
          <cell r="M283">
            <v>43959</v>
          </cell>
          <cell r="N283" t="str">
            <v xml:space="preserve">realisation trappe                      </v>
          </cell>
          <cell r="O283" t="str">
            <v>DME Acti GMAO Outill</v>
          </cell>
          <cell r="W283">
            <v>37.799999999999997</v>
          </cell>
          <cell r="AK283">
            <v>0.7</v>
          </cell>
        </row>
        <row r="284">
          <cell r="C284" t="str">
            <v xml:space="preserve">          </v>
          </cell>
          <cell r="D284" t="str">
            <v>7908</v>
          </cell>
          <cell r="F284" t="str">
            <v xml:space="preserve">Outillage           </v>
          </cell>
          <cell r="M284">
            <v>43959</v>
          </cell>
          <cell r="N284" t="str">
            <v xml:space="preserve">D095100913.S00 FOURREAU                 </v>
          </cell>
          <cell r="O284" t="str">
            <v>DME Acti GMAO Outill</v>
          </cell>
          <cell r="W284">
            <v>37.799999999999997</v>
          </cell>
          <cell r="AK284">
            <v>0.7</v>
          </cell>
        </row>
        <row r="285">
          <cell r="C285" t="str">
            <v xml:space="preserve">          </v>
          </cell>
          <cell r="D285" t="str">
            <v>8101</v>
          </cell>
          <cell r="F285" t="str">
            <v xml:space="preserve">Entretien           </v>
          </cell>
          <cell r="M285">
            <v>43956</v>
          </cell>
          <cell r="N285" t="str">
            <v xml:space="preserve">                                        </v>
          </cell>
          <cell r="O285" t="str">
            <v>stk phf (conso) mati</v>
          </cell>
          <cell r="W285">
            <v>-64.23</v>
          </cell>
          <cell r="AK285">
            <v>-1</v>
          </cell>
        </row>
        <row r="286">
          <cell r="C286" t="str">
            <v xml:space="preserve">          </v>
          </cell>
          <cell r="D286" t="str">
            <v>8101</v>
          </cell>
          <cell r="F286" t="str">
            <v xml:space="preserve">Entretien           </v>
          </cell>
          <cell r="M286">
            <v>43956</v>
          </cell>
          <cell r="N286" t="str">
            <v xml:space="preserve">Pas de mise sous tension source R1      </v>
          </cell>
          <cell r="O286" t="str">
            <v>stk phf (conso) mati</v>
          </cell>
          <cell r="W286">
            <v>64.23</v>
          </cell>
          <cell r="AK286">
            <v>1</v>
          </cell>
        </row>
        <row r="287">
          <cell r="C287" t="str">
            <v xml:space="preserve">          </v>
          </cell>
          <cell r="D287" t="str">
            <v>8101</v>
          </cell>
          <cell r="F287" t="str">
            <v xml:space="preserve">Entretien           </v>
          </cell>
          <cell r="M287">
            <v>43957</v>
          </cell>
          <cell r="N287" t="str">
            <v xml:space="preserve">                                        </v>
          </cell>
          <cell r="O287" t="str">
            <v>stk phf (conso) mati</v>
          </cell>
          <cell r="W287">
            <v>-322.07</v>
          </cell>
          <cell r="AK287">
            <v>0</v>
          </cell>
        </row>
        <row r="288">
          <cell r="C288" t="str">
            <v xml:space="preserve">          </v>
          </cell>
          <cell r="D288" t="str">
            <v>8101</v>
          </cell>
          <cell r="F288" t="str">
            <v xml:space="preserve">Entretien           </v>
          </cell>
          <cell r="M288">
            <v>43957</v>
          </cell>
          <cell r="N288" t="str">
            <v xml:space="preserve">S: bloqueur abattant HS                 </v>
          </cell>
          <cell r="O288" t="str">
            <v>stk phf (conso) mati</v>
          </cell>
          <cell r="W288">
            <v>322.07</v>
          </cell>
          <cell r="AK288">
            <v>0</v>
          </cell>
        </row>
        <row r="289">
          <cell r="C289" t="str">
            <v xml:space="preserve">          </v>
          </cell>
          <cell r="D289" t="str">
            <v>8101</v>
          </cell>
          <cell r="F289" t="str">
            <v xml:space="preserve">Entretien           </v>
          </cell>
          <cell r="M289">
            <v>43959</v>
          </cell>
          <cell r="N289" t="str">
            <v xml:space="preserve">                                        </v>
          </cell>
          <cell r="O289" t="str">
            <v>stk phf (conso) mati</v>
          </cell>
          <cell r="W289">
            <v>-149.79</v>
          </cell>
          <cell r="AK289">
            <v>0</v>
          </cell>
        </row>
        <row r="290">
          <cell r="C290" t="str">
            <v xml:space="preserve">          </v>
          </cell>
          <cell r="D290" t="str">
            <v>8101</v>
          </cell>
          <cell r="F290" t="str">
            <v xml:space="preserve">Entretien           </v>
          </cell>
          <cell r="M290">
            <v>43959</v>
          </cell>
          <cell r="N290" t="str">
            <v xml:space="preserve">                                        </v>
          </cell>
          <cell r="O290" t="str">
            <v>stk phf (conso) mati</v>
          </cell>
          <cell r="W290">
            <v>-47.69</v>
          </cell>
          <cell r="AK290">
            <v>-19</v>
          </cell>
        </row>
        <row r="291">
          <cell r="C291" t="str">
            <v xml:space="preserve">          </v>
          </cell>
          <cell r="D291" t="str">
            <v>8101</v>
          </cell>
          <cell r="F291" t="str">
            <v xml:space="preserve">Entretien           </v>
          </cell>
          <cell r="M291">
            <v>43959</v>
          </cell>
          <cell r="N291" t="str">
            <v xml:space="preserve">pièces de rechanges pour atomiseurs     </v>
          </cell>
          <cell r="O291" t="str">
            <v>stk phf (conso) mati</v>
          </cell>
          <cell r="W291">
            <v>149.79</v>
          </cell>
          <cell r="AK291">
            <v>0</v>
          </cell>
        </row>
        <row r="292">
          <cell r="C292" t="str">
            <v xml:space="preserve">          </v>
          </cell>
          <cell r="D292" t="str">
            <v>8101</v>
          </cell>
          <cell r="F292" t="str">
            <v xml:space="preserve">Entretien           </v>
          </cell>
          <cell r="M292">
            <v>43959</v>
          </cell>
          <cell r="N292" t="str">
            <v xml:space="preserve">pièces de rechanges pour atomiseurs     </v>
          </cell>
          <cell r="O292" t="str">
            <v>stk phf (conso) mati</v>
          </cell>
          <cell r="W292">
            <v>47.69</v>
          </cell>
          <cell r="AK292">
            <v>19</v>
          </cell>
        </row>
        <row r="293">
          <cell r="C293" t="str">
            <v xml:space="preserve">          </v>
          </cell>
          <cell r="D293" t="str">
            <v>8101</v>
          </cell>
          <cell r="F293" t="str">
            <v xml:space="preserve">Fournitures         </v>
          </cell>
          <cell r="M293">
            <v>43959</v>
          </cell>
          <cell r="N293" t="str">
            <v xml:space="preserve">                                        </v>
          </cell>
          <cell r="O293" t="str">
            <v>stk phf (conso) autr</v>
          </cell>
          <cell r="W293">
            <v>-12.74</v>
          </cell>
          <cell r="AK293">
            <v>-2</v>
          </cell>
        </row>
        <row r="294">
          <cell r="C294" t="str">
            <v xml:space="preserve">          </v>
          </cell>
          <cell r="D294" t="str">
            <v>8101</v>
          </cell>
          <cell r="F294" t="str">
            <v xml:space="preserve">Fournitures         </v>
          </cell>
          <cell r="M294">
            <v>43959</v>
          </cell>
          <cell r="N294" t="str">
            <v xml:space="preserve">pièces de rechanges pour atomiseurs     </v>
          </cell>
          <cell r="O294" t="str">
            <v>stk phf (conso) autr</v>
          </cell>
          <cell r="W294">
            <v>12.74</v>
          </cell>
          <cell r="AK294">
            <v>2</v>
          </cell>
        </row>
        <row r="295">
          <cell r="C295" t="str">
            <v xml:space="preserve">          </v>
          </cell>
          <cell r="D295" t="str">
            <v>8101</v>
          </cell>
          <cell r="F295" t="str">
            <v xml:space="preserve">Frais divers        </v>
          </cell>
          <cell r="M295">
            <v>43959</v>
          </cell>
          <cell r="N295" t="str">
            <v xml:space="preserve">                                        </v>
          </cell>
          <cell r="O295" t="str">
            <v>VST PHF (CONSO) MATI</v>
          </cell>
          <cell r="W295">
            <v>-6.64</v>
          </cell>
          <cell r="AK295">
            <v>-8</v>
          </cell>
        </row>
        <row r="296">
          <cell r="C296" t="str">
            <v xml:space="preserve">          </v>
          </cell>
          <cell r="D296" t="str">
            <v>8101</v>
          </cell>
          <cell r="F296" t="str">
            <v xml:space="preserve">Frais divers        </v>
          </cell>
          <cell r="M296">
            <v>43959</v>
          </cell>
          <cell r="N296" t="str">
            <v xml:space="preserve">pièces de rechanges pour atomiseurs     </v>
          </cell>
          <cell r="O296" t="str">
            <v>VST PHF (CONSO) MATI</v>
          </cell>
          <cell r="W296">
            <v>6.64</v>
          </cell>
          <cell r="AK296">
            <v>8</v>
          </cell>
        </row>
        <row r="297">
          <cell r="C297" t="str">
            <v xml:space="preserve">          </v>
          </cell>
          <cell r="D297" t="str">
            <v>8101</v>
          </cell>
          <cell r="F297" t="str">
            <v xml:space="preserve">Outillage           </v>
          </cell>
          <cell r="M297">
            <v>43957</v>
          </cell>
          <cell r="N297" t="str">
            <v xml:space="preserve">                                        </v>
          </cell>
          <cell r="O297" t="str">
            <v>stk phf (conso) outi</v>
          </cell>
          <cell r="W297">
            <v>-82.8</v>
          </cell>
          <cell r="AK297">
            <v>0</v>
          </cell>
        </row>
        <row r="298">
          <cell r="C298" t="str">
            <v xml:space="preserve">          </v>
          </cell>
          <cell r="D298" t="str">
            <v>8101</v>
          </cell>
          <cell r="F298" t="str">
            <v xml:space="preserve">Outillage           </v>
          </cell>
          <cell r="M298">
            <v>43957</v>
          </cell>
          <cell r="N298" t="str">
            <v xml:space="preserve">Découpe essieu suite retour réseau      </v>
          </cell>
          <cell r="O298" t="str">
            <v>stk phf (conso) outi</v>
          </cell>
          <cell r="W298">
            <v>82.8</v>
          </cell>
          <cell r="AK298">
            <v>0</v>
          </cell>
        </row>
        <row r="299">
          <cell r="C299" t="str">
            <v xml:space="preserve">          </v>
          </cell>
          <cell r="D299" t="str">
            <v>8101</v>
          </cell>
          <cell r="F299" t="str">
            <v xml:space="preserve">Entretien           </v>
          </cell>
          <cell r="M299">
            <v>43959</v>
          </cell>
          <cell r="N299" t="str">
            <v xml:space="preserve">                                        </v>
          </cell>
          <cell r="O299" t="str">
            <v>stk phf (conso) mati</v>
          </cell>
          <cell r="W299">
            <v>-902.73</v>
          </cell>
          <cell r="AK299">
            <v>0</v>
          </cell>
        </row>
        <row r="300">
          <cell r="C300" t="str">
            <v xml:space="preserve">          </v>
          </cell>
          <cell r="D300" t="str">
            <v>8101</v>
          </cell>
          <cell r="F300" t="str">
            <v xml:space="preserve">Entretien           </v>
          </cell>
          <cell r="M300">
            <v>43959</v>
          </cell>
          <cell r="N300" t="str">
            <v xml:space="preserve">Verin pince HS.                         </v>
          </cell>
          <cell r="O300" t="str">
            <v>stk phf (conso) mati</v>
          </cell>
          <cell r="W300">
            <v>902.73</v>
          </cell>
          <cell r="AK300">
            <v>0</v>
          </cell>
        </row>
        <row r="301">
          <cell r="C301" t="str">
            <v xml:space="preserve">          </v>
          </cell>
          <cell r="D301" t="str">
            <v>8101</v>
          </cell>
          <cell r="F301" t="str">
            <v xml:space="preserve">Entretien           </v>
          </cell>
          <cell r="M301">
            <v>43963</v>
          </cell>
          <cell r="N301" t="str">
            <v xml:space="preserve">                                        </v>
          </cell>
          <cell r="O301" t="str">
            <v>stk phf (conso) mati</v>
          </cell>
          <cell r="W301">
            <v>-81.5</v>
          </cell>
          <cell r="AK301">
            <v>0</v>
          </cell>
        </row>
        <row r="302">
          <cell r="C302" t="str">
            <v xml:space="preserve">          </v>
          </cell>
          <cell r="D302" t="str">
            <v>8101</v>
          </cell>
          <cell r="F302" t="str">
            <v xml:space="preserve">Entretien           </v>
          </cell>
          <cell r="M302">
            <v>43963</v>
          </cell>
          <cell r="N302" t="str">
            <v xml:space="preserve">RG pince TTH                            </v>
          </cell>
          <cell r="O302" t="str">
            <v>stk phf (conso) mati</v>
          </cell>
          <cell r="W302">
            <v>81.5</v>
          </cell>
          <cell r="AK302">
            <v>0</v>
          </cell>
        </row>
        <row r="303">
          <cell r="C303" t="str">
            <v xml:space="preserve">          </v>
          </cell>
          <cell r="D303" t="str">
            <v>8101</v>
          </cell>
          <cell r="F303" t="str">
            <v xml:space="preserve">Outillage           </v>
          </cell>
          <cell r="M303">
            <v>43963</v>
          </cell>
          <cell r="N303" t="str">
            <v xml:space="preserve">                                        </v>
          </cell>
          <cell r="O303" t="str">
            <v>DME Acti GMAO Outill</v>
          </cell>
          <cell r="W303">
            <v>-13.5</v>
          </cell>
          <cell r="AK303">
            <v>-0.25</v>
          </cell>
        </row>
        <row r="304">
          <cell r="C304" t="str">
            <v xml:space="preserve">          </v>
          </cell>
          <cell r="D304" t="str">
            <v>8101</v>
          </cell>
          <cell r="F304" t="str">
            <v xml:space="preserve">Outillage           </v>
          </cell>
          <cell r="M304">
            <v>43963</v>
          </cell>
          <cell r="N304" t="str">
            <v xml:space="preserve">usinage pieces bat P                    </v>
          </cell>
          <cell r="O304" t="str">
            <v>DME Acti GMAO Outill</v>
          </cell>
          <cell r="W304">
            <v>13.5</v>
          </cell>
          <cell r="AK304">
            <v>0.25</v>
          </cell>
        </row>
        <row r="305">
          <cell r="C305" t="str">
            <v xml:space="preserve">          </v>
          </cell>
          <cell r="D305" t="str">
            <v>8101</v>
          </cell>
          <cell r="F305" t="str">
            <v xml:space="preserve">Outillage           </v>
          </cell>
          <cell r="M305">
            <v>43963</v>
          </cell>
          <cell r="N305" t="str">
            <v xml:space="preserve">Touche                                  </v>
          </cell>
          <cell r="O305" t="str">
            <v>DME Acti GMAO Outill</v>
          </cell>
          <cell r="W305">
            <v>13.5</v>
          </cell>
          <cell r="AK305">
            <v>0.25</v>
          </cell>
        </row>
        <row r="306">
          <cell r="C306" t="str">
            <v xml:space="preserve">          </v>
          </cell>
          <cell r="D306" t="str">
            <v>8102</v>
          </cell>
          <cell r="F306" t="str">
            <v xml:space="preserve">Entretien           </v>
          </cell>
          <cell r="M306">
            <v>43956</v>
          </cell>
          <cell r="N306" t="str">
            <v xml:space="preserve">                                        </v>
          </cell>
          <cell r="O306" t="str">
            <v>stk phf (conso) mati</v>
          </cell>
          <cell r="W306">
            <v>-1212</v>
          </cell>
          <cell r="AK306">
            <v>0</v>
          </cell>
        </row>
        <row r="307">
          <cell r="C307" t="str">
            <v xml:space="preserve">          </v>
          </cell>
          <cell r="D307" t="str">
            <v>8102</v>
          </cell>
          <cell r="F307" t="str">
            <v xml:space="preserve">Entretien           </v>
          </cell>
          <cell r="M307">
            <v>43956</v>
          </cell>
          <cell r="N307" t="str">
            <v xml:space="preserve">Déf. détection pince                    </v>
          </cell>
          <cell r="O307" t="str">
            <v>stk phf (conso) mati</v>
          </cell>
          <cell r="W307">
            <v>1212</v>
          </cell>
          <cell r="AK307">
            <v>0</v>
          </cell>
        </row>
        <row r="308">
          <cell r="C308" t="str">
            <v xml:space="preserve">          </v>
          </cell>
          <cell r="D308" t="str">
            <v>8102</v>
          </cell>
          <cell r="F308" t="str">
            <v xml:space="preserve">Fournitures         </v>
          </cell>
          <cell r="M308">
            <v>43956</v>
          </cell>
          <cell r="N308" t="str">
            <v xml:space="preserve">                                        </v>
          </cell>
          <cell r="O308" t="str">
            <v>stk phf (conso) huil</v>
          </cell>
          <cell r="W308">
            <v>-2.2799999999999998</v>
          </cell>
          <cell r="AK308">
            <v>-1</v>
          </cell>
        </row>
        <row r="309">
          <cell r="C309" t="str">
            <v xml:space="preserve">          </v>
          </cell>
          <cell r="D309" t="str">
            <v>8102</v>
          </cell>
          <cell r="F309" t="str">
            <v xml:space="preserve">Fournitures         </v>
          </cell>
          <cell r="M309">
            <v>43956</v>
          </cell>
          <cell r="N309" t="str">
            <v xml:space="preserve">MAINT PROG  CONVOYEUR CMFB              </v>
          </cell>
          <cell r="O309" t="str">
            <v>stk phf (conso) huil</v>
          </cell>
          <cell r="W309">
            <v>2.2799999999999998</v>
          </cell>
          <cell r="AK309">
            <v>1</v>
          </cell>
        </row>
        <row r="310">
          <cell r="C310" t="str">
            <v xml:space="preserve">          </v>
          </cell>
          <cell r="D310" t="str">
            <v>8102</v>
          </cell>
          <cell r="F310" t="str">
            <v xml:space="preserve">Entretien           </v>
          </cell>
          <cell r="M310">
            <v>43956</v>
          </cell>
          <cell r="N310" t="str">
            <v xml:space="preserve">                                        </v>
          </cell>
          <cell r="O310" t="str">
            <v>stk phf (conso) mati</v>
          </cell>
          <cell r="W310">
            <v>-38.74</v>
          </cell>
          <cell r="AK310">
            <v>0</v>
          </cell>
        </row>
        <row r="311">
          <cell r="C311" t="str">
            <v xml:space="preserve">          </v>
          </cell>
          <cell r="D311" t="str">
            <v>8102</v>
          </cell>
          <cell r="F311" t="str">
            <v xml:space="preserve">Entretien           </v>
          </cell>
          <cell r="M311">
            <v>43956</v>
          </cell>
          <cell r="N311" t="str">
            <v>s : fuite tuyaux d'aspiration pompe pneu</v>
          </cell>
          <cell r="O311" t="str">
            <v>stk phf (conso) mati</v>
          </cell>
          <cell r="W311">
            <v>38.74</v>
          </cell>
          <cell r="AK311">
            <v>0</v>
          </cell>
        </row>
        <row r="312">
          <cell r="C312" t="str">
            <v xml:space="preserve">          </v>
          </cell>
          <cell r="D312" t="str">
            <v>8102</v>
          </cell>
          <cell r="F312" t="str">
            <v xml:space="preserve">Entretien           </v>
          </cell>
          <cell r="M312">
            <v>43958</v>
          </cell>
          <cell r="N312" t="str">
            <v xml:space="preserve">                                        </v>
          </cell>
          <cell r="O312" t="str">
            <v>stk phf (conso) mati</v>
          </cell>
          <cell r="W312">
            <v>-1.05</v>
          </cell>
          <cell r="AK312">
            <v>-1</v>
          </cell>
        </row>
        <row r="313">
          <cell r="C313" t="str">
            <v xml:space="preserve">          </v>
          </cell>
          <cell r="D313" t="str">
            <v>8102</v>
          </cell>
          <cell r="F313" t="str">
            <v xml:space="preserve">Entretien           </v>
          </cell>
          <cell r="M313">
            <v>43958</v>
          </cell>
          <cell r="N313" t="str">
            <v xml:space="preserve">                                        </v>
          </cell>
          <cell r="O313" t="str">
            <v>stk phf (conso) mati</v>
          </cell>
          <cell r="W313">
            <v>-40.92</v>
          </cell>
          <cell r="AK313">
            <v>0</v>
          </cell>
        </row>
        <row r="314">
          <cell r="C314" t="str">
            <v xml:space="preserve">          </v>
          </cell>
          <cell r="D314" t="str">
            <v>8102</v>
          </cell>
          <cell r="F314" t="str">
            <v xml:space="preserve">Entretien           </v>
          </cell>
          <cell r="M314">
            <v>43958</v>
          </cell>
          <cell r="N314" t="str">
            <v xml:space="preserve">fuit sur tuyaut en haut                 </v>
          </cell>
          <cell r="O314" t="str">
            <v>stk phf (conso) mati</v>
          </cell>
          <cell r="W314">
            <v>1.05</v>
          </cell>
          <cell r="AK314">
            <v>1</v>
          </cell>
        </row>
        <row r="315">
          <cell r="C315" t="str">
            <v xml:space="preserve">          </v>
          </cell>
          <cell r="D315" t="str">
            <v>8102</v>
          </cell>
          <cell r="F315" t="str">
            <v xml:space="preserve">Entretien           </v>
          </cell>
          <cell r="M315">
            <v>43958</v>
          </cell>
          <cell r="N315" t="str">
            <v xml:space="preserve">probleme de fuit d eau                  </v>
          </cell>
          <cell r="O315" t="str">
            <v>stk phf (conso) mati</v>
          </cell>
          <cell r="W315">
            <v>40.92</v>
          </cell>
          <cell r="AK315">
            <v>0</v>
          </cell>
        </row>
        <row r="316">
          <cell r="C316" t="str">
            <v xml:space="preserve">          </v>
          </cell>
          <cell r="D316" t="str">
            <v>8102</v>
          </cell>
          <cell r="F316" t="str">
            <v xml:space="preserve">Entretien           </v>
          </cell>
          <cell r="M316">
            <v>43963</v>
          </cell>
          <cell r="N316" t="str">
            <v xml:space="preserve">                                        </v>
          </cell>
          <cell r="O316" t="str">
            <v>stk phf (conso) mati</v>
          </cell>
          <cell r="W316">
            <v>-299</v>
          </cell>
          <cell r="AK316">
            <v>0</v>
          </cell>
        </row>
        <row r="317">
          <cell r="C317" t="str">
            <v xml:space="preserve">          </v>
          </cell>
          <cell r="D317" t="str">
            <v>8102</v>
          </cell>
          <cell r="F317" t="str">
            <v xml:space="preserve">Entretien           </v>
          </cell>
          <cell r="M317">
            <v>43963</v>
          </cell>
          <cell r="N317" t="str">
            <v xml:space="preserve">commande de matiere                     </v>
          </cell>
          <cell r="O317" t="str">
            <v>stk phf (conso) mati</v>
          </cell>
          <cell r="W317">
            <v>299</v>
          </cell>
          <cell r="AK317">
            <v>0</v>
          </cell>
        </row>
        <row r="318">
          <cell r="C318" t="str">
            <v xml:space="preserve">          </v>
          </cell>
          <cell r="D318" t="str">
            <v>8102</v>
          </cell>
          <cell r="F318" t="str">
            <v xml:space="preserve">Outillage           </v>
          </cell>
          <cell r="M318">
            <v>43956</v>
          </cell>
          <cell r="N318" t="str">
            <v xml:space="preserve">                                        </v>
          </cell>
          <cell r="O318" t="str">
            <v>DME Acti GMAO Outill</v>
          </cell>
          <cell r="W318">
            <v>-378</v>
          </cell>
          <cell r="AK318">
            <v>-7</v>
          </cell>
        </row>
        <row r="319">
          <cell r="C319" t="str">
            <v xml:space="preserve">          </v>
          </cell>
          <cell r="D319" t="str">
            <v>8102</v>
          </cell>
          <cell r="F319" t="str">
            <v xml:space="preserve">Outillage           </v>
          </cell>
          <cell r="M319">
            <v>43956</v>
          </cell>
          <cell r="N319" t="str">
            <v xml:space="preserve">demande usinage 1 mors                  </v>
          </cell>
          <cell r="O319" t="str">
            <v>DME Acti GMAO Outill</v>
          </cell>
          <cell r="W319">
            <v>378</v>
          </cell>
          <cell r="AK319">
            <v>7</v>
          </cell>
        </row>
        <row r="320">
          <cell r="C320" t="str">
            <v xml:space="preserve">          </v>
          </cell>
          <cell r="D320" t="str">
            <v>8102</v>
          </cell>
          <cell r="F320" t="str">
            <v xml:space="preserve">Outillage           </v>
          </cell>
          <cell r="M320">
            <v>43957</v>
          </cell>
          <cell r="N320" t="str">
            <v xml:space="preserve">                                        </v>
          </cell>
          <cell r="O320" t="str">
            <v>DME Acti GMAO Outill</v>
          </cell>
          <cell r="W320">
            <v>-108</v>
          </cell>
          <cell r="AK320">
            <v>-2</v>
          </cell>
        </row>
        <row r="321">
          <cell r="C321" t="str">
            <v xml:space="preserve">          </v>
          </cell>
          <cell r="D321" t="str">
            <v>8102</v>
          </cell>
          <cell r="F321" t="str">
            <v xml:space="preserve">Outillage           </v>
          </cell>
          <cell r="M321">
            <v>43957</v>
          </cell>
          <cell r="N321" t="str">
            <v xml:space="preserve">                                        </v>
          </cell>
          <cell r="O321" t="str">
            <v>DME Acti GMAO Outill</v>
          </cell>
          <cell r="W321">
            <v>-405</v>
          </cell>
          <cell r="AK321">
            <v>-7.5</v>
          </cell>
        </row>
        <row r="322">
          <cell r="C322" t="str">
            <v xml:space="preserve">          </v>
          </cell>
          <cell r="D322" t="str">
            <v>8102</v>
          </cell>
          <cell r="F322" t="str">
            <v xml:space="preserve">Outillage           </v>
          </cell>
          <cell r="M322">
            <v>43957</v>
          </cell>
          <cell r="N322" t="str">
            <v xml:space="preserve">demande usinage 1 mors                  </v>
          </cell>
          <cell r="O322" t="str">
            <v>DME Acti GMAO Outill</v>
          </cell>
          <cell r="W322">
            <v>108</v>
          </cell>
          <cell r="AK322">
            <v>2</v>
          </cell>
        </row>
        <row r="323">
          <cell r="C323" t="str">
            <v xml:space="preserve">          </v>
          </cell>
          <cell r="D323" t="str">
            <v>8102</v>
          </cell>
          <cell r="F323" t="str">
            <v xml:space="preserve">Outillage           </v>
          </cell>
          <cell r="M323">
            <v>43957</v>
          </cell>
          <cell r="N323" t="str">
            <v xml:space="preserve">Usinage vis de découpe                  </v>
          </cell>
          <cell r="O323" t="str">
            <v>DME Acti GMAO Outill</v>
          </cell>
          <cell r="W323">
            <v>405</v>
          </cell>
          <cell r="AK323">
            <v>7.5</v>
          </cell>
        </row>
        <row r="324">
          <cell r="C324" t="str">
            <v xml:space="preserve">          </v>
          </cell>
          <cell r="D324" t="str">
            <v>8102</v>
          </cell>
          <cell r="F324" t="str">
            <v xml:space="preserve">Outillage           </v>
          </cell>
          <cell r="M324">
            <v>43958</v>
          </cell>
          <cell r="N324" t="str">
            <v xml:space="preserve">                                        </v>
          </cell>
          <cell r="O324" t="str">
            <v>DME Acti GMAO Outill</v>
          </cell>
          <cell r="W324">
            <v>-27</v>
          </cell>
          <cell r="AK324">
            <v>-0.5</v>
          </cell>
        </row>
        <row r="325">
          <cell r="C325" t="str">
            <v xml:space="preserve">          </v>
          </cell>
          <cell r="D325" t="str">
            <v>8102</v>
          </cell>
          <cell r="F325" t="str">
            <v xml:space="preserve">Outillage           </v>
          </cell>
          <cell r="M325">
            <v>43958</v>
          </cell>
          <cell r="N325" t="str">
            <v xml:space="preserve">                                        </v>
          </cell>
          <cell r="O325" t="str">
            <v>stk phf (conso) autr</v>
          </cell>
          <cell r="W325">
            <v>-1.87</v>
          </cell>
          <cell r="AK325">
            <v>-1</v>
          </cell>
        </row>
        <row r="326">
          <cell r="C326" t="str">
            <v xml:space="preserve">          </v>
          </cell>
          <cell r="D326" t="str">
            <v>8102</v>
          </cell>
          <cell r="F326" t="str">
            <v xml:space="preserve">Outillage           </v>
          </cell>
          <cell r="M326">
            <v>43958</v>
          </cell>
          <cell r="N326" t="str">
            <v xml:space="preserve">fuit sur tuyaut en haut                 </v>
          </cell>
          <cell r="O326" t="str">
            <v>stk phf (conso) autr</v>
          </cell>
          <cell r="W326">
            <v>1.87</v>
          </cell>
          <cell r="AK326">
            <v>1</v>
          </cell>
        </row>
        <row r="327">
          <cell r="C327" t="str">
            <v xml:space="preserve">          </v>
          </cell>
          <cell r="D327" t="str">
            <v>8102</v>
          </cell>
          <cell r="F327" t="str">
            <v xml:space="preserve">Outillage           </v>
          </cell>
          <cell r="M327">
            <v>43958</v>
          </cell>
          <cell r="N327" t="str">
            <v xml:space="preserve">Usinage vis de découpe                  </v>
          </cell>
          <cell r="O327" t="str">
            <v>DME Acti GMAO Outill</v>
          </cell>
          <cell r="W327">
            <v>27</v>
          </cell>
          <cell r="AK327">
            <v>0.5</v>
          </cell>
        </row>
        <row r="328">
          <cell r="C328" t="str">
            <v xml:space="preserve">          </v>
          </cell>
          <cell r="D328" t="str">
            <v>8102</v>
          </cell>
          <cell r="F328" t="str">
            <v xml:space="preserve">Outillage           </v>
          </cell>
          <cell r="M328">
            <v>43959</v>
          </cell>
          <cell r="N328" t="str">
            <v xml:space="preserve">                                        </v>
          </cell>
          <cell r="O328" t="str">
            <v>DME Acti GMAO Outill</v>
          </cell>
          <cell r="W328">
            <v>-18.899999999999999</v>
          </cell>
          <cell r="AK328">
            <v>-0.35</v>
          </cell>
        </row>
        <row r="329">
          <cell r="C329" t="str">
            <v xml:space="preserve">          </v>
          </cell>
          <cell r="D329" t="str">
            <v>8102</v>
          </cell>
          <cell r="F329" t="str">
            <v xml:space="preserve">Outillage           </v>
          </cell>
          <cell r="M329">
            <v>43959</v>
          </cell>
          <cell r="N329" t="str">
            <v xml:space="preserve">demande usinage 1 mors                  </v>
          </cell>
          <cell r="O329" t="str">
            <v>DME Acti GMAO Outill</v>
          </cell>
          <cell r="W329">
            <v>18.899999999999999</v>
          </cell>
          <cell r="AK329">
            <v>0.35</v>
          </cell>
        </row>
        <row r="330">
          <cell r="C330" t="str">
            <v xml:space="preserve">          </v>
          </cell>
          <cell r="D330" t="str">
            <v>8102</v>
          </cell>
          <cell r="F330" t="str">
            <v xml:space="preserve">Outillage           </v>
          </cell>
          <cell r="M330">
            <v>43956</v>
          </cell>
          <cell r="N330" t="str">
            <v xml:space="preserve">MORS                                    </v>
          </cell>
          <cell r="O330" t="str">
            <v>DME Acti GMAO Outill</v>
          </cell>
          <cell r="W330">
            <v>378</v>
          </cell>
          <cell r="AK330">
            <v>7</v>
          </cell>
        </row>
        <row r="331">
          <cell r="C331" t="str">
            <v xml:space="preserve">          </v>
          </cell>
          <cell r="D331" t="str">
            <v>8102</v>
          </cell>
          <cell r="F331" t="str">
            <v xml:space="preserve">Outillage           </v>
          </cell>
          <cell r="M331">
            <v>43957</v>
          </cell>
          <cell r="N331" t="str">
            <v xml:space="preserve">D093766943.CTX VIS SERRAGE M12 Œ 40     </v>
          </cell>
          <cell r="O331" t="str">
            <v>DME Acti GMAO Outill</v>
          </cell>
          <cell r="W331">
            <v>94.5</v>
          </cell>
          <cell r="AK331">
            <v>1.75</v>
          </cell>
        </row>
        <row r="332">
          <cell r="C332" t="str">
            <v xml:space="preserve">          </v>
          </cell>
          <cell r="D332" t="str">
            <v>8102</v>
          </cell>
          <cell r="F332" t="str">
            <v xml:space="preserve">Outillage           </v>
          </cell>
          <cell r="M332">
            <v>43957</v>
          </cell>
          <cell r="N332" t="str">
            <v xml:space="preserve">D093766979.CTX VIS SERRAGE M12 Œ 100    </v>
          </cell>
          <cell r="O332" t="str">
            <v>DME Acti GMAO Outill</v>
          </cell>
          <cell r="W332">
            <v>310.5</v>
          </cell>
          <cell r="AK332">
            <v>5.75</v>
          </cell>
        </row>
        <row r="333">
          <cell r="C333" t="str">
            <v xml:space="preserve">          </v>
          </cell>
          <cell r="D333" t="str">
            <v>8102</v>
          </cell>
          <cell r="F333" t="str">
            <v xml:space="preserve">Outillage           </v>
          </cell>
          <cell r="M333">
            <v>43957</v>
          </cell>
          <cell r="N333" t="str">
            <v xml:space="preserve">MORS                                    </v>
          </cell>
          <cell r="O333" t="str">
            <v>DME Acti GMAO Outill</v>
          </cell>
          <cell r="W333">
            <v>108</v>
          </cell>
          <cell r="AK333">
            <v>2</v>
          </cell>
        </row>
        <row r="334">
          <cell r="C334" t="str">
            <v xml:space="preserve">          </v>
          </cell>
          <cell r="D334" t="str">
            <v>8102</v>
          </cell>
          <cell r="F334" t="str">
            <v xml:space="preserve">Outillage           </v>
          </cell>
          <cell r="M334">
            <v>43958</v>
          </cell>
          <cell r="N334" t="str">
            <v xml:space="preserve">D093766943.CTX VIS SERRAGE M12 Œ 40     </v>
          </cell>
          <cell r="O334" t="str">
            <v>DME Acti GMAO Outill</v>
          </cell>
          <cell r="W334">
            <v>13.5</v>
          </cell>
          <cell r="AK334">
            <v>0.25</v>
          </cell>
        </row>
        <row r="335">
          <cell r="C335" t="str">
            <v xml:space="preserve">          </v>
          </cell>
          <cell r="D335" t="str">
            <v>8102</v>
          </cell>
          <cell r="F335" t="str">
            <v xml:space="preserve">Outillage           </v>
          </cell>
          <cell r="M335">
            <v>43958</v>
          </cell>
          <cell r="N335" t="str">
            <v xml:space="preserve">D093766979.CTX VIS SERRAGE M12 Œ 100    </v>
          </cell>
          <cell r="O335" t="str">
            <v>DME Acti GMAO Outill</v>
          </cell>
          <cell r="W335">
            <v>13.5</v>
          </cell>
          <cell r="AK335">
            <v>0.25</v>
          </cell>
        </row>
        <row r="336">
          <cell r="C336" t="str">
            <v xml:space="preserve">          </v>
          </cell>
          <cell r="D336" t="str">
            <v>8102</v>
          </cell>
          <cell r="F336" t="str">
            <v xml:space="preserve">Outillage           </v>
          </cell>
          <cell r="M336">
            <v>43959</v>
          </cell>
          <cell r="N336" t="str">
            <v xml:space="preserve">MORS                                    </v>
          </cell>
          <cell r="O336" t="str">
            <v>DME Acti GMAO Outill</v>
          </cell>
          <cell r="W336">
            <v>18.899999999999999</v>
          </cell>
          <cell r="AK336">
            <v>0.35</v>
          </cell>
        </row>
        <row r="337">
          <cell r="C337" t="str">
            <v xml:space="preserve">          </v>
          </cell>
          <cell r="D337" t="str">
            <v>8102</v>
          </cell>
          <cell r="F337" t="str">
            <v xml:space="preserve">Entretien           </v>
          </cell>
          <cell r="M337">
            <v>43957</v>
          </cell>
          <cell r="N337" t="str">
            <v xml:space="preserve">                                        </v>
          </cell>
          <cell r="O337" t="str">
            <v xml:space="preserve">CI Act Met méca Out </v>
          </cell>
          <cell r="W337">
            <v>405</v>
          </cell>
          <cell r="AK337">
            <v>7.5</v>
          </cell>
        </row>
        <row r="338">
          <cell r="C338" t="str">
            <v xml:space="preserve">          </v>
          </cell>
          <cell r="D338" t="str">
            <v>8102</v>
          </cell>
          <cell r="F338" t="str">
            <v xml:space="preserve">Entretien           </v>
          </cell>
          <cell r="M338">
            <v>43958</v>
          </cell>
          <cell r="N338" t="str">
            <v xml:space="preserve">                                        </v>
          </cell>
          <cell r="O338" t="str">
            <v xml:space="preserve">DME - RG/GE         </v>
          </cell>
          <cell r="W338">
            <v>-405</v>
          </cell>
          <cell r="AK338">
            <v>-7.5</v>
          </cell>
        </row>
        <row r="339">
          <cell r="C339" t="str">
            <v xml:space="preserve">          </v>
          </cell>
          <cell r="D339" t="str">
            <v>8102</v>
          </cell>
          <cell r="F339" t="str">
            <v xml:space="preserve">Entretien           </v>
          </cell>
          <cell r="M339">
            <v>43958</v>
          </cell>
          <cell r="N339" t="str">
            <v xml:space="preserve">Essieu J81/x83 : fraisage hors ligne    </v>
          </cell>
          <cell r="O339" t="str">
            <v xml:space="preserve">DME - RG/GE         </v>
          </cell>
          <cell r="W339">
            <v>405</v>
          </cell>
          <cell r="AK339">
            <v>7.5</v>
          </cell>
        </row>
        <row r="340">
          <cell r="C340" t="str">
            <v xml:space="preserve">          </v>
          </cell>
          <cell r="D340" t="str">
            <v>8102</v>
          </cell>
          <cell r="F340" t="str">
            <v xml:space="preserve">Entretien           </v>
          </cell>
          <cell r="M340">
            <v>43963</v>
          </cell>
          <cell r="N340" t="str">
            <v xml:space="preserve">                                        </v>
          </cell>
          <cell r="O340" t="str">
            <v>MATENTRETIEN PREVENT</v>
          </cell>
          <cell r="W340">
            <v>0.25</v>
          </cell>
          <cell r="AK340">
            <v>0</v>
          </cell>
        </row>
        <row r="341">
          <cell r="C341" t="str">
            <v xml:space="preserve">          </v>
          </cell>
          <cell r="D341" t="str">
            <v>8102</v>
          </cell>
          <cell r="F341" t="str">
            <v xml:space="preserve">Entretien           </v>
          </cell>
          <cell r="M341">
            <v>43963</v>
          </cell>
          <cell r="N341" t="str">
            <v xml:space="preserve">Robot teaching PHEV                     </v>
          </cell>
          <cell r="O341" t="str">
            <v>MATENTRETIEN PREVENT</v>
          </cell>
          <cell r="W341">
            <v>-0.25</v>
          </cell>
          <cell r="AK341">
            <v>0</v>
          </cell>
        </row>
        <row r="342">
          <cell r="C342" t="str">
            <v xml:space="preserve">          </v>
          </cell>
          <cell r="D342" t="str">
            <v>8102</v>
          </cell>
          <cell r="F342" t="str">
            <v xml:space="preserve">Entretien           </v>
          </cell>
          <cell r="M342">
            <v>43957</v>
          </cell>
          <cell r="N342" t="str">
            <v xml:space="preserve">                                        </v>
          </cell>
          <cell r="O342" t="str">
            <v>stk phf (conso) mati</v>
          </cell>
          <cell r="W342">
            <v>-25.8</v>
          </cell>
          <cell r="AK342">
            <v>-1</v>
          </cell>
        </row>
        <row r="343">
          <cell r="C343" t="str">
            <v xml:space="preserve">          </v>
          </cell>
          <cell r="D343" t="str">
            <v>8102</v>
          </cell>
          <cell r="F343" t="str">
            <v xml:space="preserve">Entretien           </v>
          </cell>
          <cell r="M343">
            <v>43957</v>
          </cell>
          <cell r="N343" t="str">
            <v xml:space="preserve">Déf. filtre pompe 2.                    </v>
          </cell>
          <cell r="O343" t="str">
            <v>stk phf (conso) mati</v>
          </cell>
          <cell r="W343">
            <v>25.8</v>
          </cell>
          <cell r="AK343">
            <v>1</v>
          </cell>
        </row>
        <row r="344">
          <cell r="C344" t="str">
            <v xml:space="preserve">          </v>
          </cell>
          <cell r="D344" t="str">
            <v>8102</v>
          </cell>
          <cell r="F344" t="str">
            <v xml:space="preserve">Entretien           </v>
          </cell>
          <cell r="M344">
            <v>43956</v>
          </cell>
          <cell r="N344" t="str">
            <v xml:space="preserve">                                        </v>
          </cell>
          <cell r="O344" t="str">
            <v>stk phf (conso) mati</v>
          </cell>
          <cell r="W344">
            <v>-172</v>
          </cell>
          <cell r="AK344">
            <v>0</v>
          </cell>
        </row>
        <row r="345">
          <cell r="C345" t="str">
            <v xml:space="preserve">          </v>
          </cell>
          <cell r="D345" t="str">
            <v>8102</v>
          </cell>
          <cell r="F345" t="str">
            <v xml:space="preserve">Entretien           </v>
          </cell>
          <cell r="M345">
            <v>43956</v>
          </cell>
          <cell r="N345" t="str">
            <v xml:space="preserve">Commande pièce gravage                  </v>
          </cell>
          <cell r="O345" t="str">
            <v>stk phf (conso) mati</v>
          </cell>
          <cell r="W345">
            <v>172</v>
          </cell>
          <cell r="AK345">
            <v>0</v>
          </cell>
        </row>
        <row r="346">
          <cell r="C346" t="str">
            <v xml:space="preserve">          </v>
          </cell>
          <cell r="D346" t="str">
            <v>8102</v>
          </cell>
          <cell r="F346" t="str">
            <v xml:space="preserve">Entretien           </v>
          </cell>
          <cell r="M346">
            <v>43957</v>
          </cell>
          <cell r="N346" t="str">
            <v xml:space="preserve">                                        </v>
          </cell>
          <cell r="O346" t="str">
            <v>stk phf (conso) mati</v>
          </cell>
          <cell r="W346">
            <v>-157.29</v>
          </cell>
          <cell r="AK346">
            <v>0</v>
          </cell>
        </row>
        <row r="347">
          <cell r="C347" t="str">
            <v xml:space="preserve">          </v>
          </cell>
          <cell r="D347" t="str">
            <v>8102</v>
          </cell>
          <cell r="F347" t="str">
            <v xml:space="preserve">Entretien           </v>
          </cell>
          <cell r="M347">
            <v>43957</v>
          </cell>
          <cell r="N347" t="str">
            <v xml:space="preserve">S:Pion HS                               </v>
          </cell>
          <cell r="O347" t="str">
            <v>stk phf (conso) mati</v>
          </cell>
          <cell r="W347">
            <v>157.29</v>
          </cell>
          <cell r="AK347">
            <v>0</v>
          </cell>
        </row>
        <row r="348">
          <cell r="C348" t="str">
            <v xml:space="preserve">          </v>
          </cell>
          <cell r="D348" t="str">
            <v>8102</v>
          </cell>
          <cell r="F348" t="str">
            <v xml:space="preserve">Outillage           </v>
          </cell>
          <cell r="M348">
            <v>43956</v>
          </cell>
          <cell r="N348" t="str">
            <v xml:space="preserve">                                        </v>
          </cell>
          <cell r="O348" t="str">
            <v>stk phf (conso) autr</v>
          </cell>
          <cell r="W348">
            <v>-19.559999999999999</v>
          </cell>
          <cell r="AK348">
            <v>-6</v>
          </cell>
        </row>
        <row r="349">
          <cell r="C349" t="str">
            <v xml:space="preserve">          </v>
          </cell>
          <cell r="D349" t="str">
            <v>8102</v>
          </cell>
          <cell r="F349" t="str">
            <v xml:space="preserve">Outillage           </v>
          </cell>
          <cell r="M349">
            <v>43956</v>
          </cell>
          <cell r="N349" t="str">
            <v xml:space="preserve">popeuse HS.                             </v>
          </cell>
          <cell r="O349" t="str">
            <v>stk phf (conso) autr</v>
          </cell>
          <cell r="W349">
            <v>19.559999999999999</v>
          </cell>
          <cell r="AK349">
            <v>6</v>
          </cell>
        </row>
        <row r="350">
          <cell r="C350" t="str">
            <v xml:space="preserve">          </v>
          </cell>
          <cell r="D350" t="str">
            <v>8102</v>
          </cell>
          <cell r="F350" t="str">
            <v xml:space="preserve">Outillage           </v>
          </cell>
          <cell r="M350">
            <v>43957</v>
          </cell>
          <cell r="N350" t="str">
            <v xml:space="preserve">                                        </v>
          </cell>
          <cell r="O350" t="str">
            <v>DME Acti GMAO Outill</v>
          </cell>
          <cell r="W350">
            <v>-22.38</v>
          </cell>
          <cell r="AK350">
            <v>0</v>
          </cell>
        </row>
        <row r="351">
          <cell r="C351" t="str">
            <v xml:space="preserve">          </v>
          </cell>
          <cell r="D351" t="str">
            <v>8102</v>
          </cell>
          <cell r="F351" t="str">
            <v xml:space="preserve">Outillage           </v>
          </cell>
          <cell r="M351">
            <v>43957</v>
          </cell>
          <cell r="N351" t="str">
            <v xml:space="preserve">usinage de 6 pièces                     </v>
          </cell>
          <cell r="O351" t="str">
            <v>DME Acti GMAO Outill</v>
          </cell>
          <cell r="W351">
            <v>22.38</v>
          </cell>
          <cell r="AK351">
            <v>0</v>
          </cell>
        </row>
        <row r="352">
          <cell r="C352" t="str">
            <v xml:space="preserve">          </v>
          </cell>
          <cell r="D352" t="str">
            <v>8102</v>
          </cell>
          <cell r="F352" t="str">
            <v xml:space="preserve">Outillage           </v>
          </cell>
          <cell r="M352">
            <v>43958</v>
          </cell>
          <cell r="N352" t="str">
            <v xml:space="preserve">                                        </v>
          </cell>
          <cell r="O352" t="str">
            <v>DME Acti GMAO Outill</v>
          </cell>
          <cell r="W352">
            <v>-27</v>
          </cell>
          <cell r="AK352">
            <v>-0.5</v>
          </cell>
        </row>
        <row r="353">
          <cell r="C353" t="str">
            <v xml:space="preserve">          </v>
          </cell>
          <cell r="D353" t="str">
            <v>8102</v>
          </cell>
          <cell r="F353" t="str">
            <v xml:space="preserve">Outillage           </v>
          </cell>
          <cell r="M353">
            <v>43958</v>
          </cell>
          <cell r="N353" t="str">
            <v xml:space="preserve">usinage de 6 pièces                     </v>
          </cell>
          <cell r="O353" t="str">
            <v>DME Acti GMAO Outill</v>
          </cell>
          <cell r="W353">
            <v>27</v>
          </cell>
          <cell r="AK353">
            <v>0.5</v>
          </cell>
        </row>
        <row r="354">
          <cell r="C354" t="str">
            <v xml:space="preserve">          </v>
          </cell>
          <cell r="D354" t="str">
            <v>8102</v>
          </cell>
          <cell r="F354" t="str">
            <v xml:space="preserve">Outillage           </v>
          </cell>
          <cell r="M354">
            <v>43957</v>
          </cell>
          <cell r="N354" t="str">
            <v xml:space="preserve">patin                                   </v>
          </cell>
          <cell r="O354" t="str">
            <v>DME Acti GMAO Outill</v>
          </cell>
          <cell r="W354">
            <v>11.19</v>
          </cell>
          <cell r="AK354">
            <v>0</v>
          </cell>
        </row>
        <row r="355">
          <cell r="C355" t="str">
            <v xml:space="preserve">          </v>
          </cell>
          <cell r="D355" t="str">
            <v>8102</v>
          </cell>
          <cell r="F355" t="str">
            <v xml:space="preserve">Outillage           </v>
          </cell>
          <cell r="M355">
            <v>43957</v>
          </cell>
          <cell r="N355" t="str">
            <v xml:space="preserve">patin                                   </v>
          </cell>
          <cell r="O355" t="str">
            <v>DME Acti GMAO Outill</v>
          </cell>
          <cell r="W355">
            <v>11.19</v>
          </cell>
          <cell r="AK355">
            <v>0</v>
          </cell>
        </row>
        <row r="356">
          <cell r="C356" t="str">
            <v xml:space="preserve">          </v>
          </cell>
          <cell r="D356" t="str">
            <v>8102</v>
          </cell>
          <cell r="F356" t="str">
            <v xml:space="preserve">Outillage           </v>
          </cell>
          <cell r="M356">
            <v>43958</v>
          </cell>
          <cell r="N356" t="str">
            <v xml:space="preserve">patin                                   </v>
          </cell>
          <cell r="O356" t="str">
            <v>DME Acti GMAO Outill</v>
          </cell>
          <cell r="W356">
            <v>13.5</v>
          </cell>
          <cell r="AK356">
            <v>0.25</v>
          </cell>
        </row>
        <row r="357">
          <cell r="C357" t="str">
            <v xml:space="preserve">          </v>
          </cell>
          <cell r="D357" t="str">
            <v>8102</v>
          </cell>
          <cell r="F357" t="str">
            <v xml:space="preserve">Outillage           </v>
          </cell>
          <cell r="M357">
            <v>43958</v>
          </cell>
          <cell r="N357" t="str">
            <v xml:space="preserve">patin                                   </v>
          </cell>
          <cell r="O357" t="str">
            <v>DME Acti GMAO Outill</v>
          </cell>
          <cell r="W357">
            <v>13.5</v>
          </cell>
          <cell r="AK357">
            <v>0.25</v>
          </cell>
        </row>
        <row r="358">
          <cell r="C358" t="str">
            <v xml:space="preserve">          </v>
          </cell>
          <cell r="D358" t="str">
            <v>8103</v>
          </cell>
          <cell r="F358" t="str">
            <v xml:space="preserve">Entretien           </v>
          </cell>
          <cell r="M358">
            <v>43956</v>
          </cell>
          <cell r="N358" t="str">
            <v xml:space="preserve">                                        </v>
          </cell>
          <cell r="O358" t="str">
            <v>stk phf (conso) mati</v>
          </cell>
          <cell r="W358">
            <v>-280.3</v>
          </cell>
          <cell r="AK358">
            <v>0</v>
          </cell>
        </row>
        <row r="359">
          <cell r="C359" t="str">
            <v xml:space="preserve">          </v>
          </cell>
          <cell r="D359" t="str">
            <v>8103</v>
          </cell>
          <cell r="F359" t="str">
            <v xml:space="preserve">Entretien           </v>
          </cell>
          <cell r="M359">
            <v>43956</v>
          </cell>
          <cell r="N359" t="str">
            <v xml:space="preserve">protection faisceau robot fraiseur      </v>
          </cell>
          <cell r="O359" t="str">
            <v>stk phf (conso) mati</v>
          </cell>
          <cell r="W359">
            <v>280.3</v>
          </cell>
          <cell r="AK359">
            <v>0</v>
          </cell>
        </row>
        <row r="360">
          <cell r="C360" t="str">
            <v xml:space="preserve">          </v>
          </cell>
          <cell r="D360" t="str">
            <v>8103</v>
          </cell>
          <cell r="F360" t="str">
            <v xml:space="preserve">Entretien           </v>
          </cell>
          <cell r="M360">
            <v>43958</v>
          </cell>
          <cell r="N360" t="str">
            <v xml:space="preserve">                                        </v>
          </cell>
          <cell r="O360" t="str">
            <v>stk phf (conso) mati</v>
          </cell>
          <cell r="W360">
            <v>-36.08</v>
          </cell>
          <cell r="AK360">
            <v>0</v>
          </cell>
        </row>
        <row r="361">
          <cell r="C361" t="str">
            <v xml:space="preserve">          </v>
          </cell>
          <cell r="D361" t="str">
            <v>8103</v>
          </cell>
          <cell r="F361" t="str">
            <v xml:space="preserve">Entretien           </v>
          </cell>
          <cell r="M361">
            <v>43958</v>
          </cell>
          <cell r="N361" t="str">
            <v xml:space="preserve">défaut ouverture/fermeture volet        </v>
          </cell>
          <cell r="O361" t="str">
            <v>stk phf (conso) mati</v>
          </cell>
          <cell r="W361">
            <v>36.08</v>
          </cell>
          <cell r="AK361">
            <v>0</v>
          </cell>
        </row>
        <row r="362">
          <cell r="C362" t="str">
            <v xml:space="preserve">          </v>
          </cell>
          <cell r="D362" t="str">
            <v>8103</v>
          </cell>
          <cell r="F362" t="str">
            <v xml:space="preserve">Fournitures         </v>
          </cell>
          <cell r="M362">
            <v>43956</v>
          </cell>
          <cell r="N362" t="str">
            <v xml:space="preserve">                                        </v>
          </cell>
          <cell r="O362" t="str">
            <v>stk phf (conso) huil</v>
          </cell>
          <cell r="W362">
            <v>-2.2799999999999998</v>
          </cell>
          <cell r="AK362">
            <v>-1</v>
          </cell>
        </row>
        <row r="363">
          <cell r="C363" t="str">
            <v xml:space="preserve">          </v>
          </cell>
          <cell r="D363" t="str">
            <v>8103</v>
          </cell>
          <cell r="F363" t="str">
            <v xml:space="preserve">Fournitures         </v>
          </cell>
          <cell r="M363">
            <v>43956</v>
          </cell>
          <cell r="N363" t="str">
            <v xml:space="preserve">                                        </v>
          </cell>
          <cell r="O363" t="str">
            <v>stk phf (conso) huil</v>
          </cell>
          <cell r="W363">
            <v>-2.2799999999999998</v>
          </cell>
          <cell r="AK363">
            <v>-1</v>
          </cell>
        </row>
        <row r="364">
          <cell r="C364" t="str">
            <v xml:space="preserve">          </v>
          </cell>
          <cell r="D364" t="str">
            <v>8103</v>
          </cell>
          <cell r="F364" t="str">
            <v xml:space="preserve">Fournitures         </v>
          </cell>
          <cell r="M364">
            <v>43956</v>
          </cell>
          <cell r="N364" t="str">
            <v xml:space="preserve">MAINT PROG  CONVOYEUR CMFB              </v>
          </cell>
          <cell r="O364" t="str">
            <v>stk phf (conso) huil</v>
          </cell>
          <cell r="W364">
            <v>2.2799999999999998</v>
          </cell>
          <cell r="AK364">
            <v>1</v>
          </cell>
        </row>
        <row r="365">
          <cell r="C365" t="str">
            <v xml:space="preserve">          </v>
          </cell>
          <cell r="D365" t="str">
            <v>8103</v>
          </cell>
          <cell r="F365" t="str">
            <v xml:space="preserve">Fournitures         </v>
          </cell>
          <cell r="M365">
            <v>43956</v>
          </cell>
          <cell r="N365" t="str">
            <v xml:space="preserve">MAINT PROG  CONVOYEUR CMFB              </v>
          </cell>
          <cell r="O365" t="str">
            <v>stk phf (conso) huil</v>
          </cell>
          <cell r="W365">
            <v>2.2799999999999998</v>
          </cell>
          <cell r="AK365">
            <v>1</v>
          </cell>
        </row>
        <row r="366">
          <cell r="C366" t="str">
            <v xml:space="preserve">          </v>
          </cell>
          <cell r="D366" t="str">
            <v>8103</v>
          </cell>
          <cell r="F366" t="str">
            <v xml:space="preserve">Outillage           </v>
          </cell>
          <cell r="M366">
            <v>43958</v>
          </cell>
          <cell r="N366" t="str">
            <v xml:space="preserve">                                        </v>
          </cell>
          <cell r="O366" t="str">
            <v>DME Acti GMAO Outill</v>
          </cell>
          <cell r="W366">
            <v>-189</v>
          </cell>
          <cell r="AK366">
            <v>-3.5</v>
          </cell>
        </row>
        <row r="367">
          <cell r="C367" t="str">
            <v xml:space="preserve">          </v>
          </cell>
          <cell r="D367" t="str">
            <v>8103</v>
          </cell>
          <cell r="F367" t="str">
            <v xml:space="preserve">Outillage           </v>
          </cell>
          <cell r="M367">
            <v>43958</v>
          </cell>
          <cell r="N367" t="str">
            <v xml:space="preserve">Pieces pour detection Rotation Serrage  </v>
          </cell>
          <cell r="O367" t="str">
            <v>DME Acti GMAO Outill</v>
          </cell>
          <cell r="W367">
            <v>189</v>
          </cell>
          <cell r="AK367">
            <v>3.5</v>
          </cell>
        </row>
        <row r="368">
          <cell r="C368" t="str">
            <v xml:space="preserve">          </v>
          </cell>
          <cell r="D368" t="str">
            <v>8103</v>
          </cell>
          <cell r="F368" t="str">
            <v xml:space="preserve">Outillage           </v>
          </cell>
          <cell r="M368">
            <v>43959</v>
          </cell>
          <cell r="N368" t="str">
            <v xml:space="preserve">                                        </v>
          </cell>
          <cell r="O368" t="str">
            <v>DME Acti GMAO Outill</v>
          </cell>
          <cell r="W368">
            <v>-18.899999999999999</v>
          </cell>
          <cell r="AK368">
            <v>-0.35</v>
          </cell>
        </row>
        <row r="369">
          <cell r="C369" t="str">
            <v xml:space="preserve">          </v>
          </cell>
          <cell r="D369" t="str">
            <v>8103</v>
          </cell>
          <cell r="F369" t="str">
            <v xml:space="preserve">Outillage           </v>
          </cell>
          <cell r="M369">
            <v>43959</v>
          </cell>
          <cell r="N369" t="str">
            <v xml:space="preserve">Pieces pour detection Rotation Serrage  </v>
          </cell>
          <cell r="O369" t="str">
            <v>DME Acti GMAO Outill</v>
          </cell>
          <cell r="W369">
            <v>18.899999999999999</v>
          </cell>
          <cell r="AK369">
            <v>0.35</v>
          </cell>
        </row>
        <row r="370">
          <cell r="C370" t="str">
            <v xml:space="preserve">          </v>
          </cell>
          <cell r="D370" t="str">
            <v>8103</v>
          </cell>
          <cell r="F370" t="str">
            <v xml:space="preserve">Outillage           </v>
          </cell>
          <cell r="M370">
            <v>43963</v>
          </cell>
          <cell r="N370" t="str">
            <v xml:space="preserve">                                        </v>
          </cell>
          <cell r="O370" t="str">
            <v>DME Acti GMAO Outill</v>
          </cell>
          <cell r="W370">
            <v>-13.5</v>
          </cell>
          <cell r="AK370">
            <v>-0.25</v>
          </cell>
        </row>
        <row r="371">
          <cell r="C371" t="str">
            <v xml:space="preserve">          </v>
          </cell>
          <cell r="D371" t="str">
            <v>8103</v>
          </cell>
          <cell r="F371" t="str">
            <v xml:space="preserve">Outillage           </v>
          </cell>
          <cell r="M371">
            <v>43963</v>
          </cell>
          <cell r="N371" t="str">
            <v xml:space="preserve">                                        </v>
          </cell>
          <cell r="O371" t="str">
            <v>DME Acti GMAO Outill</v>
          </cell>
          <cell r="W371">
            <v>-14.21</v>
          </cell>
          <cell r="AK371">
            <v>0</v>
          </cell>
        </row>
        <row r="372">
          <cell r="C372" t="str">
            <v xml:space="preserve">          </v>
          </cell>
          <cell r="D372" t="str">
            <v>8103</v>
          </cell>
          <cell r="F372" t="str">
            <v xml:space="preserve">Outillage           </v>
          </cell>
          <cell r="M372">
            <v>43963</v>
          </cell>
          <cell r="N372" t="str">
            <v xml:space="preserve">                                        </v>
          </cell>
          <cell r="O372" t="str">
            <v>DME Acti GMAO Outill</v>
          </cell>
          <cell r="W372">
            <v>-40.5</v>
          </cell>
          <cell r="AK372">
            <v>-0.75</v>
          </cell>
        </row>
        <row r="373">
          <cell r="C373" t="str">
            <v xml:space="preserve">          </v>
          </cell>
          <cell r="D373" t="str">
            <v>8103</v>
          </cell>
          <cell r="F373" t="str">
            <v xml:space="preserve">Outillage           </v>
          </cell>
          <cell r="M373">
            <v>43963</v>
          </cell>
          <cell r="N373" t="str">
            <v xml:space="preserve">demande réalisation                     </v>
          </cell>
          <cell r="O373" t="str">
            <v>DME Acti GMAO Outill</v>
          </cell>
          <cell r="W373">
            <v>13.5</v>
          </cell>
          <cell r="AK373">
            <v>0.25</v>
          </cell>
        </row>
        <row r="374">
          <cell r="C374" t="str">
            <v xml:space="preserve">          </v>
          </cell>
          <cell r="D374" t="str">
            <v>8103</v>
          </cell>
          <cell r="F374" t="str">
            <v xml:space="preserve">Outillage           </v>
          </cell>
          <cell r="M374">
            <v>43963</v>
          </cell>
          <cell r="N374" t="str">
            <v xml:space="preserve">Real plaque alu support pilotes         </v>
          </cell>
          <cell r="O374" t="str">
            <v>DME Acti GMAO Outill</v>
          </cell>
          <cell r="W374">
            <v>14.21</v>
          </cell>
          <cell r="AK374">
            <v>0</v>
          </cell>
        </row>
        <row r="375">
          <cell r="C375" t="str">
            <v xml:space="preserve">          </v>
          </cell>
          <cell r="D375" t="str">
            <v>8103</v>
          </cell>
          <cell r="F375" t="str">
            <v xml:space="preserve">Outillage           </v>
          </cell>
          <cell r="M375">
            <v>43963</v>
          </cell>
          <cell r="N375" t="str">
            <v xml:space="preserve">Real plaque alu support pilotes         </v>
          </cell>
          <cell r="O375" t="str">
            <v>DME Acti GMAO Outill</v>
          </cell>
          <cell r="W375">
            <v>40.5</v>
          </cell>
          <cell r="AK375">
            <v>0.75</v>
          </cell>
        </row>
        <row r="376">
          <cell r="C376" t="str">
            <v xml:space="preserve">          </v>
          </cell>
          <cell r="D376" t="str">
            <v>8103</v>
          </cell>
          <cell r="F376" t="str">
            <v xml:space="preserve">Outillage           </v>
          </cell>
          <cell r="M376">
            <v>43958</v>
          </cell>
          <cell r="N376" t="str">
            <v xml:space="preserve">FOURCHETTE DE DETECTION                 </v>
          </cell>
          <cell r="O376" t="str">
            <v>DME Acti GMAO Outill</v>
          </cell>
          <cell r="W376">
            <v>189</v>
          </cell>
          <cell r="AK376">
            <v>3.5</v>
          </cell>
        </row>
        <row r="377">
          <cell r="C377" t="str">
            <v xml:space="preserve">          </v>
          </cell>
          <cell r="D377" t="str">
            <v>8103</v>
          </cell>
          <cell r="F377" t="str">
            <v xml:space="preserve">Outillage           </v>
          </cell>
          <cell r="M377">
            <v>43959</v>
          </cell>
          <cell r="N377" t="str">
            <v xml:space="preserve">FOURCHETTE DE DETECTION                 </v>
          </cell>
          <cell r="O377" t="str">
            <v>DME Acti GMAO Outill</v>
          </cell>
          <cell r="W377">
            <v>18.899999999999999</v>
          </cell>
          <cell r="AK377">
            <v>0.35</v>
          </cell>
        </row>
        <row r="378">
          <cell r="C378" t="str">
            <v xml:space="preserve">          </v>
          </cell>
          <cell r="D378" t="str">
            <v>8103</v>
          </cell>
          <cell r="F378" t="str">
            <v xml:space="preserve">Outillage           </v>
          </cell>
          <cell r="M378">
            <v>43963</v>
          </cell>
          <cell r="N378" t="str">
            <v xml:space="preserve">F012070713.000 MORS                     </v>
          </cell>
          <cell r="O378" t="str">
            <v>DME Acti GMAO Outill</v>
          </cell>
          <cell r="W378">
            <v>13.5</v>
          </cell>
          <cell r="AK378">
            <v>0.25</v>
          </cell>
        </row>
        <row r="379">
          <cell r="C379" t="str">
            <v xml:space="preserve">          </v>
          </cell>
          <cell r="D379" t="str">
            <v>8103</v>
          </cell>
          <cell r="F379" t="str">
            <v xml:space="preserve">Outillage           </v>
          </cell>
          <cell r="M379">
            <v>43963</v>
          </cell>
          <cell r="N379" t="str">
            <v xml:space="preserve">PLAQUE 4 PILOTES CHAPE HJB              </v>
          </cell>
          <cell r="O379" t="str">
            <v>DME Acti GMAO Outill</v>
          </cell>
          <cell r="W379">
            <v>14.21</v>
          </cell>
          <cell r="AK379">
            <v>0</v>
          </cell>
        </row>
        <row r="380">
          <cell r="C380" t="str">
            <v xml:space="preserve">          </v>
          </cell>
          <cell r="D380" t="str">
            <v>8103</v>
          </cell>
          <cell r="F380" t="str">
            <v xml:space="preserve">Outillage           </v>
          </cell>
          <cell r="M380">
            <v>43963</v>
          </cell>
          <cell r="N380" t="str">
            <v xml:space="preserve">PLAQUE 4 PILOTES CHAPE HJB              </v>
          </cell>
          <cell r="O380" t="str">
            <v>DME Acti GMAO Outill</v>
          </cell>
          <cell r="W380">
            <v>40.5</v>
          </cell>
          <cell r="AK380">
            <v>0.75</v>
          </cell>
        </row>
        <row r="381">
          <cell r="C381" t="str">
            <v xml:space="preserve">          </v>
          </cell>
          <cell r="D381" t="str">
            <v>8103</v>
          </cell>
          <cell r="F381" t="str">
            <v xml:space="preserve">Outillage           </v>
          </cell>
          <cell r="M381">
            <v>43956</v>
          </cell>
          <cell r="N381" t="str">
            <v xml:space="preserve">                                        </v>
          </cell>
          <cell r="O381" t="str">
            <v>DME Acti GMAO Outill</v>
          </cell>
          <cell r="W381">
            <v>-27</v>
          </cell>
          <cell r="AK381">
            <v>-0.5</v>
          </cell>
        </row>
        <row r="382">
          <cell r="C382" t="str">
            <v xml:space="preserve">          </v>
          </cell>
          <cell r="D382" t="str">
            <v>8103</v>
          </cell>
          <cell r="F382" t="str">
            <v xml:space="preserve">Outillage           </v>
          </cell>
          <cell r="M382">
            <v>43956</v>
          </cell>
          <cell r="N382" t="str">
            <v xml:space="preserve">Usinage ref douille D092052824          </v>
          </cell>
          <cell r="O382" t="str">
            <v>DME Acti GMAO Outill</v>
          </cell>
          <cell r="W382">
            <v>27</v>
          </cell>
          <cell r="AK382">
            <v>0.5</v>
          </cell>
        </row>
        <row r="383">
          <cell r="C383" t="str">
            <v xml:space="preserve">          </v>
          </cell>
          <cell r="D383" t="str">
            <v>8103</v>
          </cell>
          <cell r="F383" t="str">
            <v xml:space="preserve">Outillage           </v>
          </cell>
          <cell r="M383">
            <v>43958</v>
          </cell>
          <cell r="N383" t="str">
            <v xml:space="preserve">                                        </v>
          </cell>
          <cell r="O383" t="str">
            <v>DME Acti GMAO Outill</v>
          </cell>
          <cell r="W383">
            <v>-18.899999999999999</v>
          </cell>
          <cell r="AK383">
            <v>-0.35</v>
          </cell>
        </row>
        <row r="384">
          <cell r="C384" t="str">
            <v xml:space="preserve">          </v>
          </cell>
          <cell r="D384" t="str">
            <v>8103</v>
          </cell>
          <cell r="F384" t="str">
            <v xml:space="preserve">Outillage           </v>
          </cell>
          <cell r="M384">
            <v>43958</v>
          </cell>
          <cell r="N384" t="str">
            <v xml:space="preserve">Usinage ref douille D092052824          </v>
          </cell>
          <cell r="O384" t="str">
            <v>DME Acti GMAO Outill</v>
          </cell>
          <cell r="W384">
            <v>18.899999999999999</v>
          </cell>
          <cell r="AK384">
            <v>0.35</v>
          </cell>
        </row>
        <row r="385">
          <cell r="C385" t="str">
            <v xml:space="preserve">          </v>
          </cell>
          <cell r="D385" t="str">
            <v>8103</v>
          </cell>
          <cell r="F385" t="str">
            <v xml:space="preserve">Outillage           </v>
          </cell>
          <cell r="M385">
            <v>43963</v>
          </cell>
          <cell r="N385" t="str">
            <v xml:space="preserve">                                        </v>
          </cell>
          <cell r="O385" t="str">
            <v>DME Acti GMAO Outill</v>
          </cell>
          <cell r="W385">
            <v>-108</v>
          </cell>
          <cell r="AK385">
            <v>-2</v>
          </cell>
        </row>
        <row r="386">
          <cell r="C386" t="str">
            <v xml:space="preserve">          </v>
          </cell>
          <cell r="D386" t="str">
            <v>8103</v>
          </cell>
          <cell r="F386" t="str">
            <v xml:space="preserve">Outillage           </v>
          </cell>
          <cell r="M386">
            <v>43963</v>
          </cell>
          <cell r="N386" t="str">
            <v>demande réalisation calibre D099901176 s</v>
          </cell>
          <cell r="O386" t="str">
            <v>DME Acti GMAO Outill</v>
          </cell>
          <cell r="W386">
            <v>108</v>
          </cell>
          <cell r="AK386">
            <v>2</v>
          </cell>
        </row>
        <row r="387">
          <cell r="C387" t="str">
            <v xml:space="preserve">          </v>
          </cell>
          <cell r="D387" t="str">
            <v>8103</v>
          </cell>
          <cell r="F387" t="str">
            <v xml:space="preserve">Outillage           </v>
          </cell>
          <cell r="M387">
            <v>43956</v>
          </cell>
          <cell r="N387" t="str">
            <v xml:space="preserve">D092052824.000 DOIGT IND G              </v>
          </cell>
          <cell r="O387" t="str">
            <v>DME Acti GMAO Outill</v>
          </cell>
          <cell r="W387">
            <v>27</v>
          </cell>
          <cell r="AK387">
            <v>0.5</v>
          </cell>
        </row>
        <row r="388">
          <cell r="C388" t="str">
            <v xml:space="preserve">          </v>
          </cell>
          <cell r="D388" t="str">
            <v>8103</v>
          </cell>
          <cell r="F388" t="str">
            <v xml:space="preserve">Outillage           </v>
          </cell>
          <cell r="M388">
            <v>43958</v>
          </cell>
          <cell r="N388" t="str">
            <v xml:space="preserve">D092052824.000 DOIGT IND G              </v>
          </cell>
          <cell r="O388" t="str">
            <v>DME Acti GMAO Outill</v>
          </cell>
          <cell r="W388">
            <v>18.899999999999999</v>
          </cell>
          <cell r="AK388">
            <v>0.35</v>
          </cell>
        </row>
        <row r="389">
          <cell r="C389" t="str">
            <v xml:space="preserve">          </v>
          </cell>
          <cell r="D389" t="str">
            <v>8103</v>
          </cell>
          <cell r="F389" t="str">
            <v xml:space="preserve">Outillage           </v>
          </cell>
          <cell r="M389">
            <v>43963</v>
          </cell>
          <cell r="N389" t="str">
            <v xml:space="preserve">D099901176.AM1 CALIBRE ind A            </v>
          </cell>
          <cell r="O389" t="str">
            <v>DME Acti GMAO Outill</v>
          </cell>
          <cell r="W389">
            <v>108</v>
          </cell>
          <cell r="AK389">
            <v>2</v>
          </cell>
        </row>
        <row r="390">
          <cell r="C390" t="str">
            <v xml:space="preserve">          </v>
          </cell>
          <cell r="D390" t="str">
            <v>8103</v>
          </cell>
          <cell r="F390" t="str">
            <v xml:space="preserve">Entretien           </v>
          </cell>
          <cell r="M390">
            <v>43956</v>
          </cell>
          <cell r="N390" t="str">
            <v xml:space="preserve">                                        </v>
          </cell>
          <cell r="O390" t="str">
            <v>CI Acti. Labo Elect.</v>
          </cell>
          <cell r="W390">
            <v>0</v>
          </cell>
          <cell r="AK390">
            <v>8</v>
          </cell>
        </row>
        <row r="391">
          <cell r="C391" t="str">
            <v xml:space="preserve">          </v>
          </cell>
          <cell r="D391" t="str">
            <v>8103</v>
          </cell>
          <cell r="F391" t="str">
            <v xml:space="preserve">Outillage           </v>
          </cell>
          <cell r="M391">
            <v>43963</v>
          </cell>
          <cell r="N391" t="str">
            <v xml:space="preserve">                                        </v>
          </cell>
          <cell r="O391" t="str">
            <v>DME Acti GMAO Outill</v>
          </cell>
          <cell r="W391">
            <v>-8.52</v>
          </cell>
          <cell r="AK391">
            <v>0</v>
          </cell>
        </row>
        <row r="392">
          <cell r="C392" t="str">
            <v xml:space="preserve">          </v>
          </cell>
          <cell r="D392" t="str">
            <v>8103</v>
          </cell>
          <cell r="F392" t="str">
            <v xml:space="preserve">Outillage           </v>
          </cell>
          <cell r="M392">
            <v>43963</v>
          </cell>
          <cell r="N392" t="str">
            <v xml:space="preserve">                                        </v>
          </cell>
          <cell r="O392" t="str">
            <v>DME Acti GMAO Outill</v>
          </cell>
          <cell r="W392">
            <v>-27</v>
          </cell>
          <cell r="AK392">
            <v>-0.5</v>
          </cell>
        </row>
        <row r="393">
          <cell r="C393" t="str">
            <v xml:space="preserve">          </v>
          </cell>
          <cell r="D393" t="str">
            <v>8103</v>
          </cell>
          <cell r="F393" t="str">
            <v xml:space="preserve">Outillage           </v>
          </cell>
          <cell r="M393">
            <v>43963</v>
          </cell>
          <cell r="N393" t="str">
            <v xml:space="preserve">Real. entretoise pour électrobroche     </v>
          </cell>
          <cell r="O393" t="str">
            <v>DME Acti GMAO Outill</v>
          </cell>
          <cell r="W393">
            <v>8.52</v>
          </cell>
          <cell r="AK393">
            <v>0</v>
          </cell>
        </row>
        <row r="394">
          <cell r="C394" t="str">
            <v xml:space="preserve">          </v>
          </cell>
          <cell r="D394" t="str">
            <v>8103</v>
          </cell>
          <cell r="F394" t="str">
            <v xml:space="preserve">Outillage           </v>
          </cell>
          <cell r="M394">
            <v>43963</v>
          </cell>
          <cell r="N394" t="str">
            <v xml:space="preserve">Real. entretoise pour électrobroche     </v>
          </cell>
          <cell r="O394" t="str">
            <v>DME Acti GMAO Outill</v>
          </cell>
          <cell r="W394">
            <v>27</v>
          </cell>
          <cell r="AK394">
            <v>0.5</v>
          </cell>
        </row>
        <row r="395">
          <cell r="C395" t="str">
            <v xml:space="preserve">          </v>
          </cell>
          <cell r="D395" t="str">
            <v>8103</v>
          </cell>
          <cell r="F395" t="str">
            <v xml:space="preserve">Outillage           </v>
          </cell>
          <cell r="M395">
            <v>43963</v>
          </cell>
          <cell r="N395" t="str">
            <v xml:space="preserve"> ENTRETOISE ELECTRODE                   </v>
          </cell>
          <cell r="O395" t="str">
            <v>DME Acti GMAO Outill</v>
          </cell>
          <cell r="W395">
            <v>8.52</v>
          </cell>
          <cell r="AK395">
            <v>0</v>
          </cell>
        </row>
        <row r="396">
          <cell r="C396" t="str">
            <v xml:space="preserve">          </v>
          </cell>
          <cell r="D396" t="str">
            <v>8103</v>
          </cell>
          <cell r="F396" t="str">
            <v xml:space="preserve">Outillage           </v>
          </cell>
          <cell r="M396">
            <v>43963</v>
          </cell>
          <cell r="N396" t="str">
            <v xml:space="preserve"> ENTRETOISE ELECTRODE                   </v>
          </cell>
          <cell r="O396" t="str">
            <v>DME Acti GMAO Outill</v>
          </cell>
          <cell r="W396">
            <v>27</v>
          </cell>
          <cell r="AK396">
            <v>0.5</v>
          </cell>
        </row>
        <row r="397">
          <cell r="C397" t="str">
            <v xml:space="preserve">          </v>
          </cell>
          <cell r="D397" t="str">
            <v>8103</v>
          </cell>
          <cell r="F397" t="str">
            <v xml:space="preserve">Entretien           </v>
          </cell>
          <cell r="M397">
            <v>43957</v>
          </cell>
          <cell r="N397" t="str">
            <v xml:space="preserve">                                        </v>
          </cell>
          <cell r="O397" t="str">
            <v>stk phf (conso) mati</v>
          </cell>
          <cell r="W397">
            <v>-154.83000000000001</v>
          </cell>
          <cell r="AK397">
            <v>0</v>
          </cell>
        </row>
        <row r="398">
          <cell r="C398" t="str">
            <v xml:space="preserve">          </v>
          </cell>
          <cell r="D398" t="str">
            <v>8103</v>
          </cell>
          <cell r="F398" t="str">
            <v xml:space="preserve">Entretien           </v>
          </cell>
          <cell r="M398">
            <v>43957</v>
          </cell>
          <cell r="N398" t="str">
            <v xml:space="preserve">pas de demarrage baie                   </v>
          </cell>
          <cell r="O398" t="str">
            <v>stk phf (conso) mati</v>
          </cell>
          <cell r="W398">
            <v>154.83000000000001</v>
          </cell>
          <cell r="AK398">
            <v>0</v>
          </cell>
        </row>
        <row r="399">
          <cell r="C399" t="str">
            <v xml:space="preserve">          </v>
          </cell>
          <cell r="D399" t="str">
            <v>8103</v>
          </cell>
          <cell r="F399" t="str">
            <v xml:space="preserve">Entretien           </v>
          </cell>
          <cell r="M399">
            <v>43959</v>
          </cell>
          <cell r="N399" t="str">
            <v xml:space="preserve">                                        </v>
          </cell>
          <cell r="O399" t="str">
            <v>stk phf (conso) mati</v>
          </cell>
          <cell r="W399">
            <v>-44</v>
          </cell>
          <cell r="AK399">
            <v>0</v>
          </cell>
        </row>
        <row r="400">
          <cell r="C400" t="str">
            <v xml:space="preserve">          </v>
          </cell>
          <cell r="D400" t="str">
            <v>8103</v>
          </cell>
          <cell r="F400" t="str">
            <v xml:space="preserve">Entretien           </v>
          </cell>
          <cell r="M400">
            <v>43959</v>
          </cell>
          <cell r="N400" t="str">
            <v xml:space="preserve">                                        </v>
          </cell>
          <cell r="O400" t="str">
            <v>stk phf (conso) mati</v>
          </cell>
          <cell r="W400">
            <v>-66.56</v>
          </cell>
          <cell r="AK400">
            <v>-2</v>
          </cell>
        </row>
        <row r="401">
          <cell r="C401" t="str">
            <v xml:space="preserve">          </v>
          </cell>
          <cell r="D401" t="str">
            <v>8103</v>
          </cell>
          <cell r="F401" t="str">
            <v xml:space="preserve">Entretien           </v>
          </cell>
          <cell r="M401">
            <v>43959</v>
          </cell>
          <cell r="N401" t="str">
            <v xml:space="preserve">pas de demarrage baie                   </v>
          </cell>
          <cell r="O401" t="str">
            <v>stk phf (conso) mati</v>
          </cell>
          <cell r="W401">
            <v>66.56</v>
          </cell>
          <cell r="AK401">
            <v>2</v>
          </cell>
        </row>
        <row r="402">
          <cell r="C402" t="str">
            <v xml:space="preserve">          </v>
          </cell>
          <cell r="D402" t="str">
            <v>8103</v>
          </cell>
          <cell r="F402" t="str">
            <v xml:space="preserve">Entretien           </v>
          </cell>
          <cell r="M402">
            <v>43959</v>
          </cell>
          <cell r="N402" t="str">
            <v>réal pièce butée ar suiv plan D092523106</v>
          </cell>
          <cell r="O402" t="str">
            <v>stk phf (conso) mati</v>
          </cell>
          <cell r="W402">
            <v>44</v>
          </cell>
          <cell r="AK402">
            <v>0</v>
          </cell>
        </row>
        <row r="403">
          <cell r="C403" t="str">
            <v xml:space="preserve">          </v>
          </cell>
          <cell r="D403" t="str">
            <v>8104</v>
          </cell>
          <cell r="F403" t="str">
            <v xml:space="preserve">Entretien           </v>
          </cell>
          <cell r="M403">
            <v>43956</v>
          </cell>
          <cell r="N403" t="str">
            <v xml:space="preserve">                                        </v>
          </cell>
          <cell r="O403" t="str">
            <v>stk phf (conso) mati</v>
          </cell>
          <cell r="W403">
            <v>-915.16</v>
          </cell>
          <cell r="AK403">
            <v>-3</v>
          </cell>
        </row>
        <row r="404">
          <cell r="C404" t="str">
            <v xml:space="preserve">          </v>
          </cell>
          <cell r="D404" t="str">
            <v>8104</v>
          </cell>
          <cell r="F404" t="str">
            <v xml:space="preserve">Entretien           </v>
          </cell>
          <cell r="M404">
            <v>43956</v>
          </cell>
          <cell r="N404" t="str">
            <v xml:space="preserve">s : embase pneumatique bloqueur HS      </v>
          </cell>
          <cell r="O404" t="str">
            <v>stk phf (conso) mati</v>
          </cell>
          <cell r="W404">
            <v>915.16</v>
          </cell>
          <cell r="AK404">
            <v>3</v>
          </cell>
        </row>
        <row r="405">
          <cell r="C405" t="str">
            <v xml:space="preserve">          </v>
          </cell>
          <cell r="D405" t="str">
            <v>8104</v>
          </cell>
          <cell r="F405" t="str">
            <v xml:space="preserve">Entretien           </v>
          </cell>
          <cell r="M405">
            <v>43956</v>
          </cell>
          <cell r="N405" t="str">
            <v xml:space="preserve">                                        </v>
          </cell>
          <cell r="O405" t="str">
            <v>stk phf (conso) mati</v>
          </cell>
          <cell r="W405">
            <v>-135.36000000000001</v>
          </cell>
          <cell r="AK405">
            <v>-24</v>
          </cell>
        </row>
        <row r="406">
          <cell r="C406" t="str">
            <v xml:space="preserve">          </v>
          </cell>
          <cell r="D406" t="str">
            <v>8104</v>
          </cell>
          <cell r="F406" t="str">
            <v xml:space="preserve">Entretien           </v>
          </cell>
          <cell r="M406">
            <v>43956</v>
          </cell>
          <cell r="N406" t="str">
            <v xml:space="preserve">pas de fonctionnement graissage         </v>
          </cell>
          <cell r="O406" t="str">
            <v>stk phf (conso) mati</v>
          </cell>
          <cell r="W406">
            <v>135.36000000000001</v>
          </cell>
          <cell r="AK406">
            <v>24</v>
          </cell>
        </row>
        <row r="407">
          <cell r="C407" t="str">
            <v xml:space="preserve">          </v>
          </cell>
          <cell r="D407" t="str">
            <v>8104</v>
          </cell>
          <cell r="F407" t="str">
            <v xml:space="preserve">Entretien           </v>
          </cell>
          <cell r="M407">
            <v>43958</v>
          </cell>
          <cell r="N407" t="str">
            <v xml:space="preserve">                                        </v>
          </cell>
          <cell r="O407" t="str">
            <v>ACH.FOURN.ENTIEN.COR</v>
          </cell>
          <cell r="W407">
            <v>-250.6</v>
          </cell>
          <cell r="AK407">
            <v>0</v>
          </cell>
        </row>
        <row r="408">
          <cell r="C408" t="str">
            <v xml:space="preserve">          </v>
          </cell>
          <cell r="D408" t="str">
            <v>8104</v>
          </cell>
          <cell r="F408" t="str">
            <v xml:space="preserve">Entretien           </v>
          </cell>
          <cell r="M408">
            <v>43958</v>
          </cell>
          <cell r="N408" t="str">
            <v xml:space="preserve">                                        </v>
          </cell>
          <cell r="O408" t="str">
            <v>stk phf (conso) mati</v>
          </cell>
          <cell r="W408">
            <v>-46.04</v>
          </cell>
          <cell r="AK408">
            <v>-1</v>
          </cell>
        </row>
        <row r="409">
          <cell r="C409" t="str">
            <v xml:space="preserve">          </v>
          </cell>
          <cell r="D409" t="str">
            <v>8104</v>
          </cell>
          <cell r="F409" t="str">
            <v xml:space="preserve">Entretien           </v>
          </cell>
          <cell r="M409">
            <v>43958</v>
          </cell>
          <cell r="N409" t="str">
            <v xml:space="preserve">problème niveau ufr                     </v>
          </cell>
          <cell r="O409" t="str">
            <v>stk phf (conso) mati</v>
          </cell>
          <cell r="W409">
            <v>46.04</v>
          </cell>
          <cell r="AK409">
            <v>1</v>
          </cell>
        </row>
        <row r="410">
          <cell r="C410" t="str">
            <v xml:space="preserve">          </v>
          </cell>
          <cell r="D410" t="str">
            <v>8104</v>
          </cell>
          <cell r="F410" t="str">
            <v xml:space="preserve">Entretien           </v>
          </cell>
          <cell r="M410">
            <v>43958</v>
          </cell>
          <cell r="N410" t="str">
            <v xml:space="preserve">vanne papillon bloquée                  </v>
          </cell>
          <cell r="O410" t="str">
            <v>ACH.FOURN.ENTIEN.COR</v>
          </cell>
          <cell r="W410">
            <v>250.6</v>
          </cell>
          <cell r="AK410">
            <v>0</v>
          </cell>
        </row>
        <row r="411">
          <cell r="C411" t="str">
            <v xml:space="preserve">          </v>
          </cell>
          <cell r="D411" t="str">
            <v>8104</v>
          </cell>
          <cell r="F411" t="str">
            <v xml:space="preserve">Entretien           </v>
          </cell>
          <cell r="M411">
            <v>43959</v>
          </cell>
          <cell r="N411" t="str">
            <v xml:space="preserve">                                        </v>
          </cell>
          <cell r="O411" t="str">
            <v>stk phf (conso) mati</v>
          </cell>
          <cell r="W411">
            <v>-45</v>
          </cell>
          <cell r="AK411">
            <v>0</v>
          </cell>
        </row>
        <row r="412">
          <cell r="C412" t="str">
            <v xml:space="preserve">          </v>
          </cell>
          <cell r="D412" t="str">
            <v>8104</v>
          </cell>
          <cell r="F412" t="str">
            <v xml:space="preserve">Entretien           </v>
          </cell>
          <cell r="M412">
            <v>43959</v>
          </cell>
          <cell r="N412" t="str">
            <v xml:space="preserve">                                        </v>
          </cell>
          <cell r="O412" t="str">
            <v>stk phf (conso) mati</v>
          </cell>
          <cell r="W412">
            <v>-104.52</v>
          </cell>
          <cell r="AK412">
            <v>0</v>
          </cell>
        </row>
        <row r="413">
          <cell r="C413" t="str">
            <v xml:space="preserve">          </v>
          </cell>
          <cell r="D413" t="str">
            <v>8104</v>
          </cell>
          <cell r="F413" t="str">
            <v xml:space="preserve">Entretien           </v>
          </cell>
          <cell r="M413">
            <v>43959</v>
          </cell>
          <cell r="N413" t="str">
            <v xml:space="preserve">                                        </v>
          </cell>
          <cell r="O413" t="str">
            <v>stk phf (conso) mati</v>
          </cell>
          <cell r="W413">
            <v>-90.33</v>
          </cell>
          <cell r="AK413">
            <v>-1</v>
          </cell>
        </row>
        <row r="414">
          <cell r="C414" t="str">
            <v xml:space="preserve">          </v>
          </cell>
          <cell r="D414" t="str">
            <v>8104</v>
          </cell>
          <cell r="F414" t="str">
            <v xml:space="preserve">Entretien           </v>
          </cell>
          <cell r="M414">
            <v>43959</v>
          </cell>
          <cell r="N414" t="str">
            <v xml:space="preserve">Commande électrovanne                   </v>
          </cell>
          <cell r="O414" t="str">
            <v>stk phf (conso) mati</v>
          </cell>
          <cell r="W414">
            <v>90.33</v>
          </cell>
          <cell r="AK414">
            <v>1</v>
          </cell>
        </row>
        <row r="415">
          <cell r="C415" t="str">
            <v xml:space="preserve">          </v>
          </cell>
          <cell r="D415" t="str">
            <v>8104</v>
          </cell>
          <cell r="F415" t="str">
            <v xml:space="preserve">Entretien           </v>
          </cell>
          <cell r="M415">
            <v>43959</v>
          </cell>
          <cell r="N415" t="str">
            <v xml:space="preserve">Remise en état porte sous/sol           </v>
          </cell>
          <cell r="O415" t="str">
            <v>stk phf (conso) mati</v>
          </cell>
          <cell r="W415">
            <v>104.52</v>
          </cell>
          <cell r="AK415">
            <v>0</v>
          </cell>
        </row>
        <row r="416">
          <cell r="C416" t="str">
            <v xml:space="preserve">          </v>
          </cell>
          <cell r="D416" t="str">
            <v>8104</v>
          </cell>
          <cell r="F416" t="str">
            <v xml:space="preserve">Entretien           </v>
          </cell>
          <cell r="M416">
            <v>43959</v>
          </cell>
          <cell r="N416" t="str">
            <v xml:space="preserve">Roue HS sur palette IDRA PAL            </v>
          </cell>
          <cell r="O416" t="str">
            <v>stk phf (conso) mati</v>
          </cell>
          <cell r="W416">
            <v>45</v>
          </cell>
          <cell r="AK416">
            <v>0</v>
          </cell>
        </row>
        <row r="417">
          <cell r="C417" t="str">
            <v xml:space="preserve">          </v>
          </cell>
          <cell r="D417" t="str">
            <v>8104</v>
          </cell>
          <cell r="F417" t="str">
            <v xml:space="preserve">Entretien           </v>
          </cell>
          <cell r="M417">
            <v>43963</v>
          </cell>
          <cell r="N417" t="str">
            <v xml:space="preserve">                                        </v>
          </cell>
          <cell r="O417" t="str">
            <v>MATENTRETIEN PREVENT</v>
          </cell>
          <cell r="W417">
            <v>-0.06</v>
          </cell>
          <cell r="AK417">
            <v>0</v>
          </cell>
        </row>
        <row r="418">
          <cell r="C418" t="str">
            <v xml:space="preserve">          </v>
          </cell>
          <cell r="D418" t="str">
            <v>8104</v>
          </cell>
          <cell r="F418" t="str">
            <v xml:space="preserve">Entretien           </v>
          </cell>
          <cell r="M418">
            <v>43963</v>
          </cell>
          <cell r="N418" t="str">
            <v xml:space="preserve">                                        </v>
          </cell>
          <cell r="O418" t="str">
            <v>MATENTRETIEN PREVENT</v>
          </cell>
          <cell r="W418">
            <v>0.49</v>
          </cell>
          <cell r="AK418">
            <v>0</v>
          </cell>
        </row>
        <row r="419">
          <cell r="C419" t="str">
            <v xml:space="preserve">          </v>
          </cell>
          <cell r="D419" t="str">
            <v>8104</v>
          </cell>
          <cell r="F419" t="str">
            <v xml:space="preserve">Entretien           </v>
          </cell>
          <cell r="M419">
            <v>43963</v>
          </cell>
          <cell r="N419" t="str">
            <v xml:space="preserve">                                        </v>
          </cell>
          <cell r="O419" t="str">
            <v>stk phf (conso) mati</v>
          </cell>
          <cell r="W419">
            <v>-701</v>
          </cell>
          <cell r="AK419">
            <v>-3</v>
          </cell>
        </row>
        <row r="420">
          <cell r="C420" t="str">
            <v xml:space="preserve">          </v>
          </cell>
          <cell r="D420" t="str">
            <v>8104</v>
          </cell>
          <cell r="F420" t="str">
            <v xml:space="preserve">Entretien           </v>
          </cell>
          <cell r="M420">
            <v>43963</v>
          </cell>
          <cell r="N420" t="str">
            <v xml:space="preserve">                                        </v>
          </cell>
          <cell r="O420" t="str">
            <v>stk phf (conso) mati</v>
          </cell>
          <cell r="W420">
            <v>-48.24</v>
          </cell>
          <cell r="AK420">
            <v>-2</v>
          </cell>
        </row>
        <row r="421">
          <cell r="C421" t="str">
            <v xml:space="preserve">          </v>
          </cell>
          <cell r="D421" t="str">
            <v>8104</v>
          </cell>
          <cell r="F421" t="str">
            <v xml:space="preserve">Entretien           </v>
          </cell>
          <cell r="M421">
            <v>43963</v>
          </cell>
          <cell r="N421" t="str">
            <v xml:space="preserve">cde moyeu cata 1/2                      </v>
          </cell>
          <cell r="O421" t="str">
            <v>stk phf (conso) mati</v>
          </cell>
          <cell r="W421">
            <v>701</v>
          </cell>
          <cell r="AK421">
            <v>3</v>
          </cell>
        </row>
        <row r="422">
          <cell r="C422" t="str">
            <v xml:space="preserve">          </v>
          </cell>
          <cell r="D422" t="str">
            <v>8104</v>
          </cell>
          <cell r="F422" t="str">
            <v xml:space="preserve">Entretien           </v>
          </cell>
          <cell r="M422">
            <v>43963</v>
          </cell>
          <cell r="N422" t="str">
            <v xml:space="preserve">Modif portail entree Zone convoyeur     </v>
          </cell>
          <cell r="O422" t="str">
            <v>MATENTRETIEN PREVENT</v>
          </cell>
          <cell r="W422">
            <v>0.06</v>
          </cell>
          <cell r="AK422">
            <v>0</v>
          </cell>
        </row>
        <row r="423">
          <cell r="C423" t="str">
            <v xml:space="preserve">          </v>
          </cell>
          <cell r="D423" t="str">
            <v>8104</v>
          </cell>
          <cell r="F423" t="str">
            <v xml:space="preserve">Entretien           </v>
          </cell>
          <cell r="M423">
            <v>43963</v>
          </cell>
          <cell r="N423" t="str">
            <v>pose de tube diam 50 sur convoyeur entré</v>
          </cell>
          <cell r="O423" t="str">
            <v>MATENTRETIEN PREVENT</v>
          </cell>
          <cell r="W423">
            <v>-0.49</v>
          </cell>
          <cell r="AK423">
            <v>0</v>
          </cell>
        </row>
        <row r="424">
          <cell r="C424" t="str">
            <v xml:space="preserve">          </v>
          </cell>
          <cell r="D424" t="str">
            <v>8104</v>
          </cell>
          <cell r="F424" t="str">
            <v xml:space="preserve">Entretien           </v>
          </cell>
          <cell r="M424">
            <v>43963</v>
          </cell>
          <cell r="N424" t="str">
            <v xml:space="preserve">s:defaut surintensité  elevateur p1     </v>
          </cell>
          <cell r="O424" t="str">
            <v>stk phf (conso) mati</v>
          </cell>
          <cell r="W424">
            <v>48.24</v>
          </cell>
          <cell r="AK424">
            <v>2</v>
          </cell>
        </row>
        <row r="425">
          <cell r="C425" t="str">
            <v xml:space="preserve">          </v>
          </cell>
          <cell r="D425" t="str">
            <v>8104</v>
          </cell>
          <cell r="F425" t="str">
            <v xml:space="preserve">Entretien           </v>
          </cell>
          <cell r="M425">
            <v>43957</v>
          </cell>
          <cell r="N425" t="str">
            <v xml:space="preserve">vanne papillon Pn16 DN150               </v>
          </cell>
          <cell r="O425" t="str">
            <v>ACH.FOURN.ENTIEN.COR</v>
          </cell>
          <cell r="W425">
            <v>250.6</v>
          </cell>
          <cell r="AK425">
            <v>1</v>
          </cell>
        </row>
        <row r="426">
          <cell r="C426" t="str">
            <v xml:space="preserve">          </v>
          </cell>
          <cell r="D426" t="str">
            <v>8104</v>
          </cell>
          <cell r="F426" t="str">
            <v xml:space="preserve">Entretien           </v>
          </cell>
          <cell r="M426">
            <v>43958</v>
          </cell>
          <cell r="N426" t="str">
            <v xml:space="preserve">analyses reglementaires STEP TS-CATA    </v>
          </cell>
          <cell r="O426" t="str">
            <v xml:space="preserve">DECHETS VALORISES   </v>
          </cell>
          <cell r="W426">
            <v>643.88</v>
          </cell>
          <cell r="AK426">
            <v>0.13</v>
          </cell>
        </row>
        <row r="427">
          <cell r="C427" t="str">
            <v xml:space="preserve">          </v>
          </cell>
          <cell r="D427" t="str">
            <v>8104</v>
          </cell>
          <cell r="F427" t="str">
            <v xml:space="preserve">Frais divers        </v>
          </cell>
          <cell r="M427">
            <v>43956</v>
          </cell>
          <cell r="N427" t="str">
            <v xml:space="preserve">BALANCELLE ADDON 1760X1735X1160         </v>
          </cell>
          <cell r="O427" t="str">
            <v>PREST LABO QLE S/POU</v>
          </cell>
          <cell r="W427">
            <v>127.99</v>
          </cell>
          <cell r="AK427">
            <v>1</v>
          </cell>
        </row>
        <row r="428">
          <cell r="C428" t="str">
            <v xml:space="preserve">          </v>
          </cell>
          <cell r="D428" t="str">
            <v>8104</v>
          </cell>
          <cell r="F428" t="str">
            <v xml:space="preserve">Frais divers        </v>
          </cell>
          <cell r="M428">
            <v>43956</v>
          </cell>
          <cell r="N428" t="str">
            <v xml:space="preserve">BALANCELLE BERCEAU 1750X1700X1100       </v>
          </cell>
          <cell r="O428" t="str">
            <v>PREST LABO QLE S/POU</v>
          </cell>
          <cell r="W428">
            <v>212.5</v>
          </cell>
          <cell r="AK428">
            <v>5</v>
          </cell>
        </row>
        <row r="429">
          <cell r="C429" t="str">
            <v xml:space="preserve">          </v>
          </cell>
          <cell r="D429" t="str">
            <v>8104</v>
          </cell>
          <cell r="F429" t="str">
            <v xml:space="preserve">Frais divers        </v>
          </cell>
          <cell r="M429">
            <v>43956</v>
          </cell>
          <cell r="N429" t="str">
            <v xml:space="preserve">BALANCELLE BRAS INFERIEUR X83           </v>
          </cell>
          <cell r="O429" t="str">
            <v>PREST LABO QLE S/POU</v>
          </cell>
          <cell r="W429">
            <v>190</v>
          </cell>
          <cell r="AK429">
            <v>1</v>
          </cell>
        </row>
        <row r="430">
          <cell r="C430" t="str">
            <v xml:space="preserve">          </v>
          </cell>
          <cell r="D430" t="str">
            <v>8104</v>
          </cell>
          <cell r="F430" t="str">
            <v xml:space="preserve">Frais divers        </v>
          </cell>
          <cell r="M430">
            <v>43956</v>
          </cell>
          <cell r="N430" t="str">
            <v xml:space="preserve">BALANCELLE BRAS INFERIEUR X95           </v>
          </cell>
          <cell r="O430" t="str">
            <v>PREST LABO QLE S/POU</v>
          </cell>
          <cell r="W430">
            <v>190</v>
          </cell>
          <cell r="AK430">
            <v>1</v>
          </cell>
        </row>
        <row r="431">
          <cell r="C431" t="str">
            <v xml:space="preserve">          </v>
          </cell>
          <cell r="D431" t="str">
            <v>8104</v>
          </cell>
          <cell r="F431" t="str">
            <v xml:space="preserve">Frais divers        </v>
          </cell>
          <cell r="M431">
            <v>43956</v>
          </cell>
          <cell r="N431" t="str">
            <v xml:space="preserve">BALANCELLE PALIER X61                   </v>
          </cell>
          <cell r="O431" t="str">
            <v>PREST LABO QLE S/POU</v>
          </cell>
          <cell r="W431">
            <v>210</v>
          </cell>
          <cell r="AK431">
            <v>1</v>
          </cell>
        </row>
        <row r="432">
          <cell r="C432" t="str">
            <v xml:space="preserve">          </v>
          </cell>
          <cell r="D432" t="str">
            <v>8104</v>
          </cell>
          <cell r="F432" t="str">
            <v xml:space="preserve">Frais divers        </v>
          </cell>
          <cell r="M432">
            <v>43956</v>
          </cell>
          <cell r="N432" t="str">
            <v xml:space="preserve">BALANCELLE TRAVERSE MEC X87             </v>
          </cell>
          <cell r="O432" t="str">
            <v>PREST LABO QLE S/POU</v>
          </cell>
          <cell r="W432">
            <v>170</v>
          </cell>
          <cell r="AK432">
            <v>1</v>
          </cell>
        </row>
        <row r="433">
          <cell r="C433" t="str">
            <v xml:space="preserve">          </v>
          </cell>
          <cell r="D433" t="str">
            <v>8104</v>
          </cell>
          <cell r="F433" t="str">
            <v xml:space="preserve">Frais divers        </v>
          </cell>
          <cell r="M433">
            <v>43956</v>
          </cell>
          <cell r="N433" t="str">
            <v xml:space="preserve">TRANSPORT ALLER-RETOUR 13M²             </v>
          </cell>
          <cell r="O433" t="str">
            <v>TRANSPORTS ENTRE ETS</v>
          </cell>
          <cell r="W433">
            <v>632.64</v>
          </cell>
          <cell r="AK433">
            <v>1</v>
          </cell>
        </row>
        <row r="434">
          <cell r="C434" t="str">
            <v xml:space="preserve">          </v>
          </cell>
          <cell r="D434" t="str">
            <v>8104</v>
          </cell>
          <cell r="F434" t="str">
            <v xml:space="preserve">Frais divers        </v>
          </cell>
          <cell r="M434">
            <v>43955</v>
          </cell>
          <cell r="N434" t="str">
            <v xml:space="preserve">Analyses STEP Cata Avril 2020           </v>
          </cell>
          <cell r="O434" t="str">
            <v xml:space="preserve">SOUS TRAIT.GENERALE </v>
          </cell>
          <cell r="W434">
            <v>41.59</v>
          </cell>
          <cell r="AK434">
            <v>0.1</v>
          </cell>
        </row>
        <row r="435">
          <cell r="C435" t="str">
            <v xml:space="preserve">          </v>
          </cell>
          <cell r="D435" t="str">
            <v>8104</v>
          </cell>
          <cell r="F435" t="str">
            <v xml:space="preserve">Outillage           </v>
          </cell>
          <cell r="M435">
            <v>43963</v>
          </cell>
          <cell r="N435" t="str">
            <v xml:space="preserve">                                        </v>
          </cell>
          <cell r="O435" t="str">
            <v>DME Acti GMAO Outill</v>
          </cell>
          <cell r="W435">
            <v>-5.28</v>
          </cell>
          <cell r="AK435">
            <v>0</v>
          </cell>
        </row>
        <row r="436">
          <cell r="C436" t="str">
            <v xml:space="preserve">          </v>
          </cell>
          <cell r="D436" t="str">
            <v>8104</v>
          </cell>
          <cell r="F436" t="str">
            <v xml:space="preserve">Outillage           </v>
          </cell>
          <cell r="M436">
            <v>43963</v>
          </cell>
          <cell r="N436" t="str">
            <v xml:space="preserve">                                        </v>
          </cell>
          <cell r="O436" t="str">
            <v>DME Acti GMAO Outill</v>
          </cell>
          <cell r="W436">
            <v>-27</v>
          </cell>
          <cell r="AK436">
            <v>-0.5</v>
          </cell>
        </row>
        <row r="437">
          <cell r="C437" t="str">
            <v xml:space="preserve">          </v>
          </cell>
          <cell r="D437" t="str">
            <v>8104</v>
          </cell>
          <cell r="F437" t="str">
            <v xml:space="preserve">Outillage           </v>
          </cell>
          <cell r="M437">
            <v>43963</v>
          </cell>
          <cell r="N437" t="str">
            <v xml:space="preserve">bruit anormal sur élévation palan 4     </v>
          </cell>
          <cell r="O437" t="str">
            <v>DME Acti GMAO Outill</v>
          </cell>
          <cell r="W437">
            <v>5.28</v>
          </cell>
          <cell r="AK437">
            <v>0</v>
          </cell>
        </row>
        <row r="438">
          <cell r="C438" t="str">
            <v xml:space="preserve">          </v>
          </cell>
          <cell r="D438" t="str">
            <v>8104</v>
          </cell>
          <cell r="F438" t="str">
            <v xml:space="preserve">Outillage           </v>
          </cell>
          <cell r="M438">
            <v>43963</v>
          </cell>
          <cell r="N438" t="str">
            <v xml:space="preserve">bruit anormal sur élévation palan 4     </v>
          </cell>
          <cell r="O438" t="str">
            <v>DME Acti GMAO Outill</v>
          </cell>
          <cell r="W438">
            <v>27</v>
          </cell>
          <cell r="AK438">
            <v>0.5</v>
          </cell>
        </row>
        <row r="439">
          <cell r="C439" t="str">
            <v xml:space="preserve">          </v>
          </cell>
          <cell r="D439" t="str">
            <v>8104</v>
          </cell>
          <cell r="F439" t="str">
            <v xml:space="preserve">Outillage           </v>
          </cell>
          <cell r="M439">
            <v>43963</v>
          </cell>
          <cell r="N439" t="str">
            <v xml:space="preserve">D093979306.000 Rondelle                 </v>
          </cell>
          <cell r="O439" t="str">
            <v>DME Acti GMAO Outill</v>
          </cell>
          <cell r="W439">
            <v>2.99</v>
          </cell>
          <cell r="AK439">
            <v>0</v>
          </cell>
        </row>
        <row r="440">
          <cell r="C440" t="str">
            <v xml:space="preserve">          </v>
          </cell>
          <cell r="D440" t="str">
            <v>8104</v>
          </cell>
          <cell r="F440" t="str">
            <v xml:space="preserve">Outillage           </v>
          </cell>
          <cell r="M440">
            <v>43963</v>
          </cell>
          <cell r="N440" t="str">
            <v xml:space="preserve">D093979306.000 Rondelle                 </v>
          </cell>
          <cell r="O440" t="str">
            <v>DME Acti GMAO Outill</v>
          </cell>
          <cell r="W440">
            <v>13.5</v>
          </cell>
          <cell r="AK440">
            <v>0.25</v>
          </cell>
        </row>
        <row r="441">
          <cell r="C441" t="str">
            <v xml:space="preserve">          </v>
          </cell>
          <cell r="D441" t="str">
            <v>8104</v>
          </cell>
          <cell r="F441" t="str">
            <v xml:space="preserve">Outillage           </v>
          </cell>
          <cell r="M441">
            <v>43963</v>
          </cell>
          <cell r="N441" t="str">
            <v xml:space="preserve">D0939793302.000 Axe                     </v>
          </cell>
          <cell r="O441" t="str">
            <v>DME Acti GMAO Outill</v>
          </cell>
          <cell r="W441">
            <v>2.29</v>
          </cell>
          <cell r="AK441">
            <v>0</v>
          </cell>
        </row>
        <row r="442">
          <cell r="C442" t="str">
            <v xml:space="preserve">          </v>
          </cell>
          <cell r="D442" t="str">
            <v>8104</v>
          </cell>
          <cell r="F442" t="str">
            <v xml:space="preserve">Outillage           </v>
          </cell>
          <cell r="M442">
            <v>43963</v>
          </cell>
          <cell r="N442" t="str">
            <v xml:space="preserve">D0939793302.000 Axe                     </v>
          </cell>
          <cell r="O442" t="str">
            <v>DME Acti GMAO Outill</v>
          </cell>
          <cell r="W442">
            <v>13.5</v>
          </cell>
          <cell r="AK442">
            <v>0.25</v>
          </cell>
        </row>
        <row r="443">
          <cell r="C443" t="str">
            <v xml:space="preserve">          </v>
          </cell>
          <cell r="D443" t="str">
            <v>8105</v>
          </cell>
          <cell r="F443" t="str">
            <v xml:space="preserve">Entretien           </v>
          </cell>
          <cell r="M443">
            <v>43958</v>
          </cell>
          <cell r="N443" t="str">
            <v xml:space="preserve">                                        </v>
          </cell>
          <cell r="O443" t="str">
            <v>stk phf (conso) mati</v>
          </cell>
          <cell r="W443">
            <v>-248.99</v>
          </cell>
          <cell r="AK443">
            <v>0</v>
          </cell>
        </row>
        <row r="444">
          <cell r="C444" t="str">
            <v xml:space="preserve">          </v>
          </cell>
          <cell r="D444" t="str">
            <v>8105</v>
          </cell>
          <cell r="F444" t="str">
            <v xml:space="preserve">Entretien           </v>
          </cell>
          <cell r="M444">
            <v>43958</v>
          </cell>
          <cell r="N444" t="str">
            <v xml:space="preserve">Cde écran 24p                           </v>
          </cell>
          <cell r="O444" t="str">
            <v>stk phf (conso) mati</v>
          </cell>
          <cell r="W444">
            <v>248.99</v>
          </cell>
          <cell r="AK444">
            <v>0</v>
          </cell>
        </row>
        <row r="445">
          <cell r="C445" t="str">
            <v xml:space="preserve">          </v>
          </cell>
          <cell r="D445" t="str">
            <v>8105</v>
          </cell>
          <cell r="F445" t="str">
            <v xml:space="preserve">Entretien           </v>
          </cell>
          <cell r="M445">
            <v>43957</v>
          </cell>
          <cell r="N445" t="str">
            <v xml:space="preserve">conf N°5507629549 de MARS               </v>
          </cell>
          <cell r="O445" t="str">
            <v xml:space="preserve">Ent. manutention    </v>
          </cell>
          <cell r="W445">
            <v>27.5</v>
          </cell>
          <cell r="AK445">
            <v>1</v>
          </cell>
        </row>
        <row r="446">
          <cell r="C446" t="str">
            <v xml:space="preserve">          </v>
          </cell>
          <cell r="D446" t="str">
            <v>8105</v>
          </cell>
          <cell r="F446" t="str">
            <v xml:space="preserve">Entretien           </v>
          </cell>
          <cell r="M446">
            <v>43957</v>
          </cell>
          <cell r="N446" t="str">
            <v xml:space="preserve">conf N°5507629554 de MARS               </v>
          </cell>
          <cell r="O446" t="str">
            <v xml:space="preserve">Ent. manutention    </v>
          </cell>
          <cell r="W446">
            <v>250.59</v>
          </cell>
          <cell r="AK446">
            <v>1</v>
          </cell>
        </row>
        <row r="447">
          <cell r="C447" t="str">
            <v xml:space="preserve">          </v>
          </cell>
          <cell r="D447" t="str">
            <v>8105</v>
          </cell>
          <cell r="F447" t="str">
            <v xml:space="preserve">Entretien           </v>
          </cell>
          <cell r="M447">
            <v>43957</v>
          </cell>
          <cell r="N447" t="str">
            <v xml:space="preserve">conf N°5507642780 de MARS               </v>
          </cell>
          <cell r="O447" t="str">
            <v xml:space="preserve">Ent. manutention    </v>
          </cell>
          <cell r="W447">
            <v>629.20000000000005</v>
          </cell>
          <cell r="AK447">
            <v>1</v>
          </cell>
        </row>
        <row r="448">
          <cell r="C448" t="str">
            <v xml:space="preserve">          </v>
          </cell>
          <cell r="D448" t="str">
            <v>8105</v>
          </cell>
          <cell r="F448" t="str">
            <v xml:space="preserve">Entretien           </v>
          </cell>
          <cell r="M448">
            <v>43957</v>
          </cell>
          <cell r="N448" t="str">
            <v xml:space="preserve">conf N°5507645153 de MARS               </v>
          </cell>
          <cell r="O448" t="str">
            <v xml:space="preserve">Ent. manutention    </v>
          </cell>
          <cell r="W448">
            <v>72.599999999999994</v>
          </cell>
          <cell r="AK448">
            <v>1</v>
          </cell>
        </row>
        <row r="449">
          <cell r="C449" t="str">
            <v xml:space="preserve">          </v>
          </cell>
          <cell r="D449" t="str">
            <v>8105</v>
          </cell>
          <cell r="F449" t="str">
            <v xml:space="preserve">Outillage           </v>
          </cell>
          <cell r="M449">
            <v>43957</v>
          </cell>
          <cell r="N449" t="str">
            <v xml:space="preserve">                                        </v>
          </cell>
          <cell r="O449" t="str">
            <v>VST PHF (CONSO) OUTI</v>
          </cell>
          <cell r="W449">
            <v>-928.5</v>
          </cell>
          <cell r="AK449">
            <v>0</v>
          </cell>
        </row>
        <row r="450">
          <cell r="C450" t="str">
            <v xml:space="preserve">          </v>
          </cell>
          <cell r="D450" t="str">
            <v>8105</v>
          </cell>
          <cell r="F450" t="str">
            <v xml:space="preserve">Outillage           </v>
          </cell>
          <cell r="M450">
            <v>43957</v>
          </cell>
          <cell r="N450" t="str">
            <v xml:space="preserve">551R_fiche outil_rafale 391             </v>
          </cell>
          <cell r="O450" t="str">
            <v>VST PHF (CONSO) OUTI</v>
          </cell>
          <cell r="W450">
            <v>928.5</v>
          </cell>
          <cell r="AK450">
            <v>0</v>
          </cell>
        </row>
        <row r="451">
          <cell r="C451" t="str">
            <v xml:space="preserve">          </v>
          </cell>
          <cell r="D451" t="str">
            <v>8105</v>
          </cell>
          <cell r="F451" t="str">
            <v xml:space="preserve">Entretien           </v>
          </cell>
          <cell r="M451">
            <v>43956</v>
          </cell>
          <cell r="N451" t="str">
            <v xml:space="preserve">                                        </v>
          </cell>
          <cell r="O451" t="str">
            <v>stk phf (conso) mati</v>
          </cell>
          <cell r="W451">
            <v>-231.42</v>
          </cell>
          <cell r="AK451">
            <v>-1</v>
          </cell>
        </row>
        <row r="452">
          <cell r="C452" t="str">
            <v xml:space="preserve">          </v>
          </cell>
          <cell r="D452" t="str">
            <v>8105</v>
          </cell>
          <cell r="F452" t="str">
            <v xml:space="preserve">Entretien           </v>
          </cell>
          <cell r="M452">
            <v>43956</v>
          </cell>
          <cell r="N452" t="str">
            <v xml:space="preserve">Flotteur pompe de relevage HS           </v>
          </cell>
          <cell r="O452" t="str">
            <v>stk phf (conso) mati</v>
          </cell>
          <cell r="W452">
            <v>231.42</v>
          </cell>
          <cell r="AK452">
            <v>1</v>
          </cell>
        </row>
        <row r="453">
          <cell r="C453" t="str">
            <v xml:space="preserve">          </v>
          </cell>
          <cell r="D453" t="str">
            <v>8105</v>
          </cell>
          <cell r="F453" t="str">
            <v xml:space="preserve">Entretien           </v>
          </cell>
          <cell r="M453">
            <v>43962</v>
          </cell>
          <cell r="N453" t="str">
            <v xml:space="preserve">Polycarbonate                           </v>
          </cell>
          <cell r="O453" t="str">
            <v>TRAVAUX PROGRAMMES P</v>
          </cell>
          <cell r="W453">
            <v>561.26</v>
          </cell>
          <cell r="AK453">
            <v>1</v>
          </cell>
        </row>
        <row r="454">
          <cell r="C454" t="str">
            <v xml:space="preserve">          </v>
          </cell>
          <cell r="D454" t="str">
            <v>8105</v>
          </cell>
          <cell r="F454" t="str">
            <v xml:space="preserve">Entretien           </v>
          </cell>
          <cell r="M454">
            <v>43956</v>
          </cell>
          <cell r="N454" t="str">
            <v xml:space="preserve">                                        </v>
          </cell>
          <cell r="O454" t="str">
            <v>stk phf (conso) mati</v>
          </cell>
          <cell r="W454">
            <v>-326.58</v>
          </cell>
          <cell r="AK454">
            <v>0</v>
          </cell>
        </row>
        <row r="455">
          <cell r="C455" t="str">
            <v xml:space="preserve">          </v>
          </cell>
          <cell r="D455" t="str">
            <v>8105</v>
          </cell>
          <cell r="F455" t="str">
            <v xml:space="preserve">Entretien           </v>
          </cell>
          <cell r="M455">
            <v>43956</v>
          </cell>
          <cell r="N455" t="str">
            <v xml:space="preserve">Module Analogique 4-20mv                </v>
          </cell>
          <cell r="O455" t="str">
            <v>stk phf (conso) mati</v>
          </cell>
          <cell r="W455">
            <v>326.58</v>
          </cell>
          <cell r="AK455">
            <v>0</v>
          </cell>
        </row>
        <row r="456">
          <cell r="C456" t="str">
            <v xml:space="preserve">          </v>
          </cell>
          <cell r="D456" t="str">
            <v>8105</v>
          </cell>
          <cell r="F456" t="str">
            <v xml:space="preserve">Entretien           </v>
          </cell>
          <cell r="M456">
            <v>43957</v>
          </cell>
          <cell r="N456" t="str">
            <v xml:space="preserve">                                        </v>
          </cell>
          <cell r="O456" t="str">
            <v>MATENTRETIEN PREVENT</v>
          </cell>
          <cell r="W456">
            <v>-63.05</v>
          </cell>
          <cell r="AK456">
            <v>0</v>
          </cell>
        </row>
        <row r="457">
          <cell r="C457" t="str">
            <v xml:space="preserve">          </v>
          </cell>
          <cell r="D457" t="str">
            <v>8105</v>
          </cell>
          <cell r="F457" t="str">
            <v xml:space="preserve">Entretien           </v>
          </cell>
          <cell r="M457">
            <v>43957</v>
          </cell>
          <cell r="N457" t="str">
            <v xml:space="preserve">                                        </v>
          </cell>
          <cell r="O457" t="str">
            <v>stk phf (conso) mati</v>
          </cell>
          <cell r="W457">
            <v>-197.6</v>
          </cell>
          <cell r="AK457">
            <v>0</v>
          </cell>
        </row>
        <row r="458">
          <cell r="C458" t="str">
            <v xml:space="preserve">          </v>
          </cell>
          <cell r="D458" t="str">
            <v>8105</v>
          </cell>
          <cell r="F458" t="str">
            <v xml:space="preserve">Entretien           </v>
          </cell>
          <cell r="M458">
            <v>43957</v>
          </cell>
          <cell r="N458" t="str">
            <v xml:space="preserve">11422 - MARQUAGE BANDE MAGNET AGV       </v>
          </cell>
          <cell r="O458" t="str">
            <v>MATENTRETIEN PREVENT</v>
          </cell>
          <cell r="W458">
            <v>63.05</v>
          </cell>
          <cell r="AK458">
            <v>0</v>
          </cell>
        </row>
        <row r="459">
          <cell r="C459" t="str">
            <v xml:space="preserve">          </v>
          </cell>
          <cell r="D459" t="str">
            <v>8105</v>
          </cell>
          <cell r="F459" t="str">
            <v xml:space="preserve">Entretien           </v>
          </cell>
          <cell r="M459">
            <v>43957</v>
          </cell>
          <cell r="N459" t="str">
            <v xml:space="preserve">S: pb verins a gaz tronconneuse macro   </v>
          </cell>
          <cell r="O459" t="str">
            <v>stk phf (conso) mati</v>
          </cell>
          <cell r="W459">
            <v>197.6</v>
          </cell>
          <cell r="AK459">
            <v>0</v>
          </cell>
        </row>
        <row r="460">
          <cell r="C460" t="str">
            <v xml:space="preserve">          </v>
          </cell>
          <cell r="D460" t="str">
            <v>8105</v>
          </cell>
          <cell r="F460" t="str">
            <v xml:space="preserve">Entretien           </v>
          </cell>
          <cell r="M460">
            <v>43958</v>
          </cell>
          <cell r="N460" t="str">
            <v xml:space="preserve">                                        </v>
          </cell>
          <cell r="O460" t="str">
            <v>MATENTRETIEN PREVENT</v>
          </cell>
          <cell r="W460">
            <v>3.65</v>
          </cell>
          <cell r="AK460">
            <v>0</v>
          </cell>
        </row>
        <row r="461">
          <cell r="C461" t="str">
            <v xml:space="preserve">          </v>
          </cell>
          <cell r="D461" t="str">
            <v>8105</v>
          </cell>
          <cell r="F461" t="str">
            <v xml:space="preserve">Entretien           </v>
          </cell>
          <cell r="M461">
            <v>43958</v>
          </cell>
          <cell r="N461" t="str">
            <v xml:space="preserve">11422 - MARQUAGE BANDE MAGNET AGV       </v>
          </cell>
          <cell r="O461" t="str">
            <v>MATENTRETIEN PREVENT</v>
          </cell>
          <cell r="W461">
            <v>-3.65</v>
          </cell>
          <cell r="AK461">
            <v>0</v>
          </cell>
        </row>
        <row r="462">
          <cell r="C462" t="str">
            <v xml:space="preserve">          </v>
          </cell>
          <cell r="D462" t="str">
            <v>8105</v>
          </cell>
          <cell r="F462" t="str">
            <v xml:space="preserve">Entretien           </v>
          </cell>
          <cell r="M462">
            <v>43963</v>
          </cell>
          <cell r="N462" t="str">
            <v xml:space="preserve">                                        </v>
          </cell>
          <cell r="O462" t="str">
            <v>TRAVAUX PROGRAMMES P</v>
          </cell>
          <cell r="W462">
            <v>-220</v>
          </cell>
          <cell r="AK462">
            <v>0</v>
          </cell>
        </row>
        <row r="463">
          <cell r="C463" t="str">
            <v xml:space="preserve">          </v>
          </cell>
          <cell r="D463" t="str">
            <v>8105</v>
          </cell>
          <cell r="F463" t="str">
            <v xml:space="preserve">Entretien           </v>
          </cell>
          <cell r="M463">
            <v>43963</v>
          </cell>
          <cell r="N463" t="str">
            <v xml:space="preserve">COMMANDE VERIN GAZ TRONCONNEUSE         </v>
          </cell>
          <cell r="O463" t="str">
            <v>TRAVAUX PROGRAMMES P</v>
          </cell>
          <cell r="W463">
            <v>220</v>
          </cell>
          <cell r="AK463">
            <v>0</v>
          </cell>
        </row>
        <row r="464">
          <cell r="C464" t="str">
            <v xml:space="preserve">          </v>
          </cell>
          <cell r="D464" t="str">
            <v>8105</v>
          </cell>
          <cell r="F464" t="str">
            <v xml:space="preserve">Entretien           </v>
          </cell>
          <cell r="M464">
            <v>43962</v>
          </cell>
          <cell r="N464" t="str">
            <v xml:space="preserve">frais de port                           </v>
          </cell>
          <cell r="O464" t="str">
            <v>TRAVAUX PROGRAMMES P</v>
          </cell>
          <cell r="W464">
            <v>20</v>
          </cell>
          <cell r="AK464">
            <v>1</v>
          </cell>
        </row>
        <row r="465">
          <cell r="C465" t="str">
            <v xml:space="preserve">          </v>
          </cell>
          <cell r="D465" t="str">
            <v>8105</v>
          </cell>
          <cell r="F465" t="str">
            <v xml:space="preserve">Entretien           </v>
          </cell>
          <cell r="M465">
            <v>43962</v>
          </cell>
          <cell r="N465" t="str">
            <v xml:space="preserve">JEUX DE 2 VERINS T255/260               </v>
          </cell>
          <cell r="O465" t="str">
            <v>TRAVAUX PROGRAMMES P</v>
          </cell>
          <cell r="W465">
            <v>200</v>
          </cell>
          <cell r="AK465">
            <v>1</v>
          </cell>
        </row>
        <row r="466">
          <cell r="C466" t="str">
            <v xml:space="preserve">          </v>
          </cell>
          <cell r="D466" t="str">
            <v>8105</v>
          </cell>
          <cell r="F466" t="str">
            <v xml:space="preserve">Entretien           </v>
          </cell>
          <cell r="M466">
            <v>43957</v>
          </cell>
          <cell r="N466" t="str">
            <v xml:space="preserve">conf N°5507624179 de MARS               </v>
          </cell>
          <cell r="O466" t="str">
            <v xml:space="preserve">Ent. manutention    </v>
          </cell>
          <cell r="W466">
            <v>298.89999999999998</v>
          </cell>
          <cell r="AK466">
            <v>1</v>
          </cell>
        </row>
        <row r="467">
          <cell r="C467" t="str">
            <v xml:space="preserve">          </v>
          </cell>
          <cell r="D467" t="str">
            <v>8105</v>
          </cell>
          <cell r="F467" t="str">
            <v xml:space="preserve">Entretien           </v>
          </cell>
          <cell r="M467">
            <v>43957</v>
          </cell>
          <cell r="N467" t="str">
            <v xml:space="preserve">conf N°5507642757 de MARS               </v>
          </cell>
          <cell r="O467" t="str">
            <v xml:space="preserve">Ent. manutention    </v>
          </cell>
          <cell r="W467">
            <v>3170.47</v>
          </cell>
          <cell r="AK467">
            <v>1</v>
          </cell>
        </row>
        <row r="468">
          <cell r="C468" t="str">
            <v xml:space="preserve">          </v>
          </cell>
          <cell r="D468" t="str">
            <v>8105</v>
          </cell>
          <cell r="F468" t="str">
            <v xml:space="preserve">Entretien           </v>
          </cell>
          <cell r="M468">
            <v>43957</v>
          </cell>
          <cell r="N468" t="str">
            <v xml:space="preserve">conf N°5507648253 de MARS               </v>
          </cell>
          <cell r="O468" t="str">
            <v xml:space="preserve">Ent. manutention    </v>
          </cell>
          <cell r="W468">
            <v>220</v>
          </cell>
          <cell r="AK468">
            <v>1</v>
          </cell>
        </row>
        <row r="469">
          <cell r="C469" t="str">
            <v xml:space="preserve">          </v>
          </cell>
          <cell r="D469" t="str">
            <v>8105</v>
          </cell>
          <cell r="F469" t="str">
            <v xml:space="preserve">Entretien           </v>
          </cell>
          <cell r="M469">
            <v>43957</v>
          </cell>
          <cell r="N469" t="str">
            <v xml:space="preserve">conf N°5507649872 de MARS               </v>
          </cell>
          <cell r="O469" t="str">
            <v xml:space="preserve">Ent. manutention    </v>
          </cell>
          <cell r="W469">
            <v>165</v>
          </cell>
          <cell r="AK469">
            <v>1</v>
          </cell>
        </row>
        <row r="470">
          <cell r="C470" t="str">
            <v xml:space="preserve">          </v>
          </cell>
          <cell r="D470" t="str">
            <v>8105</v>
          </cell>
          <cell r="F470" t="str">
            <v xml:space="preserve">Entretien           </v>
          </cell>
          <cell r="M470">
            <v>43955</v>
          </cell>
          <cell r="N470" t="str">
            <v xml:space="preserve">Disconnecteur DN40                      </v>
          </cell>
          <cell r="O470" t="str">
            <v>TRAVAUX PROGRAMMES P</v>
          </cell>
          <cell r="W470">
            <v>683</v>
          </cell>
          <cell r="AK470">
            <v>1</v>
          </cell>
        </row>
        <row r="471">
          <cell r="C471" t="str">
            <v xml:space="preserve">          </v>
          </cell>
          <cell r="D471" t="str">
            <v>8105</v>
          </cell>
          <cell r="F471" t="str">
            <v xml:space="preserve">Entretien           </v>
          </cell>
          <cell r="M471">
            <v>43955</v>
          </cell>
          <cell r="N471" t="str">
            <v xml:space="preserve">MAIN D'OEUVRE en SEMAINE                </v>
          </cell>
          <cell r="O471" t="str">
            <v>TRAVAUX PROGRAMMES P</v>
          </cell>
          <cell r="W471">
            <v>225</v>
          </cell>
          <cell r="AK471">
            <v>5</v>
          </cell>
        </row>
        <row r="472">
          <cell r="C472" t="str">
            <v xml:space="preserve">          </v>
          </cell>
          <cell r="D472" t="str">
            <v>8105</v>
          </cell>
          <cell r="F472" t="str">
            <v xml:space="preserve">Entretien           </v>
          </cell>
          <cell r="M472">
            <v>43955</v>
          </cell>
          <cell r="N472" t="str">
            <v xml:space="preserve">MAIN D'OEUVRE en SEMAINE                </v>
          </cell>
          <cell r="O472" t="str">
            <v>TRAVAUX PROGRAMMES P</v>
          </cell>
          <cell r="W472">
            <v>540</v>
          </cell>
          <cell r="AK472">
            <v>12</v>
          </cell>
        </row>
        <row r="473">
          <cell r="C473" t="str">
            <v xml:space="preserve">          </v>
          </cell>
          <cell r="D473" t="str">
            <v>8105</v>
          </cell>
          <cell r="F473" t="str">
            <v xml:space="preserve">Entretien           </v>
          </cell>
          <cell r="M473">
            <v>43955</v>
          </cell>
          <cell r="N473" t="str">
            <v xml:space="preserve">Vanne cadenassable                      </v>
          </cell>
          <cell r="O473" t="str">
            <v>TRAVAUX PROGRAMMES P</v>
          </cell>
          <cell r="W473">
            <v>90</v>
          </cell>
          <cell r="AK473">
            <v>1</v>
          </cell>
        </row>
        <row r="474">
          <cell r="C474" t="str">
            <v xml:space="preserve">          </v>
          </cell>
          <cell r="D474" t="str">
            <v>8105</v>
          </cell>
          <cell r="F474" t="str">
            <v xml:space="preserve">Fournitures         </v>
          </cell>
          <cell r="M474">
            <v>43957</v>
          </cell>
          <cell r="N474" t="str">
            <v xml:space="preserve">                                        </v>
          </cell>
          <cell r="O474" t="str">
            <v xml:space="preserve">AUTRES PRODUITS     </v>
          </cell>
          <cell r="W474">
            <v>-130.13</v>
          </cell>
          <cell r="AK474">
            <v>0</v>
          </cell>
        </row>
        <row r="475">
          <cell r="C475" t="str">
            <v xml:space="preserve">          </v>
          </cell>
          <cell r="D475" t="str">
            <v>8105</v>
          </cell>
          <cell r="F475" t="str">
            <v xml:space="preserve">Fournitures         </v>
          </cell>
          <cell r="M475">
            <v>43957</v>
          </cell>
          <cell r="N475" t="str">
            <v xml:space="preserve">                                        </v>
          </cell>
          <cell r="O475" t="str">
            <v xml:space="preserve">AUTRES PRODUITS     </v>
          </cell>
          <cell r="W475">
            <v>-551.82000000000005</v>
          </cell>
          <cell r="AK475">
            <v>0</v>
          </cell>
        </row>
        <row r="476">
          <cell r="C476" t="str">
            <v xml:space="preserve">          </v>
          </cell>
          <cell r="D476" t="str">
            <v>8105</v>
          </cell>
          <cell r="F476" t="str">
            <v xml:space="preserve">Fournitures         </v>
          </cell>
          <cell r="M476">
            <v>43957</v>
          </cell>
          <cell r="N476" t="str">
            <v xml:space="preserve">                                        </v>
          </cell>
          <cell r="O476" t="str">
            <v xml:space="preserve">AUTRES PRODUITS     </v>
          </cell>
          <cell r="W476">
            <v>-342.12</v>
          </cell>
          <cell r="AK476">
            <v>-5</v>
          </cell>
        </row>
        <row r="477">
          <cell r="C477" t="str">
            <v xml:space="preserve">          </v>
          </cell>
          <cell r="D477" t="str">
            <v>8105</v>
          </cell>
          <cell r="F477" t="str">
            <v xml:space="preserve">Fournitures         </v>
          </cell>
          <cell r="M477">
            <v>43957</v>
          </cell>
          <cell r="N477" t="str">
            <v xml:space="preserve">                                        </v>
          </cell>
          <cell r="O477" t="str">
            <v xml:space="preserve">AUTRES PRODUITS     </v>
          </cell>
          <cell r="W477">
            <v>-342.12</v>
          </cell>
          <cell r="AK477">
            <v>-5</v>
          </cell>
        </row>
        <row r="478">
          <cell r="C478" t="str">
            <v xml:space="preserve">          </v>
          </cell>
          <cell r="D478" t="str">
            <v>8105</v>
          </cell>
          <cell r="F478" t="str">
            <v xml:space="preserve">Fournitures         </v>
          </cell>
          <cell r="M478">
            <v>43957</v>
          </cell>
          <cell r="N478" t="str">
            <v xml:space="preserve">10647 - GG - Peinture devant TAR GG3    </v>
          </cell>
          <cell r="O478" t="str">
            <v xml:space="preserve">AUTRES PRODUITS     </v>
          </cell>
          <cell r="W478">
            <v>342.12</v>
          </cell>
          <cell r="AK478">
            <v>5</v>
          </cell>
        </row>
        <row r="479">
          <cell r="C479" t="str">
            <v xml:space="preserve">          </v>
          </cell>
          <cell r="D479" t="str">
            <v>8105</v>
          </cell>
          <cell r="F479" t="str">
            <v xml:space="preserve">Fournitures         </v>
          </cell>
          <cell r="M479">
            <v>43957</v>
          </cell>
          <cell r="N479" t="str">
            <v xml:space="preserve">11422 - MARQUAGE BANDE MAGNET AGV       </v>
          </cell>
          <cell r="O479" t="str">
            <v xml:space="preserve">AUTRES PRODUITS     </v>
          </cell>
          <cell r="W479">
            <v>130.13</v>
          </cell>
          <cell r="AK479">
            <v>0</v>
          </cell>
        </row>
        <row r="480">
          <cell r="C480" t="str">
            <v xml:space="preserve">          </v>
          </cell>
          <cell r="D480" t="str">
            <v>8105</v>
          </cell>
          <cell r="F480" t="str">
            <v xml:space="preserve">Fournitures         </v>
          </cell>
          <cell r="M480">
            <v>43957</v>
          </cell>
          <cell r="N480" t="str">
            <v xml:space="preserve">MATERIEL PEINTURE - FREDERIC -          </v>
          </cell>
          <cell r="O480" t="str">
            <v xml:space="preserve">AUTRES PRODUITS     </v>
          </cell>
          <cell r="W480">
            <v>551.82000000000005</v>
          </cell>
          <cell r="AK480">
            <v>0</v>
          </cell>
        </row>
        <row r="481">
          <cell r="C481" t="str">
            <v xml:space="preserve">          </v>
          </cell>
          <cell r="D481" t="str">
            <v>8105</v>
          </cell>
          <cell r="F481" t="str">
            <v xml:space="preserve">Fournitures         </v>
          </cell>
          <cell r="M481">
            <v>43957</v>
          </cell>
          <cell r="N481" t="str">
            <v xml:space="preserve">MATERIEL PEINTURE - FREDERIC -          </v>
          </cell>
          <cell r="O481" t="str">
            <v xml:space="preserve">AUTRES PRODUITS     </v>
          </cell>
          <cell r="W481">
            <v>342.12</v>
          </cell>
          <cell r="AK481">
            <v>5</v>
          </cell>
        </row>
        <row r="482">
          <cell r="C482" t="str">
            <v xml:space="preserve">          </v>
          </cell>
          <cell r="D482" t="str">
            <v>8105</v>
          </cell>
          <cell r="F482" t="str">
            <v xml:space="preserve">Fournitures         </v>
          </cell>
          <cell r="M482">
            <v>43958</v>
          </cell>
          <cell r="N482" t="str">
            <v xml:space="preserve">                                        </v>
          </cell>
          <cell r="O482" t="str">
            <v xml:space="preserve">AUTRES PRODUITS     </v>
          </cell>
          <cell r="W482">
            <v>5.73</v>
          </cell>
          <cell r="AK482">
            <v>0</v>
          </cell>
        </row>
        <row r="483">
          <cell r="C483" t="str">
            <v xml:space="preserve">          </v>
          </cell>
          <cell r="D483" t="str">
            <v>8105</v>
          </cell>
          <cell r="F483" t="str">
            <v xml:space="preserve">Fournitures         </v>
          </cell>
          <cell r="M483">
            <v>43958</v>
          </cell>
          <cell r="N483" t="str">
            <v xml:space="preserve">                                        </v>
          </cell>
          <cell r="O483" t="str">
            <v xml:space="preserve">AUTRES PRODUITS     </v>
          </cell>
          <cell r="W483">
            <v>13.45</v>
          </cell>
          <cell r="AK483">
            <v>0</v>
          </cell>
        </row>
        <row r="484">
          <cell r="C484" t="str">
            <v xml:space="preserve">          </v>
          </cell>
          <cell r="D484" t="str">
            <v>8105</v>
          </cell>
          <cell r="F484" t="str">
            <v xml:space="preserve">Fournitures         </v>
          </cell>
          <cell r="M484">
            <v>43958</v>
          </cell>
          <cell r="N484" t="str">
            <v xml:space="preserve">                                        </v>
          </cell>
          <cell r="O484" t="str">
            <v xml:space="preserve">AUTRES PRODUITS     </v>
          </cell>
          <cell r="W484">
            <v>0.02</v>
          </cell>
          <cell r="AK484">
            <v>0</v>
          </cell>
        </row>
        <row r="485">
          <cell r="C485" t="str">
            <v xml:space="preserve">          </v>
          </cell>
          <cell r="D485" t="str">
            <v>8105</v>
          </cell>
          <cell r="F485" t="str">
            <v xml:space="preserve">Fournitures         </v>
          </cell>
          <cell r="M485">
            <v>43958</v>
          </cell>
          <cell r="N485" t="str">
            <v xml:space="preserve">                                        </v>
          </cell>
          <cell r="O485" t="str">
            <v xml:space="preserve">AUTRES PRODUITS     </v>
          </cell>
          <cell r="W485">
            <v>0.02</v>
          </cell>
          <cell r="AK485">
            <v>0</v>
          </cell>
        </row>
        <row r="486">
          <cell r="C486" t="str">
            <v xml:space="preserve">          </v>
          </cell>
          <cell r="D486" t="str">
            <v>8105</v>
          </cell>
          <cell r="F486" t="str">
            <v xml:space="preserve">Fournitures         </v>
          </cell>
          <cell r="M486">
            <v>43958</v>
          </cell>
          <cell r="N486" t="str">
            <v xml:space="preserve">10647 - GG - Peinture devant TAR GG3    </v>
          </cell>
          <cell r="O486" t="str">
            <v xml:space="preserve">AUTRES PRODUITS     </v>
          </cell>
          <cell r="W486">
            <v>-0.02</v>
          </cell>
          <cell r="AK486">
            <v>0</v>
          </cell>
        </row>
        <row r="487">
          <cell r="C487" t="str">
            <v xml:space="preserve">          </v>
          </cell>
          <cell r="D487" t="str">
            <v>8105</v>
          </cell>
          <cell r="F487" t="str">
            <v xml:space="preserve">Fournitures         </v>
          </cell>
          <cell r="M487">
            <v>43958</v>
          </cell>
          <cell r="N487" t="str">
            <v xml:space="preserve">11422 - MARQUAGE BANDE MAGNET AGV       </v>
          </cell>
          <cell r="O487" t="str">
            <v xml:space="preserve">AUTRES PRODUITS     </v>
          </cell>
          <cell r="W487">
            <v>-5.73</v>
          </cell>
          <cell r="AK487">
            <v>0</v>
          </cell>
        </row>
        <row r="488">
          <cell r="C488" t="str">
            <v xml:space="preserve">          </v>
          </cell>
          <cell r="D488" t="str">
            <v>8105</v>
          </cell>
          <cell r="F488" t="str">
            <v xml:space="preserve">Fournitures         </v>
          </cell>
          <cell r="M488">
            <v>43958</v>
          </cell>
          <cell r="N488" t="str">
            <v xml:space="preserve">MATERIEL PEINTURE - FREDERIC -          </v>
          </cell>
          <cell r="O488" t="str">
            <v xml:space="preserve">AUTRES PRODUITS     </v>
          </cell>
          <cell r="W488">
            <v>-13.45</v>
          </cell>
          <cell r="AK488">
            <v>0</v>
          </cell>
        </row>
        <row r="489">
          <cell r="C489" t="str">
            <v xml:space="preserve">          </v>
          </cell>
          <cell r="D489" t="str">
            <v>8105</v>
          </cell>
          <cell r="F489" t="str">
            <v xml:space="preserve">Fournitures         </v>
          </cell>
          <cell r="M489">
            <v>43958</v>
          </cell>
          <cell r="N489" t="str">
            <v xml:space="preserve">MATERIEL PEINTURE - FREDERIC -          </v>
          </cell>
          <cell r="O489" t="str">
            <v xml:space="preserve">AUTRES PRODUITS     </v>
          </cell>
          <cell r="W489">
            <v>-0.02</v>
          </cell>
          <cell r="AK489">
            <v>0</v>
          </cell>
        </row>
        <row r="490">
          <cell r="C490" t="str">
            <v xml:space="preserve">          </v>
          </cell>
          <cell r="D490" t="str">
            <v>8105</v>
          </cell>
          <cell r="F490" t="str">
            <v xml:space="preserve">Frais divers        </v>
          </cell>
          <cell r="M490">
            <v>43958</v>
          </cell>
          <cell r="N490" t="str">
            <v xml:space="preserve">Analyses Ann eaux de rejets TAR JJ      </v>
          </cell>
          <cell r="O490" t="str">
            <v xml:space="preserve">SOUS TRAIT.GENERALE </v>
          </cell>
          <cell r="W490">
            <v>100.89</v>
          </cell>
          <cell r="AK490">
            <v>1</v>
          </cell>
        </row>
        <row r="491">
          <cell r="C491" t="str">
            <v xml:space="preserve">          </v>
          </cell>
          <cell r="D491" t="str">
            <v>8105</v>
          </cell>
          <cell r="F491" t="str">
            <v xml:space="preserve">Frais divers        </v>
          </cell>
          <cell r="M491">
            <v>43958</v>
          </cell>
          <cell r="N491" t="str">
            <v xml:space="preserve">Analyses Trim eaux de rejets TAR JJ     </v>
          </cell>
          <cell r="O491" t="str">
            <v xml:space="preserve">SOUS TRAIT.GENERALE </v>
          </cell>
          <cell r="W491">
            <v>169.61</v>
          </cell>
          <cell r="AK491">
            <v>2.2599999999999998</v>
          </cell>
        </row>
        <row r="492">
          <cell r="C492" t="str">
            <v xml:space="preserve">          </v>
          </cell>
          <cell r="D492" t="str">
            <v>8106</v>
          </cell>
          <cell r="F492" t="str">
            <v xml:space="preserve">Entretien           </v>
          </cell>
          <cell r="M492">
            <v>43956</v>
          </cell>
          <cell r="N492" t="str">
            <v xml:space="preserve">                                        </v>
          </cell>
          <cell r="O492" t="str">
            <v>stk phf (conso) mati</v>
          </cell>
          <cell r="W492">
            <v>-614.36</v>
          </cell>
          <cell r="AK492">
            <v>0</v>
          </cell>
        </row>
        <row r="493">
          <cell r="C493" t="str">
            <v xml:space="preserve">          </v>
          </cell>
          <cell r="D493" t="str">
            <v>8106</v>
          </cell>
          <cell r="F493" t="str">
            <v xml:space="preserve">Entretien           </v>
          </cell>
          <cell r="M493">
            <v>43956</v>
          </cell>
          <cell r="N493" t="str">
            <v xml:space="preserve">                                        </v>
          </cell>
          <cell r="O493" t="str">
            <v>stk phf (conso) mati</v>
          </cell>
          <cell r="W493">
            <v>-132.30000000000001</v>
          </cell>
          <cell r="AK493">
            <v>-2</v>
          </cell>
        </row>
        <row r="494">
          <cell r="C494" t="str">
            <v xml:space="preserve">          </v>
          </cell>
          <cell r="D494" t="str">
            <v>8106</v>
          </cell>
          <cell r="F494" t="str">
            <v xml:space="preserve">Entretien           </v>
          </cell>
          <cell r="M494">
            <v>43956</v>
          </cell>
          <cell r="N494" t="str">
            <v xml:space="preserve">cde pc metier maintenance 17''          </v>
          </cell>
          <cell r="O494" t="str">
            <v>stk phf (conso) mati</v>
          </cell>
          <cell r="W494">
            <v>614.36</v>
          </cell>
          <cell r="AK494">
            <v>0</v>
          </cell>
        </row>
        <row r="495">
          <cell r="C495" t="str">
            <v xml:space="preserve">          </v>
          </cell>
          <cell r="D495" t="str">
            <v>8106</v>
          </cell>
          <cell r="F495" t="str">
            <v xml:space="preserve">Entretien           </v>
          </cell>
          <cell r="M495">
            <v>43956</v>
          </cell>
          <cell r="N495" t="str">
            <v xml:space="preserve">Janvier 2020                            </v>
          </cell>
          <cell r="O495" t="str">
            <v>stk phf (conso) mati</v>
          </cell>
          <cell r="W495">
            <v>132.30000000000001</v>
          </cell>
          <cell r="AK495">
            <v>2</v>
          </cell>
        </row>
        <row r="496">
          <cell r="C496" t="str">
            <v xml:space="preserve">          </v>
          </cell>
          <cell r="D496" t="str">
            <v>8106</v>
          </cell>
          <cell r="F496" t="str">
            <v xml:space="preserve">Entretien           </v>
          </cell>
          <cell r="M496">
            <v>43957</v>
          </cell>
          <cell r="N496" t="str">
            <v xml:space="preserve">                                        </v>
          </cell>
          <cell r="O496" t="str">
            <v>stk phf (conso) mati</v>
          </cell>
          <cell r="W496">
            <v>-614.36</v>
          </cell>
          <cell r="AK496">
            <v>0</v>
          </cell>
        </row>
        <row r="497">
          <cell r="C497" t="str">
            <v xml:space="preserve">          </v>
          </cell>
          <cell r="D497" t="str">
            <v>8106</v>
          </cell>
          <cell r="F497" t="str">
            <v xml:space="preserve">Entretien           </v>
          </cell>
          <cell r="M497">
            <v>43957</v>
          </cell>
          <cell r="N497" t="str">
            <v xml:space="preserve">Commande PC Métier J.BONFAND            </v>
          </cell>
          <cell r="O497" t="str">
            <v>stk phf (conso) mati</v>
          </cell>
          <cell r="W497">
            <v>614.36</v>
          </cell>
          <cell r="AK497">
            <v>0</v>
          </cell>
        </row>
        <row r="498">
          <cell r="C498" t="str">
            <v xml:space="preserve">          </v>
          </cell>
          <cell r="D498" t="str">
            <v>8106</v>
          </cell>
          <cell r="F498" t="str">
            <v xml:space="preserve">Entretien           </v>
          </cell>
          <cell r="M498">
            <v>43958</v>
          </cell>
          <cell r="N498" t="str">
            <v xml:space="preserve">                                        </v>
          </cell>
          <cell r="O498" t="str">
            <v>stk phf (conso) mati</v>
          </cell>
          <cell r="W498">
            <v>-528.59</v>
          </cell>
          <cell r="AK498">
            <v>0</v>
          </cell>
        </row>
        <row r="499">
          <cell r="C499" t="str">
            <v xml:space="preserve">          </v>
          </cell>
          <cell r="D499" t="str">
            <v>8106</v>
          </cell>
          <cell r="F499" t="str">
            <v xml:space="preserve">Entretien           </v>
          </cell>
          <cell r="M499">
            <v>43958</v>
          </cell>
          <cell r="N499" t="str">
            <v xml:space="preserve">Echange Robots pour P33                 </v>
          </cell>
          <cell r="O499" t="str">
            <v>stk phf (conso) mati</v>
          </cell>
          <cell r="W499">
            <v>528.59</v>
          </cell>
          <cell r="AK499">
            <v>0</v>
          </cell>
        </row>
        <row r="500">
          <cell r="C500" t="str">
            <v xml:space="preserve">          </v>
          </cell>
          <cell r="D500" t="str">
            <v>8106</v>
          </cell>
          <cell r="F500" t="str">
            <v xml:space="preserve">Entretien           </v>
          </cell>
          <cell r="M500">
            <v>43959</v>
          </cell>
          <cell r="N500" t="str">
            <v xml:space="preserve">                                        </v>
          </cell>
          <cell r="O500" t="str">
            <v>stk phf (conso) mati</v>
          </cell>
          <cell r="W500">
            <v>-974.7</v>
          </cell>
          <cell r="AK500">
            <v>0</v>
          </cell>
        </row>
        <row r="501">
          <cell r="C501" t="str">
            <v xml:space="preserve">          </v>
          </cell>
          <cell r="D501" t="str">
            <v>8106</v>
          </cell>
          <cell r="F501" t="str">
            <v xml:space="preserve">Entretien           </v>
          </cell>
          <cell r="M501">
            <v>43959</v>
          </cell>
          <cell r="N501" t="str">
            <v xml:space="preserve">                                        </v>
          </cell>
          <cell r="O501" t="str">
            <v>stk phf (conso) mati</v>
          </cell>
          <cell r="W501">
            <v>-235.37</v>
          </cell>
          <cell r="AK501">
            <v>-2</v>
          </cell>
        </row>
        <row r="502">
          <cell r="C502" t="str">
            <v xml:space="preserve">          </v>
          </cell>
          <cell r="D502" t="str">
            <v>8106</v>
          </cell>
          <cell r="F502" t="str">
            <v xml:space="preserve">Entretien           </v>
          </cell>
          <cell r="M502">
            <v>43959</v>
          </cell>
          <cell r="N502" t="str">
            <v xml:space="preserve">Echange Robots pour P33                 </v>
          </cell>
          <cell r="O502" t="str">
            <v>stk phf (conso) mati</v>
          </cell>
          <cell r="W502">
            <v>974.7</v>
          </cell>
          <cell r="AK502">
            <v>0</v>
          </cell>
        </row>
        <row r="503">
          <cell r="C503" t="str">
            <v xml:space="preserve">          </v>
          </cell>
          <cell r="D503" t="str">
            <v>8106</v>
          </cell>
          <cell r="F503" t="str">
            <v xml:space="preserve">Entretien           </v>
          </cell>
          <cell r="M503">
            <v>43959</v>
          </cell>
          <cell r="N503" t="str">
            <v xml:space="preserve">Echange Robots pour P33                 </v>
          </cell>
          <cell r="O503" t="str">
            <v>stk phf (conso) mati</v>
          </cell>
          <cell r="W503">
            <v>235.37</v>
          </cell>
          <cell r="AK503">
            <v>2</v>
          </cell>
        </row>
        <row r="504">
          <cell r="C504" t="str">
            <v xml:space="preserve">          </v>
          </cell>
          <cell r="D504" t="str">
            <v>8106</v>
          </cell>
          <cell r="F504" t="str">
            <v xml:space="preserve">Outillage           </v>
          </cell>
          <cell r="M504">
            <v>43957</v>
          </cell>
          <cell r="N504" t="str">
            <v xml:space="preserve">                                        </v>
          </cell>
          <cell r="O504" t="str">
            <v>DME Acti GMAO Outill</v>
          </cell>
          <cell r="W504">
            <v>-7.21</v>
          </cell>
          <cell r="AK504">
            <v>0</v>
          </cell>
        </row>
        <row r="505">
          <cell r="C505" t="str">
            <v xml:space="preserve">          </v>
          </cell>
          <cell r="D505" t="str">
            <v>8106</v>
          </cell>
          <cell r="F505" t="str">
            <v xml:space="preserve">Outillage           </v>
          </cell>
          <cell r="M505">
            <v>43957</v>
          </cell>
          <cell r="N505" t="str">
            <v xml:space="preserve">RG Cataphorèses 2020                    </v>
          </cell>
          <cell r="O505" t="str">
            <v>DME Acti GMAO Outill</v>
          </cell>
          <cell r="W505">
            <v>7.21</v>
          </cell>
          <cell r="AK505">
            <v>0</v>
          </cell>
        </row>
        <row r="506">
          <cell r="C506" t="str">
            <v xml:space="preserve">          </v>
          </cell>
          <cell r="D506" t="str">
            <v>8106</v>
          </cell>
          <cell r="F506" t="str">
            <v xml:space="preserve">Outillage           </v>
          </cell>
          <cell r="M506">
            <v>43958</v>
          </cell>
          <cell r="N506" t="str">
            <v xml:space="preserve">                                        </v>
          </cell>
          <cell r="O506" t="str">
            <v>DME Acti GMAO Outill</v>
          </cell>
          <cell r="W506">
            <v>-27</v>
          </cell>
          <cell r="AK506">
            <v>-0.5</v>
          </cell>
        </row>
        <row r="507">
          <cell r="C507" t="str">
            <v xml:space="preserve">          </v>
          </cell>
          <cell r="D507" t="str">
            <v>8106</v>
          </cell>
          <cell r="F507" t="str">
            <v xml:space="preserve">Outillage           </v>
          </cell>
          <cell r="M507">
            <v>43958</v>
          </cell>
          <cell r="N507" t="str">
            <v xml:space="preserve">RG Cataphorèses 2020                    </v>
          </cell>
          <cell r="O507" t="str">
            <v>DME Acti GMAO Outill</v>
          </cell>
          <cell r="W507">
            <v>27</v>
          </cell>
          <cell r="AK507">
            <v>0.5</v>
          </cell>
        </row>
        <row r="508">
          <cell r="C508" t="str">
            <v xml:space="preserve">          </v>
          </cell>
          <cell r="D508" t="str">
            <v>8106</v>
          </cell>
          <cell r="F508" t="str">
            <v xml:space="preserve">Outillage           </v>
          </cell>
          <cell r="M508">
            <v>43957</v>
          </cell>
          <cell r="N508" t="str">
            <v xml:space="preserve">9551472168.TCN BAGUE DRAPEAU            </v>
          </cell>
          <cell r="O508" t="str">
            <v>DME Acti GMAO Outill</v>
          </cell>
          <cell r="W508">
            <v>7.21</v>
          </cell>
          <cell r="AK508">
            <v>0</v>
          </cell>
        </row>
        <row r="509">
          <cell r="C509" t="str">
            <v xml:space="preserve">          </v>
          </cell>
          <cell r="D509" t="str">
            <v>8106</v>
          </cell>
          <cell r="F509" t="str">
            <v xml:space="preserve">Outillage           </v>
          </cell>
          <cell r="M509">
            <v>43958</v>
          </cell>
          <cell r="N509" t="str">
            <v xml:space="preserve">9551472168.TCN BAGUE DRAPEAU            </v>
          </cell>
          <cell r="O509" t="str">
            <v>DME Acti GMAO Outill</v>
          </cell>
          <cell r="W509">
            <v>27</v>
          </cell>
          <cell r="AK509">
            <v>0.5</v>
          </cell>
        </row>
        <row r="510">
          <cell r="C510" t="str">
            <v xml:space="preserve">          </v>
          </cell>
          <cell r="D510" t="str">
            <v>8107</v>
          </cell>
          <cell r="F510" t="str">
            <v xml:space="preserve">Entretien           </v>
          </cell>
          <cell r="M510">
            <v>43956</v>
          </cell>
          <cell r="N510" t="str">
            <v xml:space="preserve">                                        </v>
          </cell>
          <cell r="O510" t="str">
            <v>stk phf (conso) mati</v>
          </cell>
          <cell r="W510">
            <v>-176.46</v>
          </cell>
          <cell r="AK510">
            <v>0</v>
          </cell>
        </row>
        <row r="511">
          <cell r="C511" t="str">
            <v xml:space="preserve">          </v>
          </cell>
          <cell r="D511" t="str">
            <v>8107</v>
          </cell>
          <cell r="F511" t="str">
            <v xml:space="preserve">Entretien           </v>
          </cell>
          <cell r="M511">
            <v>43956</v>
          </cell>
          <cell r="N511" t="str">
            <v xml:space="preserve">Défaut de mise en service               </v>
          </cell>
          <cell r="O511" t="str">
            <v>stk phf (conso) mati</v>
          </cell>
          <cell r="W511">
            <v>176.46</v>
          </cell>
          <cell r="AK511">
            <v>0</v>
          </cell>
        </row>
        <row r="512">
          <cell r="C512" t="str">
            <v xml:space="preserve">          </v>
          </cell>
          <cell r="D512" t="str">
            <v>8107</v>
          </cell>
          <cell r="F512" t="str">
            <v xml:space="preserve">Entretien           </v>
          </cell>
          <cell r="M512">
            <v>43956</v>
          </cell>
          <cell r="N512" t="str">
            <v xml:space="preserve">                                        </v>
          </cell>
          <cell r="O512" t="str">
            <v>stk phf (conso) mati</v>
          </cell>
          <cell r="W512">
            <v>-10.91</v>
          </cell>
          <cell r="AK512">
            <v>0</v>
          </cell>
        </row>
        <row r="513">
          <cell r="C513" t="str">
            <v xml:space="preserve">          </v>
          </cell>
          <cell r="D513" t="str">
            <v>8107</v>
          </cell>
          <cell r="F513" t="str">
            <v xml:space="preserve">Entretien           </v>
          </cell>
          <cell r="M513">
            <v>43956</v>
          </cell>
          <cell r="N513" t="str">
            <v xml:space="preserve">usinage pignons                         </v>
          </cell>
          <cell r="O513" t="str">
            <v>stk phf (conso) mati</v>
          </cell>
          <cell r="W513">
            <v>10.91</v>
          </cell>
          <cell r="AK513">
            <v>0</v>
          </cell>
        </row>
        <row r="514">
          <cell r="C514" t="str">
            <v xml:space="preserve">          </v>
          </cell>
          <cell r="D514" t="str">
            <v>8107</v>
          </cell>
          <cell r="F514" t="str">
            <v xml:space="preserve">Entretien           </v>
          </cell>
          <cell r="M514">
            <v>43956</v>
          </cell>
          <cell r="N514" t="str">
            <v xml:space="preserve">                                        </v>
          </cell>
          <cell r="O514" t="str">
            <v>stk phf (conso) mati</v>
          </cell>
          <cell r="W514">
            <v>-33.979999999999997</v>
          </cell>
          <cell r="AK514">
            <v>0</v>
          </cell>
        </row>
        <row r="515">
          <cell r="C515" t="str">
            <v xml:space="preserve">          </v>
          </cell>
          <cell r="D515" t="str">
            <v>8107</v>
          </cell>
          <cell r="F515" t="str">
            <v xml:space="preserve">Entretien           </v>
          </cell>
          <cell r="M515">
            <v>43956</v>
          </cell>
          <cell r="N515" t="str">
            <v xml:space="preserve">S : Défaut RFID                         </v>
          </cell>
          <cell r="O515" t="str">
            <v>stk phf (conso) mati</v>
          </cell>
          <cell r="W515">
            <v>33.979999999999997</v>
          </cell>
          <cell r="AK515">
            <v>0</v>
          </cell>
        </row>
        <row r="516">
          <cell r="C516" t="str">
            <v xml:space="preserve">          </v>
          </cell>
          <cell r="D516" t="str">
            <v>DE81</v>
          </cell>
          <cell r="F516" t="str">
            <v xml:space="preserve">Outillage           </v>
          </cell>
          <cell r="M516">
            <v>43959</v>
          </cell>
          <cell r="N516" t="str">
            <v xml:space="preserve">                                        </v>
          </cell>
          <cell r="O516" t="str">
            <v>VST PHF (CONSO) OUTI</v>
          </cell>
          <cell r="W516">
            <v>-17.899999999999999</v>
          </cell>
          <cell r="AK516">
            <v>0</v>
          </cell>
        </row>
        <row r="517">
          <cell r="C517" t="str">
            <v xml:space="preserve">          </v>
          </cell>
          <cell r="D517" t="str">
            <v>DE81</v>
          </cell>
          <cell r="F517" t="str">
            <v xml:space="preserve">Outillage           </v>
          </cell>
          <cell r="M517">
            <v>43959</v>
          </cell>
          <cell r="N517" t="str">
            <v xml:space="preserve">MAP                                     </v>
          </cell>
          <cell r="O517" t="str">
            <v>VST PHF (CONSO) OUTI</v>
          </cell>
          <cell r="W517">
            <v>17.899999999999999</v>
          </cell>
          <cell r="AK517">
            <v>0</v>
          </cell>
        </row>
        <row r="518">
          <cell r="C518" t="str">
            <v xml:space="preserve">          </v>
          </cell>
          <cell r="D518" t="str">
            <v>DE81</v>
          </cell>
          <cell r="F518" t="str">
            <v xml:space="preserve">Entretien           </v>
          </cell>
          <cell r="M518">
            <v>43957</v>
          </cell>
          <cell r="N518" t="str">
            <v xml:space="preserve">                                        </v>
          </cell>
          <cell r="O518" t="str">
            <v xml:space="preserve">CI Act Met méca Out </v>
          </cell>
          <cell r="W518">
            <v>432</v>
          </cell>
          <cell r="AK518">
            <v>8</v>
          </cell>
        </row>
        <row r="519">
          <cell r="C519" t="str">
            <v xml:space="preserve">          </v>
          </cell>
          <cell r="D519" t="str">
            <v>DE81</v>
          </cell>
          <cell r="F519" t="str">
            <v xml:space="preserve">Outillage           </v>
          </cell>
          <cell r="M519">
            <v>43957</v>
          </cell>
          <cell r="N519" t="str">
            <v xml:space="preserve">                                        </v>
          </cell>
          <cell r="O519" t="str">
            <v>DME Acti GMAO Outill</v>
          </cell>
          <cell r="W519">
            <v>-13.5</v>
          </cell>
          <cell r="AK519">
            <v>-0.25</v>
          </cell>
        </row>
        <row r="520">
          <cell r="C520" t="str">
            <v xml:space="preserve">          </v>
          </cell>
          <cell r="D520" t="str">
            <v>DE81</v>
          </cell>
          <cell r="F520" t="str">
            <v xml:space="preserve">Outillage           </v>
          </cell>
          <cell r="M520">
            <v>43957</v>
          </cell>
          <cell r="N520" t="str">
            <v xml:space="preserve">fabrication poinçons de calibrage 628/9 </v>
          </cell>
          <cell r="O520" t="str">
            <v>DME Acti GMAO Outill</v>
          </cell>
          <cell r="W520">
            <v>13.5</v>
          </cell>
          <cell r="AK520">
            <v>0.25</v>
          </cell>
        </row>
        <row r="521">
          <cell r="C521" t="str">
            <v xml:space="preserve">          </v>
          </cell>
          <cell r="D521" t="str">
            <v>DE81</v>
          </cell>
          <cell r="F521" t="str">
            <v xml:space="preserve">Outillage           </v>
          </cell>
          <cell r="M521">
            <v>43958</v>
          </cell>
          <cell r="N521" t="str">
            <v xml:space="preserve">                                        </v>
          </cell>
          <cell r="O521" t="str">
            <v>DME Acti GMAO Outill</v>
          </cell>
          <cell r="W521">
            <v>-13.5</v>
          </cell>
          <cell r="AK521">
            <v>-0.25</v>
          </cell>
        </row>
        <row r="522">
          <cell r="C522" t="str">
            <v xml:space="preserve">          </v>
          </cell>
          <cell r="D522" t="str">
            <v>DE81</v>
          </cell>
          <cell r="F522" t="str">
            <v xml:space="preserve">Outillage           </v>
          </cell>
          <cell r="M522">
            <v>43958</v>
          </cell>
          <cell r="N522" t="str">
            <v xml:space="preserve">                                        </v>
          </cell>
          <cell r="O522" t="str">
            <v>DME Acti GMAO Outill</v>
          </cell>
          <cell r="W522">
            <v>-4.8499999999999996</v>
          </cell>
          <cell r="AK522">
            <v>0</v>
          </cell>
        </row>
        <row r="523">
          <cell r="C523" t="str">
            <v xml:space="preserve">          </v>
          </cell>
          <cell r="D523" t="str">
            <v>DE81</v>
          </cell>
          <cell r="F523" t="str">
            <v xml:space="preserve">Outillage           </v>
          </cell>
          <cell r="M523">
            <v>43958</v>
          </cell>
          <cell r="N523" t="str">
            <v xml:space="preserve">                                        </v>
          </cell>
          <cell r="O523" t="str">
            <v>DME Acti GMAO Outill</v>
          </cell>
          <cell r="W523">
            <v>-432</v>
          </cell>
          <cell r="AK523">
            <v>0</v>
          </cell>
        </row>
        <row r="524">
          <cell r="C524" t="str">
            <v xml:space="preserve">          </v>
          </cell>
          <cell r="D524" t="str">
            <v>DE81</v>
          </cell>
          <cell r="F524" t="str">
            <v xml:space="preserve">Outillage           </v>
          </cell>
          <cell r="M524">
            <v>43958</v>
          </cell>
          <cell r="N524" t="str">
            <v xml:space="preserve">915_Fraisage suite casse                </v>
          </cell>
          <cell r="O524" t="str">
            <v>DME Acti GMAO Outill</v>
          </cell>
          <cell r="W524">
            <v>432</v>
          </cell>
          <cell r="AK524">
            <v>0</v>
          </cell>
        </row>
        <row r="525">
          <cell r="C525" t="str">
            <v xml:space="preserve">          </v>
          </cell>
          <cell r="D525" t="str">
            <v>DE81</v>
          </cell>
          <cell r="F525" t="str">
            <v xml:space="preserve">Outillage           </v>
          </cell>
          <cell r="M525">
            <v>43958</v>
          </cell>
          <cell r="N525" t="str">
            <v xml:space="preserve">batp_real pilotes                       </v>
          </cell>
          <cell r="O525" t="str">
            <v>DME Acti GMAO Outill</v>
          </cell>
          <cell r="W525">
            <v>4.8499999999999996</v>
          </cell>
          <cell r="AK525">
            <v>0</v>
          </cell>
        </row>
        <row r="526">
          <cell r="C526" t="str">
            <v xml:space="preserve">          </v>
          </cell>
          <cell r="D526" t="str">
            <v>DE81</v>
          </cell>
          <cell r="F526" t="str">
            <v xml:space="preserve">Outillage           </v>
          </cell>
          <cell r="M526">
            <v>43958</v>
          </cell>
          <cell r="N526" t="str">
            <v xml:space="preserve">fabrication poinçons de calibrage 628/9 </v>
          </cell>
          <cell r="O526" t="str">
            <v>DME Acti GMAO Outill</v>
          </cell>
          <cell r="W526">
            <v>13.5</v>
          </cell>
          <cell r="AK526">
            <v>0.25</v>
          </cell>
        </row>
        <row r="527">
          <cell r="C527" t="str">
            <v xml:space="preserve">          </v>
          </cell>
          <cell r="D527" t="str">
            <v>DE81</v>
          </cell>
          <cell r="F527" t="str">
            <v xml:space="preserve">Outillage           </v>
          </cell>
          <cell r="M527">
            <v>43959</v>
          </cell>
          <cell r="N527" t="str">
            <v xml:space="preserve">                                        </v>
          </cell>
          <cell r="O527" t="str">
            <v>DME Acti GMAO Outill</v>
          </cell>
          <cell r="W527">
            <v>-81</v>
          </cell>
          <cell r="AK527">
            <v>-1.5</v>
          </cell>
        </row>
        <row r="528">
          <cell r="C528" t="str">
            <v xml:space="preserve">          </v>
          </cell>
          <cell r="D528" t="str">
            <v>DE81</v>
          </cell>
          <cell r="F528" t="str">
            <v xml:space="preserve">Outillage           </v>
          </cell>
          <cell r="M528">
            <v>43959</v>
          </cell>
          <cell r="N528" t="str">
            <v xml:space="preserve">                                        </v>
          </cell>
          <cell r="O528" t="str">
            <v>DME Acti GMAO Outill</v>
          </cell>
          <cell r="W528">
            <v>-18.899999999999999</v>
          </cell>
          <cell r="AK528">
            <v>-0.35</v>
          </cell>
        </row>
        <row r="529">
          <cell r="C529" t="str">
            <v xml:space="preserve">          </v>
          </cell>
          <cell r="D529" t="str">
            <v>DE81</v>
          </cell>
          <cell r="F529" t="str">
            <v xml:space="preserve">Outillage           </v>
          </cell>
          <cell r="M529">
            <v>43959</v>
          </cell>
          <cell r="N529" t="str">
            <v xml:space="preserve">                                        </v>
          </cell>
          <cell r="O529" t="str">
            <v>VST PHF (CONSO) OUTI</v>
          </cell>
          <cell r="W529">
            <v>-55.01</v>
          </cell>
          <cell r="AK529">
            <v>0</v>
          </cell>
        </row>
        <row r="530">
          <cell r="C530" t="str">
            <v xml:space="preserve">          </v>
          </cell>
          <cell r="D530" t="str">
            <v>DE81</v>
          </cell>
          <cell r="F530" t="str">
            <v xml:space="preserve">Outillage           </v>
          </cell>
          <cell r="M530">
            <v>43959</v>
          </cell>
          <cell r="N530" t="str">
            <v xml:space="preserve">                                        </v>
          </cell>
          <cell r="O530" t="str">
            <v>VST PHF (CONSO) OUTI</v>
          </cell>
          <cell r="W530">
            <v>-50.15</v>
          </cell>
          <cell r="AK530">
            <v>-1</v>
          </cell>
        </row>
        <row r="531">
          <cell r="C531" t="str">
            <v xml:space="preserve">          </v>
          </cell>
          <cell r="D531" t="str">
            <v>DE81</v>
          </cell>
          <cell r="F531" t="str">
            <v xml:space="preserve">Outillage           </v>
          </cell>
          <cell r="M531">
            <v>43959</v>
          </cell>
          <cell r="N531" t="str">
            <v xml:space="preserve">                                        </v>
          </cell>
          <cell r="O531" t="str">
            <v>VST PHF (CONSO) OUTI</v>
          </cell>
          <cell r="W531">
            <v>-1000</v>
          </cell>
          <cell r="AK531">
            <v>0</v>
          </cell>
        </row>
        <row r="532">
          <cell r="C532" t="str">
            <v xml:space="preserve">          </v>
          </cell>
          <cell r="D532" t="str">
            <v>DE81</v>
          </cell>
          <cell r="F532" t="str">
            <v xml:space="preserve">Outillage           </v>
          </cell>
          <cell r="M532">
            <v>43959</v>
          </cell>
          <cell r="N532" t="str">
            <v xml:space="preserve">483_fiche outil_rafale_12/03/20         </v>
          </cell>
          <cell r="O532" t="str">
            <v>VST PHF (CONSO) OUTI</v>
          </cell>
          <cell r="W532">
            <v>55.01</v>
          </cell>
          <cell r="AK532">
            <v>0</v>
          </cell>
        </row>
        <row r="533">
          <cell r="C533" t="str">
            <v xml:space="preserve">          </v>
          </cell>
          <cell r="D533" t="str">
            <v>DE81</v>
          </cell>
          <cell r="F533" t="str">
            <v xml:space="preserve">Outillage           </v>
          </cell>
          <cell r="M533">
            <v>43959</v>
          </cell>
          <cell r="N533" t="str">
            <v xml:space="preserve">483_fiche outil_rafale_12/03/20         </v>
          </cell>
          <cell r="O533" t="str">
            <v>VST PHF (CONSO) OUTI</v>
          </cell>
          <cell r="W533">
            <v>50.15</v>
          </cell>
          <cell r="AK533">
            <v>1</v>
          </cell>
        </row>
        <row r="534">
          <cell r="C534" t="str">
            <v xml:space="preserve">          </v>
          </cell>
          <cell r="D534" t="str">
            <v>DE81</v>
          </cell>
          <cell r="F534" t="str">
            <v xml:space="preserve">Outillage           </v>
          </cell>
          <cell r="M534">
            <v>43959</v>
          </cell>
          <cell r="N534" t="str">
            <v xml:space="preserve">batp_real pilotes                       </v>
          </cell>
          <cell r="O534" t="str">
            <v>DME Acti GMAO Outill</v>
          </cell>
          <cell r="W534">
            <v>18.899999999999999</v>
          </cell>
          <cell r="AK534">
            <v>0.35</v>
          </cell>
        </row>
        <row r="535">
          <cell r="C535" t="str">
            <v xml:space="preserve">          </v>
          </cell>
          <cell r="D535" t="str">
            <v>DE81</v>
          </cell>
          <cell r="F535" t="str">
            <v xml:space="preserve">Outillage           </v>
          </cell>
          <cell r="M535">
            <v>43959</v>
          </cell>
          <cell r="N535" t="str">
            <v xml:space="preserve">commande matrice decoupe demi lune      </v>
          </cell>
          <cell r="O535" t="str">
            <v>VST PHF (CONSO) OUTI</v>
          </cell>
          <cell r="W535">
            <v>1000</v>
          </cell>
          <cell r="AK535">
            <v>0</v>
          </cell>
        </row>
        <row r="536">
          <cell r="C536" t="str">
            <v xml:space="preserve">          </v>
          </cell>
          <cell r="D536" t="str">
            <v>DE81</v>
          </cell>
          <cell r="F536" t="str">
            <v xml:space="preserve">Outillage           </v>
          </cell>
          <cell r="M536">
            <v>43959</v>
          </cell>
          <cell r="N536" t="str">
            <v xml:space="preserve">relance ames preroulage op50            </v>
          </cell>
          <cell r="O536" t="str">
            <v>DME Acti GMAO Outill</v>
          </cell>
          <cell r="W536">
            <v>81</v>
          </cell>
          <cell r="AK536">
            <v>1.5</v>
          </cell>
        </row>
        <row r="537">
          <cell r="C537" t="str">
            <v xml:space="preserve">          </v>
          </cell>
          <cell r="D537" t="str">
            <v>DE81</v>
          </cell>
          <cell r="F537" t="str">
            <v xml:space="preserve">Outillage           </v>
          </cell>
          <cell r="M537">
            <v>43963</v>
          </cell>
          <cell r="N537" t="str">
            <v xml:space="preserve">                                        </v>
          </cell>
          <cell r="O537" t="str">
            <v>DME Acti GMAO Outill</v>
          </cell>
          <cell r="W537">
            <v>-54</v>
          </cell>
          <cell r="AK537">
            <v>-1</v>
          </cell>
        </row>
        <row r="538">
          <cell r="C538" t="str">
            <v xml:space="preserve">          </v>
          </cell>
          <cell r="D538" t="str">
            <v>DE81</v>
          </cell>
          <cell r="F538" t="str">
            <v xml:space="preserve">Outillage           </v>
          </cell>
          <cell r="M538">
            <v>43963</v>
          </cell>
          <cell r="N538" t="str">
            <v xml:space="preserve">                                        </v>
          </cell>
          <cell r="O538" t="str">
            <v>DME Acti GMAO Outill</v>
          </cell>
          <cell r="W538">
            <v>-202.5</v>
          </cell>
          <cell r="AK538">
            <v>-3.75</v>
          </cell>
        </row>
        <row r="539">
          <cell r="C539" t="str">
            <v xml:space="preserve">          </v>
          </cell>
          <cell r="D539" t="str">
            <v>DE81</v>
          </cell>
          <cell r="F539" t="str">
            <v xml:space="preserve">Outillage           </v>
          </cell>
          <cell r="M539">
            <v>43963</v>
          </cell>
          <cell r="N539" t="str">
            <v xml:space="preserve">618R/509R_réal lames rep 162 et 163     </v>
          </cell>
          <cell r="O539" t="str">
            <v>DME Acti GMAO Outill</v>
          </cell>
          <cell r="W539">
            <v>54</v>
          </cell>
          <cell r="AK539">
            <v>1</v>
          </cell>
        </row>
        <row r="540">
          <cell r="C540" t="str">
            <v xml:space="preserve">          </v>
          </cell>
          <cell r="D540" t="str">
            <v>DE81</v>
          </cell>
          <cell r="F540" t="str">
            <v xml:space="preserve">Outillage           </v>
          </cell>
          <cell r="M540">
            <v>43963</v>
          </cell>
          <cell r="N540" t="str">
            <v xml:space="preserve">relance ames preroulage op50            </v>
          </cell>
          <cell r="O540" t="str">
            <v>DME Acti GMAO Outill</v>
          </cell>
          <cell r="W540">
            <v>202.5</v>
          </cell>
          <cell r="AK540">
            <v>3.75</v>
          </cell>
        </row>
        <row r="541">
          <cell r="C541" t="str">
            <v xml:space="preserve">          </v>
          </cell>
          <cell r="D541" t="str">
            <v>DE81</v>
          </cell>
          <cell r="F541" t="str">
            <v xml:space="preserve">Outillage           </v>
          </cell>
          <cell r="M541">
            <v>43957</v>
          </cell>
          <cell r="N541" t="str">
            <v xml:space="preserve">poincon calibrage                       </v>
          </cell>
          <cell r="O541" t="str">
            <v>DME Acti GMAO Outill</v>
          </cell>
          <cell r="W541">
            <v>13.5</v>
          </cell>
          <cell r="AK541">
            <v>0.25</v>
          </cell>
        </row>
        <row r="542">
          <cell r="C542" t="str">
            <v xml:space="preserve">          </v>
          </cell>
          <cell r="D542" t="str">
            <v>DE81</v>
          </cell>
          <cell r="F542" t="str">
            <v xml:space="preserve">Outillage           </v>
          </cell>
          <cell r="M542">
            <v>43958</v>
          </cell>
          <cell r="N542" t="str">
            <v xml:space="preserve">pilote                                  </v>
          </cell>
          <cell r="O542" t="str">
            <v>DME Acti GMAO Outill</v>
          </cell>
          <cell r="W542">
            <v>4.8499999999999996</v>
          </cell>
          <cell r="AK542">
            <v>0</v>
          </cell>
        </row>
        <row r="543">
          <cell r="C543" t="str">
            <v xml:space="preserve">          </v>
          </cell>
          <cell r="D543" t="str">
            <v>DE81</v>
          </cell>
          <cell r="F543" t="str">
            <v xml:space="preserve">Outillage           </v>
          </cell>
          <cell r="M543">
            <v>43958</v>
          </cell>
          <cell r="N543" t="str">
            <v xml:space="preserve">poincon calibrage                       </v>
          </cell>
          <cell r="O543" t="str">
            <v>DME Acti GMAO Outill</v>
          </cell>
          <cell r="W543">
            <v>13.5</v>
          </cell>
          <cell r="AK543">
            <v>0.25</v>
          </cell>
        </row>
        <row r="544">
          <cell r="C544" t="str">
            <v xml:space="preserve">          </v>
          </cell>
          <cell r="D544" t="str">
            <v>DE81</v>
          </cell>
          <cell r="F544" t="str">
            <v xml:space="preserve">Outillage           </v>
          </cell>
          <cell r="M544">
            <v>43959</v>
          </cell>
          <cell r="N544" t="str">
            <v xml:space="preserve">pilote                                  </v>
          </cell>
          <cell r="O544" t="str">
            <v>DME Acti GMAO Outill</v>
          </cell>
          <cell r="W544">
            <v>18.899999999999999</v>
          </cell>
          <cell r="AK544">
            <v>0.35</v>
          </cell>
        </row>
        <row r="545">
          <cell r="C545" t="str">
            <v xml:space="preserve">          </v>
          </cell>
          <cell r="D545" t="str">
            <v>DE81</v>
          </cell>
          <cell r="F545" t="str">
            <v xml:space="preserve">Outillage           </v>
          </cell>
          <cell r="M545">
            <v>43959</v>
          </cell>
          <cell r="N545" t="str">
            <v xml:space="preserve">poincon                                 </v>
          </cell>
          <cell r="O545" t="str">
            <v>DME Acti GMAO Outill</v>
          </cell>
          <cell r="W545">
            <v>81</v>
          </cell>
          <cell r="AK545">
            <v>1.5</v>
          </cell>
        </row>
        <row r="546">
          <cell r="C546" t="str">
            <v xml:space="preserve">          </v>
          </cell>
          <cell r="D546" t="str">
            <v>DE81</v>
          </cell>
          <cell r="F546" t="str">
            <v xml:space="preserve">Outillage           </v>
          </cell>
          <cell r="M546">
            <v>43963</v>
          </cell>
          <cell r="N546" t="str">
            <v xml:space="preserve">poincon                                 </v>
          </cell>
          <cell r="O546" t="str">
            <v>DME Acti GMAO Outill</v>
          </cell>
          <cell r="W546">
            <v>27</v>
          </cell>
          <cell r="AK546">
            <v>0.5</v>
          </cell>
        </row>
        <row r="547">
          <cell r="C547" t="str">
            <v xml:space="preserve">          </v>
          </cell>
          <cell r="D547" t="str">
            <v>DE81</v>
          </cell>
          <cell r="F547" t="str">
            <v xml:space="preserve">Outillage           </v>
          </cell>
          <cell r="M547">
            <v>43963</v>
          </cell>
          <cell r="N547" t="str">
            <v xml:space="preserve">poincon                                 </v>
          </cell>
          <cell r="O547" t="str">
            <v>DME Acti GMAO Outill</v>
          </cell>
          <cell r="W547">
            <v>27</v>
          </cell>
          <cell r="AK547">
            <v>0.5</v>
          </cell>
        </row>
        <row r="548">
          <cell r="C548" t="str">
            <v xml:space="preserve">          </v>
          </cell>
          <cell r="D548" t="str">
            <v>DE81</v>
          </cell>
          <cell r="F548" t="str">
            <v xml:space="preserve">Outillage           </v>
          </cell>
          <cell r="M548">
            <v>43963</v>
          </cell>
          <cell r="N548" t="str">
            <v xml:space="preserve">poincon                                 </v>
          </cell>
          <cell r="O548" t="str">
            <v>DME Acti GMAO Outill</v>
          </cell>
          <cell r="W548">
            <v>40.5</v>
          </cell>
          <cell r="AK548">
            <v>0.75</v>
          </cell>
        </row>
        <row r="549">
          <cell r="C549" t="str">
            <v xml:space="preserve">          </v>
          </cell>
          <cell r="D549" t="str">
            <v>DE81</v>
          </cell>
          <cell r="F549" t="str">
            <v xml:space="preserve">Outillage           </v>
          </cell>
          <cell r="M549">
            <v>43963</v>
          </cell>
          <cell r="N549" t="str">
            <v xml:space="preserve">poincon                                 </v>
          </cell>
          <cell r="O549" t="str">
            <v>DME Acti GMAO Outill</v>
          </cell>
          <cell r="W549">
            <v>81</v>
          </cell>
          <cell r="AK549">
            <v>1.5</v>
          </cell>
        </row>
        <row r="550">
          <cell r="C550" t="str">
            <v xml:space="preserve">          </v>
          </cell>
          <cell r="D550" t="str">
            <v>DE81</v>
          </cell>
          <cell r="F550" t="str">
            <v xml:space="preserve">Outillage           </v>
          </cell>
          <cell r="M550">
            <v>43963</v>
          </cell>
          <cell r="N550" t="str">
            <v xml:space="preserve">poincon                                 </v>
          </cell>
          <cell r="O550" t="str">
            <v>DME Acti GMAO Outill</v>
          </cell>
          <cell r="W550">
            <v>81</v>
          </cell>
          <cell r="AK550">
            <v>1.5</v>
          </cell>
        </row>
        <row r="551">
          <cell r="C551" t="str">
            <v xml:space="preserve">          </v>
          </cell>
          <cell r="D551" t="str">
            <v>DE81</v>
          </cell>
          <cell r="F551" t="str">
            <v xml:space="preserve">Outillage           </v>
          </cell>
          <cell r="M551">
            <v>43962</v>
          </cell>
          <cell r="N551" t="str">
            <v xml:space="preserve">FORMERADUPLEX/ADVANCED &lt;400000MM3/P     </v>
          </cell>
          <cell r="O551" t="str">
            <v>PRESTATION SUR MATER</v>
          </cell>
          <cell r="W551">
            <v>109.51</v>
          </cell>
          <cell r="AK551">
            <v>1</v>
          </cell>
        </row>
        <row r="552">
          <cell r="C552" t="str">
            <v xml:space="preserve">          </v>
          </cell>
          <cell r="D552" t="str">
            <v>DE81</v>
          </cell>
          <cell r="F552" t="str">
            <v xml:space="preserve">Outillage           </v>
          </cell>
          <cell r="M552">
            <v>43962</v>
          </cell>
          <cell r="N552" t="str">
            <v xml:space="preserve">P.M.L- DECAPAGE &lt; ou = 8 dm3            </v>
          </cell>
          <cell r="O552" t="str">
            <v>PHF NON STOCKES OUTI</v>
          </cell>
          <cell r="W552">
            <v>33.200000000000003</v>
          </cell>
          <cell r="AK552">
            <v>1</v>
          </cell>
        </row>
        <row r="553">
          <cell r="C553" t="str">
            <v xml:space="preserve">          </v>
          </cell>
          <cell r="D553" t="str">
            <v>DE81</v>
          </cell>
          <cell r="F553" t="str">
            <v xml:space="preserve">Frais divers        </v>
          </cell>
          <cell r="M553">
            <v>43956</v>
          </cell>
          <cell r="N553" t="str">
            <v xml:space="preserve">nature FIP                              </v>
          </cell>
          <cell r="O553" t="str">
            <v xml:space="preserve">Et.organi. finan.   </v>
          </cell>
          <cell r="W553">
            <v>-1770.81</v>
          </cell>
          <cell r="AK553">
            <v>0</v>
          </cell>
        </row>
        <row r="554">
          <cell r="C554" t="str">
            <v xml:space="preserve">          </v>
          </cell>
          <cell r="D554" t="str">
            <v>DE81</v>
          </cell>
          <cell r="F554" t="str">
            <v xml:space="preserve">Entretien           </v>
          </cell>
          <cell r="M554">
            <v>43958</v>
          </cell>
          <cell r="N554" t="str">
            <v xml:space="preserve">                                        </v>
          </cell>
          <cell r="O554" t="str">
            <v xml:space="preserve">CI Act Met méca Out </v>
          </cell>
          <cell r="W554">
            <v>324</v>
          </cell>
          <cell r="AK554">
            <v>6</v>
          </cell>
        </row>
        <row r="555">
          <cell r="C555" t="str">
            <v xml:space="preserve">          </v>
          </cell>
          <cell r="D555" t="str">
            <v>DE81</v>
          </cell>
          <cell r="F555" t="str">
            <v xml:space="preserve">Entretien           </v>
          </cell>
          <cell r="M555">
            <v>43959</v>
          </cell>
          <cell r="N555" t="str">
            <v xml:space="preserve">                                        </v>
          </cell>
          <cell r="O555" t="str">
            <v xml:space="preserve">DME - RG/GE         </v>
          </cell>
          <cell r="W555">
            <v>-324</v>
          </cell>
          <cell r="AK555">
            <v>0</v>
          </cell>
        </row>
        <row r="556">
          <cell r="C556" t="str">
            <v xml:space="preserve">          </v>
          </cell>
          <cell r="D556" t="str">
            <v>DE81</v>
          </cell>
          <cell r="F556" t="str">
            <v xml:space="preserve">Entretien           </v>
          </cell>
          <cell r="M556">
            <v>43959</v>
          </cell>
          <cell r="N556" t="str">
            <v xml:space="preserve">GARE GE                                 </v>
          </cell>
          <cell r="O556" t="str">
            <v xml:space="preserve">DME - RG/GE         </v>
          </cell>
          <cell r="W556">
            <v>324</v>
          </cell>
          <cell r="AK556">
            <v>0</v>
          </cell>
        </row>
        <row r="557">
          <cell r="C557" t="str">
            <v xml:space="preserve">          </v>
          </cell>
          <cell r="D557" t="str">
            <v>DE81</v>
          </cell>
          <cell r="F557" t="str">
            <v xml:space="preserve">Fournitures         </v>
          </cell>
          <cell r="M557">
            <v>43962</v>
          </cell>
          <cell r="N557" t="str">
            <v xml:space="preserve">Chariot AGV                             </v>
          </cell>
          <cell r="O557" t="str">
            <v>Consommables N Stock</v>
          </cell>
          <cell r="W557">
            <v>17250</v>
          </cell>
          <cell r="AK557">
            <v>30</v>
          </cell>
        </row>
        <row r="558">
          <cell r="C558" t="str">
            <v xml:space="preserve">          </v>
          </cell>
          <cell r="D558" t="str">
            <v>DE81</v>
          </cell>
          <cell r="F558" t="str">
            <v xml:space="preserve">Fournitures         </v>
          </cell>
          <cell r="M558">
            <v>43962</v>
          </cell>
          <cell r="N558" t="str">
            <v xml:space="preserve">Chariot AGV                             </v>
          </cell>
          <cell r="O558" t="str">
            <v>Consommables N Stock</v>
          </cell>
          <cell r="W558">
            <v>17250</v>
          </cell>
          <cell r="AK558">
            <v>30</v>
          </cell>
        </row>
        <row r="559">
          <cell r="C559" t="str">
            <v xml:space="preserve">          </v>
          </cell>
          <cell r="D559" t="str">
            <v>DE81</v>
          </cell>
          <cell r="F559" t="str">
            <v xml:space="preserve">Fournitures         </v>
          </cell>
          <cell r="M559">
            <v>43962</v>
          </cell>
          <cell r="N559" t="str">
            <v xml:space="preserve">Chariot AGV                             </v>
          </cell>
          <cell r="O559" t="str">
            <v>Consommables N Stock</v>
          </cell>
          <cell r="W559">
            <v>17250</v>
          </cell>
          <cell r="AK559">
            <v>30</v>
          </cell>
        </row>
        <row r="560">
          <cell r="C560" t="str">
            <v xml:space="preserve">          </v>
          </cell>
          <cell r="D560" t="str">
            <v>DE81</v>
          </cell>
          <cell r="F560" t="str">
            <v xml:space="preserve">Fournitures         </v>
          </cell>
          <cell r="M560">
            <v>43962</v>
          </cell>
          <cell r="N560" t="str">
            <v xml:space="preserve">Chariot AGV                             </v>
          </cell>
          <cell r="O560" t="str">
            <v>Consommables N Stock</v>
          </cell>
          <cell r="W560">
            <v>17250</v>
          </cell>
          <cell r="AK560">
            <v>30</v>
          </cell>
        </row>
        <row r="561">
          <cell r="C561" t="str">
            <v xml:space="preserve">          </v>
          </cell>
          <cell r="D561" t="str">
            <v>DE81</v>
          </cell>
          <cell r="F561" t="str">
            <v xml:space="preserve">Fournitures         </v>
          </cell>
          <cell r="M561">
            <v>43962</v>
          </cell>
          <cell r="N561" t="str">
            <v xml:space="preserve">Chariot AGV                             </v>
          </cell>
          <cell r="O561" t="str">
            <v>Consommables N Stock</v>
          </cell>
          <cell r="W561">
            <v>-17250</v>
          </cell>
          <cell r="AK561">
            <v>-30</v>
          </cell>
        </row>
        <row r="562">
          <cell r="C562" t="str">
            <v xml:space="preserve">          </v>
          </cell>
          <cell r="D562" t="str">
            <v>DE81</v>
          </cell>
          <cell r="F562" t="str">
            <v xml:space="preserve">Fournitures         </v>
          </cell>
          <cell r="M562">
            <v>43962</v>
          </cell>
          <cell r="N562" t="str">
            <v xml:space="preserve">Chariot AGV                             </v>
          </cell>
          <cell r="O562" t="str">
            <v>Consommables N Stock</v>
          </cell>
          <cell r="W562">
            <v>-17250</v>
          </cell>
          <cell r="AK562">
            <v>-30</v>
          </cell>
        </row>
        <row r="563">
          <cell r="C563" t="str">
            <v xml:space="preserve">          </v>
          </cell>
          <cell r="D563" t="str">
            <v>DE81</v>
          </cell>
          <cell r="F563" t="str">
            <v xml:space="preserve">Fournitures         </v>
          </cell>
          <cell r="M563">
            <v>43962</v>
          </cell>
          <cell r="N563" t="str">
            <v xml:space="preserve">Chariot AGV                             </v>
          </cell>
          <cell r="O563" t="str">
            <v>Consommables N Stock</v>
          </cell>
          <cell r="W563">
            <v>-17250</v>
          </cell>
          <cell r="AK563">
            <v>-30</v>
          </cell>
        </row>
        <row r="564">
          <cell r="C564" t="str">
            <v xml:space="preserve">          </v>
          </cell>
          <cell r="D564" t="str">
            <v>DE81</v>
          </cell>
          <cell r="F564" t="str">
            <v xml:space="preserve">Entretien           </v>
          </cell>
          <cell r="M564">
            <v>43958</v>
          </cell>
          <cell r="N564" t="str">
            <v xml:space="preserve">                                        </v>
          </cell>
          <cell r="O564" t="str">
            <v xml:space="preserve">DME - RG/GE         </v>
          </cell>
          <cell r="W564">
            <v>648</v>
          </cell>
          <cell r="AK564">
            <v>12</v>
          </cell>
        </row>
        <row r="565">
          <cell r="C565" t="str">
            <v xml:space="preserve">          </v>
          </cell>
          <cell r="D565" t="str">
            <v>DE81</v>
          </cell>
          <cell r="F565" t="str">
            <v xml:space="preserve">Entretien           </v>
          </cell>
          <cell r="M565">
            <v>43959</v>
          </cell>
          <cell r="N565" t="str">
            <v xml:space="preserve">                                        </v>
          </cell>
          <cell r="O565" t="str">
            <v xml:space="preserve">DME - RG/GE         </v>
          </cell>
          <cell r="W565">
            <v>-648</v>
          </cell>
          <cell r="AK565">
            <v>0</v>
          </cell>
        </row>
        <row r="566">
          <cell r="C566" t="str">
            <v xml:space="preserve">          </v>
          </cell>
          <cell r="D566" t="str">
            <v>DE81</v>
          </cell>
          <cell r="F566" t="str">
            <v xml:space="preserve">Entretien           </v>
          </cell>
          <cell r="M566">
            <v>43959</v>
          </cell>
          <cell r="N566" t="str">
            <v xml:space="preserve">Masque de ctrl postion cordon           </v>
          </cell>
          <cell r="O566" t="str">
            <v xml:space="preserve">DME - RG/GE         </v>
          </cell>
          <cell r="W566">
            <v>648</v>
          </cell>
          <cell r="AK566">
            <v>0</v>
          </cell>
        </row>
        <row r="567">
          <cell r="C567" t="str">
            <v xml:space="preserve">          </v>
          </cell>
          <cell r="D567" t="str">
            <v>DE81</v>
          </cell>
          <cell r="F567" t="str">
            <v xml:space="preserve">Fournitures         </v>
          </cell>
          <cell r="M567">
            <v>43957</v>
          </cell>
          <cell r="N567" t="str">
            <v xml:space="preserve">                                        </v>
          </cell>
          <cell r="O567" t="str">
            <v xml:space="preserve">AUTRES PRODUITS     </v>
          </cell>
          <cell r="W567">
            <v>-239.39</v>
          </cell>
          <cell r="AK567">
            <v>0</v>
          </cell>
        </row>
        <row r="568">
          <cell r="C568" t="str">
            <v xml:space="preserve">          </v>
          </cell>
          <cell r="D568" t="str">
            <v>DE81</v>
          </cell>
          <cell r="F568" t="str">
            <v xml:space="preserve">Fournitures         </v>
          </cell>
          <cell r="M568">
            <v>43957</v>
          </cell>
          <cell r="N568" t="str">
            <v xml:space="preserve">                                        </v>
          </cell>
          <cell r="O568" t="str">
            <v xml:space="preserve">AUTRES PRODUITS     </v>
          </cell>
          <cell r="W568">
            <v>-273.7</v>
          </cell>
          <cell r="AK568">
            <v>-4</v>
          </cell>
        </row>
        <row r="569">
          <cell r="C569" t="str">
            <v xml:space="preserve">          </v>
          </cell>
          <cell r="D569" t="str">
            <v>DE81</v>
          </cell>
          <cell r="F569" t="str">
            <v xml:space="preserve">Fournitures         </v>
          </cell>
          <cell r="M569">
            <v>43957</v>
          </cell>
          <cell r="N569" t="str">
            <v>11453 - Reprise peinture sur table souda</v>
          </cell>
          <cell r="O569" t="str">
            <v xml:space="preserve">AUTRES PRODUITS     </v>
          </cell>
          <cell r="W569">
            <v>239.39</v>
          </cell>
          <cell r="AK569">
            <v>0</v>
          </cell>
        </row>
        <row r="570">
          <cell r="C570" t="str">
            <v xml:space="preserve">          </v>
          </cell>
          <cell r="D570" t="str">
            <v>DE81</v>
          </cell>
          <cell r="F570" t="str">
            <v xml:space="preserve">Fournitures         </v>
          </cell>
          <cell r="M570">
            <v>43957</v>
          </cell>
          <cell r="N570" t="str">
            <v>11453 - Reprise peinture sur table souda</v>
          </cell>
          <cell r="O570" t="str">
            <v xml:space="preserve">AUTRES PRODUITS     </v>
          </cell>
          <cell r="W570">
            <v>273.7</v>
          </cell>
          <cell r="AK570">
            <v>4</v>
          </cell>
        </row>
        <row r="571">
          <cell r="C571" t="str">
            <v xml:space="preserve">          </v>
          </cell>
          <cell r="D571" t="str">
            <v>DE81</v>
          </cell>
          <cell r="F571" t="str">
            <v xml:space="preserve">Fournitures         </v>
          </cell>
          <cell r="M571">
            <v>43958</v>
          </cell>
          <cell r="N571" t="str">
            <v xml:space="preserve">                                        </v>
          </cell>
          <cell r="O571" t="str">
            <v xml:space="preserve">AUTRES PRODUITS     </v>
          </cell>
          <cell r="W571">
            <v>-0.02</v>
          </cell>
          <cell r="AK571">
            <v>0</v>
          </cell>
        </row>
        <row r="572">
          <cell r="C572" t="str">
            <v xml:space="preserve">          </v>
          </cell>
          <cell r="D572" t="str">
            <v>DE81</v>
          </cell>
          <cell r="F572" t="str">
            <v xml:space="preserve">Fournitures         </v>
          </cell>
          <cell r="M572">
            <v>43958</v>
          </cell>
          <cell r="N572" t="str">
            <v>11453 - Reprise peinture sur table souda</v>
          </cell>
          <cell r="O572" t="str">
            <v xml:space="preserve">AUTRES PRODUITS     </v>
          </cell>
          <cell r="W572">
            <v>0.02</v>
          </cell>
          <cell r="AK572">
            <v>0</v>
          </cell>
        </row>
        <row r="573">
          <cell r="C573" t="str">
            <v xml:space="preserve">          </v>
          </cell>
          <cell r="D573" t="str">
            <v>DE81</v>
          </cell>
          <cell r="F573" t="str">
            <v xml:space="preserve">Entretien           </v>
          </cell>
          <cell r="M573">
            <v>43958</v>
          </cell>
          <cell r="N573" t="str">
            <v xml:space="preserve">                                        </v>
          </cell>
          <cell r="O573" t="str">
            <v>stk phf (conso) mati</v>
          </cell>
          <cell r="W573">
            <v>-2024.48</v>
          </cell>
          <cell r="AK573">
            <v>0</v>
          </cell>
        </row>
        <row r="574">
          <cell r="C574" t="str">
            <v xml:space="preserve">          </v>
          </cell>
          <cell r="D574" t="str">
            <v>DE81</v>
          </cell>
          <cell r="F574" t="str">
            <v xml:space="preserve">Entretien           </v>
          </cell>
          <cell r="M574">
            <v>43958</v>
          </cell>
          <cell r="N574" t="str">
            <v xml:space="preserve">PC supervision Pour le Projet RM3       </v>
          </cell>
          <cell r="O574" t="str">
            <v>stk phf (conso) mati</v>
          </cell>
          <cell r="W574">
            <v>2024.48</v>
          </cell>
          <cell r="AK574">
            <v>0</v>
          </cell>
        </row>
        <row r="575">
          <cell r="C575" t="str">
            <v xml:space="preserve">          </v>
          </cell>
          <cell r="D575" t="str">
            <v>DE81</v>
          </cell>
          <cell r="F575" t="str">
            <v xml:space="preserve">Outillage           </v>
          </cell>
          <cell r="M575">
            <v>43963</v>
          </cell>
          <cell r="N575" t="str">
            <v xml:space="preserve">                                        </v>
          </cell>
          <cell r="O575" t="str">
            <v>DME Acti GMAO Outill</v>
          </cell>
          <cell r="W575">
            <v>-18.899999999999999</v>
          </cell>
          <cell r="AK575">
            <v>-0.35</v>
          </cell>
        </row>
        <row r="576">
          <cell r="C576" t="str">
            <v xml:space="preserve">          </v>
          </cell>
          <cell r="D576" t="str">
            <v>DE81</v>
          </cell>
          <cell r="F576" t="str">
            <v xml:space="preserve">Outillage           </v>
          </cell>
          <cell r="M576">
            <v>43963</v>
          </cell>
          <cell r="N576" t="str">
            <v xml:space="preserve">315R_PROJET_usinage élévateurs          </v>
          </cell>
          <cell r="O576" t="str">
            <v>DME Acti GMAO Outill</v>
          </cell>
          <cell r="W576">
            <v>18.899999999999999</v>
          </cell>
          <cell r="AK576">
            <v>0.35</v>
          </cell>
        </row>
        <row r="577">
          <cell r="C577" t="str">
            <v xml:space="preserve">          </v>
          </cell>
          <cell r="D577" t="str">
            <v>DE81</v>
          </cell>
          <cell r="F577" t="str">
            <v xml:space="preserve">Outillage           </v>
          </cell>
          <cell r="M577">
            <v>43963</v>
          </cell>
          <cell r="N577" t="str">
            <v xml:space="preserve">D090767125 ELEVATEUR                    </v>
          </cell>
          <cell r="O577" t="str">
            <v>DME Acti GMAO Outill</v>
          </cell>
          <cell r="W577">
            <v>18.899999999999999</v>
          </cell>
          <cell r="AK577">
            <v>0.35</v>
          </cell>
        </row>
        <row r="578">
          <cell r="C578" t="str">
            <v>203428280R</v>
          </cell>
          <cell r="D578" t="str">
            <v>7906</v>
          </cell>
          <cell r="F578" t="str">
            <v xml:space="preserve">Loupés              </v>
          </cell>
          <cell r="M578">
            <v>43958</v>
          </cell>
          <cell r="N578" t="str">
            <v xml:space="preserve">RENFORT                                 </v>
          </cell>
          <cell r="O578" t="str">
            <v xml:space="preserve">Stk SF - Loupés     </v>
          </cell>
          <cell r="W578">
            <v>1614.36</v>
          </cell>
          <cell r="AK578">
            <v>9570</v>
          </cell>
        </row>
        <row r="579">
          <cell r="C579" t="str">
            <v>295E81945R</v>
          </cell>
          <cell r="D579" t="str">
            <v>8103</v>
          </cell>
          <cell r="F579" t="str">
            <v xml:space="preserve">Loupés              </v>
          </cell>
          <cell r="M579">
            <v>43957</v>
          </cell>
          <cell r="N579" t="str">
            <v xml:space="preserve">AXE RETENUE CHOC BATTERIE TRACTION      </v>
          </cell>
          <cell r="O579" t="str">
            <v xml:space="preserve">Stk POE... Loupés   </v>
          </cell>
          <cell r="W579">
            <v>115.48</v>
          </cell>
          <cell r="AK579">
            <v>30</v>
          </cell>
        </row>
        <row r="580">
          <cell r="C580" t="str">
            <v>295E86549R</v>
          </cell>
          <cell r="D580" t="str">
            <v>8103</v>
          </cell>
          <cell r="F580" t="str">
            <v xml:space="preserve">Loupés              </v>
          </cell>
          <cell r="M580">
            <v>43957</v>
          </cell>
          <cell r="N580" t="str">
            <v xml:space="preserve">AXE RETENUE CHOC BATTERIE TRACTION      </v>
          </cell>
          <cell r="O580" t="str">
            <v xml:space="preserve">Stk POE... Loupés   </v>
          </cell>
          <cell r="W580">
            <v>114.57</v>
          </cell>
          <cell r="AK580">
            <v>30</v>
          </cell>
        </row>
        <row r="581">
          <cell r="C581" t="str">
            <v>295H35916R</v>
          </cell>
          <cell r="D581" t="str">
            <v>8103</v>
          </cell>
          <cell r="F581" t="str">
            <v xml:space="preserve">Loupés              </v>
          </cell>
          <cell r="M581">
            <v>43957</v>
          </cell>
          <cell r="N581" t="str">
            <v xml:space="preserve">VIS FIX CARTER SP CNC BATTERIE - VHC    </v>
          </cell>
          <cell r="O581" t="str">
            <v xml:space="preserve">Stk POE... Loupés   </v>
          </cell>
          <cell r="W581">
            <v>7.2</v>
          </cell>
          <cell r="AK581">
            <v>90</v>
          </cell>
        </row>
        <row r="582">
          <cell r="C582" t="str">
            <v>295L20139R</v>
          </cell>
          <cell r="D582" t="str">
            <v>8103</v>
          </cell>
          <cell r="F582" t="str">
            <v xml:space="preserve">Loupés              </v>
          </cell>
          <cell r="M582">
            <v>43957</v>
          </cell>
          <cell r="N582" t="str">
            <v xml:space="preserve">SUPPORT FIX BATTERIE TRACTION           </v>
          </cell>
          <cell r="O582" t="str">
            <v xml:space="preserve">Stk POE... Loupés   </v>
          </cell>
          <cell r="W582">
            <v>315.42</v>
          </cell>
          <cell r="AK582">
            <v>30</v>
          </cell>
        </row>
        <row r="583">
          <cell r="C583" t="str">
            <v>295L22897R</v>
          </cell>
          <cell r="D583" t="str">
            <v>8103</v>
          </cell>
          <cell r="F583" t="str">
            <v xml:space="preserve">Loupés              </v>
          </cell>
          <cell r="M583">
            <v>43957</v>
          </cell>
          <cell r="N583" t="str">
            <v xml:space="preserve">SUPPORT FIX BATTERIE TRACTION           </v>
          </cell>
          <cell r="O583" t="str">
            <v xml:space="preserve">Stk POE... Loupés   </v>
          </cell>
          <cell r="W583">
            <v>315.42</v>
          </cell>
          <cell r="AK583">
            <v>30</v>
          </cell>
        </row>
        <row r="584">
          <cell r="C584" t="str">
            <v>295L26315R</v>
          </cell>
          <cell r="D584" t="str">
            <v>8103</v>
          </cell>
          <cell r="F584" t="str">
            <v xml:space="preserve">Loupés              </v>
          </cell>
          <cell r="M584">
            <v>43957</v>
          </cell>
          <cell r="N584" t="str">
            <v xml:space="preserve">SUPPORT FIX BATTERIE TRACTION           </v>
          </cell>
          <cell r="O584" t="str">
            <v xml:space="preserve">Stk POE... Loupés   </v>
          </cell>
          <cell r="W584">
            <v>320.39999999999998</v>
          </cell>
          <cell r="AK584">
            <v>30</v>
          </cell>
        </row>
        <row r="585">
          <cell r="C585" t="str">
            <v>295L27804R</v>
          </cell>
          <cell r="D585" t="str">
            <v>8103</v>
          </cell>
          <cell r="F585" t="str">
            <v xml:space="preserve">Loupés              </v>
          </cell>
          <cell r="M585">
            <v>43957</v>
          </cell>
          <cell r="N585" t="str">
            <v xml:space="preserve">SUPPORT FIX BATTERIE TRACTION           </v>
          </cell>
          <cell r="O585" t="str">
            <v xml:space="preserve">Stk POE... Loupés   </v>
          </cell>
          <cell r="W585">
            <v>320.39999999999998</v>
          </cell>
          <cell r="AK585">
            <v>30</v>
          </cell>
        </row>
        <row r="586">
          <cell r="C586" t="str">
            <v>295V12241R</v>
          </cell>
          <cell r="D586" t="str">
            <v>8103</v>
          </cell>
          <cell r="F586" t="str">
            <v xml:space="preserve">Loupés              </v>
          </cell>
          <cell r="M586">
            <v>43957</v>
          </cell>
          <cell r="N586" t="str">
            <v xml:space="preserve">CARTER SUPPORT CNC BTRI TRCN - VEHICULE </v>
          </cell>
          <cell r="O586" t="str">
            <v xml:space="preserve">Stk POE... Loupés   </v>
          </cell>
          <cell r="W586">
            <v>176.48</v>
          </cell>
          <cell r="AK586">
            <v>30</v>
          </cell>
        </row>
        <row r="587">
          <cell r="C587" t="str">
            <v>295V72461R</v>
          </cell>
          <cell r="D587" t="str">
            <v>8103</v>
          </cell>
          <cell r="F587" t="str">
            <v xml:space="preserve">Loupés              </v>
          </cell>
          <cell r="M587">
            <v>43957</v>
          </cell>
          <cell r="N587" t="str">
            <v xml:space="preserve">JOINT SUPPORT CNC BATTERIE - VEHICULE   </v>
          </cell>
          <cell r="O587" t="str">
            <v xml:space="preserve">Stk POE... Loupés   </v>
          </cell>
          <cell r="W587">
            <v>8.6999999999999993</v>
          </cell>
          <cell r="AK587">
            <v>30</v>
          </cell>
        </row>
        <row r="588">
          <cell r="C588" t="str">
            <v>295V77060R</v>
          </cell>
          <cell r="D588" t="str">
            <v>8103</v>
          </cell>
          <cell r="F588" t="str">
            <v xml:space="preserve">Loupés              </v>
          </cell>
          <cell r="M588">
            <v>43957</v>
          </cell>
          <cell r="N588" t="str">
            <v xml:space="preserve">JOINT SUPPORT CNC BATTERIE - VEHICULE   </v>
          </cell>
          <cell r="O588" t="str">
            <v xml:space="preserve">Stk POE... Loupés   </v>
          </cell>
          <cell r="W588">
            <v>9.6</v>
          </cell>
          <cell r="AK588">
            <v>30</v>
          </cell>
        </row>
        <row r="589">
          <cell r="C589" t="str">
            <v>295W79375R</v>
          </cell>
          <cell r="D589" t="str">
            <v>8103</v>
          </cell>
          <cell r="F589" t="str">
            <v xml:space="preserve">Loupés              </v>
          </cell>
          <cell r="M589">
            <v>43957</v>
          </cell>
          <cell r="N589" t="str">
            <v xml:space="preserve">CROCHET POSITION BATTERIE               </v>
          </cell>
          <cell r="O589" t="str">
            <v xml:space="preserve">Stk POE... Loupés   </v>
          </cell>
          <cell r="W589">
            <v>111</v>
          </cell>
          <cell r="AK589">
            <v>60</v>
          </cell>
        </row>
        <row r="590">
          <cell r="C590" t="str">
            <v>365305FA0A</v>
          </cell>
          <cell r="D590" t="str">
            <v>8107</v>
          </cell>
          <cell r="F590" t="str">
            <v xml:space="preserve">Loupés              </v>
          </cell>
          <cell r="M590">
            <v>43962</v>
          </cell>
          <cell r="N590" t="str">
            <v xml:space="preserve">CABLE SECONDAIRE FREIN PARKING          </v>
          </cell>
          <cell r="O590" t="str">
            <v xml:space="preserve">Stk POE... Loupés   </v>
          </cell>
          <cell r="W590">
            <v>10.35</v>
          </cell>
          <cell r="AK590">
            <v>3</v>
          </cell>
        </row>
        <row r="591">
          <cell r="C591" t="str">
            <v>411504969R</v>
          </cell>
          <cell r="D591" t="str">
            <v>8104</v>
          </cell>
          <cell r="F591" t="str">
            <v xml:space="preserve">Loupés              </v>
          </cell>
          <cell r="M591">
            <v>43958</v>
          </cell>
          <cell r="N591" t="str">
            <v xml:space="preserve">PROTECTEUR DISQUE AV D                  </v>
          </cell>
          <cell r="O591" t="str">
            <v xml:space="preserve">Stk SF - Loupés     </v>
          </cell>
          <cell r="W591">
            <v>4.21</v>
          </cell>
          <cell r="AK591">
            <v>8</v>
          </cell>
        </row>
        <row r="592">
          <cell r="C592" t="str">
            <v>411505240R</v>
          </cell>
          <cell r="D592" t="str">
            <v>8104</v>
          </cell>
          <cell r="F592" t="str">
            <v xml:space="preserve">Loupés              </v>
          </cell>
          <cell r="M592">
            <v>43958</v>
          </cell>
          <cell r="N592" t="str">
            <v xml:space="preserve">PROTECTEUR DISQUE AV D                  </v>
          </cell>
          <cell r="O592" t="str">
            <v xml:space="preserve">Stk SF - Loupés     </v>
          </cell>
          <cell r="W592">
            <v>0.88</v>
          </cell>
          <cell r="AK592">
            <v>2</v>
          </cell>
        </row>
        <row r="593">
          <cell r="C593" t="str">
            <v>411617886R</v>
          </cell>
          <cell r="D593" t="str">
            <v>8104</v>
          </cell>
          <cell r="F593" t="str">
            <v xml:space="preserve">Loupés              </v>
          </cell>
          <cell r="M593">
            <v>43958</v>
          </cell>
          <cell r="N593" t="str">
            <v xml:space="preserve">PROTECTEUR DISQUE AV G                  </v>
          </cell>
          <cell r="O593" t="str">
            <v xml:space="preserve">Stk SF - Loupés     </v>
          </cell>
          <cell r="W593">
            <v>22.12</v>
          </cell>
          <cell r="AK593">
            <v>50</v>
          </cell>
        </row>
        <row r="594">
          <cell r="C594" t="str">
            <v>430422498R</v>
          </cell>
          <cell r="D594" t="str">
            <v>8107</v>
          </cell>
          <cell r="F594" t="str">
            <v xml:space="preserve">Loupés              </v>
          </cell>
          <cell r="M594">
            <v>43962</v>
          </cell>
          <cell r="N594" t="str">
            <v xml:space="preserve">FUSEE AR                                </v>
          </cell>
          <cell r="O594" t="str">
            <v xml:space="preserve">Stk POE... Loupés   </v>
          </cell>
          <cell r="W594">
            <v>6.21</v>
          </cell>
          <cell r="AK594">
            <v>2</v>
          </cell>
        </row>
        <row r="595">
          <cell r="C595" t="str">
            <v>432062014R</v>
          </cell>
          <cell r="D595" t="str">
            <v>8104</v>
          </cell>
          <cell r="F595" t="str">
            <v xml:space="preserve">Loupés              </v>
          </cell>
          <cell r="M595">
            <v>43962</v>
          </cell>
          <cell r="N595" t="str">
            <v xml:space="preserve">DISQUE FREIN AR                         </v>
          </cell>
          <cell r="O595" t="str">
            <v xml:space="preserve">Stk SF - Loupés     </v>
          </cell>
          <cell r="W595">
            <v>11.87</v>
          </cell>
          <cell r="AK595">
            <v>1</v>
          </cell>
        </row>
        <row r="596">
          <cell r="C596" t="str">
            <v>432062014R</v>
          </cell>
          <cell r="D596" t="str">
            <v>8107</v>
          </cell>
          <cell r="F596" t="str">
            <v xml:space="preserve">Loupés              </v>
          </cell>
          <cell r="M596">
            <v>43962</v>
          </cell>
          <cell r="N596" t="str">
            <v xml:space="preserve">DISQUE FREIN AR                         </v>
          </cell>
          <cell r="O596" t="str">
            <v xml:space="preserve">Stk SF - Loupés     </v>
          </cell>
          <cell r="W596">
            <v>47.48</v>
          </cell>
          <cell r="AK596">
            <v>4</v>
          </cell>
        </row>
        <row r="597">
          <cell r="C597" t="str">
            <v>432105784R</v>
          </cell>
          <cell r="D597" t="str">
            <v>8104</v>
          </cell>
          <cell r="F597" t="str">
            <v xml:space="preserve">Loupés              </v>
          </cell>
          <cell r="M597">
            <v>43962</v>
          </cell>
          <cell r="N597" t="str">
            <v xml:space="preserve">ROULEMENT AR                            </v>
          </cell>
          <cell r="O597" t="str">
            <v xml:space="preserve">Stk POE... Loupés   </v>
          </cell>
          <cell r="W597">
            <v>18.18</v>
          </cell>
          <cell r="AK597">
            <v>1</v>
          </cell>
        </row>
        <row r="598">
          <cell r="C598" t="str">
            <v>432105784R</v>
          </cell>
          <cell r="D598" t="str">
            <v>8107</v>
          </cell>
          <cell r="F598" t="str">
            <v xml:space="preserve">Loupés              </v>
          </cell>
          <cell r="M598">
            <v>43962</v>
          </cell>
          <cell r="N598" t="str">
            <v xml:space="preserve">ROULEMENT AR                            </v>
          </cell>
          <cell r="O598" t="str">
            <v xml:space="preserve">Stk POE... Loupés   </v>
          </cell>
          <cell r="W598">
            <v>90.88</v>
          </cell>
          <cell r="AK598">
            <v>5</v>
          </cell>
        </row>
        <row r="599">
          <cell r="C599" t="str">
            <v>432L24370R</v>
          </cell>
          <cell r="D599" t="str">
            <v>8107</v>
          </cell>
          <cell r="F599" t="str">
            <v xml:space="preserve">Loupés              </v>
          </cell>
          <cell r="M599">
            <v>43962</v>
          </cell>
          <cell r="N599" t="str">
            <v xml:space="preserve">MOYEU-DISQUE USN 280x12 RLT68 05T- RBE  </v>
          </cell>
          <cell r="O599" t="str">
            <v xml:space="preserve">Stk SF - Loupés     </v>
          </cell>
          <cell r="W599">
            <v>39.86</v>
          </cell>
          <cell r="AK599">
            <v>3</v>
          </cell>
        </row>
        <row r="600">
          <cell r="C600" t="str">
            <v>440108585R</v>
          </cell>
          <cell r="D600" t="str">
            <v>8104</v>
          </cell>
          <cell r="F600" t="str">
            <v xml:space="preserve">Loupés              </v>
          </cell>
          <cell r="M600">
            <v>43962</v>
          </cell>
          <cell r="N600" t="str">
            <v xml:space="preserve">FREIN DISQUE AR G DIAM 34 DSQ 260/8     </v>
          </cell>
          <cell r="O600" t="str">
            <v xml:space="preserve">Stk POE... Loupés   </v>
          </cell>
          <cell r="W600">
            <v>43.73</v>
          </cell>
          <cell r="AK600">
            <v>1</v>
          </cell>
        </row>
        <row r="601">
          <cell r="C601" t="str">
            <v>462612881R</v>
          </cell>
          <cell r="D601" t="str">
            <v>8101</v>
          </cell>
          <cell r="F601" t="str">
            <v xml:space="preserve">Loupés              </v>
          </cell>
          <cell r="M601">
            <v>43962</v>
          </cell>
          <cell r="N601" t="str">
            <v xml:space="preserve">SUPPORT TY RJD FR D                     </v>
          </cell>
          <cell r="O601" t="str">
            <v xml:space="preserve">Stk SF - Loupés     </v>
          </cell>
          <cell r="W601">
            <v>6.67</v>
          </cell>
          <cell r="AK601">
            <v>31</v>
          </cell>
        </row>
        <row r="602">
          <cell r="C602" t="str">
            <v>462617654R</v>
          </cell>
          <cell r="D602" t="str">
            <v>8101</v>
          </cell>
          <cell r="F602" t="str">
            <v xml:space="preserve">Loupés              </v>
          </cell>
          <cell r="M602">
            <v>43962</v>
          </cell>
          <cell r="N602" t="str">
            <v xml:space="preserve">SUPPORT TY RJD FR D                     </v>
          </cell>
          <cell r="O602" t="str">
            <v xml:space="preserve">Stk SF - Loupés     </v>
          </cell>
          <cell r="W602">
            <v>10.89</v>
          </cell>
          <cell r="AK602">
            <v>56</v>
          </cell>
        </row>
        <row r="603">
          <cell r="C603" t="str">
            <v>462621597R</v>
          </cell>
          <cell r="D603" t="str">
            <v>8101</v>
          </cell>
          <cell r="F603" t="str">
            <v xml:space="preserve">Loupés              </v>
          </cell>
          <cell r="M603">
            <v>43962</v>
          </cell>
          <cell r="N603" t="str">
            <v xml:space="preserve">SUPPORT TY RJD FR G                     </v>
          </cell>
          <cell r="O603" t="str">
            <v xml:space="preserve">Stk SF - Loupés     </v>
          </cell>
          <cell r="W603">
            <v>6.67</v>
          </cell>
          <cell r="AK603">
            <v>31</v>
          </cell>
        </row>
        <row r="604">
          <cell r="C604" t="str">
            <v>462628750R</v>
          </cell>
          <cell r="D604" t="str">
            <v>8101</v>
          </cell>
          <cell r="F604" t="str">
            <v xml:space="preserve">Loupés              </v>
          </cell>
          <cell r="M604">
            <v>43962</v>
          </cell>
          <cell r="N604" t="str">
            <v xml:space="preserve">SUPPORT TY RJD FR G                     </v>
          </cell>
          <cell r="O604" t="str">
            <v xml:space="preserve">Stk SF - Loupés     </v>
          </cell>
          <cell r="W604">
            <v>10.89</v>
          </cell>
          <cell r="AK604">
            <v>56</v>
          </cell>
        </row>
        <row r="605">
          <cell r="C605" t="str">
            <v>462845786R</v>
          </cell>
          <cell r="D605" t="str">
            <v>8107</v>
          </cell>
          <cell r="F605" t="str">
            <v xml:space="preserve">Loupés              </v>
          </cell>
          <cell r="M605">
            <v>43962</v>
          </cell>
          <cell r="N605" t="str">
            <v xml:space="preserve">TUYAU RIGIDE FREIN ABS TRAIN AR D       </v>
          </cell>
          <cell r="O605" t="str">
            <v xml:space="preserve">Stk POE... Loupés   </v>
          </cell>
          <cell r="W605">
            <v>0.72</v>
          </cell>
          <cell r="AK605">
            <v>1</v>
          </cell>
        </row>
        <row r="606">
          <cell r="C606" t="str">
            <v>462857376R</v>
          </cell>
          <cell r="D606" t="str">
            <v>8107</v>
          </cell>
          <cell r="F606" t="str">
            <v xml:space="preserve">Loupés              </v>
          </cell>
          <cell r="M606">
            <v>43962</v>
          </cell>
          <cell r="N606" t="str">
            <v xml:space="preserve">TUYAU RIGIDE FREIN ABS TRAIN AR G       </v>
          </cell>
          <cell r="O606" t="str">
            <v xml:space="preserve">Stk POE... Loupés   </v>
          </cell>
          <cell r="W606">
            <v>0.72</v>
          </cell>
          <cell r="AK606">
            <v>1</v>
          </cell>
        </row>
        <row r="607">
          <cell r="C607" t="str">
            <v>463153289R</v>
          </cell>
          <cell r="D607" t="str">
            <v>8107</v>
          </cell>
          <cell r="F607" t="str">
            <v xml:space="preserve">Loupés              </v>
          </cell>
          <cell r="M607">
            <v>43962</v>
          </cell>
          <cell r="N607" t="str">
            <v xml:space="preserve">TUYAU HYBRIDE FREIN TRAIN AR ROUE AR D  </v>
          </cell>
          <cell r="O607" t="str">
            <v xml:space="preserve">Stk POE... Loupés   </v>
          </cell>
          <cell r="W607">
            <v>2.87</v>
          </cell>
          <cell r="AK607">
            <v>1</v>
          </cell>
        </row>
        <row r="608">
          <cell r="C608" t="str">
            <v>463155FA0A</v>
          </cell>
          <cell r="D608" t="str">
            <v>8107</v>
          </cell>
          <cell r="F608" t="str">
            <v xml:space="preserve">Loupés              </v>
          </cell>
          <cell r="M608">
            <v>43962</v>
          </cell>
          <cell r="N608" t="str">
            <v xml:space="preserve">TUYAU RIGIDE FREIN ABS TRAIN AR D       </v>
          </cell>
          <cell r="O608" t="str">
            <v xml:space="preserve">Stk POE... Loupés   </v>
          </cell>
          <cell r="W608">
            <v>0.77</v>
          </cell>
          <cell r="AK608">
            <v>1</v>
          </cell>
        </row>
        <row r="609">
          <cell r="C609" t="str">
            <v>463165FA0A</v>
          </cell>
          <cell r="D609" t="str">
            <v>8107</v>
          </cell>
          <cell r="F609" t="str">
            <v xml:space="preserve">Loupés              </v>
          </cell>
          <cell r="M609">
            <v>43962</v>
          </cell>
          <cell r="N609" t="str">
            <v xml:space="preserve">TUYAU RIGIDE FREIN ABS TRAIN AR G       </v>
          </cell>
          <cell r="O609" t="str">
            <v xml:space="preserve">Stk POE... Loupés   </v>
          </cell>
          <cell r="W609">
            <v>0.77</v>
          </cell>
          <cell r="AK609">
            <v>1</v>
          </cell>
        </row>
        <row r="610">
          <cell r="C610" t="str">
            <v>463166979R</v>
          </cell>
          <cell r="D610" t="str">
            <v>8107</v>
          </cell>
          <cell r="F610" t="str">
            <v xml:space="preserve">Loupés              </v>
          </cell>
          <cell r="M610">
            <v>43962</v>
          </cell>
          <cell r="N610" t="str">
            <v xml:space="preserve">TUYAU HYBRIDE FREIN TRAIN AR ROUE AR G  </v>
          </cell>
          <cell r="O610" t="str">
            <v xml:space="preserve">Stk POE... Loupés   </v>
          </cell>
          <cell r="W610">
            <v>3.19</v>
          </cell>
          <cell r="AK610">
            <v>1</v>
          </cell>
        </row>
        <row r="611">
          <cell r="C611" t="str">
            <v>479387603R</v>
          </cell>
          <cell r="D611" t="str">
            <v>8104</v>
          </cell>
          <cell r="F611" t="str">
            <v xml:space="preserve">Loupés              </v>
          </cell>
          <cell r="M611">
            <v>43958</v>
          </cell>
          <cell r="N611" t="str">
            <v xml:space="preserve">PRTCR D THRMQ SOUFFLET RTL-CPTR ABS A   </v>
          </cell>
          <cell r="O611" t="str">
            <v xml:space="preserve">Stk SF - Loupés     </v>
          </cell>
          <cell r="W611">
            <v>39.61</v>
          </cell>
          <cell r="AK611">
            <v>102</v>
          </cell>
        </row>
        <row r="612">
          <cell r="C612" t="str">
            <v>479391789R</v>
          </cell>
          <cell r="D612" t="str">
            <v>8104</v>
          </cell>
          <cell r="F612" t="str">
            <v xml:space="preserve">Loupés              </v>
          </cell>
          <cell r="M612">
            <v>43958</v>
          </cell>
          <cell r="N612" t="str">
            <v xml:space="preserve">PRTCR G THRMQ SOUFFLET RTL-CPTR ABS AV  </v>
          </cell>
          <cell r="O612" t="str">
            <v xml:space="preserve">Stk SF - Loupés     </v>
          </cell>
          <cell r="W612">
            <v>17.86</v>
          </cell>
          <cell r="AK612">
            <v>46</v>
          </cell>
        </row>
        <row r="613">
          <cell r="C613" t="str">
            <v>479508184R</v>
          </cell>
          <cell r="D613" t="str">
            <v>8107</v>
          </cell>
          <cell r="F613" t="str">
            <v xml:space="preserve">Loupés              </v>
          </cell>
          <cell r="M613">
            <v>43962</v>
          </cell>
          <cell r="N613" t="str">
            <v xml:space="preserve">CAPTEUR VITESSE ROUE AR                 </v>
          </cell>
          <cell r="O613" t="str">
            <v xml:space="preserve">Stk POE... Loupés   </v>
          </cell>
          <cell r="W613">
            <v>7.2</v>
          </cell>
          <cell r="AK613">
            <v>3</v>
          </cell>
        </row>
        <row r="614">
          <cell r="C614" t="str">
            <v>491641620R</v>
          </cell>
          <cell r="D614" t="str">
            <v>8107</v>
          </cell>
          <cell r="F614" t="str">
            <v xml:space="preserve">Loupés              </v>
          </cell>
          <cell r="M614">
            <v>43962</v>
          </cell>
          <cell r="N614" t="str">
            <v xml:space="preserve">VIS                                     </v>
          </cell>
          <cell r="O614" t="str">
            <v xml:space="preserve">Stk POE... Loupés   </v>
          </cell>
          <cell r="W614">
            <v>4.8</v>
          </cell>
          <cell r="AK614">
            <v>20</v>
          </cell>
        </row>
        <row r="615">
          <cell r="C615" t="str">
            <v>544033394R</v>
          </cell>
          <cell r="D615" t="str">
            <v>7906</v>
          </cell>
          <cell r="F615" t="str">
            <v xml:space="preserve">Loupés              </v>
          </cell>
          <cell r="M615">
            <v>43956</v>
          </cell>
          <cell r="N615" t="str">
            <v xml:space="preserve">TRAVERSE AV                             </v>
          </cell>
          <cell r="O615" t="str">
            <v xml:space="preserve">Stk SF - Loupés     </v>
          </cell>
          <cell r="W615">
            <v>358.56</v>
          </cell>
          <cell r="AK615">
            <v>170</v>
          </cell>
        </row>
        <row r="616">
          <cell r="C616" t="str">
            <v>544F88768R</v>
          </cell>
          <cell r="D616" t="str">
            <v>7906</v>
          </cell>
          <cell r="F616" t="str">
            <v xml:space="preserve">Loupés              </v>
          </cell>
          <cell r="M616">
            <v>43956</v>
          </cell>
          <cell r="N616" t="str">
            <v xml:space="preserve">ENTRETOISE                              </v>
          </cell>
          <cell r="O616" t="str">
            <v xml:space="preserve">Stk SF - Loupés     </v>
          </cell>
          <cell r="W616">
            <v>274.14</v>
          </cell>
          <cell r="AK616">
            <v>728</v>
          </cell>
        </row>
        <row r="617">
          <cell r="C617" t="str">
            <v>545044440P</v>
          </cell>
          <cell r="D617" t="str">
            <v>8104</v>
          </cell>
          <cell r="F617" t="str">
            <v xml:space="preserve">Loupés              </v>
          </cell>
          <cell r="M617">
            <v>43958</v>
          </cell>
          <cell r="N617" t="str">
            <v xml:space="preserve">BRAS INF AV D peint                     </v>
          </cell>
          <cell r="O617" t="str">
            <v xml:space="preserve">Stk SF - Loupés     </v>
          </cell>
          <cell r="W617">
            <v>429.92</v>
          </cell>
          <cell r="AK617">
            <v>96</v>
          </cell>
        </row>
        <row r="618">
          <cell r="C618" t="str">
            <v>545054523P</v>
          </cell>
          <cell r="D618" t="str">
            <v>8104</v>
          </cell>
          <cell r="F618" t="str">
            <v xml:space="preserve">Loupés              </v>
          </cell>
          <cell r="M618">
            <v>43958</v>
          </cell>
          <cell r="N618" t="str">
            <v xml:space="preserve">BRAS INF AV G peint                     </v>
          </cell>
          <cell r="O618" t="str">
            <v xml:space="preserve">Stk SF - Loupés     </v>
          </cell>
          <cell r="W618">
            <v>429.92</v>
          </cell>
          <cell r="AK618">
            <v>96</v>
          </cell>
        </row>
        <row r="619">
          <cell r="C619" t="str">
            <v>550322629R</v>
          </cell>
          <cell r="D619" t="str">
            <v>8101</v>
          </cell>
          <cell r="F619" t="str">
            <v xml:space="preserve">Loupés              </v>
          </cell>
          <cell r="M619">
            <v>43962</v>
          </cell>
          <cell r="N619" t="str">
            <v xml:space="preserve">COUPELLE RESSORT D                      </v>
          </cell>
          <cell r="O619" t="str">
            <v xml:space="preserve">Stk SF - Loupés     </v>
          </cell>
          <cell r="W619">
            <v>86.53</v>
          </cell>
          <cell r="AK619">
            <v>56</v>
          </cell>
        </row>
        <row r="620">
          <cell r="C620" t="str">
            <v>550322629R</v>
          </cell>
          <cell r="D620" t="str">
            <v>8101</v>
          </cell>
          <cell r="F620" t="str">
            <v xml:space="preserve">Loupés              </v>
          </cell>
          <cell r="M620">
            <v>43962</v>
          </cell>
          <cell r="N620" t="str">
            <v xml:space="preserve">COUPELLE RESSORT D                      </v>
          </cell>
          <cell r="O620" t="str">
            <v xml:space="preserve">Stk SF - Loupés     </v>
          </cell>
          <cell r="W620">
            <v>47.9</v>
          </cell>
          <cell r="AK620">
            <v>31</v>
          </cell>
        </row>
        <row r="621">
          <cell r="C621" t="str">
            <v>550333719R</v>
          </cell>
          <cell r="D621" t="str">
            <v>8101</v>
          </cell>
          <cell r="F621" t="str">
            <v xml:space="preserve">Loupés              </v>
          </cell>
          <cell r="M621">
            <v>43962</v>
          </cell>
          <cell r="N621" t="str">
            <v xml:space="preserve">COUPELLE RESSORT G                      </v>
          </cell>
          <cell r="O621" t="str">
            <v xml:space="preserve">Stk SF - Loupés     </v>
          </cell>
          <cell r="W621">
            <v>86.53</v>
          </cell>
          <cell r="AK621">
            <v>56</v>
          </cell>
        </row>
        <row r="622">
          <cell r="C622" t="str">
            <v>550333719R</v>
          </cell>
          <cell r="D622" t="str">
            <v>8101</v>
          </cell>
          <cell r="F622" t="str">
            <v xml:space="preserve">Loupés              </v>
          </cell>
          <cell r="M622">
            <v>43962</v>
          </cell>
          <cell r="N622" t="str">
            <v xml:space="preserve">COUPELLE RESSORT G                      </v>
          </cell>
          <cell r="O622" t="str">
            <v xml:space="preserve">Stk SF - Loupés     </v>
          </cell>
          <cell r="W622">
            <v>47.9</v>
          </cell>
          <cell r="AK622">
            <v>31</v>
          </cell>
        </row>
        <row r="623">
          <cell r="C623" t="str">
            <v>550450085R</v>
          </cell>
          <cell r="D623" t="str">
            <v>8107</v>
          </cell>
          <cell r="F623" t="str">
            <v xml:space="preserve">Loupés              </v>
          </cell>
          <cell r="M623">
            <v>43962</v>
          </cell>
          <cell r="N623" t="str">
            <v xml:space="preserve">ARTICULATION ESSIEU AR                  </v>
          </cell>
          <cell r="O623" t="str">
            <v xml:space="preserve">Stk POE... Loupés   </v>
          </cell>
          <cell r="W623">
            <v>6.98</v>
          </cell>
          <cell r="AK623">
            <v>2</v>
          </cell>
        </row>
        <row r="624">
          <cell r="C624" t="str">
            <v>550454EA0B</v>
          </cell>
          <cell r="D624" t="str">
            <v>8107</v>
          </cell>
          <cell r="F624" t="str">
            <v xml:space="preserve">Loupés              </v>
          </cell>
          <cell r="M624">
            <v>43962</v>
          </cell>
          <cell r="N624" t="str">
            <v xml:space="preserve">BUSH-ARM,RR SUSP                        </v>
          </cell>
          <cell r="O624" t="str">
            <v xml:space="preserve">Stk POE... Loupés   </v>
          </cell>
          <cell r="W624">
            <v>76.87</v>
          </cell>
          <cell r="AK624">
            <v>32</v>
          </cell>
        </row>
        <row r="625">
          <cell r="C625" t="str">
            <v>550456819R</v>
          </cell>
          <cell r="D625" t="str">
            <v>8107</v>
          </cell>
          <cell r="F625" t="str">
            <v xml:space="preserve">Loupés              </v>
          </cell>
          <cell r="M625">
            <v>43962</v>
          </cell>
          <cell r="N625" t="str">
            <v xml:space="preserve">ARTICULATION ESSIEU AR                  </v>
          </cell>
          <cell r="O625" t="str">
            <v xml:space="preserve">Stk POE... Loupés   </v>
          </cell>
          <cell r="W625">
            <v>48.83</v>
          </cell>
          <cell r="AK625">
            <v>14</v>
          </cell>
        </row>
        <row r="626">
          <cell r="C626" t="str">
            <v>551101301R</v>
          </cell>
          <cell r="D626" t="str">
            <v>8101</v>
          </cell>
          <cell r="F626" t="str">
            <v xml:space="preserve">Loupés              </v>
          </cell>
          <cell r="M626">
            <v>43962</v>
          </cell>
          <cell r="N626" t="str">
            <v xml:space="preserve">BRAS AR                                 </v>
          </cell>
          <cell r="O626" t="str">
            <v xml:space="preserve">Stk SF - Loupés     </v>
          </cell>
          <cell r="W626">
            <v>323.04000000000002</v>
          </cell>
          <cell r="AK626">
            <v>60</v>
          </cell>
        </row>
        <row r="627">
          <cell r="C627" t="str">
            <v>551105718R</v>
          </cell>
          <cell r="D627" t="str">
            <v>8101</v>
          </cell>
          <cell r="F627" t="str">
            <v xml:space="preserve">Loupés              </v>
          </cell>
          <cell r="M627">
            <v>43962</v>
          </cell>
          <cell r="N627" t="str">
            <v xml:space="preserve">BRAS AR                                 </v>
          </cell>
          <cell r="O627" t="str">
            <v xml:space="preserve">Stk SF - Loupés     </v>
          </cell>
          <cell r="W627">
            <v>9.33</v>
          </cell>
          <cell r="AK627">
            <v>2</v>
          </cell>
        </row>
        <row r="628">
          <cell r="C628" t="str">
            <v>551109719R</v>
          </cell>
          <cell r="D628" t="str">
            <v>8101</v>
          </cell>
          <cell r="F628" t="str">
            <v xml:space="preserve">Loupés              </v>
          </cell>
          <cell r="M628">
            <v>43962</v>
          </cell>
          <cell r="N628" t="str">
            <v xml:space="preserve">BRAS AR                                 </v>
          </cell>
          <cell r="O628" t="str">
            <v xml:space="preserve">Stk SF - Loupés     </v>
          </cell>
          <cell r="W628">
            <v>603.01</v>
          </cell>
          <cell r="AK628">
            <v>112</v>
          </cell>
        </row>
        <row r="629">
          <cell r="C629" t="str">
            <v>551D25507R</v>
          </cell>
          <cell r="D629" t="str">
            <v>7906</v>
          </cell>
          <cell r="F629" t="str">
            <v xml:space="preserve">Loupés              </v>
          </cell>
          <cell r="M629">
            <v>43958</v>
          </cell>
          <cell r="N629" t="str">
            <v xml:space="preserve">SUPPORT CABLE F/M AV                    </v>
          </cell>
          <cell r="O629" t="str">
            <v xml:space="preserve">Stk SF - Loupés     </v>
          </cell>
          <cell r="W629">
            <v>861.68</v>
          </cell>
          <cell r="AK629">
            <v>11928</v>
          </cell>
        </row>
        <row r="630">
          <cell r="C630" t="str">
            <v>554304372R</v>
          </cell>
          <cell r="D630" t="str">
            <v>8107</v>
          </cell>
          <cell r="F630" t="str">
            <v xml:space="preserve">Loupés              </v>
          </cell>
          <cell r="M630">
            <v>43962</v>
          </cell>
          <cell r="N630" t="str">
            <v xml:space="preserve">PALIER AR ASS G                         </v>
          </cell>
          <cell r="O630" t="str">
            <v xml:space="preserve">Stk SF - Loupés     </v>
          </cell>
          <cell r="W630">
            <v>6.46</v>
          </cell>
          <cell r="AK630">
            <v>2</v>
          </cell>
        </row>
        <row r="631">
          <cell r="C631" t="str">
            <v>554574552R</v>
          </cell>
          <cell r="D631" t="str">
            <v>7906</v>
          </cell>
          <cell r="F631" t="str">
            <v xml:space="preserve">Loupés              </v>
          </cell>
          <cell r="M631">
            <v>43956</v>
          </cell>
          <cell r="N631" t="str">
            <v xml:space="preserve">TRAVERSE AR                             </v>
          </cell>
          <cell r="O631" t="str">
            <v xml:space="preserve">Stk SF - Loupés     </v>
          </cell>
          <cell r="W631">
            <v>219.68</v>
          </cell>
          <cell r="AK631">
            <v>100</v>
          </cell>
        </row>
        <row r="632">
          <cell r="C632" t="str">
            <v>554B40394R</v>
          </cell>
          <cell r="D632" t="str">
            <v>8101</v>
          </cell>
          <cell r="F632" t="str">
            <v xml:space="preserve">Loupés              </v>
          </cell>
          <cell r="M632">
            <v>43962</v>
          </cell>
          <cell r="N632" t="str">
            <v xml:space="preserve">TRAVERSE AR K5                          </v>
          </cell>
          <cell r="O632" t="str">
            <v xml:space="preserve">Stk SF - Loupés     </v>
          </cell>
          <cell r="W632">
            <v>340.95</v>
          </cell>
          <cell r="AK632">
            <v>19</v>
          </cell>
        </row>
        <row r="633">
          <cell r="C633" t="str">
            <v>554B40478R</v>
          </cell>
          <cell r="D633" t="str">
            <v>8101</v>
          </cell>
          <cell r="F633" t="str">
            <v xml:space="preserve">Loupés              </v>
          </cell>
          <cell r="M633">
            <v>43962</v>
          </cell>
          <cell r="N633" t="str">
            <v xml:space="preserve">TRAVERSE AR K5                          </v>
          </cell>
          <cell r="O633" t="str">
            <v xml:space="preserve">Stk SF - Loupés     </v>
          </cell>
          <cell r="W633">
            <v>194.5</v>
          </cell>
          <cell r="AK633">
            <v>11</v>
          </cell>
        </row>
        <row r="634">
          <cell r="C634" t="str">
            <v>554B47975R</v>
          </cell>
          <cell r="D634" t="str">
            <v>8101</v>
          </cell>
          <cell r="F634" t="str">
            <v xml:space="preserve">Loupés              </v>
          </cell>
          <cell r="M634">
            <v>43962</v>
          </cell>
          <cell r="N634" t="str">
            <v xml:space="preserve">TRAVERSE AR K3                          </v>
          </cell>
          <cell r="O634" t="str">
            <v xml:space="preserve">Stk SF - Loupés     </v>
          </cell>
          <cell r="W634">
            <v>16.32</v>
          </cell>
          <cell r="AK634">
            <v>1</v>
          </cell>
        </row>
        <row r="635">
          <cell r="C635" t="str">
            <v>554B48133R</v>
          </cell>
          <cell r="D635" t="str">
            <v>8101</v>
          </cell>
          <cell r="F635" t="str">
            <v xml:space="preserve">Loupés              </v>
          </cell>
          <cell r="M635">
            <v>43962</v>
          </cell>
          <cell r="N635" t="str">
            <v xml:space="preserve">TRAVERSE AR K2                          </v>
          </cell>
          <cell r="O635" t="str">
            <v xml:space="preserve">Stk SF - Loupés     </v>
          </cell>
          <cell r="W635">
            <v>939.64</v>
          </cell>
          <cell r="AK635">
            <v>56</v>
          </cell>
        </row>
        <row r="636">
          <cell r="C636" t="str">
            <v>555119298R</v>
          </cell>
          <cell r="D636" t="str">
            <v>8104</v>
          </cell>
          <cell r="F636" t="str">
            <v xml:space="preserve">Loupés              </v>
          </cell>
          <cell r="M636">
            <v>43962</v>
          </cell>
          <cell r="N636" t="str">
            <v xml:space="preserve">ESSIEU AR ASS X10 ph2 BAD27             </v>
          </cell>
          <cell r="O636" t="str">
            <v xml:space="preserve">Stk SF - Loupés     </v>
          </cell>
          <cell r="W636">
            <v>218.77</v>
          </cell>
          <cell r="AK636">
            <v>3</v>
          </cell>
        </row>
        <row r="637">
          <cell r="C637" t="str">
            <v>555119298R</v>
          </cell>
          <cell r="D637" t="str">
            <v>8107</v>
          </cell>
          <cell r="F637" t="str">
            <v xml:space="preserve">Loupés              </v>
          </cell>
          <cell r="M637">
            <v>43962</v>
          </cell>
          <cell r="N637" t="str">
            <v xml:space="preserve">ESSIEU AR ASS X10 ph2 BAD27             </v>
          </cell>
          <cell r="O637" t="str">
            <v xml:space="preserve">Stk SF - Loupés     </v>
          </cell>
          <cell r="W637">
            <v>72.92</v>
          </cell>
          <cell r="AK637">
            <v>1</v>
          </cell>
        </row>
        <row r="638">
          <cell r="C638" t="str">
            <v>555170740R</v>
          </cell>
          <cell r="D638" t="str">
            <v>8101</v>
          </cell>
          <cell r="F638" t="str">
            <v xml:space="preserve">Loupés              </v>
          </cell>
          <cell r="M638">
            <v>43962</v>
          </cell>
          <cell r="N638" t="str">
            <v xml:space="preserve">RENFORT AR TETE ESSIEU D                </v>
          </cell>
          <cell r="O638" t="str">
            <v xml:space="preserve">Stk POE... Loupés   </v>
          </cell>
          <cell r="W638">
            <v>5.24</v>
          </cell>
          <cell r="AK638">
            <v>5</v>
          </cell>
        </row>
        <row r="639">
          <cell r="C639" t="str">
            <v>555170740R</v>
          </cell>
          <cell r="D639" t="str">
            <v>8101</v>
          </cell>
          <cell r="F639" t="str">
            <v xml:space="preserve">Loupés              </v>
          </cell>
          <cell r="M639">
            <v>43962</v>
          </cell>
          <cell r="N639" t="str">
            <v xml:space="preserve">RENFORT AR TETE ESSIEU D                </v>
          </cell>
          <cell r="O639" t="str">
            <v xml:space="preserve">Stk POE... Loupés   </v>
          </cell>
          <cell r="W639">
            <v>5.24</v>
          </cell>
          <cell r="AK639">
            <v>5</v>
          </cell>
        </row>
        <row r="640">
          <cell r="C640" t="str">
            <v>555172959R</v>
          </cell>
          <cell r="D640" t="str">
            <v>8101</v>
          </cell>
          <cell r="F640" t="str">
            <v xml:space="preserve">Loupés              </v>
          </cell>
          <cell r="M640">
            <v>43962</v>
          </cell>
          <cell r="N640" t="str">
            <v xml:space="preserve">RENFORT AR TETE ESSIEU D                </v>
          </cell>
          <cell r="O640" t="str">
            <v xml:space="preserve">Stk SF - Loupés     </v>
          </cell>
          <cell r="W640">
            <v>24.8</v>
          </cell>
          <cell r="AK640">
            <v>19</v>
          </cell>
        </row>
        <row r="641">
          <cell r="C641" t="str">
            <v>555173520R</v>
          </cell>
          <cell r="D641" t="str">
            <v>8101</v>
          </cell>
          <cell r="F641" t="str">
            <v xml:space="preserve">Loupés              </v>
          </cell>
          <cell r="M641">
            <v>43962</v>
          </cell>
          <cell r="N641" t="str">
            <v xml:space="preserve">RENFORT INF TETE ESSIEU                 </v>
          </cell>
          <cell r="O641" t="str">
            <v xml:space="preserve">Stk SF - Loupés     </v>
          </cell>
          <cell r="W641">
            <v>5.9</v>
          </cell>
          <cell r="AK641">
            <v>38</v>
          </cell>
        </row>
        <row r="642">
          <cell r="C642" t="str">
            <v>555179265R</v>
          </cell>
          <cell r="D642" t="str">
            <v>8101</v>
          </cell>
          <cell r="F642" t="str">
            <v xml:space="preserve">Loupés              </v>
          </cell>
          <cell r="M642">
            <v>43962</v>
          </cell>
          <cell r="N642" t="str">
            <v xml:space="preserve">RENFORT TETE ESSIEU AR                  </v>
          </cell>
          <cell r="O642" t="str">
            <v xml:space="preserve">Stk POE... Loupés   </v>
          </cell>
          <cell r="W642">
            <v>15.13</v>
          </cell>
          <cell r="AK642">
            <v>14</v>
          </cell>
        </row>
        <row r="643">
          <cell r="C643" t="str">
            <v>555180021R</v>
          </cell>
          <cell r="D643" t="str">
            <v>8101</v>
          </cell>
          <cell r="F643" t="str">
            <v xml:space="preserve">Loupés              </v>
          </cell>
          <cell r="M643">
            <v>43962</v>
          </cell>
          <cell r="N643" t="str">
            <v xml:space="preserve">RENFORT AR TETE ESSIEU G                </v>
          </cell>
          <cell r="O643" t="str">
            <v xml:space="preserve">Stk POE... Loupés   </v>
          </cell>
          <cell r="W643">
            <v>5.24</v>
          </cell>
          <cell r="AK643">
            <v>5</v>
          </cell>
        </row>
        <row r="644">
          <cell r="C644" t="str">
            <v>555180021R</v>
          </cell>
          <cell r="D644" t="str">
            <v>8101</v>
          </cell>
          <cell r="F644" t="str">
            <v xml:space="preserve">Loupés              </v>
          </cell>
          <cell r="M644">
            <v>43962</v>
          </cell>
          <cell r="N644" t="str">
            <v xml:space="preserve">RENFORT AR TETE ESSIEU G                </v>
          </cell>
          <cell r="O644" t="str">
            <v xml:space="preserve">Stk POE... Loupés   </v>
          </cell>
          <cell r="W644">
            <v>5.24</v>
          </cell>
          <cell r="AK644">
            <v>5</v>
          </cell>
        </row>
        <row r="645">
          <cell r="C645" t="str">
            <v>555188051R</v>
          </cell>
          <cell r="D645" t="str">
            <v>8101</v>
          </cell>
          <cell r="F645" t="str">
            <v xml:space="preserve">Loupés              </v>
          </cell>
          <cell r="M645">
            <v>43962</v>
          </cell>
          <cell r="N645" t="str">
            <v xml:space="preserve">RENFORT AR TETE ESSIEU G                </v>
          </cell>
          <cell r="O645" t="str">
            <v xml:space="preserve">Stk SF - Loupés     </v>
          </cell>
          <cell r="W645">
            <v>24.8</v>
          </cell>
          <cell r="AK645">
            <v>19</v>
          </cell>
        </row>
        <row r="646">
          <cell r="C646" t="str">
            <v>555920889R</v>
          </cell>
          <cell r="D646" t="str">
            <v>8101</v>
          </cell>
          <cell r="F646" t="str">
            <v xml:space="preserve">Loupés              </v>
          </cell>
          <cell r="M646">
            <v>43962</v>
          </cell>
          <cell r="N646" t="str">
            <v xml:space="preserve">TETE ESSIEU D                           </v>
          </cell>
          <cell r="O646" t="str">
            <v xml:space="preserve">Stk SF - Loupés     </v>
          </cell>
          <cell r="W646">
            <v>9.74</v>
          </cell>
          <cell r="AK646">
            <v>5</v>
          </cell>
        </row>
        <row r="647">
          <cell r="C647" t="str">
            <v>555920889R</v>
          </cell>
          <cell r="D647" t="str">
            <v>8101</v>
          </cell>
          <cell r="F647" t="str">
            <v xml:space="preserve">Loupés              </v>
          </cell>
          <cell r="M647">
            <v>43962</v>
          </cell>
          <cell r="N647" t="str">
            <v xml:space="preserve">TETE ESSIEU D                           </v>
          </cell>
          <cell r="O647" t="str">
            <v xml:space="preserve">Stk SF - Loupés     </v>
          </cell>
          <cell r="W647">
            <v>9.74</v>
          </cell>
          <cell r="AK647">
            <v>5</v>
          </cell>
        </row>
        <row r="648">
          <cell r="C648" t="str">
            <v>555925367R</v>
          </cell>
          <cell r="D648" t="str">
            <v>8101</v>
          </cell>
          <cell r="F648" t="str">
            <v xml:space="preserve">Loupés              </v>
          </cell>
          <cell r="M648">
            <v>43962</v>
          </cell>
          <cell r="N648" t="str">
            <v xml:space="preserve">TETE ESSIEU D                           </v>
          </cell>
          <cell r="O648" t="str">
            <v xml:space="preserve">Stk SF - Loupés     </v>
          </cell>
          <cell r="W648">
            <v>13.18</v>
          </cell>
          <cell r="AK648">
            <v>7</v>
          </cell>
        </row>
        <row r="649">
          <cell r="C649" t="str">
            <v>555928440R</v>
          </cell>
          <cell r="D649" t="str">
            <v>8101</v>
          </cell>
          <cell r="F649" t="str">
            <v xml:space="preserve">Loupés              </v>
          </cell>
          <cell r="M649">
            <v>43962</v>
          </cell>
          <cell r="N649" t="str">
            <v xml:space="preserve">TETE ESSIEU D                           </v>
          </cell>
          <cell r="O649" t="str">
            <v xml:space="preserve">Stk SF - Loupés     </v>
          </cell>
          <cell r="W649">
            <v>31.22</v>
          </cell>
          <cell r="AK649">
            <v>19</v>
          </cell>
        </row>
        <row r="650">
          <cell r="C650" t="str">
            <v>555935075R</v>
          </cell>
          <cell r="D650" t="str">
            <v>8101</v>
          </cell>
          <cell r="F650" t="str">
            <v xml:space="preserve">Loupés              </v>
          </cell>
          <cell r="M650">
            <v>43962</v>
          </cell>
          <cell r="N650" t="str">
            <v xml:space="preserve">TETE ESSIEU G                           </v>
          </cell>
          <cell r="O650" t="str">
            <v xml:space="preserve">Stk SF - Loupés     </v>
          </cell>
          <cell r="W650">
            <v>13.18</v>
          </cell>
          <cell r="AK650">
            <v>7</v>
          </cell>
        </row>
        <row r="651">
          <cell r="C651" t="str">
            <v>555935271R</v>
          </cell>
          <cell r="D651" t="str">
            <v>8101</v>
          </cell>
          <cell r="F651" t="str">
            <v xml:space="preserve">Loupés              </v>
          </cell>
          <cell r="M651">
            <v>43962</v>
          </cell>
          <cell r="N651" t="str">
            <v xml:space="preserve">TETE ESSIEU G                           </v>
          </cell>
          <cell r="O651" t="str">
            <v xml:space="preserve">Stk SF - Loupés     </v>
          </cell>
          <cell r="W651">
            <v>9.74</v>
          </cell>
          <cell r="AK651">
            <v>5</v>
          </cell>
        </row>
        <row r="652">
          <cell r="C652" t="str">
            <v>555935271R</v>
          </cell>
          <cell r="D652" t="str">
            <v>8101</v>
          </cell>
          <cell r="F652" t="str">
            <v xml:space="preserve">Loupés              </v>
          </cell>
          <cell r="M652">
            <v>43962</v>
          </cell>
          <cell r="N652" t="str">
            <v xml:space="preserve">TETE ESSIEU G                           </v>
          </cell>
          <cell r="O652" t="str">
            <v xml:space="preserve">Stk SF - Loupés     </v>
          </cell>
          <cell r="W652">
            <v>9.74</v>
          </cell>
          <cell r="AK652">
            <v>5</v>
          </cell>
        </row>
        <row r="653">
          <cell r="C653" t="str">
            <v>555939676R</v>
          </cell>
          <cell r="D653" t="str">
            <v>8101</v>
          </cell>
          <cell r="F653" t="str">
            <v xml:space="preserve">Loupés              </v>
          </cell>
          <cell r="M653">
            <v>43962</v>
          </cell>
          <cell r="N653" t="str">
            <v xml:space="preserve">TETE ESSIEU G                           </v>
          </cell>
          <cell r="O653" t="str">
            <v xml:space="preserve">Stk SF - Loupés     </v>
          </cell>
          <cell r="W653">
            <v>31.22</v>
          </cell>
          <cell r="AK653">
            <v>19</v>
          </cell>
        </row>
        <row r="654">
          <cell r="C654" t="str">
            <v>562212566R</v>
          </cell>
          <cell r="D654" t="str">
            <v>8101</v>
          </cell>
          <cell r="F654" t="str">
            <v xml:space="preserve">Loupés              </v>
          </cell>
          <cell r="M654">
            <v>43962</v>
          </cell>
          <cell r="N654" t="str">
            <v xml:space="preserve">COLLECTION SUPPORT AMORTISSEUR AR       </v>
          </cell>
          <cell r="O654" t="str">
            <v xml:space="preserve">Stk POE... Loupés   </v>
          </cell>
          <cell r="W654">
            <v>553.08000000000004</v>
          </cell>
          <cell r="AK654">
            <v>56</v>
          </cell>
        </row>
        <row r="655">
          <cell r="C655" t="str">
            <v>562215501R</v>
          </cell>
          <cell r="D655" t="str">
            <v>8101</v>
          </cell>
          <cell r="F655" t="str">
            <v xml:space="preserve">Loupés              </v>
          </cell>
          <cell r="M655">
            <v>43962</v>
          </cell>
          <cell r="N655" t="str">
            <v xml:space="preserve">COLLECTION SUPPORT AMORTISSEUR AR       </v>
          </cell>
          <cell r="O655" t="str">
            <v xml:space="preserve">Stk POE... Loupés   </v>
          </cell>
          <cell r="W655">
            <v>215.76</v>
          </cell>
          <cell r="AK655">
            <v>31</v>
          </cell>
        </row>
        <row r="656">
          <cell r="C656" t="str">
            <v>6040006354</v>
          </cell>
          <cell r="D656" t="str">
            <v>8104</v>
          </cell>
          <cell r="F656" t="str">
            <v xml:space="preserve">Loupés              </v>
          </cell>
          <cell r="M656">
            <v>43962</v>
          </cell>
          <cell r="N656" t="str">
            <v xml:space="preserve">ARTICULATION PT A TAR X77-X85-X10       </v>
          </cell>
          <cell r="O656" t="str">
            <v xml:space="preserve">Stk POE... Loupés   </v>
          </cell>
          <cell r="W656">
            <v>9.92</v>
          </cell>
          <cell r="AK656">
            <v>6</v>
          </cell>
        </row>
        <row r="657">
          <cell r="C657" t="str">
            <v>6040006354</v>
          </cell>
          <cell r="D657" t="str">
            <v>8107</v>
          </cell>
          <cell r="F657" t="str">
            <v xml:space="preserve">Loupés              </v>
          </cell>
          <cell r="M657">
            <v>43962</v>
          </cell>
          <cell r="N657" t="str">
            <v xml:space="preserve">ARTICULATION PT A TAR X77-X85-X10       </v>
          </cell>
          <cell r="O657" t="str">
            <v xml:space="preserve">Stk POE... Loupés   </v>
          </cell>
          <cell r="W657">
            <v>3.31</v>
          </cell>
          <cell r="AK657">
            <v>2</v>
          </cell>
        </row>
        <row r="658">
          <cell r="C658" t="str">
            <v>6040121057</v>
          </cell>
          <cell r="D658" t="str">
            <v>7906</v>
          </cell>
          <cell r="F658" t="str">
            <v xml:space="preserve">Loupés              </v>
          </cell>
          <cell r="M658">
            <v>43962</v>
          </cell>
          <cell r="N658" t="str">
            <v xml:space="preserve">CHAPE PALIER GAUCHE                     </v>
          </cell>
          <cell r="O658" t="str">
            <v xml:space="preserve">Stk SF - Loupés     </v>
          </cell>
          <cell r="W658">
            <v>299.99</v>
          </cell>
          <cell r="AK658">
            <v>313</v>
          </cell>
        </row>
        <row r="659">
          <cell r="C659" t="str">
            <v>6040143542</v>
          </cell>
          <cell r="D659" t="str">
            <v>7908</v>
          </cell>
          <cell r="F659" t="str">
            <v xml:space="preserve">Loupés              </v>
          </cell>
          <cell r="M659">
            <v>43962</v>
          </cell>
          <cell r="N659" t="str">
            <v xml:space="preserve">BRAS                                    </v>
          </cell>
          <cell r="O659" t="str">
            <v xml:space="preserve">Stk SF - Loupés     </v>
          </cell>
          <cell r="W659">
            <v>194.62</v>
          </cell>
          <cell r="AK659">
            <v>47</v>
          </cell>
        </row>
        <row r="660">
          <cell r="C660" t="str">
            <v>6040146789</v>
          </cell>
          <cell r="D660" t="str">
            <v>8101</v>
          </cell>
          <cell r="F660" t="str">
            <v xml:space="preserve">Loupés              </v>
          </cell>
          <cell r="M660">
            <v>43962</v>
          </cell>
          <cell r="N660" t="str">
            <v xml:space="preserve">SUPPORT CABLE FAM G                     </v>
          </cell>
          <cell r="O660" t="str">
            <v xml:space="preserve">Stk SF - Loupés     </v>
          </cell>
          <cell r="W660">
            <v>4.79</v>
          </cell>
          <cell r="AK660">
            <v>31</v>
          </cell>
        </row>
        <row r="661">
          <cell r="C661" t="str">
            <v>6040155274</v>
          </cell>
          <cell r="D661" t="str">
            <v>7903</v>
          </cell>
          <cell r="F661" t="str">
            <v xml:space="preserve">Loupés              </v>
          </cell>
          <cell r="M661">
            <v>43956</v>
          </cell>
          <cell r="N661" t="str">
            <v xml:space="preserve">BRAS                                    </v>
          </cell>
          <cell r="O661" t="str">
            <v xml:space="preserve">Stk SF - Loupés     </v>
          </cell>
          <cell r="W661">
            <v>129.94999999999999</v>
          </cell>
          <cell r="AK661">
            <v>38</v>
          </cell>
        </row>
        <row r="662">
          <cell r="C662" t="str">
            <v>6040161341</v>
          </cell>
          <cell r="D662" t="str">
            <v>8101</v>
          </cell>
          <cell r="F662" t="str">
            <v xml:space="preserve">Loupés              </v>
          </cell>
          <cell r="M662">
            <v>43962</v>
          </cell>
          <cell r="N662" t="str">
            <v xml:space="preserve">SUPPORT CABLE FAM D                     </v>
          </cell>
          <cell r="O662" t="str">
            <v xml:space="preserve">Stk SF - Loupés     </v>
          </cell>
          <cell r="W662">
            <v>4.78</v>
          </cell>
          <cell r="AK662">
            <v>31</v>
          </cell>
        </row>
        <row r="663">
          <cell r="C663" t="str">
            <v>6040183353</v>
          </cell>
          <cell r="D663" t="str">
            <v>7906</v>
          </cell>
          <cell r="F663" t="str">
            <v xml:space="preserve">Loupés              </v>
          </cell>
          <cell r="M663">
            <v>43956</v>
          </cell>
          <cell r="N663" t="str">
            <v xml:space="preserve">SUPPORT ARTICULATION ESSIEU             </v>
          </cell>
          <cell r="O663" t="str">
            <v xml:space="preserve">Stk SF - Loupés     </v>
          </cell>
          <cell r="W663">
            <v>264.94</v>
          </cell>
          <cell r="AK663">
            <v>623</v>
          </cell>
        </row>
        <row r="664">
          <cell r="C664" t="str">
            <v>6040183353</v>
          </cell>
          <cell r="D664" t="str">
            <v>7906</v>
          </cell>
          <cell r="F664" t="str">
            <v xml:space="preserve">Loupés              </v>
          </cell>
          <cell r="M664">
            <v>43962</v>
          </cell>
          <cell r="N664" t="str">
            <v xml:space="preserve">SUPPORT ARTICULATION ESSIEU             </v>
          </cell>
          <cell r="O664" t="str">
            <v xml:space="preserve">Stk SF - Loupés     </v>
          </cell>
          <cell r="W664">
            <v>25.94</v>
          </cell>
          <cell r="AK664">
            <v>61</v>
          </cell>
        </row>
        <row r="665">
          <cell r="C665" t="str">
            <v>6040183353</v>
          </cell>
          <cell r="D665" t="str">
            <v>7906</v>
          </cell>
          <cell r="F665" t="str">
            <v xml:space="preserve">Loupés              </v>
          </cell>
          <cell r="M665">
            <v>43962</v>
          </cell>
          <cell r="N665" t="str">
            <v xml:space="preserve">SUPPORT ARTICULATION ESSIEU             </v>
          </cell>
          <cell r="O665" t="str">
            <v xml:space="preserve">Stk SF - Loupés     </v>
          </cell>
          <cell r="W665">
            <v>97.39</v>
          </cell>
          <cell r="AK665">
            <v>229</v>
          </cell>
        </row>
        <row r="666">
          <cell r="C666" t="str">
            <v>6040183353</v>
          </cell>
          <cell r="D666" t="str">
            <v>8101</v>
          </cell>
          <cell r="F666" t="str">
            <v xml:space="preserve">Loupés              </v>
          </cell>
          <cell r="M666">
            <v>43962</v>
          </cell>
          <cell r="N666" t="str">
            <v xml:space="preserve">SUPPORT ARTICULATION ESSIEU             </v>
          </cell>
          <cell r="O666" t="str">
            <v xml:space="preserve">Stk SF - Loupés     </v>
          </cell>
          <cell r="W666">
            <v>47.63</v>
          </cell>
          <cell r="AK666">
            <v>112</v>
          </cell>
        </row>
        <row r="667">
          <cell r="C667" t="str">
            <v>6040183353</v>
          </cell>
          <cell r="D667" t="str">
            <v>8101</v>
          </cell>
          <cell r="F667" t="str">
            <v xml:space="preserve">Loupés              </v>
          </cell>
          <cell r="M667">
            <v>43962</v>
          </cell>
          <cell r="N667" t="str">
            <v xml:space="preserve">SUPPORT ARTICULATION ESSIEU             </v>
          </cell>
          <cell r="O667" t="str">
            <v xml:space="preserve">Stk SF - Loupés     </v>
          </cell>
          <cell r="W667">
            <v>26.37</v>
          </cell>
          <cell r="AK667">
            <v>62</v>
          </cell>
        </row>
        <row r="668">
          <cell r="C668" t="str">
            <v>6040184622</v>
          </cell>
          <cell r="D668" t="str">
            <v>7906</v>
          </cell>
          <cell r="F668" t="str">
            <v xml:space="preserve">Loupés              </v>
          </cell>
          <cell r="M668">
            <v>43962</v>
          </cell>
          <cell r="N668" t="str">
            <v xml:space="preserve">TIRANT ACOUSTIQUE D                     </v>
          </cell>
          <cell r="O668" t="str">
            <v xml:space="preserve">Stk SF - Loupés     </v>
          </cell>
          <cell r="W668">
            <v>335.52</v>
          </cell>
          <cell r="AK668">
            <v>1500</v>
          </cell>
        </row>
        <row r="669">
          <cell r="C669" t="str">
            <v>6040328152</v>
          </cell>
          <cell r="D669" t="str">
            <v>8101</v>
          </cell>
          <cell r="F669" t="str">
            <v xml:space="preserve">Loupés              </v>
          </cell>
          <cell r="M669">
            <v>43962</v>
          </cell>
          <cell r="N669" t="str">
            <v xml:space="preserve">TETE ESSIEU G ASS                       </v>
          </cell>
          <cell r="O669" t="str">
            <v xml:space="preserve">Stk SF - Loupés     </v>
          </cell>
          <cell r="W669">
            <v>242.3</v>
          </cell>
          <cell r="AK669">
            <v>56</v>
          </cell>
        </row>
        <row r="670">
          <cell r="C670" t="str">
            <v>6040328153</v>
          </cell>
          <cell r="D670" t="str">
            <v>8101</v>
          </cell>
          <cell r="F670" t="str">
            <v xml:space="preserve">Loupés              </v>
          </cell>
          <cell r="M670">
            <v>43962</v>
          </cell>
          <cell r="N670" t="str">
            <v xml:space="preserve">TETE ESSIEU D ASS                       </v>
          </cell>
          <cell r="O670" t="str">
            <v xml:space="preserve">Stk SF - Loupés     </v>
          </cell>
          <cell r="W670">
            <v>242.3</v>
          </cell>
          <cell r="AK670">
            <v>56</v>
          </cell>
        </row>
        <row r="671">
          <cell r="C671" t="str">
            <v>6040328154</v>
          </cell>
          <cell r="D671" t="str">
            <v>8101</v>
          </cell>
          <cell r="F671" t="str">
            <v xml:space="preserve">Loupés              </v>
          </cell>
          <cell r="M671">
            <v>43962</v>
          </cell>
          <cell r="N671" t="str">
            <v xml:space="preserve">SUPPORT CABLE F/M G ASS                 </v>
          </cell>
          <cell r="O671" t="str">
            <v xml:space="preserve">Stk SF - Loupés     </v>
          </cell>
          <cell r="W671">
            <v>27.75</v>
          </cell>
          <cell r="AK671">
            <v>56</v>
          </cell>
        </row>
        <row r="672">
          <cell r="C672" t="str">
            <v>6040328155</v>
          </cell>
          <cell r="D672" t="str">
            <v>8101</v>
          </cell>
          <cell r="F672" t="str">
            <v xml:space="preserve">Loupés              </v>
          </cell>
          <cell r="M672">
            <v>43962</v>
          </cell>
          <cell r="N672" t="str">
            <v xml:space="preserve">SUPPORT CABLE F/M D ASS                 </v>
          </cell>
          <cell r="O672" t="str">
            <v xml:space="preserve">Stk SF - Loupés     </v>
          </cell>
          <cell r="W672">
            <v>27.75</v>
          </cell>
          <cell r="AK672">
            <v>56</v>
          </cell>
        </row>
        <row r="673">
          <cell r="C673" t="str">
            <v>6040378188</v>
          </cell>
          <cell r="D673" t="str">
            <v>8101</v>
          </cell>
          <cell r="F673" t="str">
            <v xml:space="preserve">Loupés              </v>
          </cell>
          <cell r="M673">
            <v>43962</v>
          </cell>
          <cell r="N673" t="str">
            <v xml:space="preserve">TETE ESSIEU G ASS XFB                   </v>
          </cell>
          <cell r="O673" t="str">
            <v xml:space="preserve">Stk SF - Loupés     </v>
          </cell>
          <cell r="W673">
            <v>54.36</v>
          </cell>
          <cell r="AK673">
            <v>13</v>
          </cell>
        </row>
        <row r="674">
          <cell r="C674" t="str">
            <v>6040378189</v>
          </cell>
          <cell r="D674" t="str">
            <v>8101</v>
          </cell>
          <cell r="F674" t="str">
            <v xml:space="preserve">Loupés              </v>
          </cell>
          <cell r="M674">
            <v>43962</v>
          </cell>
          <cell r="N674" t="str">
            <v xml:space="preserve">TETE ESSIEU D ASS XFB                   </v>
          </cell>
          <cell r="O674" t="str">
            <v xml:space="preserve">Stk SF - Loupés     </v>
          </cell>
          <cell r="W674">
            <v>54.36</v>
          </cell>
          <cell r="AK674">
            <v>13</v>
          </cell>
        </row>
        <row r="675">
          <cell r="C675" t="str">
            <v>6040383012</v>
          </cell>
          <cell r="D675" t="str">
            <v>7906</v>
          </cell>
          <cell r="F675" t="str">
            <v xml:space="preserve">Loupés              </v>
          </cell>
          <cell r="M675">
            <v>43956</v>
          </cell>
          <cell r="N675" t="str">
            <v xml:space="preserve">PLAQUE APPUI D                          </v>
          </cell>
          <cell r="O675" t="str">
            <v xml:space="preserve">Stk SF - Loupés     </v>
          </cell>
          <cell r="W675">
            <v>721.85</v>
          </cell>
          <cell r="AK675">
            <v>1000</v>
          </cell>
        </row>
        <row r="676">
          <cell r="C676" t="str">
            <v>6040396633</v>
          </cell>
          <cell r="D676" t="str">
            <v>8104</v>
          </cell>
          <cell r="F676" t="str">
            <v xml:space="preserve">Loupés              </v>
          </cell>
          <cell r="M676">
            <v>43958</v>
          </cell>
          <cell r="N676" t="str">
            <v xml:space="preserve">TIRANT G ABSORBEUR CHOC Soudé           </v>
          </cell>
          <cell r="O676" t="str">
            <v xml:space="preserve">Stk SF - Loupés     </v>
          </cell>
          <cell r="W676">
            <v>6.86</v>
          </cell>
          <cell r="AK676">
            <v>9</v>
          </cell>
        </row>
        <row r="677">
          <cell r="C677" t="str">
            <v>6040398307</v>
          </cell>
          <cell r="D677" t="str">
            <v>8104</v>
          </cell>
          <cell r="F677" t="str">
            <v xml:space="preserve">Loupés              </v>
          </cell>
          <cell r="M677">
            <v>43958</v>
          </cell>
          <cell r="N677" t="str">
            <v xml:space="preserve">TIRANT MISE EN CHAPE G peint            </v>
          </cell>
          <cell r="O677" t="str">
            <v xml:space="preserve">Stk SF - Loupés     </v>
          </cell>
          <cell r="W677">
            <v>7.75</v>
          </cell>
          <cell r="AK677">
            <v>13</v>
          </cell>
        </row>
        <row r="678">
          <cell r="C678" t="str">
            <v>6040411019</v>
          </cell>
          <cell r="D678" t="str">
            <v>8107</v>
          </cell>
          <cell r="F678" t="str">
            <v xml:space="preserve">Loupés              </v>
          </cell>
          <cell r="M678">
            <v>43962</v>
          </cell>
          <cell r="N678" t="str">
            <v>PROTECTEUR DISQUE AR G recond pour le 81</v>
          </cell>
          <cell r="O678" t="str">
            <v xml:space="preserve">Stk SF - Loupés     </v>
          </cell>
          <cell r="W678">
            <v>2.79</v>
          </cell>
          <cell r="AK678">
            <v>1</v>
          </cell>
        </row>
        <row r="679">
          <cell r="C679" t="str">
            <v>6040411020</v>
          </cell>
          <cell r="D679" t="str">
            <v>8107</v>
          </cell>
          <cell r="F679" t="str">
            <v xml:space="preserve">Loupés              </v>
          </cell>
          <cell r="M679">
            <v>43962</v>
          </cell>
          <cell r="N679" t="str">
            <v xml:space="preserve">PROTECTEUR DISQUE AR D pour le 81       </v>
          </cell>
          <cell r="O679" t="str">
            <v xml:space="preserve">Stk SF - Loupés     </v>
          </cell>
          <cell r="W679">
            <v>2.79</v>
          </cell>
          <cell r="AK679">
            <v>1</v>
          </cell>
        </row>
        <row r="680">
          <cell r="C680" t="str">
            <v>6040451169</v>
          </cell>
          <cell r="D680" t="str">
            <v>8104</v>
          </cell>
          <cell r="F680" t="str">
            <v xml:space="preserve">Loupés              </v>
          </cell>
          <cell r="M680">
            <v>43958</v>
          </cell>
          <cell r="N680" t="str">
            <v xml:space="preserve">PROTECTEUR DISQUE AR G peint            </v>
          </cell>
          <cell r="O680" t="str">
            <v xml:space="preserve">Stk SF - Loupés     </v>
          </cell>
          <cell r="W680">
            <v>5.45</v>
          </cell>
          <cell r="AK680">
            <v>11</v>
          </cell>
        </row>
        <row r="681">
          <cell r="C681" t="str">
            <v>6040464881</v>
          </cell>
          <cell r="D681" t="str">
            <v>8101</v>
          </cell>
          <cell r="F681" t="str">
            <v xml:space="preserve">Loupés              </v>
          </cell>
          <cell r="M681">
            <v>43962</v>
          </cell>
          <cell r="N681" t="str">
            <v xml:space="preserve">CHAPE ASSEMBLEE GAUCHE                  </v>
          </cell>
          <cell r="O681" t="str">
            <v xml:space="preserve">Stk SF - Loupés     </v>
          </cell>
          <cell r="W681">
            <v>63.82</v>
          </cell>
          <cell r="AK681">
            <v>18</v>
          </cell>
        </row>
        <row r="682">
          <cell r="C682" t="str">
            <v>6040464882</v>
          </cell>
          <cell r="D682" t="str">
            <v>8101</v>
          </cell>
          <cell r="F682" t="str">
            <v xml:space="preserve">Loupés              </v>
          </cell>
          <cell r="M682">
            <v>43962</v>
          </cell>
          <cell r="N682" t="str">
            <v xml:space="preserve">CHAPE ASSEMBLEE DROITE                  </v>
          </cell>
          <cell r="O682" t="str">
            <v xml:space="preserve">Stk SF - Loupés     </v>
          </cell>
          <cell r="W682">
            <v>63.82</v>
          </cell>
          <cell r="AK682">
            <v>18</v>
          </cell>
        </row>
        <row r="683">
          <cell r="C683" t="str">
            <v>6040467484</v>
          </cell>
          <cell r="D683" t="str">
            <v>8104</v>
          </cell>
          <cell r="F683" t="str">
            <v xml:space="preserve">Loupés              </v>
          </cell>
          <cell r="M683">
            <v>43958</v>
          </cell>
          <cell r="N683" t="str">
            <v xml:space="preserve">PROTECTEUR DISQUE AV G PEINT            </v>
          </cell>
          <cell r="O683" t="str">
            <v xml:space="preserve">Stk SF - Loupés     </v>
          </cell>
          <cell r="W683">
            <v>11.62</v>
          </cell>
          <cell r="AK683">
            <v>32</v>
          </cell>
        </row>
        <row r="684">
          <cell r="C684" t="str">
            <v>6040476206</v>
          </cell>
          <cell r="D684" t="str">
            <v>7903</v>
          </cell>
          <cell r="F684" t="str">
            <v xml:space="preserve">Loupés              </v>
          </cell>
          <cell r="M684">
            <v>43956</v>
          </cell>
          <cell r="N684" t="str">
            <v xml:space="preserve">BRAS                                    </v>
          </cell>
          <cell r="O684" t="str">
            <v xml:space="preserve">Stk SF - Loupés     </v>
          </cell>
          <cell r="W684">
            <v>204.4</v>
          </cell>
          <cell r="AK684">
            <v>49</v>
          </cell>
        </row>
        <row r="685">
          <cell r="C685" t="str">
            <v>604P416340</v>
          </cell>
          <cell r="D685" t="str">
            <v>8104</v>
          </cell>
          <cell r="F685" t="str">
            <v xml:space="preserve">Loupés              </v>
          </cell>
          <cell r="M685">
            <v>43958</v>
          </cell>
          <cell r="N685" t="str">
            <v xml:space="preserve">PROTECTEUR DISQUE ECO LEAD G peint      </v>
          </cell>
          <cell r="O685" t="str">
            <v xml:space="preserve">Stk SF - Loupés     </v>
          </cell>
          <cell r="W685">
            <v>53.64</v>
          </cell>
          <cell r="AK685">
            <v>104</v>
          </cell>
        </row>
        <row r="686">
          <cell r="C686" t="str">
            <v>604P416341</v>
          </cell>
          <cell r="D686" t="str">
            <v>8104</v>
          </cell>
          <cell r="F686" t="str">
            <v xml:space="preserve">Loupés              </v>
          </cell>
          <cell r="M686">
            <v>43958</v>
          </cell>
          <cell r="N686" t="str">
            <v xml:space="preserve">PROTECTEUR DISQUE ECO LEAD D peint      </v>
          </cell>
          <cell r="O686" t="str">
            <v xml:space="preserve">Stk SF - Loupés     </v>
          </cell>
          <cell r="W686">
            <v>35.07</v>
          </cell>
          <cell r="AK686">
            <v>68</v>
          </cell>
        </row>
        <row r="687">
          <cell r="C687" t="str">
            <v>744126523R</v>
          </cell>
          <cell r="D687" t="str">
            <v>8103</v>
          </cell>
          <cell r="F687" t="str">
            <v xml:space="preserve">Loupés              </v>
          </cell>
          <cell r="M687">
            <v>43957</v>
          </cell>
          <cell r="N687" t="str">
            <v xml:space="preserve">PLANCHER BATTERIE TRACTION              </v>
          </cell>
          <cell r="O687" t="str">
            <v xml:space="preserve">Stk POE... Loupés   </v>
          </cell>
          <cell r="W687">
            <v>5355.08</v>
          </cell>
          <cell r="AK687">
            <v>30</v>
          </cell>
        </row>
        <row r="688">
          <cell r="C688" t="str">
            <v>744D96026R</v>
          </cell>
          <cell r="D688" t="str">
            <v>8103</v>
          </cell>
          <cell r="F688" t="str">
            <v xml:space="preserve">Loupés              </v>
          </cell>
          <cell r="M688">
            <v>43957</v>
          </cell>
          <cell r="N688" t="str">
            <v xml:space="preserve">PLOT CABLAGE MASSE BATTERIE TRACTION    </v>
          </cell>
          <cell r="O688" t="str">
            <v xml:space="preserve">Stk POE... Loupés   </v>
          </cell>
          <cell r="W688">
            <v>30</v>
          </cell>
          <cell r="AK688">
            <v>30</v>
          </cell>
        </row>
        <row r="689">
          <cell r="C689" t="str">
            <v>744G40069R</v>
          </cell>
          <cell r="D689" t="str">
            <v>8103</v>
          </cell>
          <cell r="F689" t="str">
            <v xml:space="preserve">Loupés              </v>
          </cell>
          <cell r="M689">
            <v>43957</v>
          </cell>
          <cell r="N689" t="str">
            <v xml:space="preserve">RENFORT PLANCHER BATTERIE TRACTION      </v>
          </cell>
          <cell r="O689" t="str">
            <v xml:space="preserve">Stk POE... Loupés   </v>
          </cell>
          <cell r="W689">
            <v>90</v>
          </cell>
          <cell r="AK689">
            <v>30</v>
          </cell>
        </row>
        <row r="690">
          <cell r="C690" t="str">
            <v>744R21535R</v>
          </cell>
          <cell r="D690" t="str">
            <v>8103</v>
          </cell>
          <cell r="F690" t="str">
            <v xml:space="preserve">Loupés              </v>
          </cell>
          <cell r="M690">
            <v>43957</v>
          </cell>
          <cell r="N690" t="str">
            <v xml:space="preserve">RENFORT FIX BATTERIE TRACTION           </v>
          </cell>
          <cell r="O690" t="str">
            <v xml:space="preserve">Stk POE... Loupés   </v>
          </cell>
          <cell r="W690">
            <v>359.7</v>
          </cell>
          <cell r="AK690">
            <v>30</v>
          </cell>
        </row>
        <row r="691">
          <cell r="C691" t="str">
            <v>744R25708R</v>
          </cell>
          <cell r="D691" t="str">
            <v>8103</v>
          </cell>
          <cell r="F691" t="str">
            <v xml:space="preserve">Loupés              </v>
          </cell>
          <cell r="M691">
            <v>43957</v>
          </cell>
          <cell r="N691" t="str">
            <v xml:space="preserve">RENFORT FIX BATTERIE TRACTION           </v>
          </cell>
          <cell r="O691" t="str">
            <v xml:space="preserve">Stk POE... Loupés   </v>
          </cell>
          <cell r="W691">
            <v>290.10000000000002</v>
          </cell>
          <cell r="AK691">
            <v>30</v>
          </cell>
        </row>
        <row r="692">
          <cell r="C692" t="str">
            <v>744R29207R</v>
          </cell>
          <cell r="D692" t="str">
            <v>8103</v>
          </cell>
          <cell r="F692" t="str">
            <v xml:space="preserve">Loupés              </v>
          </cell>
          <cell r="M692">
            <v>43957</v>
          </cell>
          <cell r="N692" t="str">
            <v xml:space="preserve">RENFORT FIX BATTERIE TRACTION           </v>
          </cell>
          <cell r="O692" t="str">
            <v xml:space="preserve">Stk POE... Loupés   </v>
          </cell>
          <cell r="W692">
            <v>359.7</v>
          </cell>
          <cell r="AK692">
            <v>30</v>
          </cell>
        </row>
        <row r="693">
          <cell r="C693" t="str">
            <v>7703008257</v>
          </cell>
          <cell r="D693" t="str">
            <v>8107</v>
          </cell>
          <cell r="F693" t="str">
            <v xml:space="preserve">Loupés              </v>
          </cell>
          <cell r="M693">
            <v>43962</v>
          </cell>
          <cell r="N693" t="str">
            <v xml:space="preserve">VIS RSA RLX M6X100-16 8-8               </v>
          </cell>
          <cell r="O693" t="str">
            <v xml:space="preserve">Stk POE... Loupés   </v>
          </cell>
          <cell r="W693">
            <v>0.25</v>
          </cell>
          <cell r="AK693">
            <v>14</v>
          </cell>
        </row>
        <row r="694">
          <cell r="C694" t="str">
            <v>7703011297</v>
          </cell>
          <cell r="D694" t="str">
            <v>8103</v>
          </cell>
          <cell r="F694" t="str">
            <v xml:space="preserve">Loupés              </v>
          </cell>
          <cell r="M694">
            <v>43957</v>
          </cell>
          <cell r="N694" t="str">
            <v xml:space="preserve">GOUJON SOUDER DIAM  5-14 ALUMINIUM      </v>
          </cell>
          <cell r="O694" t="str">
            <v xml:space="preserve">Stk POE... Loupés   </v>
          </cell>
          <cell r="W694">
            <v>3.02</v>
          </cell>
          <cell r="AK694">
            <v>210</v>
          </cell>
        </row>
        <row r="695">
          <cell r="C695" t="str">
            <v>7703034275</v>
          </cell>
          <cell r="D695" t="str">
            <v>8107</v>
          </cell>
          <cell r="F695" t="str">
            <v xml:space="preserve">Loupés              </v>
          </cell>
          <cell r="M695">
            <v>43962</v>
          </cell>
          <cell r="N695" t="str">
            <v xml:space="preserve">ECROU DRH EMBASE M24X200 08 SA1GS       </v>
          </cell>
          <cell r="O695" t="str">
            <v xml:space="preserve">Stk POE... Loupés   </v>
          </cell>
          <cell r="W695">
            <v>1.97</v>
          </cell>
          <cell r="AK695">
            <v>4</v>
          </cell>
        </row>
        <row r="696">
          <cell r="C696" t="str">
            <v>7703102160</v>
          </cell>
          <cell r="D696" t="str">
            <v>8107</v>
          </cell>
          <cell r="F696" t="str">
            <v xml:space="preserve">Loupés              </v>
          </cell>
          <cell r="M696">
            <v>43962</v>
          </cell>
          <cell r="N696" t="str">
            <v xml:space="preserve">VIS X EXT EMB RDL M12X125-54 10-9 SA3GS </v>
          </cell>
          <cell r="O696" t="str">
            <v xml:space="preserve">Stk POE... Loupés   </v>
          </cell>
          <cell r="W696">
            <v>18</v>
          </cell>
          <cell r="AK696">
            <v>80</v>
          </cell>
        </row>
        <row r="697">
          <cell r="C697" t="str">
            <v>7711170634</v>
          </cell>
          <cell r="D697" t="str">
            <v>DE81</v>
          </cell>
          <cell r="F697" t="str">
            <v xml:space="preserve">Fournitures         </v>
          </cell>
          <cell r="M697">
            <v>43962</v>
          </cell>
          <cell r="N697" t="str">
            <v>AEROSOL 400ML BOMBE PEINTURE NOIR BRILLA</v>
          </cell>
          <cell r="O697" t="str">
            <v>stk phf (conso) autr</v>
          </cell>
          <cell r="W697">
            <v>23.45</v>
          </cell>
          <cell r="AK697">
            <v>1</v>
          </cell>
        </row>
        <row r="698">
          <cell r="C698" t="str">
            <v>8200039133</v>
          </cell>
          <cell r="D698" t="str">
            <v>8107</v>
          </cell>
          <cell r="F698" t="str">
            <v xml:space="preserve">Loupés              </v>
          </cell>
          <cell r="M698">
            <v>43962</v>
          </cell>
          <cell r="N698" t="str">
            <v xml:space="preserve">PORTE-FUSEE AR G NU                     </v>
          </cell>
          <cell r="O698" t="str">
            <v xml:space="preserve">Stk POE... Loupés   </v>
          </cell>
          <cell r="W698">
            <v>6.03</v>
          </cell>
          <cell r="AK698">
            <v>1</v>
          </cell>
        </row>
        <row r="699">
          <cell r="C699" t="str">
            <v>8200039134</v>
          </cell>
          <cell r="D699" t="str">
            <v>8107</v>
          </cell>
          <cell r="F699" t="str">
            <v xml:space="preserve">Loupés              </v>
          </cell>
          <cell r="M699">
            <v>43962</v>
          </cell>
          <cell r="N699" t="str">
            <v xml:space="preserve">PORTE-FUSEE AR D NU                     </v>
          </cell>
          <cell r="O699" t="str">
            <v xml:space="preserve">Stk POE... Loupés   </v>
          </cell>
          <cell r="W699">
            <v>6.03</v>
          </cell>
          <cell r="AK699">
            <v>1</v>
          </cell>
        </row>
        <row r="700">
          <cell r="C700" t="str">
            <v>8200078439</v>
          </cell>
          <cell r="D700" t="str">
            <v>7906</v>
          </cell>
          <cell r="F700" t="str">
            <v xml:space="preserve">Loupés              </v>
          </cell>
          <cell r="M700">
            <v>43962</v>
          </cell>
          <cell r="N700" t="str">
            <v xml:space="preserve">MISE EN CHAPE REPRISE DE COUPLE         </v>
          </cell>
          <cell r="O700" t="str">
            <v xml:space="preserve">Stk SF - Loupés     </v>
          </cell>
          <cell r="W700">
            <v>247.23</v>
          </cell>
          <cell r="AK700">
            <v>390</v>
          </cell>
        </row>
        <row r="701">
          <cell r="C701" t="str">
            <v>8200649356</v>
          </cell>
          <cell r="D701" t="str">
            <v>8107</v>
          </cell>
          <cell r="F701" t="str">
            <v xml:space="preserve">Loupés              </v>
          </cell>
          <cell r="M701">
            <v>43962</v>
          </cell>
          <cell r="N701" t="str">
            <v xml:space="preserve">BOUCHON DE MOYEU DE ROUE Ø52.5          </v>
          </cell>
          <cell r="O701" t="str">
            <v xml:space="preserve">Stk POE... Loupés   </v>
          </cell>
          <cell r="W701">
            <v>0.66</v>
          </cell>
          <cell r="AK701">
            <v>4</v>
          </cell>
        </row>
        <row r="702">
          <cell r="C702" t="str">
            <v>8200721194</v>
          </cell>
          <cell r="D702" t="str">
            <v>8107</v>
          </cell>
          <cell r="F702" t="str">
            <v xml:space="preserve">Loupés              </v>
          </cell>
          <cell r="M702">
            <v>43962</v>
          </cell>
          <cell r="N702" t="str">
            <v xml:space="preserve">VIS H EMBASE M12 X 125-50               </v>
          </cell>
          <cell r="O702" t="str">
            <v xml:space="preserve">Stk POE... Loupés   </v>
          </cell>
          <cell r="W702">
            <v>2.89</v>
          </cell>
          <cell r="AK702">
            <v>12</v>
          </cell>
        </row>
        <row r="703">
          <cell r="C703" t="str">
            <v>8200845320</v>
          </cell>
          <cell r="D703" t="str">
            <v>8107</v>
          </cell>
          <cell r="F703" t="str">
            <v xml:space="preserve">Loupés              </v>
          </cell>
          <cell r="M703">
            <v>43962</v>
          </cell>
          <cell r="N703" t="str">
            <v xml:space="preserve">ROULEMENT ROULEAU CONIQUE EPAULE        </v>
          </cell>
          <cell r="O703" t="str">
            <v xml:space="preserve">Stk POE... Loupés   </v>
          </cell>
          <cell r="W703">
            <v>26.96</v>
          </cell>
          <cell r="AK703">
            <v>3</v>
          </cell>
        </row>
        <row r="704">
          <cell r="C704" t="str">
            <v>D090167226</v>
          </cell>
          <cell r="D704" t="str">
            <v>7906</v>
          </cell>
          <cell r="F704" t="str">
            <v xml:space="preserve">Outillage           </v>
          </cell>
          <cell r="M704">
            <v>43955</v>
          </cell>
          <cell r="N704" t="str">
            <v xml:space="preserve">POINCON D.51 indice B                   </v>
          </cell>
          <cell r="O704" t="str">
            <v>VST PHF (CONSO) OUTI</v>
          </cell>
          <cell r="W704">
            <v>848.85</v>
          </cell>
          <cell r="AK704">
            <v>1</v>
          </cell>
        </row>
        <row r="705">
          <cell r="C705" t="str">
            <v>D090668030</v>
          </cell>
          <cell r="D705" t="str">
            <v>7906</v>
          </cell>
          <cell r="F705" t="str">
            <v xml:space="preserve">Outillage           </v>
          </cell>
          <cell r="M705">
            <v>43957</v>
          </cell>
          <cell r="N705" t="str">
            <v xml:space="preserve">MATRICE DE SEPARATION                   </v>
          </cell>
          <cell r="O705" t="str">
            <v>VST PHF (CONSO) OUTI</v>
          </cell>
          <cell r="W705">
            <v>700</v>
          </cell>
          <cell r="AK705">
            <v>1</v>
          </cell>
        </row>
        <row r="706">
          <cell r="C706" t="str">
            <v>D090718095</v>
          </cell>
          <cell r="D706" t="str">
            <v>DE81</v>
          </cell>
          <cell r="F706" t="str">
            <v xml:space="preserve">Outillage           </v>
          </cell>
          <cell r="M706">
            <v>43958</v>
          </cell>
          <cell r="N706" t="str">
            <v xml:space="preserve">MATRICE A CAME                          </v>
          </cell>
          <cell r="O706" t="str">
            <v>VST PHF (CONSO) OUTI</v>
          </cell>
          <cell r="W706">
            <v>1000</v>
          </cell>
          <cell r="AK706">
            <v>1</v>
          </cell>
        </row>
        <row r="707">
          <cell r="C707" t="str">
            <v>D091400918</v>
          </cell>
          <cell r="D707" t="str">
            <v>7908</v>
          </cell>
          <cell r="F707" t="str">
            <v xml:space="preserve">Outillage           </v>
          </cell>
          <cell r="M707">
            <v>43958</v>
          </cell>
          <cell r="N707" t="str">
            <v xml:space="preserve">BOITIER                                 </v>
          </cell>
          <cell r="O707" t="str">
            <v>VST PHF (CONSO) OUTI</v>
          </cell>
          <cell r="W707">
            <v>402.3</v>
          </cell>
          <cell r="AK707">
            <v>10</v>
          </cell>
        </row>
        <row r="708">
          <cell r="C708" t="str">
            <v>D092121166</v>
          </cell>
          <cell r="D708" t="str">
            <v>8101</v>
          </cell>
          <cell r="F708" t="str">
            <v xml:space="preserve">Entretien           </v>
          </cell>
          <cell r="M708">
            <v>43962</v>
          </cell>
          <cell r="N708" t="str">
            <v xml:space="preserve">EXPANSIBLE indice A                     </v>
          </cell>
          <cell r="O708" t="str">
            <v>stk phf (conso) mati</v>
          </cell>
          <cell r="W708">
            <v>230</v>
          </cell>
          <cell r="AK708">
            <v>1</v>
          </cell>
        </row>
        <row r="709">
          <cell r="C709" t="str">
            <v>D092121166</v>
          </cell>
          <cell r="D709" t="str">
            <v>8101</v>
          </cell>
          <cell r="F709" t="str">
            <v xml:space="preserve">Entretien           </v>
          </cell>
          <cell r="M709">
            <v>43962</v>
          </cell>
          <cell r="N709" t="str">
            <v xml:space="preserve">EXPANSIBLE indice A                     </v>
          </cell>
          <cell r="O709" t="str">
            <v>stk phf (conso) mati</v>
          </cell>
          <cell r="W709">
            <v>230</v>
          </cell>
          <cell r="AK709">
            <v>1</v>
          </cell>
        </row>
        <row r="710">
          <cell r="C710" t="str">
            <v>D092523217</v>
          </cell>
          <cell r="D710" t="str">
            <v>8103</v>
          </cell>
          <cell r="F710" t="str">
            <v xml:space="preserve">Entretien           </v>
          </cell>
          <cell r="M710">
            <v>43958</v>
          </cell>
          <cell r="N710" t="str">
            <v xml:space="preserve">PILOTE PLEIN D.12 indice B              </v>
          </cell>
          <cell r="O710" t="str">
            <v>stk phf (conso) mati</v>
          </cell>
          <cell r="W710">
            <v>44</v>
          </cell>
          <cell r="AK710">
            <v>2</v>
          </cell>
        </row>
        <row r="711">
          <cell r="C711" t="str">
            <v>D096864124</v>
          </cell>
          <cell r="D711" t="str">
            <v>7906</v>
          </cell>
          <cell r="F711" t="str">
            <v xml:space="preserve">Outillage           </v>
          </cell>
          <cell r="M711">
            <v>43956</v>
          </cell>
          <cell r="N711" t="str">
            <v xml:space="preserve">MATRICE GUEULE DE LOUP                  </v>
          </cell>
          <cell r="O711" t="str">
            <v>VST PHF (CONSO) OUTI</v>
          </cell>
          <cell r="W711">
            <v>435</v>
          </cell>
          <cell r="AK711">
            <v>1</v>
          </cell>
        </row>
        <row r="712">
          <cell r="C712" t="str">
            <v>F013123238</v>
          </cell>
          <cell r="D712" t="str">
            <v>8102</v>
          </cell>
          <cell r="F712" t="str">
            <v xml:space="preserve">Entretien           </v>
          </cell>
          <cell r="M712">
            <v>43956</v>
          </cell>
          <cell r="N712" t="str">
            <v xml:space="preserve">APPUI                                   </v>
          </cell>
          <cell r="O712" t="str">
            <v>stk phf (conso) mati</v>
          </cell>
          <cell r="W712">
            <v>157.29</v>
          </cell>
          <cell r="AK712">
            <v>3</v>
          </cell>
        </row>
        <row r="713">
          <cell r="C713" t="str">
            <v>P131132801</v>
          </cell>
          <cell r="D713" t="str">
            <v>8107</v>
          </cell>
          <cell r="F713" t="str">
            <v xml:space="preserve">Outillage           </v>
          </cell>
          <cell r="M713">
            <v>43958</v>
          </cell>
          <cell r="N713" t="str">
            <v xml:space="preserve">TARAUD MACH M6X0,75     CLASC 3COUP HEL </v>
          </cell>
          <cell r="O713" t="str">
            <v>stk phf (conso) outi</v>
          </cell>
          <cell r="W713">
            <v>23.18</v>
          </cell>
          <cell r="AK713">
            <v>2</v>
          </cell>
        </row>
        <row r="714">
          <cell r="C714" t="str">
            <v>P131202403</v>
          </cell>
          <cell r="D714" t="str">
            <v>8101</v>
          </cell>
          <cell r="F714" t="str">
            <v xml:space="preserve">Outillage           </v>
          </cell>
          <cell r="M714">
            <v>43962</v>
          </cell>
          <cell r="N714" t="str">
            <v>TARAUD MACHINE M8 X 1,25 6H 3CPS. A GAUC</v>
          </cell>
          <cell r="O714" t="str">
            <v>stk phf (conso) outi</v>
          </cell>
          <cell r="W714">
            <v>20.27</v>
          </cell>
          <cell r="AK714">
            <v>2</v>
          </cell>
        </row>
        <row r="715">
          <cell r="C715" t="str">
            <v>P488184000</v>
          </cell>
          <cell r="D715" t="str">
            <v>7908</v>
          </cell>
          <cell r="F715" t="str">
            <v xml:space="preserve">Outillage           </v>
          </cell>
          <cell r="M715">
            <v>43958</v>
          </cell>
          <cell r="N715" t="str">
            <v>POUSSOIR A RESSORT COURSE=10 D:5,5 LG.TO</v>
          </cell>
          <cell r="O715" t="str">
            <v>stk phf (conso) outi</v>
          </cell>
          <cell r="W715">
            <v>53</v>
          </cell>
          <cell r="AK715">
            <v>4</v>
          </cell>
        </row>
        <row r="716">
          <cell r="C716" t="str">
            <v>P781105075</v>
          </cell>
          <cell r="D716" t="str">
            <v>8101</v>
          </cell>
          <cell r="F716" t="str">
            <v xml:space="preserve">Outillage           </v>
          </cell>
          <cell r="M716">
            <v>43955</v>
          </cell>
          <cell r="N716" t="str">
            <v>PALPEUR TYPE PS14R          LG.10 D.BILL</v>
          </cell>
          <cell r="O716" t="str">
            <v>stk phf (conso) outi</v>
          </cell>
          <cell r="W716">
            <v>27.01</v>
          </cell>
          <cell r="AK716">
            <v>1</v>
          </cell>
        </row>
        <row r="717">
          <cell r="C717" t="str">
            <v>P955403950</v>
          </cell>
          <cell r="D717" t="str">
            <v>8101</v>
          </cell>
          <cell r="F717" t="str">
            <v xml:space="preserve">Fournitures         </v>
          </cell>
          <cell r="M717">
            <v>43958</v>
          </cell>
          <cell r="N717" t="str">
            <v xml:space="preserve">BOITE PLAST. POLYSTYROL BLEU DIVISEE EN </v>
          </cell>
          <cell r="O717" t="str">
            <v>stk phf (conso) autr</v>
          </cell>
          <cell r="W717">
            <v>12.74</v>
          </cell>
          <cell r="AK717">
            <v>2</v>
          </cell>
        </row>
        <row r="718">
          <cell r="C718" t="str">
            <v>P956420971</v>
          </cell>
          <cell r="D718" t="str">
            <v>8101</v>
          </cell>
          <cell r="F718" t="str">
            <v xml:space="preserve">Frais divers        </v>
          </cell>
          <cell r="M718">
            <v>43958</v>
          </cell>
          <cell r="N718" t="str">
            <v xml:space="preserve">PAROI SEPARATRICE  BLEU  LG155  HT105   </v>
          </cell>
          <cell r="O718" t="str">
            <v>VST PHF (CONSO) MATI</v>
          </cell>
          <cell r="W718">
            <v>6.64</v>
          </cell>
          <cell r="AK718">
            <v>8</v>
          </cell>
        </row>
        <row r="719">
          <cell r="C719" t="str">
            <v>R100018426</v>
          </cell>
          <cell r="D719" t="str">
            <v>8102</v>
          </cell>
          <cell r="F719" t="str">
            <v xml:space="preserve">Fournitures         </v>
          </cell>
          <cell r="M719">
            <v>43962</v>
          </cell>
          <cell r="N719" t="str">
            <v xml:space="preserve">BIDON 1L ACIDE NITRIQUE  28-32%         </v>
          </cell>
          <cell r="O719" t="str">
            <v>stk phf (conso) prod</v>
          </cell>
          <cell r="W719">
            <v>74.5</v>
          </cell>
          <cell r="AK719">
            <v>5</v>
          </cell>
        </row>
        <row r="720">
          <cell r="C720" t="str">
            <v>R100050678</v>
          </cell>
          <cell r="D720" t="str">
            <v>7906</v>
          </cell>
          <cell r="F720" t="str">
            <v xml:space="preserve">Entretien           </v>
          </cell>
          <cell r="M720">
            <v>43955</v>
          </cell>
          <cell r="N720" t="str">
            <v>AMORTISSEUR RES. ENS. PRÉCONT. Ø50 Lg254</v>
          </cell>
          <cell r="O720" t="str">
            <v>stk phf (conso) mati</v>
          </cell>
          <cell r="W720">
            <v>106.96</v>
          </cell>
          <cell r="AK720">
            <v>2</v>
          </cell>
        </row>
        <row r="721">
          <cell r="C721" t="str">
            <v>R100058029</v>
          </cell>
          <cell r="D721" t="str">
            <v>7901</v>
          </cell>
          <cell r="F721" t="str">
            <v xml:space="preserve">Entretien           </v>
          </cell>
          <cell r="M721">
            <v>43957</v>
          </cell>
          <cell r="N721" t="str">
            <v xml:space="preserve">AEROSOL 400ML 7321 - JELTOSEC (D:0.68)  </v>
          </cell>
          <cell r="O721" t="str">
            <v>MATENTRETIEN PREVENT</v>
          </cell>
          <cell r="W721">
            <v>-0.01</v>
          </cell>
          <cell r="AK721">
            <v>0</v>
          </cell>
        </row>
        <row r="722">
          <cell r="C722" t="str">
            <v>R100058029</v>
          </cell>
          <cell r="D722" t="str">
            <v>7901</v>
          </cell>
          <cell r="F722" t="str">
            <v xml:space="preserve">Entretien           </v>
          </cell>
          <cell r="M722">
            <v>43956</v>
          </cell>
          <cell r="N722" t="str">
            <v xml:space="preserve">AEROSOL 400ML 7321 - JELTOSEC (D:0.68)  </v>
          </cell>
          <cell r="O722" t="str">
            <v>MATENTRETIEN PREVENT</v>
          </cell>
          <cell r="W722">
            <v>41.41</v>
          </cell>
          <cell r="AK722">
            <v>4</v>
          </cell>
        </row>
        <row r="723">
          <cell r="C723" t="str">
            <v>R100062058</v>
          </cell>
          <cell r="D723" t="str">
            <v>8107</v>
          </cell>
          <cell r="F723" t="str">
            <v xml:space="preserve">Fournitures         </v>
          </cell>
          <cell r="M723">
            <v>43962</v>
          </cell>
          <cell r="N723" t="str">
            <v>IMPRIME "REFUS QUALITE" 137X180MM IMP. R</v>
          </cell>
          <cell r="O723" t="str">
            <v>stk phf (conso) four</v>
          </cell>
          <cell r="W723">
            <v>18.440000000000001</v>
          </cell>
          <cell r="AK723">
            <v>4</v>
          </cell>
        </row>
        <row r="724">
          <cell r="C724" t="str">
            <v>R100062061</v>
          </cell>
          <cell r="D724" t="str">
            <v>8107</v>
          </cell>
          <cell r="F724" t="str">
            <v xml:space="preserve">Fournitures         </v>
          </cell>
          <cell r="M724">
            <v>43962</v>
          </cell>
          <cell r="N724" t="str">
            <v>IMPRIME "EMBALLAGE INCOMPLET" IMPRIME VE</v>
          </cell>
          <cell r="O724" t="str">
            <v>stk phf (conso) four</v>
          </cell>
          <cell r="W724">
            <v>30.64</v>
          </cell>
          <cell r="AK724">
            <v>4</v>
          </cell>
        </row>
        <row r="725">
          <cell r="C725" t="str">
            <v>R100062066</v>
          </cell>
          <cell r="D725" t="str">
            <v>8107</v>
          </cell>
          <cell r="F725" t="str">
            <v xml:space="preserve">Fournitures         </v>
          </cell>
          <cell r="M725">
            <v>43962</v>
          </cell>
          <cell r="N725" t="str">
            <v>IMPRIME "HORS FLUX" IMPRIME BLEU/BLEU CI</v>
          </cell>
          <cell r="O725" t="str">
            <v>stk phf (conso) four</v>
          </cell>
          <cell r="W725">
            <v>18.440000000000001</v>
          </cell>
          <cell r="AK725">
            <v>4</v>
          </cell>
        </row>
        <row r="726">
          <cell r="C726" t="str">
            <v>R100068645</v>
          </cell>
          <cell r="D726" t="str">
            <v>8103</v>
          </cell>
          <cell r="F726" t="str">
            <v xml:space="preserve">Entretien           </v>
          </cell>
          <cell r="M726">
            <v>43958</v>
          </cell>
          <cell r="N726" t="str">
            <v xml:space="preserve">VENTIL. XIAL DE PAROI 24VCC 92X92X32    </v>
          </cell>
          <cell r="O726" t="str">
            <v>stk phf (conso) mati</v>
          </cell>
          <cell r="W726">
            <v>66.56</v>
          </cell>
          <cell r="AK726">
            <v>2</v>
          </cell>
        </row>
        <row r="727">
          <cell r="C727" t="str">
            <v>R100070912</v>
          </cell>
          <cell r="D727" t="str">
            <v>8104</v>
          </cell>
          <cell r="F727" t="str">
            <v xml:space="preserve">Entretien           </v>
          </cell>
          <cell r="M727">
            <v>43962</v>
          </cell>
          <cell r="N727" t="str">
            <v>MINI CONTACTEUR AUX. BASSE CONSOMMATION-</v>
          </cell>
          <cell r="O727" t="str">
            <v>stk phf (conso) mati</v>
          </cell>
          <cell r="W727">
            <v>13.52</v>
          </cell>
          <cell r="AK727">
            <v>1</v>
          </cell>
        </row>
        <row r="728">
          <cell r="C728" t="str">
            <v>R100077801</v>
          </cell>
          <cell r="D728" t="str">
            <v>7903</v>
          </cell>
          <cell r="F728" t="str">
            <v xml:space="preserve">Fournitures         </v>
          </cell>
          <cell r="M728">
            <v>43956</v>
          </cell>
          <cell r="N728" t="str">
            <v>ETIQUETTES AUTOCOLL. 30 X 70  VERT FONCE</v>
          </cell>
          <cell r="O728" t="str">
            <v>stk phf (conso) autr</v>
          </cell>
          <cell r="W728">
            <v>21</v>
          </cell>
          <cell r="AK728">
            <v>480</v>
          </cell>
        </row>
        <row r="729">
          <cell r="C729" t="str">
            <v>R100077801</v>
          </cell>
          <cell r="D729" t="str">
            <v>8104</v>
          </cell>
          <cell r="F729" t="str">
            <v xml:space="preserve">Fournitures         </v>
          </cell>
          <cell r="M729">
            <v>43962</v>
          </cell>
          <cell r="N729" t="str">
            <v>ETIQUETTES AUTOCOLL. 30 X 70  VERT FONCE</v>
          </cell>
          <cell r="O729" t="str">
            <v>stk phf (conso) autr</v>
          </cell>
          <cell r="W729">
            <v>105</v>
          </cell>
          <cell r="AK729">
            <v>2400</v>
          </cell>
        </row>
        <row r="730">
          <cell r="C730" t="str">
            <v>R100078011</v>
          </cell>
          <cell r="D730" t="str">
            <v>8107</v>
          </cell>
          <cell r="F730" t="str">
            <v xml:space="preserve">Fournitures         </v>
          </cell>
          <cell r="M730">
            <v>43962</v>
          </cell>
          <cell r="N730" t="str">
            <v>ROUL 6000 ETIQ ADHESIVE THERMIQUE VIERGE</v>
          </cell>
          <cell r="O730" t="str">
            <v>stk phf (conso) autr</v>
          </cell>
          <cell r="W730">
            <v>291</v>
          </cell>
          <cell r="AK730">
            <v>5</v>
          </cell>
        </row>
        <row r="731">
          <cell r="C731" t="str">
            <v>R100078011</v>
          </cell>
          <cell r="D731" t="str">
            <v>8107</v>
          </cell>
          <cell r="F731" t="str">
            <v xml:space="preserve">Fournitures         </v>
          </cell>
          <cell r="M731">
            <v>43962</v>
          </cell>
          <cell r="N731" t="str">
            <v>ROUL 6000 ETIQ ADHESIVE THERMIQUE VIERGE</v>
          </cell>
          <cell r="O731" t="str">
            <v>stk phf (conso) autr</v>
          </cell>
          <cell r="W731">
            <v>116.4</v>
          </cell>
          <cell r="AK731">
            <v>2</v>
          </cell>
        </row>
        <row r="732">
          <cell r="C732" t="str">
            <v>R100137117</v>
          </cell>
          <cell r="D732" t="str">
            <v>7908</v>
          </cell>
          <cell r="F732" t="str">
            <v xml:space="preserve">Entretien           </v>
          </cell>
          <cell r="M732">
            <v>43962</v>
          </cell>
          <cell r="N732" t="str">
            <v xml:space="preserve">DIST.ELECTRO-PNEU.NU 5/2 A TIROIR ISO:2 </v>
          </cell>
          <cell r="O732" t="str">
            <v>stk phf (conso) mati</v>
          </cell>
          <cell r="W732">
            <v>28.93</v>
          </cell>
          <cell r="AK732">
            <v>1</v>
          </cell>
        </row>
        <row r="733">
          <cell r="C733" t="str">
            <v>R100147096</v>
          </cell>
          <cell r="D733" t="str">
            <v>8106</v>
          </cell>
          <cell r="F733" t="str">
            <v xml:space="preserve">Entretien           </v>
          </cell>
          <cell r="M733">
            <v>43955</v>
          </cell>
          <cell r="N733" t="str">
            <v>ROULEAUX 25M.RUBAN TYPE VECLRO (FEMELLE)</v>
          </cell>
          <cell r="O733" t="str">
            <v>stk phf (conso) mati</v>
          </cell>
          <cell r="W733">
            <v>52.3</v>
          </cell>
          <cell r="AK733">
            <v>1</v>
          </cell>
        </row>
        <row r="734">
          <cell r="C734" t="str">
            <v>R100147105</v>
          </cell>
          <cell r="D734" t="str">
            <v>8106</v>
          </cell>
          <cell r="F734" t="str">
            <v xml:space="preserve">Entretien           </v>
          </cell>
          <cell r="M734">
            <v>43955</v>
          </cell>
          <cell r="N734" t="str">
            <v>ROULEAUX 25M. RUBAN TYPE VELCRO (MALE) L</v>
          </cell>
          <cell r="O734" t="str">
            <v>stk phf (conso) mati</v>
          </cell>
          <cell r="W734">
            <v>80</v>
          </cell>
          <cell r="AK734">
            <v>1</v>
          </cell>
        </row>
        <row r="735">
          <cell r="C735" t="str">
            <v>R100151476</v>
          </cell>
          <cell r="D735" t="str">
            <v>8102</v>
          </cell>
          <cell r="F735" t="str">
            <v xml:space="preserve">Fournitures         </v>
          </cell>
          <cell r="M735">
            <v>43955</v>
          </cell>
          <cell r="N735" t="str">
            <v>ESSUIE-MAINS"KLEENEX" ROUL BLANC (PAR 6)</v>
          </cell>
          <cell r="O735" t="str">
            <v>stk phf (conso) autr</v>
          </cell>
          <cell r="W735">
            <v>55.32</v>
          </cell>
          <cell r="AK735">
            <v>6</v>
          </cell>
        </row>
        <row r="736">
          <cell r="C736" t="str">
            <v>R100151476</v>
          </cell>
          <cell r="D736" t="str">
            <v>8105</v>
          </cell>
          <cell r="F736" t="str">
            <v xml:space="preserve">Fournitures         </v>
          </cell>
          <cell r="M736">
            <v>43955</v>
          </cell>
          <cell r="N736" t="str">
            <v>ESSUIE-MAINS"KLEENEX" ROUL BLANC (PAR 6)</v>
          </cell>
          <cell r="O736" t="str">
            <v>stk phf (conso) autr</v>
          </cell>
          <cell r="W736">
            <v>110.63</v>
          </cell>
          <cell r="AK736">
            <v>12</v>
          </cell>
        </row>
        <row r="737">
          <cell r="C737" t="str">
            <v>R100151476</v>
          </cell>
          <cell r="D737" t="str">
            <v>8105</v>
          </cell>
          <cell r="F737" t="str">
            <v xml:space="preserve">Fournitures         </v>
          </cell>
          <cell r="M737">
            <v>43958</v>
          </cell>
          <cell r="N737" t="str">
            <v>ESSUIE-MAINS"KLEENEX" ROUL BLANC (PAR 6)</v>
          </cell>
          <cell r="O737" t="str">
            <v>stk phf (conso) autr</v>
          </cell>
          <cell r="W737">
            <v>221.26</v>
          </cell>
          <cell r="AK737">
            <v>24</v>
          </cell>
        </row>
        <row r="738">
          <cell r="C738" t="str">
            <v>R100151476</v>
          </cell>
          <cell r="D738" t="str">
            <v>8105</v>
          </cell>
          <cell r="F738" t="str">
            <v xml:space="preserve">Fournitures         </v>
          </cell>
          <cell r="M738">
            <v>43958</v>
          </cell>
          <cell r="N738" t="str">
            <v>ESSUIE-MAINS"KLEENEX" ROUL BLANC (PAR 6)</v>
          </cell>
          <cell r="O738" t="str">
            <v>stk phf (conso) autr</v>
          </cell>
          <cell r="W738">
            <v>110.63</v>
          </cell>
          <cell r="AK738">
            <v>12</v>
          </cell>
        </row>
        <row r="739">
          <cell r="C739" t="str">
            <v>R100151476</v>
          </cell>
          <cell r="D739" t="str">
            <v>8105</v>
          </cell>
          <cell r="F739" t="str">
            <v xml:space="preserve">Fournitures         </v>
          </cell>
          <cell r="M739">
            <v>43955</v>
          </cell>
          <cell r="N739" t="str">
            <v>ESSUIE-MAINS"KLEENEX" ROUL BLANC (PAR 6)</v>
          </cell>
          <cell r="O739" t="str">
            <v>stk phf (conso) autr</v>
          </cell>
          <cell r="W739">
            <v>110.63</v>
          </cell>
          <cell r="AK739">
            <v>12</v>
          </cell>
        </row>
        <row r="740">
          <cell r="C740" t="str">
            <v>R100151476</v>
          </cell>
          <cell r="D740" t="str">
            <v>8105</v>
          </cell>
          <cell r="F740" t="str">
            <v xml:space="preserve">Fournitures         </v>
          </cell>
          <cell r="M740">
            <v>43957</v>
          </cell>
          <cell r="N740" t="str">
            <v>ESSUIE-MAINS"KLEENEX" ROUL BLANC (PAR 6)</v>
          </cell>
          <cell r="O740" t="str">
            <v>stk phf (conso) autr</v>
          </cell>
          <cell r="W740">
            <v>110.63</v>
          </cell>
          <cell r="AK740">
            <v>12</v>
          </cell>
        </row>
        <row r="741">
          <cell r="C741" t="str">
            <v>R100151476</v>
          </cell>
          <cell r="D741" t="str">
            <v>8105</v>
          </cell>
          <cell r="F741" t="str">
            <v xml:space="preserve">Fournitures         </v>
          </cell>
          <cell r="M741">
            <v>43958</v>
          </cell>
          <cell r="N741" t="str">
            <v>ESSUIE-MAINS"KLEENEX" ROUL BLANC (PAR 6)</v>
          </cell>
          <cell r="O741" t="str">
            <v>stk phf (conso) autr</v>
          </cell>
          <cell r="W741">
            <v>110.63</v>
          </cell>
          <cell r="AK741">
            <v>12</v>
          </cell>
        </row>
        <row r="742">
          <cell r="C742" t="str">
            <v>R100202476</v>
          </cell>
          <cell r="D742" t="str">
            <v>7901</v>
          </cell>
          <cell r="F742" t="str">
            <v xml:space="preserve">Entretien           </v>
          </cell>
          <cell r="M742">
            <v>43957</v>
          </cell>
          <cell r="N742" t="str">
            <v>CARTOUCHE 75ML (42G) WELLER PYROPEN REFI</v>
          </cell>
          <cell r="O742" t="str">
            <v>MATENTRETIEN PREVENT</v>
          </cell>
          <cell r="W742">
            <v>-0.01</v>
          </cell>
          <cell r="AK742">
            <v>0</v>
          </cell>
        </row>
        <row r="743">
          <cell r="C743" t="str">
            <v>R100202476</v>
          </cell>
          <cell r="D743" t="str">
            <v>7901</v>
          </cell>
          <cell r="F743" t="str">
            <v xml:space="preserve">Entretien           </v>
          </cell>
          <cell r="M743">
            <v>43956</v>
          </cell>
          <cell r="N743" t="str">
            <v>CARTOUCHE 75ML (42G) WELLER PYROPEN REFI</v>
          </cell>
          <cell r="O743" t="str">
            <v>MATENTRETIEN PREVENT</v>
          </cell>
          <cell r="W743">
            <v>32.25</v>
          </cell>
          <cell r="AK743">
            <v>4</v>
          </cell>
        </row>
        <row r="744">
          <cell r="C744" t="str">
            <v>R100203180</v>
          </cell>
          <cell r="D744" t="str">
            <v>8105</v>
          </cell>
          <cell r="F744" t="str">
            <v xml:space="preserve">Entretien           </v>
          </cell>
          <cell r="M744">
            <v>43955</v>
          </cell>
          <cell r="N744" t="str">
            <v xml:space="preserve"> REGULATEUR DE NIVEAU  MAGNETIQUE A FLOT</v>
          </cell>
          <cell r="O744" t="str">
            <v>stk phf (conso) mati</v>
          </cell>
          <cell r="W744">
            <v>231.42</v>
          </cell>
          <cell r="AK744">
            <v>1</v>
          </cell>
        </row>
        <row r="745">
          <cell r="C745" t="str">
            <v>R100205249</v>
          </cell>
          <cell r="D745" t="str">
            <v>8107</v>
          </cell>
          <cell r="F745" t="str">
            <v xml:space="preserve">Outillage           </v>
          </cell>
          <cell r="M745">
            <v>43957</v>
          </cell>
          <cell r="N745" t="str">
            <v xml:space="preserve">CABLE 10-32UNF-BNC LONGUEUR 0,50M       </v>
          </cell>
          <cell r="O745" t="str">
            <v>stk phf (conso) autr</v>
          </cell>
          <cell r="W745">
            <v>134</v>
          </cell>
          <cell r="AK745">
            <v>1</v>
          </cell>
        </row>
        <row r="746">
          <cell r="C746" t="str">
            <v>R100209579</v>
          </cell>
          <cell r="D746" t="str">
            <v>7908</v>
          </cell>
          <cell r="F746" t="str">
            <v xml:space="preserve">Entretien           </v>
          </cell>
          <cell r="M746">
            <v>43962</v>
          </cell>
          <cell r="N746" t="str">
            <v>BRIDE DE FIXATION BMF ¿ PISTON QUELCONQU</v>
          </cell>
          <cell r="O746" t="str">
            <v>stk phf (conso) mati</v>
          </cell>
          <cell r="W746">
            <v>4.34</v>
          </cell>
          <cell r="AK746">
            <v>1</v>
          </cell>
        </row>
        <row r="747">
          <cell r="C747" t="str">
            <v>R100209585</v>
          </cell>
          <cell r="D747" t="str">
            <v>7908</v>
          </cell>
          <cell r="F747" t="str">
            <v xml:space="preserve">Entretien           </v>
          </cell>
          <cell r="M747">
            <v>43962</v>
          </cell>
          <cell r="N747" t="str">
            <v>BRIDE DE FIXATION BMF ¿ PISTON QUELCONQU</v>
          </cell>
          <cell r="O747" t="str">
            <v>stk phf (conso) mati</v>
          </cell>
          <cell r="W747">
            <v>5</v>
          </cell>
          <cell r="AK747">
            <v>1</v>
          </cell>
        </row>
        <row r="748">
          <cell r="C748" t="str">
            <v>R100209613</v>
          </cell>
          <cell r="D748" t="str">
            <v>7908</v>
          </cell>
          <cell r="F748" t="str">
            <v xml:space="preserve">Entretien           </v>
          </cell>
          <cell r="M748">
            <v>43962</v>
          </cell>
          <cell r="N748" t="str">
            <v>DETECTEUR MAGNETIQUE POUR VERIN A RAINUR</v>
          </cell>
          <cell r="O748" t="str">
            <v>stk phf (conso) mati</v>
          </cell>
          <cell r="W748">
            <v>9.0399999999999991</v>
          </cell>
          <cell r="AK748">
            <v>1</v>
          </cell>
        </row>
        <row r="749">
          <cell r="C749" t="str">
            <v>R100214948</v>
          </cell>
          <cell r="D749" t="str">
            <v>7903</v>
          </cell>
          <cell r="F749" t="str">
            <v xml:space="preserve">Fournitures         </v>
          </cell>
          <cell r="M749">
            <v>43957</v>
          </cell>
          <cell r="N749" t="str">
            <v xml:space="preserve">BOITE DE 12 CRAIE LYRA COUL. BLANCHE    </v>
          </cell>
          <cell r="O749" t="str">
            <v>stk phf (conso) autr</v>
          </cell>
          <cell r="W749">
            <v>9.5</v>
          </cell>
          <cell r="AK749">
            <v>2</v>
          </cell>
        </row>
        <row r="750">
          <cell r="C750" t="str">
            <v>R100214948</v>
          </cell>
          <cell r="D750" t="str">
            <v>7903</v>
          </cell>
          <cell r="F750" t="str">
            <v xml:space="preserve">Fournitures         </v>
          </cell>
          <cell r="M750">
            <v>43957</v>
          </cell>
          <cell r="N750" t="str">
            <v xml:space="preserve">BOITE DE 12 CRAIE LYRA COUL. BLANCHE    </v>
          </cell>
          <cell r="O750" t="str">
            <v>stk phf (conso) autr</v>
          </cell>
          <cell r="W750">
            <v>9.5</v>
          </cell>
          <cell r="AK750">
            <v>2</v>
          </cell>
        </row>
        <row r="751">
          <cell r="C751" t="str">
            <v>R100214948</v>
          </cell>
          <cell r="D751" t="str">
            <v>8101</v>
          </cell>
          <cell r="F751" t="str">
            <v xml:space="preserve">Fournitures         </v>
          </cell>
          <cell r="M751">
            <v>43957</v>
          </cell>
          <cell r="N751" t="str">
            <v xml:space="preserve">BOITE DE 12 CRAIE LYRA COUL. BLANCHE    </v>
          </cell>
          <cell r="O751" t="str">
            <v>stk phf (conso) autr</v>
          </cell>
          <cell r="W751">
            <v>47.5</v>
          </cell>
          <cell r="AK751">
            <v>10</v>
          </cell>
        </row>
        <row r="752">
          <cell r="C752" t="str">
            <v>R100214948</v>
          </cell>
          <cell r="D752" t="str">
            <v>8103</v>
          </cell>
          <cell r="F752" t="str">
            <v xml:space="preserve">Fournitures         </v>
          </cell>
          <cell r="M752">
            <v>43957</v>
          </cell>
          <cell r="N752" t="str">
            <v xml:space="preserve">BOITE DE 12 CRAIE LYRA COUL. BLANCHE    </v>
          </cell>
          <cell r="O752" t="str">
            <v>stk phf (conso) autr</v>
          </cell>
          <cell r="W752">
            <v>9.5</v>
          </cell>
          <cell r="AK752">
            <v>2</v>
          </cell>
        </row>
        <row r="753">
          <cell r="C753" t="str">
            <v>R100214948</v>
          </cell>
          <cell r="D753" t="str">
            <v>8103</v>
          </cell>
          <cell r="F753" t="str">
            <v xml:space="preserve">Fournitures         </v>
          </cell>
          <cell r="M753">
            <v>43957</v>
          </cell>
          <cell r="N753" t="str">
            <v xml:space="preserve">BOITE DE 12 CRAIE LYRA COUL. BLANCHE    </v>
          </cell>
          <cell r="O753" t="str">
            <v>stk phf (conso) autr</v>
          </cell>
          <cell r="W753">
            <v>28.5</v>
          </cell>
          <cell r="AK753">
            <v>6</v>
          </cell>
        </row>
        <row r="754">
          <cell r="C754" t="str">
            <v>R100225701</v>
          </cell>
          <cell r="D754" t="str">
            <v>7906</v>
          </cell>
          <cell r="F754" t="str">
            <v xml:space="preserve">Outillage           </v>
          </cell>
          <cell r="M754">
            <v>43955</v>
          </cell>
          <cell r="N754" t="str">
            <v>POINCON BOUTONNIERE 10,2 X 12,2 LG80AVEC</v>
          </cell>
          <cell r="O754" t="str">
            <v>VST PHF (CONSO) OUTI</v>
          </cell>
          <cell r="W754">
            <v>55.48</v>
          </cell>
          <cell r="AK754">
            <v>2</v>
          </cell>
        </row>
        <row r="755">
          <cell r="C755" t="str">
            <v>R100240418</v>
          </cell>
          <cell r="D755" t="str">
            <v>8106</v>
          </cell>
          <cell r="F755" t="str">
            <v xml:space="preserve">Entretien           </v>
          </cell>
          <cell r="M755">
            <v>43958</v>
          </cell>
          <cell r="N755" t="str">
            <v xml:space="preserve">CABLE EQUIPE LG:20M 1 FICHE MALE DROITE </v>
          </cell>
          <cell r="O755" t="str">
            <v>stk phf (conso) mati</v>
          </cell>
          <cell r="W755">
            <v>38.299999999999997</v>
          </cell>
          <cell r="AK755">
            <v>1</v>
          </cell>
        </row>
        <row r="756">
          <cell r="C756" t="str">
            <v>R100240535</v>
          </cell>
          <cell r="D756" t="str">
            <v>8104</v>
          </cell>
          <cell r="F756" t="str">
            <v xml:space="preserve">Fournitures         </v>
          </cell>
          <cell r="M756">
            <v>43962</v>
          </cell>
          <cell r="N756" t="str">
            <v>PAPIER RACINE A4 COD BARRE (POUR LEMANS)</v>
          </cell>
          <cell r="O756" t="str">
            <v>stk phf (conso) four</v>
          </cell>
          <cell r="W756">
            <v>139.80000000000001</v>
          </cell>
          <cell r="AK756">
            <v>10</v>
          </cell>
        </row>
        <row r="757">
          <cell r="C757" t="str">
            <v>R100242751</v>
          </cell>
          <cell r="D757" t="str">
            <v>8104</v>
          </cell>
          <cell r="F757" t="str">
            <v xml:space="preserve">Entretien           </v>
          </cell>
          <cell r="M757">
            <v>43962</v>
          </cell>
          <cell r="N757" t="str">
            <v>CONTACTEUR TRI. TESYS 18A/AC3 660V BOBIN</v>
          </cell>
          <cell r="O757" t="str">
            <v>stk phf (conso) mati</v>
          </cell>
          <cell r="W757">
            <v>34.72</v>
          </cell>
          <cell r="AK757">
            <v>1</v>
          </cell>
        </row>
        <row r="758">
          <cell r="C758" t="str">
            <v>R100250533</v>
          </cell>
          <cell r="D758" t="str">
            <v>7907</v>
          </cell>
          <cell r="F758" t="str">
            <v xml:space="preserve">Fournitures         </v>
          </cell>
          <cell r="M758">
            <v>43955</v>
          </cell>
          <cell r="N758" t="str">
            <v>SAC PLASTIQUE 110LITRES ROUGE (RLX 25) P</v>
          </cell>
          <cell r="O758" t="str">
            <v>stk phf (conso) autr</v>
          </cell>
          <cell r="W758">
            <v>10.49</v>
          </cell>
          <cell r="AK758">
            <v>50</v>
          </cell>
        </row>
        <row r="759">
          <cell r="C759" t="str">
            <v>R100250533</v>
          </cell>
          <cell r="D759" t="str">
            <v>8103</v>
          </cell>
          <cell r="F759" t="str">
            <v xml:space="preserve">Fournitures         </v>
          </cell>
          <cell r="M759">
            <v>43958</v>
          </cell>
          <cell r="N759" t="str">
            <v>SAC PLASTIQUE 110LITRES ROUGE (RLX 25) P</v>
          </cell>
          <cell r="O759" t="str">
            <v>stk phf (conso) autr</v>
          </cell>
          <cell r="W759">
            <v>10.49</v>
          </cell>
          <cell r="AK759">
            <v>50</v>
          </cell>
        </row>
        <row r="760">
          <cell r="C760" t="str">
            <v>R100259962</v>
          </cell>
          <cell r="D760" t="str">
            <v>8103</v>
          </cell>
          <cell r="F760" t="str">
            <v xml:space="preserve">Entretien           </v>
          </cell>
          <cell r="M760">
            <v>43957</v>
          </cell>
          <cell r="N760" t="str">
            <v xml:space="preserve">AXE DE GALET DEVIDOIR VR 153K           </v>
          </cell>
          <cell r="O760" t="str">
            <v>stk phf (conso) mati</v>
          </cell>
          <cell r="W760">
            <v>31.65</v>
          </cell>
          <cell r="AK760">
            <v>15</v>
          </cell>
        </row>
        <row r="761">
          <cell r="C761" t="str">
            <v>R100261355</v>
          </cell>
          <cell r="D761" t="str">
            <v>8101</v>
          </cell>
          <cell r="F761" t="str">
            <v xml:space="preserve">Entretien           </v>
          </cell>
          <cell r="M761">
            <v>43955</v>
          </cell>
          <cell r="N761" t="str">
            <v>CONTACTEUR TRIPOLAIRE TESYS SERIE D 32A/</v>
          </cell>
          <cell r="O761" t="str">
            <v>stk phf (conso) mati</v>
          </cell>
          <cell r="W761">
            <v>64.23</v>
          </cell>
          <cell r="AK761">
            <v>1</v>
          </cell>
        </row>
        <row r="762">
          <cell r="C762" t="str">
            <v>R100268331</v>
          </cell>
          <cell r="D762" t="str">
            <v>8106</v>
          </cell>
          <cell r="F762" t="str">
            <v xml:space="preserve">Entretien           </v>
          </cell>
          <cell r="M762">
            <v>43958</v>
          </cell>
          <cell r="N762" t="str">
            <v>CABLE SEMI EQUIPE SURMOULE LG=15M AV.1 C</v>
          </cell>
          <cell r="O762" t="str">
            <v>stk phf (conso) mati</v>
          </cell>
          <cell r="W762">
            <v>197.07</v>
          </cell>
          <cell r="AK762">
            <v>1</v>
          </cell>
        </row>
        <row r="763">
          <cell r="C763" t="str">
            <v>R100269739</v>
          </cell>
          <cell r="D763" t="str">
            <v>8102</v>
          </cell>
          <cell r="F763" t="str">
            <v xml:space="preserve">Outillage           </v>
          </cell>
          <cell r="M763">
            <v>43962</v>
          </cell>
          <cell r="N763" t="str">
            <v xml:space="preserve">LAME DE SCIE A RUBAN BI METAL           </v>
          </cell>
          <cell r="O763" t="str">
            <v>stk phf (conso) outi</v>
          </cell>
          <cell r="W763">
            <v>137.4</v>
          </cell>
          <cell r="AK763">
            <v>6</v>
          </cell>
        </row>
        <row r="764">
          <cell r="C764" t="str">
            <v>R100269739</v>
          </cell>
          <cell r="D764" t="str">
            <v>8102</v>
          </cell>
          <cell r="F764" t="str">
            <v xml:space="preserve">Outillage           </v>
          </cell>
          <cell r="M764">
            <v>43963</v>
          </cell>
          <cell r="N764" t="str">
            <v xml:space="preserve">LAME DE SCIE A RUBAN BI METAL           </v>
          </cell>
          <cell r="O764" t="str">
            <v>stk phf (conso) outi</v>
          </cell>
          <cell r="W764">
            <v>45.8</v>
          </cell>
          <cell r="AK764">
            <v>2</v>
          </cell>
        </row>
        <row r="765">
          <cell r="C765" t="str">
            <v>R100275048</v>
          </cell>
          <cell r="D765" t="str">
            <v>8104</v>
          </cell>
          <cell r="F765" t="str">
            <v xml:space="preserve">Entretien           </v>
          </cell>
          <cell r="M765">
            <v>43955</v>
          </cell>
          <cell r="N765" t="str">
            <v>VERIN PNEU.LIN. DISP.BLOCAGE AL.100 AMOR</v>
          </cell>
          <cell r="O765" t="str">
            <v>stk phf (conso) mati</v>
          </cell>
          <cell r="W765">
            <v>904.74</v>
          </cell>
          <cell r="AK765">
            <v>1</v>
          </cell>
        </row>
        <row r="766">
          <cell r="C766" t="str">
            <v>R100279191</v>
          </cell>
          <cell r="D766" t="str">
            <v>7906</v>
          </cell>
          <cell r="F766" t="str">
            <v xml:space="preserve">Entretien           </v>
          </cell>
          <cell r="M766">
            <v>43958</v>
          </cell>
          <cell r="N766" t="str">
            <v>POIGNEE DE MANUTENTION FIX. EMBOUT FILET</v>
          </cell>
          <cell r="O766" t="str">
            <v>stk phf (conso) mati</v>
          </cell>
          <cell r="W766">
            <v>8.76</v>
          </cell>
          <cell r="AK766">
            <v>1</v>
          </cell>
        </row>
        <row r="767">
          <cell r="C767" t="str">
            <v>R100281344</v>
          </cell>
          <cell r="D767" t="str">
            <v>8101</v>
          </cell>
          <cell r="F767" t="str">
            <v xml:space="preserve">Entretien           </v>
          </cell>
          <cell r="M767">
            <v>43958</v>
          </cell>
          <cell r="N767" t="str">
            <v xml:space="preserve">JOINT TEFLON UNION BUSE ATOMISEUR       </v>
          </cell>
          <cell r="O767" t="str">
            <v>stk phf (conso) mati</v>
          </cell>
          <cell r="W767">
            <v>47.69</v>
          </cell>
          <cell r="AK767">
            <v>19</v>
          </cell>
        </row>
        <row r="768">
          <cell r="C768" t="str">
            <v>R100282478</v>
          </cell>
          <cell r="D768" t="str">
            <v>7906</v>
          </cell>
          <cell r="F768" t="str">
            <v xml:space="preserve">Outillage           </v>
          </cell>
          <cell r="M768">
            <v>43958</v>
          </cell>
          <cell r="N768" t="str">
            <v xml:space="preserve">POINCON AVEC EJECTEUR Ø12.20            </v>
          </cell>
          <cell r="O768" t="str">
            <v>VST PHF (CONSO) OUTI</v>
          </cell>
          <cell r="W768">
            <v>39.76</v>
          </cell>
          <cell r="AK768">
            <v>2</v>
          </cell>
        </row>
        <row r="769">
          <cell r="C769" t="str">
            <v>R100287982</v>
          </cell>
          <cell r="D769" t="str">
            <v>8103</v>
          </cell>
          <cell r="F769" t="str">
            <v xml:space="preserve">Entretien           </v>
          </cell>
          <cell r="M769">
            <v>43957</v>
          </cell>
          <cell r="N769" t="str">
            <v xml:space="preserve">TORCHE COUDEE A 22° GUIDE FIL Ø:1,2MM   </v>
          </cell>
          <cell r="O769" t="str">
            <v>stk phf (conso) mati</v>
          </cell>
          <cell r="W769">
            <v>524.6</v>
          </cell>
          <cell r="AK769">
            <v>1</v>
          </cell>
        </row>
        <row r="770">
          <cell r="C770" t="str">
            <v>R100288389</v>
          </cell>
          <cell r="D770" t="str">
            <v>7908</v>
          </cell>
          <cell r="F770" t="str">
            <v xml:space="preserve">Outillage           </v>
          </cell>
          <cell r="M770">
            <v>43956</v>
          </cell>
          <cell r="N770" t="str">
            <v xml:space="preserve">RESSORT A GAZ. FORCE 3000 DAN. 150 BAR  </v>
          </cell>
          <cell r="O770" t="str">
            <v>VST PHF (CONSO) OUTI</v>
          </cell>
          <cell r="W770">
            <v>180.03</v>
          </cell>
          <cell r="AK770">
            <v>1</v>
          </cell>
        </row>
        <row r="771">
          <cell r="C771" t="str">
            <v>R100293382</v>
          </cell>
          <cell r="D771" t="str">
            <v>7908</v>
          </cell>
          <cell r="F771" t="str">
            <v xml:space="preserve">Entretien           </v>
          </cell>
          <cell r="M771">
            <v>43956</v>
          </cell>
          <cell r="N771" t="str">
            <v>LENTILLE POUR FIBRES OPTIQUES, DETECTION</v>
          </cell>
          <cell r="O771" t="str">
            <v>stk phf (conso) mati</v>
          </cell>
          <cell r="W771">
            <v>112.2</v>
          </cell>
          <cell r="AK771">
            <v>1</v>
          </cell>
        </row>
        <row r="772">
          <cell r="C772" t="str">
            <v>R100293801</v>
          </cell>
          <cell r="D772" t="str">
            <v>7908</v>
          </cell>
          <cell r="F772" t="str">
            <v xml:space="preserve">Entretien           </v>
          </cell>
          <cell r="M772">
            <v>43956</v>
          </cell>
          <cell r="N772" t="str">
            <v>FIBRE OPTIQUE PLASTIQUE, DETECTION DIREC</v>
          </cell>
          <cell r="O772" t="str">
            <v>stk phf (conso) mati</v>
          </cell>
          <cell r="W772">
            <v>54.4</v>
          </cell>
          <cell r="AK772">
            <v>1</v>
          </cell>
        </row>
        <row r="773">
          <cell r="C773" t="str">
            <v>R100304527</v>
          </cell>
          <cell r="D773" t="str">
            <v>7906</v>
          </cell>
          <cell r="F773" t="str">
            <v xml:space="preserve">Outillage           </v>
          </cell>
          <cell r="M773">
            <v>43955</v>
          </cell>
          <cell r="N773" t="str">
            <v xml:space="preserve">POINCON AVEC EJECTEUR Ø10.2             </v>
          </cell>
          <cell r="O773" t="str">
            <v>VST PHF (CONSO) OUTI</v>
          </cell>
          <cell r="W773">
            <v>108.3</v>
          </cell>
          <cell r="AK773">
            <v>6</v>
          </cell>
        </row>
        <row r="774">
          <cell r="C774" t="str">
            <v>R100314411</v>
          </cell>
          <cell r="D774" t="str">
            <v>8107</v>
          </cell>
          <cell r="F774" t="str">
            <v xml:space="preserve">Fournitures         </v>
          </cell>
          <cell r="M774">
            <v>43957</v>
          </cell>
          <cell r="N774" t="str">
            <v xml:space="preserve">PICTOGRAMME 60x60 BLANC/ROUGE "OEIL"    </v>
          </cell>
          <cell r="O774" t="str">
            <v>stk phf (conso) autr</v>
          </cell>
          <cell r="W774">
            <v>21</v>
          </cell>
          <cell r="AK774">
            <v>25</v>
          </cell>
        </row>
        <row r="775">
          <cell r="C775" t="str">
            <v>R100319031</v>
          </cell>
          <cell r="D775" t="str">
            <v>7906</v>
          </cell>
          <cell r="F775" t="str">
            <v xml:space="preserve">Entretien           </v>
          </cell>
          <cell r="M775">
            <v>43956</v>
          </cell>
          <cell r="N775" t="str">
            <v>VERIN PNEU. 10 BAR PROFILE  1 TIGE AL. 5</v>
          </cell>
          <cell r="O775" t="str">
            <v>stk phf (conso) mati</v>
          </cell>
          <cell r="W775">
            <v>73.040000000000006</v>
          </cell>
          <cell r="AK775">
            <v>1</v>
          </cell>
        </row>
        <row r="776">
          <cell r="C776" t="str">
            <v>R100324898</v>
          </cell>
          <cell r="D776" t="str">
            <v>7908</v>
          </cell>
          <cell r="F776" t="str">
            <v xml:space="preserve">Entretien           </v>
          </cell>
          <cell r="M776">
            <v>43956</v>
          </cell>
          <cell r="N776" t="str">
            <v>POMPE A ENGRENAGE DEBIT CT 280 8.25CM3/T</v>
          </cell>
          <cell r="O776" t="str">
            <v>stk phf (conso) mati</v>
          </cell>
          <cell r="W776">
            <v>215.3</v>
          </cell>
          <cell r="AK776">
            <v>1</v>
          </cell>
        </row>
        <row r="777">
          <cell r="C777" t="str">
            <v>R100325786</v>
          </cell>
          <cell r="D777" t="str">
            <v>7906</v>
          </cell>
          <cell r="F777" t="str">
            <v xml:space="preserve">Outillage           </v>
          </cell>
          <cell r="M777">
            <v>43955</v>
          </cell>
          <cell r="N777" t="str">
            <v xml:space="preserve">POUSSOIR A GAZ M16X2 P:40DAN  C=20      </v>
          </cell>
          <cell r="O777" t="str">
            <v>VST PHF (CONSO) OUTI</v>
          </cell>
          <cell r="W777">
            <v>76.709999999999994</v>
          </cell>
          <cell r="AK777">
            <v>3</v>
          </cell>
        </row>
        <row r="778">
          <cell r="C778" t="str">
            <v>R100335448</v>
          </cell>
          <cell r="D778" t="str">
            <v>8101</v>
          </cell>
          <cell r="F778" t="str">
            <v xml:space="preserve">Entretien           </v>
          </cell>
          <cell r="M778">
            <v>43958</v>
          </cell>
          <cell r="N778" t="str">
            <v xml:space="preserve">DETECTEUR DE POSITION "MICRO RADIAL PNP </v>
          </cell>
          <cell r="O778" t="str">
            <v>stk phf (conso) mati</v>
          </cell>
          <cell r="W778">
            <v>83.5</v>
          </cell>
          <cell r="AK778">
            <v>5</v>
          </cell>
        </row>
        <row r="779">
          <cell r="C779" t="str">
            <v>R100336416</v>
          </cell>
          <cell r="D779" t="str">
            <v>8102</v>
          </cell>
          <cell r="F779" t="str">
            <v xml:space="preserve">Outillage           </v>
          </cell>
          <cell r="M779">
            <v>43955</v>
          </cell>
          <cell r="N779" t="str">
            <v xml:space="preserve">ANNEAU T3 PR RIVETEUSE TAURUS 3         </v>
          </cell>
          <cell r="O779" t="str">
            <v>stk phf (conso) autr</v>
          </cell>
          <cell r="W779">
            <v>19.559999999999999</v>
          </cell>
          <cell r="AK779">
            <v>6</v>
          </cell>
        </row>
        <row r="780">
          <cell r="C780" t="str">
            <v>R100338281</v>
          </cell>
          <cell r="D780" t="str">
            <v>7906</v>
          </cell>
          <cell r="F780" t="str">
            <v xml:space="preserve">Outillage           </v>
          </cell>
          <cell r="M780">
            <v>43958</v>
          </cell>
          <cell r="N780" t="str">
            <v xml:space="preserve">POINCON POUR TROU Ø.20,5X20             </v>
          </cell>
          <cell r="O780" t="str">
            <v>VST PHF (CONSO) OUTI</v>
          </cell>
          <cell r="W780">
            <v>150.44999999999999</v>
          </cell>
          <cell r="AK780">
            <v>3</v>
          </cell>
        </row>
        <row r="781">
          <cell r="C781" t="str">
            <v>R100338281</v>
          </cell>
          <cell r="D781" t="str">
            <v>DE81</v>
          </cell>
          <cell r="F781" t="str">
            <v xml:space="preserve">Outillage           </v>
          </cell>
          <cell r="M781">
            <v>43958</v>
          </cell>
          <cell r="N781" t="str">
            <v xml:space="preserve">POINCON POUR TROU Ø.20,5X20             </v>
          </cell>
          <cell r="O781" t="str">
            <v>VST PHF (CONSO) OUTI</v>
          </cell>
          <cell r="W781">
            <v>50.15</v>
          </cell>
          <cell r="AK781">
            <v>1</v>
          </cell>
        </row>
        <row r="782">
          <cell r="C782" t="str">
            <v>R100341420</v>
          </cell>
          <cell r="D782" t="str">
            <v>8105</v>
          </cell>
          <cell r="F782" t="str">
            <v xml:space="preserve">Fournitures         </v>
          </cell>
          <cell r="M782">
            <v>43957</v>
          </cell>
          <cell r="N782" t="str">
            <v>TITASOL HYDRO GRIS TRAFIC RAL 7042  10KG</v>
          </cell>
          <cell r="O782" t="str">
            <v xml:space="preserve">AUTRES PRODUITS     </v>
          </cell>
          <cell r="W782">
            <v>-0.02</v>
          </cell>
          <cell r="AK782">
            <v>0</v>
          </cell>
        </row>
        <row r="783">
          <cell r="C783" t="str">
            <v>R100341420</v>
          </cell>
          <cell r="D783" t="str">
            <v>8105</v>
          </cell>
          <cell r="F783" t="str">
            <v xml:space="preserve">Fournitures         </v>
          </cell>
          <cell r="M783">
            <v>43957</v>
          </cell>
          <cell r="N783" t="str">
            <v>TITASOL HYDRO GRIS TRAFIC RAL 7042  10KG</v>
          </cell>
          <cell r="O783" t="str">
            <v xml:space="preserve">AUTRES PRODUITS     </v>
          </cell>
          <cell r="W783">
            <v>-0.02</v>
          </cell>
          <cell r="AK783">
            <v>0</v>
          </cell>
        </row>
        <row r="784">
          <cell r="C784" t="str">
            <v>R100341420</v>
          </cell>
          <cell r="D784" t="str">
            <v>8105</v>
          </cell>
          <cell r="F784" t="str">
            <v xml:space="preserve">Fournitures         </v>
          </cell>
          <cell r="M784">
            <v>43956</v>
          </cell>
          <cell r="N784" t="str">
            <v>TITASOL HYDRO GRIS TRAFIC RAL 7042  10KG</v>
          </cell>
          <cell r="O784" t="str">
            <v xml:space="preserve">AUTRES PRODUITS     </v>
          </cell>
          <cell r="W784">
            <v>342.12</v>
          </cell>
          <cell r="AK784">
            <v>5</v>
          </cell>
        </row>
        <row r="785">
          <cell r="C785" t="str">
            <v>R100341420</v>
          </cell>
          <cell r="D785" t="str">
            <v>8105</v>
          </cell>
          <cell r="F785" t="str">
            <v xml:space="preserve">Fournitures         </v>
          </cell>
          <cell r="M785">
            <v>43956</v>
          </cell>
          <cell r="N785" t="str">
            <v>TITASOL HYDRO GRIS TRAFIC RAL 7042  10KG</v>
          </cell>
          <cell r="O785" t="str">
            <v xml:space="preserve">AUTRES PRODUITS     </v>
          </cell>
          <cell r="W785">
            <v>342.12</v>
          </cell>
          <cell r="AK785">
            <v>5</v>
          </cell>
        </row>
        <row r="786">
          <cell r="C786" t="str">
            <v>R100341420</v>
          </cell>
          <cell r="D786" t="str">
            <v>DE81</v>
          </cell>
          <cell r="F786" t="str">
            <v xml:space="preserve">Fournitures         </v>
          </cell>
          <cell r="M786">
            <v>43957</v>
          </cell>
          <cell r="N786" t="str">
            <v>TITASOL HYDRO GRIS TRAFIC RAL 7042  10KG</v>
          </cell>
          <cell r="O786" t="str">
            <v xml:space="preserve">AUTRES PRODUITS     </v>
          </cell>
          <cell r="W786">
            <v>0.02</v>
          </cell>
          <cell r="AK786">
            <v>0</v>
          </cell>
        </row>
        <row r="787">
          <cell r="C787" t="str">
            <v>R100341420</v>
          </cell>
          <cell r="D787" t="str">
            <v>DE81</v>
          </cell>
          <cell r="F787" t="str">
            <v xml:space="preserve">Fournitures         </v>
          </cell>
          <cell r="M787">
            <v>43956</v>
          </cell>
          <cell r="N787" t="str">
            <v>TITASOL HYDRO GRIS TRAFIC RAL 7042  10KG</v>
          </cell>
          <cell r="O787" t="str">
            <v xml:space="preserve">AUTRES PRODUITS     </v>
          </cell>
          <cell r="W787">
            <v>273.7</v>
          </cell>
          <cell r="AK787">
            <v>4</v>
          </cell>
        </row>
        <row r="788">
          <cell r="C788" t="str">
            <v>R100342234</v>
          </cell>
          <cell r="D788" t="str">
            <v>7908</v>
          </cell>
          <cell r="F788" t="str">
            <v xml:space="preserve">Outillage           </v>
          </cell>
          <cell r="M788">
            <v>43955</v>
          </cell>
          <cell r="N788" t="str">
            <v xml:space="preserve">RG DIM RÉDUITE ØCORPS:25 P:100daN C=125 </v>
          </cell>
          <cell r="O788" t="str">
            <v>VST PHF (CONSO) OUTI</v>
          </cell>
          <cell r="W788">
            <v>66.540000000000006</v>
          </cell>
          <cell r="AK788">
            <v>2</v>
          </cell>
        </row>
        <row r="789">
          <cell r="C789" t="str">
            <v>R100343262</v>
          </cell>
          <cell r="D789" t="str">
            <v>7901</v>
          </cell>
          <cell r="F789" t="str">
            <v xml:space="preserve">Fluides             </v>
          </cell>
          <cell r="M789">
            <v>43955</v>
          </cell>
          <cell r="N789" t="str">
            <v xml:space="preserve">SUPERCARBURANT SANS PLOMB 95            </v>
          </cell>
          <cell r="O789" t="str">
            <v>stk phf (conso) carb</v>
          </cell>
          <cell r="W789">
            <v>42.08</v>
          </cell>
          <cell r="AK789">
            <v>34</v>
          </cell>
        </row>
        <row r="790">
          <cell r="C790" t="str">
            <v>R100343262</v>
          </cell>
          <cell r="D790" t="str">
            <v>7901</v>
          </cell>
          <cell r="F790" t="str">
            <v xml:space="preserve">Fluides             </v>
          </cell>
          <cell r="M790">
            <v>43957</v>
          </cell>
          <cell r="N790" t="str">
            <v xml:space="preserve">SUPERCARBURANT SANS PLOMB 95            </v>
          </cell>
          <cell r="O790" t="str">
            <v>stk phf (conso) carb</v>
          </cell>
          <cell r="W790">
            <v>53.34</v>
          </cell>
          <cell r="AK790">
            <v>43.1</v>
          </cell>
        </row>
        <row r="791">
          <cell r="C791" t="str">
            <v>R100352126</v>
          </cell>
          <cell r="D791" t="str">
            <v>8104</v>
          </cell>
          <cell r="F791" t="str">
            <v xml:space="preserve">Entretien           </v>
          </cell>
          <cell r="M791">
            <v>43958</v>
          </cell>
          <cell r="N791" t="str">
            <v xml:space="preserve">TOILE PP 236 POUR PLATEAU 630X630       </v>
          </cell>
          <cell r="O791" t="str">
            <v>stk phf (conso) mati</v>
          </cell>
          <cell r="W791">
            <v>1347.5</v>
          </cell>
          <cell r="AK791">
            <v>55</v>
          </cell>
        </row>
        <row r="792">
          <cell r="C792" t="str">
            <v>R100358525</v>
          </cell>
          <cell r="D792" t="str">
            <v>8104</v>
          </cell>
          <cell r="F792" t="str">
            <v xml:space="preserve">Entretien           </v>
          </cell>
          <cell r="M792">
            <v>43955</v>
          </cell>
          <cell r="N792" t="str">
            <v xml:space="preserve"> COMPTEUR D EAU FROIDE A JETS MULTIPLES </v>
          </cell>
          <cell r="O792" t="str">
            <v>stk phf (conso) mati</v>
          </cell>
          <cell r="W792">
            <v>229.9</v>
          </cell>
          <cell r="AK792">
            <v>1</v>
          </cell>
        </row>
        <row r="793">
          <cell r="C793" t="str">
            <v>R100360996</v>
          </cell>
          <cell r="D793" t="str">
            <v>7908</v>
          </cell>
          <cell r="F793" t="str">
            <v xml:space="preserve">Entretien           </v>
          </cell>
          <cell r="M793">
            <v>43958</v>
          </cell>
          <cell r="N793" t="str">
            <v>UNION  FEMELLE BSPP  AVEC JT TORIQUE  PN</v>
          </cell>
          <cell r="O793" t="str">
            <v>stk phf (conso) mati</v>
          </cell>
          <cell r="W793">
            <v>237.3</v>
          </cell>
          <cell r="AK793">
            <v>7</v>
          </cell>
        </row>
        <row r="794">
          <cell r="C794" t="str">
            <v>R100361632</v>
          </cell>
          <cell r="D794" t="str">
            <v>7903</v>
          </cell>
          <cell r="F794" t="str">
            <v xml:space="preserve">Entretien           </v>
          </cell>
          <cell r="M794">
            <v>43956</v>
          </cell>
          <cell r="N794" t="str">
            <v>BOITIER MULTIPISTES  FORME "B" NB  POUSS</v>
          </cell>
          <cell r="O794" t="str">
            <v>stk phf (conso) mati</v>
          </cell>
          <cell r="W794">
            <v>306.85000000000002</v>
          </cell>
          <cell r="AK794">
            <v>1</v>
          </cell>
        </row>
        <row r="795">
          <cell r="C795" t="str">
            <v>R100375499</v>
          </cell>
          <cell r="D795" t="str">
            <v>7906</v>
          </cell>
          <cell r="F795" t="str">
            <v xml:space="preserve">Outillage           </v>
          </cell>
          <cell r="M795">
            <v>43956</v>
          </cell>
          <cell r="N795" t="str">
            <v xml:space="preserve">POINCON AVEC EJECTEUR Ø14,2             </v>
          </cell>
          <cell r="O795" t="str">
            <v>VST PHF (CONSO) OUTI</v>
          </cell>
          <cell r="W795">
            <v>126.7</v>
          </cell>
          <cell r="AK795">
            <v>5</v>
          </cell>
        </row>
        <row r="796">
          <cell r="C796" t="str">
            <v>R100375499</v>
          </cell>
          <cell r="D796" t="str">
            <v>7906</v>
          </cell>
          <cell r="F796" t="str">
            <v xml:space="preserve">Outillage           </v>
          </cell>
          <cell r="M796">
            <v>43956</v>
          </cell>
          <cell r="N796" t="str">
            <v xml:space="preserve">POINCON AVEC EJECTEUR Ø14,2             </v>
          </cell>
          <cell r="O796" t="str">
            <v>VST PHF (CONSO) OUTI</v>
          </cell>
          <cell r="W796">
            <v>25.34</v>
          </cell>
          <cell r="AK796">
            <v>1</v>
          </cell>
        </row>
        <row r="797">
          <cell r="C797" t="str">
            <v>R100375502</v>
          </cell>
          <cell r="D797" t="str">
            <v>7906</v>
          </cell>
          <cell r="F797" t="str">
            <v xml:space="preserve">Outillage           </v>
          </cell>
          <cell r="M797">
            <v>43955</v>
          </cell>
          <cell r="N797" t="str">
            <v xml:space="preserve">POINCON AVEC EJECTEUR Ø12,2             </v>
          </cell>
          <cell r="O797" t="str">
            <v>VST PHF (CONSO) OUTI</v>
          </cell>
          <cell r="W797">
            <v>35.9</v>
          </cell>
          <cell r="AK797">
            <v>2</v>
          </cell>
        </row>
        <row r="798">
          <cell r="C798" t="str">
            <v>R100375503</v>
          </cell>
          <cell r="D798" t="str">
            <v>7906</v>
          </cell>
          <cell r="F798" t="str">
            <v xml:space="preserve">Outillage           </v>
          </cell>
          <cell r="M798">
            <v>43955</v>
          </cell>
          <cell r="N798" t="str">
            <v xml:space="preserve">POINCON Ø10,2                           </v>
          </cell>
          <cell r="O798" t="str">
            <v>VST PHF (CONSO) OUTI</v>
          </cell>
          <cell r="W798">
            <v>35.9</v>
          </cell>
          <cell r="AK798">
            <v>2</v>
          </cell>
        </row>
        <row r="799">
          <cell r="C799" t="str">
            <v>R100388724</v>
          </cell>
          <cell r="D799" t="str">
            <v>7903</v>
          </cell>
          <cell r="F799" t="str">
            <v xml:space="preserve">Fournitures         </v>
          </cell>
          <cell r="M799">
            <v>43958</v>
          </cell>
          <cell r="N799" t="str">
            <v>SURLUNETTE  INCOLORE MONOBLOC POLYCARBON</v>
          </cell>
          <cell r="O799" t="str">
            <v>stk phf (conso) vet.</v>
          </cell>
          <cell r="W799">
            <v>19.34</v>
          </cell>
          <cell r="AK799">
            <v>20</v>
          </cell>
        </row>
        <row r="800">
          <cell r="C800" t="str">
            <v>R100426989</v>
          </cell>
          <cell r="D800" t="str">
            <v>8103</v>
          </cell>
          <cell r="F800" t="str">
            <v xml:space="preserve">Frais divers        </v>
          </cell>
          <cell r="M800">
            <v>43962</v>
          </cell>
          <cell r="N800" t="str">
            <v xml:space="preserve">FIL DE SOUDURE ALU D:1,2 FUT DE 141KG   </v>
          </cell>
          <cell r="O800" t="str">
            <v>VST PHF (CONSO) MATI</v>
          </cell>
          <cell r="W800">
            <v>1801.98</v>
          </cell>
          <cell r="AK800">
            <v>282</v>
          </cell>
        </row>
        <row r="801">
          <cell r="C801" t="str">
            <v>R100426989</v>
          </cell>
          <cell r="D801" t="str">
            <v>8103</v>
          </cell>
          <cell r="F801" t="str">
            <v xml:space="preserve">Frais divers        </v>
          </cell>
          <cell r="M801">
            <v>43962</v>
          </cell>
          <cell r="N801" t="str">
            <v xml:space="preserve">FIL DE SOUDURE ALU D:1,2 FUT DE 141KG   </v>
          </cell>
          <cell r="O801" t="str">
            <v>VST PHF (CONSO) MATI</v>
          </cell>
          <cell r="W801">
            <v>900.99</v>
          </cell>
          <cell r="AK801">
            <v>141</v>
          </cell>
        </row>
        <row r="802">
          <cell r="C802" t="str">
            <v>R100426989</v>
          </cell>
          <cell r="D802" t="str">
            <v>8103</v>
          </cell>
          <cell r="F802" t="str">
            <v xml:space="preserve">Frais divers        </v>
          </cell>
          <cell r="M802">
            <v>43962</v>
          </cell>
          <cell r="N802" t="str">
            <v xml:space="preserve">FIL DE SOUDURE ALU D:1,2 FUT DE 141KG   </v>
          </cell>
          <cell r="O802" t="str">
            <v>VST PHF (CONSO) MATI</v>
          </cell>
          <cell r="W802">
            <v>900.99</v>
          </cell>
          <cell r="AK802">
            <v>141</v>
          </cell>
        </row>
        <row r="803">
          <cell r="C803" t="str">
            <v>R100436926</v>
          </cell>
          <cell r="D803" t="str">
            <v>8104</v>
          </cell>
          <cell r="F803" t="str">
            <v xml:space="preserve">Entretien           </v>
          </cell>
          <cell r="M803">
            <v>43962</v>
          </cell>
          <cell r="N803" t="str">
            <v>DETECTEUR INDUCTIF D.18 10..30 VCC PORTE</v>
          </cell>
          <cell r="O803" t="str">
            <v>stk phf (conso) mati</v>
          </cell>
          <cell r="W803">
            <v>110.2</v>
          </cell>
          <cell r="AK803">
            <v>5</v>
          </cell>
        </row>
        <row r="804">
          <cell r="C804" t="str">
            <v>R100450309</v>
          </cell>
          <cell r="D804" t="str">
            <v>7901</v>
          </cell>
          <cell r="F804" t="str">
            <v xml:space="preserve">Fournitures         </v>
          </cell>
          <cell r="M804">
            <v>43957</v>
          </cell>
          <cell r="N804" t="str">
            <v>AEROSOL 400ML SERIE 7000 RAL9017 NOIR MA</v>
          </cell>
          <cell r="O804" t="str">
            <v xml:space="preserve">AUTRES PRODUITS     </v>
          </cell>
          <cell r="W804">
            <v>-0.54</v>
          </cell>
          <cell r="AK804">
            <v>0</v>
          </cell>
        </row>
        <row r="805">
          <cell r="C805" t="str">
            <v>R100450309</v>
          </cell>
          <cell r="D805" t="str">
            <v>7901</v>
          </cell>
          <cell r="F805" t="str">
            <v xml:space="preserve">Fournitures         </v>
          </cell>
          <cell r="M805">
            <v>43956</v>
          </cell>
          <cell r="N805" t="str">
            <v>AEROSOL 400ML SERIE 7000 RAL9017 NOIR MA</v>
          </cell>
          <cell r="O805" t="str">
            <v xml:space="preserve">AUTRES PRODUITS     </v>
          </cell>
          <cell r="W805">
            <v>14.13</v>
          </cell>
          <cell r="AK805">
            <v>3</v>
          </cell>
        </row>
        <row r="806">
          <cell r="C806" t="str">
            <v>R100459695</v>
          </cell>
          <cell r="D806" t="str">
            <v>7901</v>
          </cell>
          <cell r="F806" t="str">
            <v xml:space="preserve">Entretien           </v>
          </cell>
          <cell r="M806">
            <v>43958</v>
          </cell>
          <cell r="N806" t="str">
            <v>SCRUTATEUR LASER S300 ADVANCED ANGLE BAL</v>
          </cell>
          <cell r="O806" t="str">
            <v>stk phf (conso) mati</v>
          </cell>
          <cell r="W806">
            <v>1383.53</v>
          </cell>
          <cell r="AK806">
            <v>1</v>
          </cell>
        </row>
        <row r="807">
          <cell r="C807" t="str">
            <v>R100462478</v>
          </cell>
          <cell r="D807" t="str">
            <v>7906</v>
          </cell>
          <cell r="F807" t="str">
            <v xml:space="preserve">Entretien           </v>
          </cell>
          <cell r="M807">
            <v>43962</v>
          </cell>
          <cell r="N807" t="str">
            <v>CONNECTEUR DROIT RJ45 MALE INDUSTRIEL CA</v>
          </cell>
          <cell r="O807" t="str">
            <v>stk phf (conso) mati</v>
          </cell>
          <cell r="W807">
            <v>39.61</v>
          </cell>
          <cell r="AK807">
            <v>3</v>
          </cell>
        </row>
        <row r="808">
          <cell r="C808" t="str">
            <v>R100470535</v>
          </cell>
          <cell r="D808" t="str">
            <v>DE81</v>
          </cell>
          <cell r="F808" t="str">
            <v xml:space="preserve">Outillage           </v>
          </cell>
          <cell r="M808">
            <v>43958</v>
          </cell>
          <cell r="N808" t="str">
            <v xml:space="preserve">POINCON TETE CYL. POUR BO 21X12,2       </v>
          </cell>
          <cell r="O808" t="str">
            <v>VST PHF (CONSO) OUTI</v>
          </cell>
          <cell r="W808">
            <v>55.01</v>
          </cell>
          <cell r="AK808">
            <v>1</v>
          </cell>
        </row>
        <row r="809">
          <cell r="C809" t="str">
            <v>R100472586</v>
          </cell>
          <cell r="D809" t="str">
            <v>8105</v>
          </cell>
          <cell r="F809" t="str">
            <v xml:space="preserve">Fournitures         </v>
          </cell>
          <cell r="M809">
            <v>43957</v>
          </cell>
          <cell r="N809" t="str">
            <v>AEROSOL 750ML TRACING PLUS JAUNE RAL1021</v>
          </cell>
          <cell r="O809" t="str">
            <v xml:space="preserve">AUTRES PRODUITS     </v>
          </cell>
          <cell r="W809">
            <v>-5.74</v>
          </cell>
          <cell r="AK809">
            <v>0</v>
          </cell>
        </row>
        <row r="810">
          <cell r="C810" t="str">
            <v>R100472586</v>
          </cell>
          <cell r="D810" t="str">
            <v>8105</v>
          </cell>
          <cell r="F810" t="str">
            <v xml:space="preserve">Fournitures         </v>
          </cell>
          <cell r="M810">
            <v>43956</v>
          </cell>
          <cell r="N810" t="str">
            <v>AEROSOL 750ML TRACING PLUS JAUNE RAL1021</v>
          </cell>
          <cell r="O810" t="str">
            <v xml:space="preserve">AUTRES PRODUITS     </v>
          </cell>
          <cell r="W810">
            <v>70.739999999999995</v>
          </cell>
          <cell r="AK810">
            <v>5</v>
          </cell>
        </row>
        <row r="811">
          <cell r="C811" t="str">
            <v>R100472587</v>
          </cell>
          <cell r="D811" t="str">
            <v>8105</v>
          </cell>
          <cell r="F811" t="str">
            <v xml:space="preserve">Entretien           </v>
          </cell>
          <cell r="M811">
            <v>43957</v>
          </cell>
          <cell r="N811" t="str">
            <v>AEROSOL 750ML TRACING PLUS BLANC RAL9016</v>
          </cell>
          <cell r="O811" t="str">
            <v>MATENTRETIEN PREVENT</v>
          </cell>
          <cell r="W811">
            <v>-3.65</v>
          </cell>
          <cell r="AK811">
            <v>0</v>
          </cell>
        </row>
        <row r="812">
          <cell r="C812" t="str">
            <v>R100472587</v>
          </cell>
          <cell r="D812" t="str">
            <v>8105</v>
          </cell>
          <cell r="F812" t="str">
            <v xml:space="preserve">Entretien           </v>
          </cell>
          <cell r="M812">
            <v>43956</v>
          </cell>
          <cell r="N812" t="str">
            <v>AEROSOL 750ML TRACING PLUS BLANC RAL9016</v>
          </cell>
          <cell r="O812" t="str">
            <v>MATENTRETIEN PREVENT</v>
          </cell>
          <cell r="W812">
            <v>63.05</v>
          </cell>
          <cell r="AK812">
            <v>5</v>
          </cell>
        </row>
        <row r="813">
          <cell r="C813" t="str">
            <v>R100473640</v>
          </cell>
          <cell r="D813" t="str">
            <v>7903</v>
          </cell>
          <cell r="F813" t="str">
            <v xml:space="preserve">Entretien           </v>
          </cell>
          <cell r="M813">
            <v>43957</v>
          </cell>
          <cell r="N813" t="str">
            <v xml:space="preserve">DIFFUSEUR  M:8  MODIFIE INDICE "D"      </v>
          </cell>
          <cell r="O813" t="str">
            <v>stk phf (conso) mati</v>
          </cell>
          <cell r="W813">
            <v>587</v>
          </cell>
          <cell r="AK813">
            <v>20</v>
          </cell>
        </row>
        <row r="814">
          <cell r="C814" t="str">
            <v>R100473640</v>
          </cell>
          <cell r="D814" t="str">
            <v>8101</v>
          </cell>
          <cell r="F814" t="str">
            <v xml:space="preserve">Entretien           </v>
          </cell>
          <cell r="M814">
            <v>43956</v>
          </cell>
          <cell r="N814" t="str">
            <v xml:space="preserve">DIFFUSEUR  M:8  MODIFIE INDICE "D"      </v>
          </cell>
          <cell r="O814" t="str">
            <v>stk phf (conso) mati</v>
          </cell>
          <cell r="W814">
            <v>293.5</v>
          </cell>
          <cell r="AK814">
            <v>10</v>
          </cell>
        </row>
        <row r="815">
          <cell r="C815" t="str">
            <v>R100473640</v>
          </cell>
          <cell r="D815" t="str">
            <v>8103</v>
          </cell>
          <cell r="F815" t="str">
            <v xml:space="preserve">Entretien           </v>
          </cell>
          <cell r="M815">
            <v>43957</v>
          </cell>
          <cell r="N815" t="str">
            <v xml:space="preserve">DIFFUSEUR  M:8  MODIFIE INDICE "D"      </v>
          </cell>
          <cell r="O815" t="str">
            <v>stk phf (conso) mati</v>
          </cell>
          <cell r="W815">
            <v>293.5</v>
          </cell>
          <cell r="AK815">
            <v>10</v>
          </cell>
        </row>
        <row r="816">
          <cell r="C816" t="str">
            <v>R100473645</v>
          </cell>
          <cell r="D816" t="str">
            <v>7903</v>
          </cell>
          <cell r="F816" t="str">
            <v xml:space="preserve">Entretien           </v>
          </cell>
          <cell r="M816">
            <v>43957</v>
          </cell>
          <cell r="N816" t="str">
            <v>BAGUE ANTI-RETOUR INDICE "F" POUR DIFFUS</v>
          </cell>
          <cell r="O816" t="str">
            <v>stk phf (conso) mati</v>
          </cell>
          <cell r="W816">
            <v>190</v>
          </cell>
          <cell r="AK816">
            <v>20</v>
          </cell>
        </row>
        <row r="817">
          <cell r="C817" t="str">
            <v>R100479743</v>
          </cell>
          <cell r="D817" t="str">
            <v>8104</v>
          </cell>
          <cell r="F817" t="str">
            <v xml:space="preserve">Entretien           </v>
          </cell>
          <cell r="M817">
            <v>43962</v>
          </cell>
          <cell r="N817" t="str">
            <v>DETECTEUR DE PROXIMITE INDUCTIF M8X1 10.</v>
          </cell>
          <cell r="O817" t="str">
            <v>stk phf (conso) mati</v>
          </cell>
          <cell r="W817">
            <v>356.1</v>
          </cell>
          <cell r="AK817">
            <v>6</v>
          </cell>
        </row>
        <row r="818">
          <cell r="C818" t="str">
            <v>R100490545</v>
          </cell>
          <cell r="D818" t="str">
            <v>8105</v>
          </cell>
          <cell r="F818" t="str">
            <v xml:space="preserve">Fournitures         </v>
          </cell>
          <cell r="M818">
            <v>43957</v>
          </cell>
          <cell r="N818" t="str">
            <v xml:space="preserve"> AEROSOL 750ML TRACING PLUS NOIR        </v>
          </cell>
          <cell r="O818" t="str">
            <v xml:space="preserve">AUTRES PRODUITS     </v>
          </cell>
          <cell r="W818">
            <v>0.01</v>
          </cell>
          <cell r="AK818">
            <v>0</v>
          </cell>
        </row>
        <row r="819">
          <cell r="C819" t="str">
            <v>R100490545</v>
          </cell>
          <cell r="D819" t="str">
            <v>8105</v>
          </cell>
          <cell r="F819" t="str">
            <v xml:space="preserve">Fournitures         </v>
          </cell>
          <cell r="M819">
            <v>43956</v>
          </cell>
          <cell r="N819" t="str">
            <v xml:space="preserve"> AEROSOL 750ML TRACING PLUS NOIR        </v>
          </cell>
          <cell r="O819" t="str">
            <v xml:space="preserve">AUTRES PRODUITS     </v>
          </cell>
          <cell r="W819">
            <v>59.39</v>
          </cell>
          <cell r="AK819">
            <v>5</v>
          </cell>
        </row>
        <row r="820">
          <cell r="C820" t="str">
            <v>R100503355</v>
          </cell>
          <cell r="D820" t="str">
            <v>8101</v>
          </cell>
          <cell r="F820" t="str">
            <v xml:space="preserve">Entretien           </v>
          </cell>
          <cell r="M820">
            <v>43956</v>
          </cell>
          <cell r="N820" t="str">
            <v xml:space="preserve"> DISPOSITIF DE BLOCAGE POUR VÉRIN TYPE P</v>
          </cell>
          <cell r="O820" t="str">
            <v>stk phf (conso) mati</v>
          </cell>
          <cell r="W820">
            <v>322.07</v>
          </cell>
          <cell r="AK820">
            <v>1</v>
          </cell>
        </row>
        <row r="821">
          <cell r="C821" t="str">
            <v>R100506068</v>
          </cell>
          <cell r="D821" t="str">
            <v>8107</v>
          </cell>
          <cell r="F821" t="str">
            <v xml:space="preserve">Frais divers        </v>
          </cell>
          <cell r="M821">
            <v>43962</v>
          </cell>
          <cell r="N821" t="str">
            <v xml:space="preserve">ROULEAU 1500 ETIQUETTES 80X40 BLANCHE   </v>
          </cell>
          <cell r="O821" t="str">
            <v>VST PHF (CONSO) MATI</v>
          </cell>
          <cell r="W821">
            <v>35.07</v>
          </cell>
          <cell r="AK821">
            <v>3</v>
          </cell>
        </row>
        <row r="822">
          <cell r="C822" t="str">
            <v>R100508258</v>
          </cell>
          <cell r="D822" t="str">
            <v>8103</v>
          </cell>
          <cell r="F822" t="str">
            <v xml:space="preserve">Entretien           </v>
          </cell>
          <cell r="M822">
            <v>43957</v>
          </cell>
          <cell r="N822" t="str">
            <v>MEDIA FILTRANT VILEDON 690X450X17 POUR A</v>
          </cell>
          <cell r="O822" t="str">
            <v>stk phf (conso) mati</v>
          </cell>
          <cell r="W822">
            <v>163</v>
          </cell>
          <cell r="AK822">
            <v>100</v>
          </cell>
        </row>
        <row r="823">
          <cell r="C823" t="str">
            <v>R100508910</v>
          </cell>
          <cell r="D823" t="str">
            <v>8102</v>
          </cell>
          <cell r="F823" t="str">
            <v xml:space="preserve">Entretien           </v>
          </cell>
          <cell r="M823">
            <v>43958</v>
          </cell>
          <cell r="N823" t="str">
            <v xml:space="preserve">GAINE GUIDE FIL Ø:3 X 5,8MM BOBINE 50M  </v>
          </cell>
          <cell r="O823" t="str">
            <v>stk phf (conso) mati</v>
          </cell>
          <cell r="W823">
            <v>68</v>
          </cell>
          <cell r="AK823">
            <v>1</v>
          </cell>
        </row>
        <row r="824">
          <cell r="C824" t="str">
            <v>R100508910</v>
          </cell>
          <cell r="D824" t="str">
            <v>8103</v>
          </cell>
          <cell r="F824" t="str">
            <v xml:space="preserve">Entretien           </v>
          </cell>
          <cell r="M824">
            <v>43957</v>
          </cell>
          <cell r="N824" t="str">
            <v xml:space="preserve">GAINE GUIDE FIL Ø:3 X 5,8MM BOBINE 50M  </v>
          </cell>
          <cell r="O824" t="str">
            <v>stk phf (conso) mati</v>
          </cell>
          <cell r="W824">
            <v>340</v>
          </cell>
          <cell r="AK824">
            <v>5</v>
          </cell>
        </row>
        <row r="825">
          <cell r="C825" t="str">
            <v>R100508910</v>
          </cell>
          <cell r="D825" t="str">
            <v>8104</v>
          </cell>
          <cell r="F825" t="str">
            <v xml:space="preserve">Entretien           </v>
          </cell>
          <cell r="M825">
            <v>43962</v>
          </cell>
          <cell r="N825" t="str">
            <v xml:space="preserve">GAINE GUIDE FIL Ø:3 X 5,8MM BOBINE 50M  </v>
          </cell>
          <cell r="O825" t="str">
            <v>stk phf (conso) mati</v>
          </cell>
          <cell r="W825">
            <v>68</v>
          </cell>
          <cell r="AK825">
            <v>1</v>
          </cell>
        </row>
        <row r="826">
          <cell r="C826" t="str">
            <v>R100517919</v>
          </cell>
          <cell r="D826" t="str">
            <v>7908</v>
          </cell>
          <cell r="F826" t="str">
            <v xml:space="preserve">Outillage           </v>
          </cell>
          <cell r="M826">
            <v>43958</v>
          </cell>
          <cell r="N826" t="str">
            <v xml:space="preserve">POINCON EJECTEUR à TETE CYL. Ø24,8 Lg80 </v>
          </cell>
          <cell r="O826" t="str">
            <v>VST PHF (CONSO) OUTI</v>
          </cell>
          <cell r="W826">
            <v>69.55</v>
          </cell>
          <cell r="AK826">
            <v>1</v>
          </cell>
        </row>
        <row r="827">
          <cell r="C827" t="str">
            <v>R100517932</v>
          </cell>
          <cell r="D827" t="str">
            <v>7906</v>
          </cell>
          <cell r="F827" t="str">
            <v xml:space="preserve">Outillage           </v>
          </cell>
          <cell r="M827">
            <v>43957</v>
          </cell>
          <cell r="N827" t="str">
            <v xml:space="preserve">POINCON EJECTEUR à TETE CYLINDRIQUE Ø10 </v>
          </cell>
          <cell r="O827" t="str">
            <v>VST PHF (CONSO) OUTI</v>
          </cell>
          <cell r="W827">
            <v>39.4</v>
          </cell>
          <cell r="AK827">
            <v>2</v>
          </cell>
        </row>
        <row r="828">
          <cell r="C828" t="str">
            <v>R100518152</v>
          </cell>
          <cell r="D828" t="str">
            <v>7906</v>
          </cell>
          <cell r="F828" t="str">
            <v xml:space="preserve">Outillage           </v>
          </cell>
          <cell r="M828">
            <v>43957</v>
          </cell>
          <cell r="N828" t="str">
            <v xml:space="preserve">MATRICE PLATE REVERSIBLE Ø11,4 ep8      </v>
          </cell>
          <cell r="O828" t="str">
            <v>VST PHF (CONSO) OUTI</v>
          </cell>
          <cell r="W828">
            <v>39.340000000000003</v>
          </cell>
          <cell r="AK828">
            <v>2</v>
          </cell>
        </row>
        <row r="829">
          <cell r="C829" t="str">
            <v>R100518330</v>
          </cell>
          <cell r="D829" t="str">
            <v>8103</v>
          </cell>
          <cell r="F829" t="str">
            <v xml:space="preserve">Outillage           </v>
          </cell>
          <cell r="M829">
            <v>43957</v>
          </cell>
          <cell r="N829" t="str">
            <v xml:space="preserve">JEU DE 28 AIGUILLES                     </v>
          </cell>
          <cell r="O829" t="str">
            <v>stk phf (conso) autr</v>
          </cell>
          <cell r="W829">
            <v>384.6</v>
          </cell>
          <cell r="AK829">
            <v>20</v>
          </cell>
        </row>
        <row r="830">
          <cell r="C830" t="str">
            <v>R100528978</v>
          </cell>
          <cell r="D830" t="str">
            <v>8105</v>
          </cell>
          <cell r="F830" t="str">
            <v xml:space="preserve">Fournitures         </v>
          </cell>
          <cell r="M830">
            <v>43957</v>
          </cell>
          <cell r="N830" t="str">
            <v xml:space="preserve"> CARTOUCHE 5L COSMETIC A (BUREAU)       </v>
          </cell>
          <cell r="O830" t="str">
            <v>stk phf (conso) autr</v>
          </cell>
          <cell r="W830">
            <v>61.41</v>
          </cell>
          <cell r="AK830">
            <v>8</v>
          </cell>
        </row>
        <row r="831">
          <cell r="C831" t="str">
            <v>R100528978</v>
          </cell>
          <cell r="D831" t="str">
            <v>8105</v>
          </cell>
          <cell r="F831" t="str">
            <v xml:space="preserve">Fournitures         </v>
          </cell>
          <cell r="M831">
            <v>43958</v>
          </cell>
          <cell r="N831" t="str">
            <v xml:space="preserve"> CARTOUCHE 5L COSMETIC A (BUREAU)       </v>
          </cell>
          <cell r="O831" t="str">
            <v>stk phf (conso) autr</v>
          </cell>
          <cell r="W831">
            <v>61.4</v>
          </cell>
          <cell r="AK831">
            <v>8</v>
          </cell>
        </row>
        <row r="832">
          <cell r="C832" t="str">
            <v>R100529029</v>
          </cell>
          <cell r="D832" t="str">
            <v>8105</v>
          </cell>
          <cell r="F832" t="str">
            <v xml:space="preserve">Fournitures         </v>
          </cell>
          <cell r="M832">
            <v>43956</v>
          </cell>
          <cell r="N832" t="str">
            <v xml:space="preserve">TITASOL HYDRO NOIR RAL9005  10KG        </v>
          </cell>
          <cell r="O832" t="str">
            <v xml:space="preserve">AUTRES PRODUITS     </v>
          </cell>
          <cell r="W832">
            <v>398.99</v>
          </cell>
          <cell r="AK832">
            <v>5</v>
          </cell>
        </row>
        <row r="833">
          <cell r="C833" t="str">
            <v>R100529029</v>
          </cell>
          <cell r="D833" t="str">
            <v>DE81</v>
          </cell>
          <cell r="F833" t="str">
            <v xml:space="preserve">Fournitures         </v>
          </cell>
          <cell r="M833">
            <v>43956</v>
          </cell>
          <cell r="N833" t="str">
            <v xml:space="preserve">TITASOL HYDRO NOIR RAL9005  10KG        </v>
          </cell>
          <cell r="O833" t="str">
            <v xml:space="preserve">AUTRES PRODUITS     </v>
          </cell>
          <cell r="W833">
            <v>239.39</v>
          </cell>
          <cell r="AK833">
            <v>3</v>
          </cell>
        </row>
        <row r="834">
          <cell r="C834" t="str">
            <v>R100530722</v>
          </cell>
          <cell r="D834" t="str">
            <v>8105</v>
          </cell>
          <cell r="F834" t="str">
            <v xml:space="preserve">Fournitures         </v>
          </cell>
          <cell r="M834">
            <v>43957</v>
          </cell>
          <cell r="N834" t="str">
            <v xml:space="preserve"> KIT 2K (2,1+0,9KG) LIANT TITASOL D:1,09</v>
          </cell>
          <cell r="O834" t="str">
            <v xml:space="preserve">AUTRES PRODUITS     </v>
          </cell>
          <cell r="W834">
            <v>-13.45</v>
          </cell>
          <cell r="AK834">
            <v>0</v>
          </cell>
        </row>
        <row r="835">
          <cell r="C835" t="str">
            <v>R100530722</v>
          </cell>
          <cell r="D835" t="str">
            <v>8105</v>
          </cell>
          <cell r="F835" t="str">
            <v xml:space="preserve">Fournitures         </v>
          </cell>
          <cell r="M835">
            <v>43956</v>
          </cell>
          <cell r="N835" t="str">
            <v xml:space="preserve"> KIT 2K (2,1+0,9KG) LIANT TITASOL D:1,09</v>
          </cell>
          <cell r="O835" t="str">
            <v xml:space="preserve">AUTRES PRODUITS     </v>
          </cell>
          <cell r="W835">
            <v>152.83000000000001</v>
          </cell>
          <cell r="AK835">
            <v>3</v>
          </cell>
        </row>
        <row r="836">
          <cell r="C836" t="str">
            <v>R100531630</v>
          </cell>
          <cell r="D836" t="str">
            <v>8105</v>
          </cell>
          <cell r="F836" t="str">
            <v xml:space="preserve">Fournitures         </v>
          </cell>
          <cell r="M836">
            <v>43956</v>
          </cell>
          <cell r="N836" t="str">
            <v>30LINGETTE PRODENE AN/PRENDRE R100807097</v>
          </cell>
          <cell r="O836" t="str">
            <v>stk phf (conso) autr</v>
          </cell>
          <cell r="W836">
            <v>30.74</v>
          </cell>
          <cell r="AK836">
            <v>20</v>
          </cell>
        </row>
        <row r="837">
          <cell r="C837" t="str">
            <v>R100531630</v>
          </cell>
          <cell r="D837" t="str">
            <v>8105</v>
          </cell>
          <cell r="F837" t="str">
            <v xml:space="preserve">Fournitures         </v>
          </cell>
          <cell r="M837">
            <v>43956</v>
          </cell>
          <cell r="N837" t="str">
            <v>30LINGETTE PRODENE AN/PRENDRE R100807097</v>
          </cell>
          <cell r="O837" t="str">
            <v>stk phf (conso) autr</v>
          </cell>
          <cell r="W837">
            <v>30.74</v>
          </cell>
          <cell r="AK837">
            <v>20</v>
          </cell>
        </row>
        <row r="838">
          <cell r="C838" t="str">
            <v>R100531667</v>
          </cell>
          <cell r="D838" t="str">
            <v>7908</v>
          </cell>
          <cell r="F838" t="str">
            <v xml:space="preserve">Entretien           </v>
          </cell>
          <cell r="M838">
            <v>43957</v>
          </cell>
          <cell r="N838" t="str">
            <v>ACCOUPLEMENT A COTE POMPE D.MIN.25 D.MAX</v>
          </cell>
          <cell r="O838" t="str">
            <v>stk phf (conso) mati</v>
          </cell>
          <cell r="W838">
            <v>24.43</v>
          </cell>
          <cell r="AK838">
            <v>1</v>
          </cell>
        </row>
        <row r="839">
          <cell r="C839" t="str">
            <v>R100531870</v>
          </cell>
          <cell r="D839" t="str">
            <v>8105</v>
          </cell>
          <cell r="F839" t="str">
            <v xml:space="preserve">Fournitures         </v>
          </cell>
          <cell r="M839">
            <v>43955</v>
          </cell>
          <cell r="N839" t="str">
            <v>FLACON 5L HAND SANITIZER GEL HYDRO-ALCOO</v>
          </cell>
          <cell r="O839" t="str">
            <v>stk phf (conso) autr</v>
          </cell>
          <cell r="W839">
            <v>25.8</v>
          </cell>
          <cell r="AK839">
            <v>1</v>
          </cell>
        </row>
        <row r="840">
          <cell r="C840" t="str">
            <v>R100536672</v>
          </cell>
          <cell r="D840" t="str">
            <v>7908</v>
          </cell>
          <cell r="F840" t="str">
            <v xml:space="preserve">Outillage           </v>
          </cell>
          <cell r="M840">
            <v>43958</v>
          </cell>
          <cell r="N840" t="str">
            <v xml:space="preserve">PINCE DE SERIE GRM2 PR TRANSFERT BI X95 </v>
          </cell>
          <cell r="O840" t="str">
            <v>VST PHF (CONSO) OUTI</v>
          </cell>
          <cell r="W840">
            <v>392.5</v>
          </cell>
          <cell r="AK840">
            <v>1</v>
          </cell>
        </row>
        <row r="841">
          <cell r="C841" t="str">
            <v>R100537926</v>
          </cell>
          <cell r="D841" t="str">
            <v>7906</v>
          </cell>
          <cell r="F841" t="str">
            <v xml:space="preserve">Entretien           </v>
          </cell>
          <cell r="M841">
            <v>43956</v>
          </cell>
          <cell r="N841" t="str">
            <v>MINI-DETECT MAGNET DE POS. AMP'ILS'10.60</v>
          </cell>
          <cell r="O841" t="str">
            <v>stk phf (conso) mati</v>
          </cell>
          <cell r="W841">
            <v>22.5</v>
          </cell>
          <cell r="AK841">
            <v>1</v>
          </cell>
        </row>
        <row r="842">
          <cell r="C842" t="str">
            <v>R100541998</v>
          </cell>
          <cell r="D842" t="str">
            <v>8104</v>
          </cell>
          <cell r="F842" t="str">
            <v xml:space="preserve">Entretien           </v>
          </cell>
          <cell r="M842">
            <v>43958</v>
          </cell>
          <cell r="N842" t="str">
            <v>CHASSIS POUR CHARIOT WST 2F/125 AVEC GAL</v>
          </cell>
          <cell r="O842" t="str">
            <v>stk phf (conso) mati</v>
          </cell>
          <cell r="W842">
            <v>104.52</v>
          </cell>
          <cell r="AK842">
            <v>3</v>
          </cell>
        </row>
        <row r="843">
          <cell r="C843" t="str">
            <v>R100557645</v>
          </cell>
          <cell r="D843" t="str">
            <v>7903</v>
          </cell>
          <cell r="F843" t="str">
            <v xml:space="preserve">Frais divers        </v>
          </cell>
          <cell r="M843">
            <v>43956</v>
          </cell>
          <cell r="N843" t="str">
            <v xml:space="preserve">FILSUPERCORED70NSØ.1.6MM/ FUT400kg      </v>
          </cell>
          <cell r="O843" t="str">
            <v>VST PHF (CONSO) MATI</v>
          </cell>
          <cell r="W843">
            <v>3728.01</v>
          </cell>
          <cell r="AK843">
            <v>4</v>
          </cell>
        </row>
        <row r="844">
          <cell r="C844" t="str">
            <v>R100558966</v>
          </cell>
          <cell r="D844" t="str">
            <v>7908</v>
          </cell>
          <cell r="F844" t="str">
            <v xml:space="preserve">Entretien           </v>
          </cell>
          <cell r="M844">
            <v>43962</v>
          </cell>
          <cell r="N844" t="str">
            <v>MINI-DETECTEUR DE POSITION A CDE MAGNETI</v>
          </cell>
          <cell r="O844" t="str">
            <v>stk phf (conso) mati</v>
          </cell>
          <cell r="W844">
            <v>22.03</v>
          </cell>
          <cell r="AK844">
            <v>1</v>
          </cell>
        </row>
        <row r="845">
          <cell r="C845" t="str">
            <v>R100561493</v>
          </cell>
          <cell r="D845" t="str">
            <v>8102</v>
          </cell>
          <cell r="F845" t="str">
            <v xml:space="preserve">Entretien           </v>
          </cell>
          <cell r="M845">
            <v>43957</v>
          </cell>
          <cell r="N845" t="str">
            <v>DEMI-RACCORD AVEC VERROU A DOUILLE ANNEL</v>
          </cell>
          <cell r="O845" t="str">
            <v>stk phf (conso) mati</v>
          </cell>
          <cell r="W845">
            <v>40.92</v>
          </cell>
          <cell r="AK845">
            <v>1</v>
          </cell>
        </row>
        <row r="846">
          <cell r="C846" t="str">
            <v>R100568272</v>
          </cell>
          <cell r="D846" t="str">
            <v>7906</v>
          </cell>
          <cell r="F846" t="str">
            <v xml:space="preserve">Entretien           </v>
          </cell>
          <cell r="M846">
            <v>43962</v>
          </cell>
          <cell r="N846" t="str">
            <v>IE FC M12 PLUG PRO CONNECT.ENFICH. M12 A</v>
          </cell>
          <cell r="O846" t="str">
            <v>stk phf (conso) mati</v>
          </cell>
          <cell r="W846">
            <v>118.84</v>
          </cell>
          <cell r="AK846">
            <v>4</v>
          </cell>
        </row>
        <row r="847">
          <cell r="C847" t="str">
            <v>R100568675</v>
          </cell>
          <cell r="D847" t="str">
            <v>7908</v>
          </cell>
          <cell r="F847" t="str">
            <v xml:space="preserve">Outillage           </v>
          </cell>
          <cell r="M847">
            <v>43957</v>
          </cell>
          <cell r="N847" t="str">
            <v>POINCON POUR TROU ROND D:16,2  EMMANCHEM</v>
          </cell>
          <cell r="O847" t="str">
            <v>VST PHF (CONSO) OUTI</v>
          </cell>
          <cell r="W847">
            <v>109.56</v>
          </cell>
          <cell r="AK847">
            <v>4</v>
          </cell>
        </row>
        <row r="848">
          <cell r="C848" t="str">
            <v>R100579774</v>
          </cell>
          <cell r="D848" t="str">
            <v>8103</v>
          </cell>
          <cell r="F848" t="str">
            <v xml:space="preserve">Entretien           </v>
          </cell>
          <cell r="M848">
            <v>43956</v>
          </cell>
          <cell r="N848" t="str">
            <v>VENTILATEUR AXIALE ALIMENTATION 12VCC D.</v>
          </cell>
          <cell r="O848" t="str">
            <v>stk phf (conso) mati</v>
          </cell>
          <cell r="W848">
            <v>154.83000000000001</v>
          </cell>
          <cell r="AK848">
            <v>4</v>
          </cell>
        </row>
        <row r="849">
          <cell r="C849" t="str">
            <v>R100582286</v>
          </cell>
          <cell r="D849" t="str">
            <v>8104</v>
          </cell>
          <cell r="F849" t="str">
            <v xml:space="preserve">Fournitures         </v>
          </cell>
          <cell r="M849">
            <v>43958</v>
          </cell>
          <cell r="N849" t="str">
            <v xml:space="preserve">FLACON 500ML KLINT SPECIAL+             </v>
          </cell>
          <cell r="O849" t="str">
            <v xml:space="preserve">AUTRES PRODUITS     </v>
          </cell>
          <cell r="W849">
            <v>10.66</v>
          </cell>
          <cell r="AK849">
            <v>2</v>
          </cell>
        </row>
        <row r="850">
          <cell r="C850" t="str">
            <v>R100584801</v>
          </cell>
          <cell r="D850" t="str">
            <v>7906</v>
          </cell>
          <cell r="F850" t="str">
            <v xml:space="preserve">Outillage           </v>
          </cell>
          <cell r="M850">
            <v>43955</v>
          </cell>
          <cell r="N850" t="str">
            <v>MATRICE CYL A COLLERETTE Ø.22 LG.32 P=13</v>
          </cell>
          <cell r="O850" t="str">
            <v>VST PHF (CONSO) OUTI</v>
          </cell>
          <cell r="W850">
            <v>17.47</v>
          </cell>
          <cell r="AK850">
            <v>1</v>
          </cell>
        </row>
        <row r="851">
          <cell r="C851" t="str">
            <v>R100585153</v>
          </cell>
          <cell r="D851" t="str">
            <v>7906</v>
          </cell>
          <cell r="F851" t="str">
            <v xml:space="preserve">Outillage           </v>
          </cell>
          <cell r="M851">
            <v>43962</v>
          </cell>
          <cell r="N851" t="str">
            <v>POINCON CYLIND POUR TROU Ø.16 CORPS Ø.20</v>
          </cell>
          <cell r="O851" t="str">
            <v>VST PHF (CONSO) OUTI</v>
          </cell>
          <cell r="W851">
            <v>61.34</v>
          </cell>
          <cell r="AK851">
            <v>2</v>
          </cell>
        </row>
        <row r="852">
          <cell r="C852" t="str">
            <v>R100589221</v>
          </cell>
          <cell r="D852" t="str">
            <v>7903</v>
          </cell>
          <cell r="F852" t="str">
            <v xml:space="preserve">Fournitures         </v>
          </cell>
          <cell r="M852">
            <v>43957</v>
          </cell>
          <cell r="N852" t="str">
            <v xml:space="preserve">AEROSOL 400ML SPR51133-ZL RETOUCHE NOIR </v>
          </cell>
          <cell r="O852" t="str">
            <v>stk phf (conso) prod</v>
          </cell>
          <cell r="W852">
            <v>55.08</v>
          </cell>
          <cell r="AK852">
            <v>12</v>
          </cell>
        </row>
        <row r="853">
          <cell r="C853" t="str">
            <v>R100589221</v>
          </cell>
          <cell r="D853" t="str">
            <v>8104</v>
          </cell>
          <cell r="F853" t="str">
            <v xml:space="preserve">Fournitures         </v>
          </cell>
          <cell r="M853">
            <v>43956</v>
          </cell>
          <cell r="N853" t="str">
            <v xml:space="preserve">AEROSOL 400ML SPR51133-ZL RETOUCHE NOIR </v>
          </cell>
          <cell r="O853" t="str">
            <v>stk phf (conso) prod</v>
          </cell>
          <cell r="W853">
            <v>27.54</v>
          </cell>
          <cell r="AK853">
            <v>6</v>
          </cell>
        </row>
        <row r="854">
          <cell r="C854" t="str">
            <v>R100589221</v>
          </cell>
          <cell r="D854" t="str">
            <v>DE81</v>
          </cell>
          <cell r="F854" t="str">
            <v xml:space="preserve">Fournitures         </v>
          </cell>
          <cell r="M854">
            <v>43955</v>
          </cell>
          <cell r="N854" t="str">
            <v xml:space="preserve">AEROSOL 400ML SPR51133-ZL RETOUCHE NOIR </v>
          </cell>
          <cell r="O854" t="str">
            <v>stk phf (conso) prod</v>
          </cell>
          <cell r="W854">
            <v>27.54</v>
          </cell>
          <cell r="AK854">
            <v>6</v>
          </cell>
        </row>
        <row r="855">
          <cell r="C855" t="str">
            <v>R100597754</v>
          </cell>
          <cell r="D855" t="str">
            <v>8101</v>
          </cell>
          <cell r="F855" t="str">
            <v xml:space="preserve">Entretien           </v>
          </cell>
          <cell r="M855">
            <v>43958</v>
          </cell>
          <cell r="N855" t="str">
            <v>DETECTEUR DE POSITION MAGNETO-INDUCTIF.1</v>
          </cell>
          <cell r="O855" t="str">
            <v>stk phf (conso) mati</v>
          </cell>
          <cell r="W855">
            <v>60.76</v>
          </cell>
          <cell r="AK855">
            <v>2</v>
          </cell>
        </row>
        <row r="856">
          <cell r="C856" t="str">
            <v>R100598063</v>
          </cell>
          <cell r="D856" t="str">
            <v>7908</v>
          </cell>
          <cell r="F856" t="str">
            <v xml:space="preserve">Outillage           </v>
          </cell>
          <cell r="M856">
            <v>43958</v>
          </cell>
          <cell r="N856" t="str">
            <v xml:space="preserve">POINCON POUR TROU ROND Ø:16,2 Ø.EMMA.20 </v>
          </cell>
          <cell r="O856" t="str">
            <v>VST PHF (CONSO) OUTI</v>
          </cell>
          <cell r="W856">
            <v>30.03</v>
          </cell>
          <cell r="AK856">
            <v>1</v>
          </cell>
        </row>
        <row r="857">
          <cell r="C857" t="str">
            <v>R100598401</v>
          </cell>
          <cell r="D857" t="str">
            <v>7906</v>
          </cell>
          <cell r="F857" t="str">
            <v xml:space="preserve">Outillage           </v>
          </cell>
          <cell r="M857">
            <v>43957</v>
          </cell>
          <cell r="N857" t="str">
            <v xml:space="preserve">POINCON Ø11.7                           </v>
          </cell>
          <cell r="O857" t="str">
            <v>VST PHF (CONSO) OUTI</v>
          </cell>
          <cell r="W857">
            <v>55.6</v>
          </cell>
          <cell r="AK857">
            <v>4</v>
          </cell>
        </row>
        <row r="858">
          <cell r="C858" t="str">
            <v>R100603247</v>
          </cell>
          <cell r="D858" t="str">
            <v>8101</v>
          </cell>
          <cell r="F858" t="str">
            <v xml:space="preserve">Outillage           </v>
          </cell>
          <cell r="M858">
            <v>43956</v>
          </cell>
          <cell r="N858" t="str">
            <v xml:space="preserve">FRAISE EBAUCHE JS553160Z3.3-SIRON-A     </v>
          </cell>
          <cell r="O858" t="str">
            <v>stk phf (conso) outi</v>
          </cell>
          <cell r="W858">
            <v>82.8</v>
          </cell>
          <cell r="AK858">
            <v>1</v>
          </cell>
        </row>
        <row r="859">
          <cell r="C859" t="str">
            <v>R100626414</v>
          </cell>
          <cell r="D859" t="str">
            <v>8101</v>
          </cell>
          <cell r="F859" t="str">
            <v xml:space="preserve">Entretien           </v>
          </cell>
          <cell r="M859">
            <v>43958</v>
          </cell>
          <cell r="N859" t="str">
            <v xml:space="preserve">POINTEAU INOX                           </v>
          </cell>
          <cell r="O859" t="str">
            <v>stk phf (conso) mati</v>
          </cell>
          <cell r="W859">
            <v>46.04</v>
          </cell>
          <cell r="AK859">
            <v>1</v>
          </cell>
        </row>
        <row r="860">
          <cell r="C860" t="str">
            <v>R100626415</v>
          </cell>
          <cell r="D860" t="str">
            <v>8101</v>
          </cell>
          <cell r="F860" t="str">
            <v xml:space="preserve">Entretien           </v>
          </cell>
          <cell r="M860">
            <v>43958</v>
          </cell>
          <cell r="N860" t="str">
            <v xml:space="preserve">FILTRE DISQUE IX                        </v>
          </cell>
          <cell r="O860" t="str">
            <v>stk phf (conso) mati</v>
          </cell>
          <cell r="W860">
            <v>50</v>
          </cell>
          <cell r="AK860">
            <v>1</v>
          </cell>
        </row>
        <row r="861">
          <cell r="C861" t="str">
            <v>R100626724</v>
          </cell>
          <cell r="D861" t="str">
            <v>8101</v>
          </cell>
          <cell r="F861" t="str">
            <v xml:space="preserve">Entretien           </v>
          </cell>
          <cell r="M861">
            <v>43958</v>
          </cell>
          <cell r="N861" t="str">
            <v xml:space="preserve">TUBE INTERNE EN LAITON                  </v>
          </cell>
          <cell r="O861" t="str">
            <v>stk phf (conso) mati</v>
          </cell>
          <cell r="W861">
            <v>53.75</v>
          </cell>
          <cell r="AK861">
            <v>5</v>
          </cell>
        </row>
        <row r="862">
          <cell r="C862" t="str">
            <v>R100627883</v>
          </cell>
          <cell r="D862" t="str">
            <v>7906</v>
          </cell>
          <cell r="F862" t="str">
            <v xml:space="preserve">Outillage           </v>
          </cell>
          <cell r="M862">
            <v>43962</v>
          </cell>
          <cell r="N862" t="str">
            <v>POINCON POUR TROU ROND P:10.2 D.EMM.13 L</v>
          </cell>
          <cell r="O862" t="str">
            <v>VST PHF (CONSO) OUTI</v>
          </cell>
          <cell r="W862">
            <v>16.5</v>
          </cell>
          <cell r="AK862">
            <v>1</v>
          </cell>
        </row>
        <row r="863">
          <cell r="C863" t="str">
            <v>R100631139</v>
          </cell>
          <cell r="D863" t="str">
            <v>8101</v>
          </cell>
          <cell r="F863" t="str">
            <v xml:space="preserve">Entretien           </v>
          </cell>
          <cell r="M863">
            <v>43958</v>
          </cell>
          <cell r="N863" t="str">
            <v>PINCE DE PREH PNEUM.2 MORS ANGUL D.80 RE</v>
          </cell>
          <cell r="O863" t="str">
            <v>stk phf (conso) mati</v>
          </cell>
          <cell r="W863">
            <v>902.73</v>
          </cell>
          <cell r="AK863">
            <v>1</v>
          </cell>
        </row>
        <row r="864">
          <cell r="C864" t="str">
            <v>R100637244</v>
          </cell>
          <cell r="D864" t="str">
            <v>7901</v>
          </cell>
          <cell r="F864" t="str">
            <v xml:space="preserve">Fournitures         </v>
          </cell>
          <cell r="M864">
            <v>43956</v>
          </cell>
          <cell r="N864" t="str">
            <v>TUBE 125ML BOSTIK 1400 - COLLE POLYCHLOR</v>
          </cell>
          <cell r="O864" t="str">
            <v xml:space="preserve">AUTRES PRODUITS     </v>
          </cell>
          <cell r="W864">
            <v>4.1500000000000004</v>
          </cell>
          <cell r="AK864">
            <v>1</v>
          </cell>
        </row>
        <row r="865">
          <cell r="C865" t="str">
            <v>R100640466</v>
          </cell>
          <cell r="D865" t="str">
            <v>8102</v>
          </cell>
          <cell r="F865" t="str">
            <v xml:space="preserve">Outillage           </v>
          </cell>
          <cell r="M865">
            <v>43962</v>
          </cell>
          <cell r="N865" t="str">
            <v xml:space="preserve">BUSE 105A DURAMAX                       </v>
          </cell>
          <cell r="O865" t="str">
            <v>stk phf (conso) autr</v>
          </cell>
          <cell r="W865">
            <v>60.14</v>
          </cell>
          <cell r="AK865">
            <v>10</v>
          </cell>
        </row>
        <row r="866">
          <cell r="C866" t="str">
            <v>R100640466</v>
          </cell>
          <cell r="D866" t="str">
            <v>8103</v>
          </cell>
          <cell r="F866" t="str">
            <v xml:space="preserve">Outillage           </v>
          </cell>
          <cell r="M866">
            <v>43956</v>
          </cell>
          <cell r="N866" t="str">
            <v xml:space="preserve">BUSE 105A DURAMAX                       </v>
          </cell>
          <cell r="O866" t="str">
            <v>stk phf (conso) autr</v>
          </cell>
          <cell r="W866">
            <v>29.68</v>
          </cell>
          <cell r="AK866">
            <v>5</v>
          </cell>
        </row>
        <row r="867">
          <cell r="C867" t="str">
            <v>R100640467</v>
          </cell>
          <cell r="D867" t="str">
            <v>8102</v>
          </cell>
          <cell r="F867" t="str">
            <v xml:space="preserve">Entretien           </v>
          </cell>
          <cell r="M867">
            <v>43962</v>
          </cell>
          <cell r="N867" t="str">
            <v xml:space="preserve">ELECTRODE 105 85 65A                    </v>
          </cell>
          <cell r="O867" t="str">
            <v>stk phf (conso) mati</v>
          </cell>
          <cell r="W867">
            <v>82.8</v>
          </cell>
          <cell r="AK867">
            <v>10</v>
          </cell>
        </row>
        <row r="868">
          <cell r="C868" t="str">
            <v>R100640467</v>
          </cell>
          <cell r="D868" t="str">
            <v>8103</v>
          </cell>
          <cell r="F868" t="str">
            <v xml:space="preserve">Entretien           </v>
          </cell>
          <cell r="M868">
            <v>43956</v>
          </cell>
          <cell r="N868" t="str">
            <v xml:space="preserve">ELECTRODE 105 85 65A                    </v>
          </cell>
          <cell r="O868" t="str">
            <v>stk phf (conso) mati</v>
          </cell>
          <cell r="W868">
            <v>41.4</v>
          </cell>
          <cell r="AK868">
            <v>5</v>
          </cell>
        </row>
        <row r="869">
          <cell r="C869" t="str">
            <v>R100640468</v>
          </cell>
          <cell r="D869" t="str">
            <v>8102</v>
          </cell>
          <cell r="F869" t="str">
            <v xml:space="preserve">Entretien           </v>
          </cell>
          <cell r="M869">
            <v>43962</v>
          </cell>
          <cell r="N869" t="str">
            <v xml:space="preserve">PATIN 105A MANUEL DURAMAX               </v>
          </cell>
          <cell r="O869" t="str">
            <v>stk phf (conso) mati</v>
          </cell>
          <cell r="W869">
            <v>150.04</v>
          </cell>
          <cell r="AK869">
            <v>10</v>
          </cell>
        </row>
        <row r="870">
          <cell r="C870" t="str">
            <v>R100640472</v>
          </cell>
          <cell r="D870" t="str">
            <v>8103</v>
          </cell>
          <cell r="F870" t="str">
            <v xml:space="preserve">Entretien           </v>
          </cell>
          <cell r="M870">
            <v>43956</v>
          </cell>
          <cell r="N870" t="str">
            <v xml:space="preserve">SWIRL RING DURAMAX PMX 105A             </v>
          </cell>
          <cell r="O870" t="str">
            <v>stk phf (conso) mati</v>
          </cell>
          <cell r="W870">
            <v>83.39</v>
          </cell>
          <cell r="AK870">
            <v>5</v>
          </cell>
        </row>
        <row r="871">
          <cell r="C871" t="str">
            <v>R100641542</v>
          </cell>
          <cell r="D871" t="str">
            <v>7906</v>
          </cell>
          <cell r="F871" t="str">
            <v xml:space="preserve">Outillage           </v>
          </cell>
          <cell r="M871">
            <v>43958</v>
          </cell>
          <cell r="N871" t="str">
            <v>POINCON A TETE CYLINDRIQUE POUR TROU RON</v>
          </cell>
          <cell r="O871" t="str">
            <v>VST PHF (CONSO) OUTI</v>
          </cell>
          <cell r="W871">
            <v>17.899999999999999</v>
          </cell>
          <cell r="AK871">
            <v>1</v>
          </cell>
        </row>
        <row r="872">
          <cell r="C872" t="str">
            <v>R100641542</v>
          </cell>
          <cell r="D872" t="str">
            <v>DE81</v>
          </cell>
          <cell r="F872" t="str">
            <v xml:space="preserve">Outillage           </v>
          </cell>
          <cell r="M872">
            <v>43958</v>
          </cell>
          <cell r="N872" t="str">
            <v>POINCON A TETE CYLINDRIQUE POUR TROU RON</v>
          </cell>
          <cell r="O872" t="str">
            <v>VST PHF (CONSO) OUTI</v>
          </cell>
          <cell r="W872">
            <v>17.899999999999999</v>
          </cell>
          <cell r="AK872">
            <v>1</v>
          </cell>
        </row>
        <row r="873">
          <cell r="C873" t="str">
            <v>R100643251</v>
          </cell>
          <cell r="D873" t="str">
            <v>8105</v>
          </cell>
          <cell r="F873" t="str">
            <v xml:space="preserve">Frais divers        </v>
          </cell>
          <cell r="M873">
            <v>43962</v>
          </cell>
          <cell r="N873" t="str">
            <v>FILM ETIRABLE MECANIQUE LG 1550M - Lg 50</v>
          </cell>
          <cell r="O873" t="str">
            <v>stk phf (conso) emba</v>
          </cell>
          <cell r="W873">
            <v>42.35</v>
          </cell>
          <cell r="AK873">
            <v>1</v>
          </cell>
        </row>
        <row r="874">
          <cell r="C874" t="str">
            <v>R100645359</v>
          </cell>
          <cell r="D874" t="str">
            <v>8105</v>
          </cell>
          <cell r="F874" t="str">
            <v xml:space="preserve">Outillage           </v>
          </cell>
          <cell r="M874">
            <v>43956</v>
          </cell>
          <cell r="N874" t="str">
            <v xml:space="preserve">MATRICE DE CRANTAGE  indice B           </v>
          </cell>
          <cell r="O874" t="str">
            <v>VST PHF (CONSO) OUTI</v>
          </cell>
          <cell r="W874">
            <v>105.15</v>
          </cell>
          <cell r="AK874">
            <v>3</v>
          </cell>
        </row>
        <row r="875">
          <cell r="C875" t="str">
            <v>R100645362</v>
          </cell>
          <cell r="D875" t="str">
            <v>8105</v>
          </cell>
          <cell r="F875" t="str">
            <v xml:space="preserve">Outillage           </v>
          </cell>
          <cell r="M875">
            <v>43956</v>
          </cell>
          <cell r="N875" t="str">
            <v xml:space="preserve">POINCON DE CRANTAGE INDICE F            </v>
          </cell>
          <cell r="O875" t="str">
            <v>VST PHF (CONSO) OUTI</v>
          </cell>
          <cell r="W875">
            <v>823.35</v>
          </cell>
          <cell r="AK875">
            <v>3</v>
          </cell>
        </row>
        <row r="876">
          <cell r="C876" t="str">
            <v>R100651969</v>
          </cell>
          <cell r="D876" t="str">
            <v>7907</v>
          </cell>
          <cell r="F876" t="str">
            <v xml:space="preserve">Fournitures         </v>
          </cell>
          <cell r="M876">
            <v>43956</v>
          </cell>
          <cell r="N876" t="str">
            <v xml:space="preserve">AEROSOL 500ML MR2000 ANTI-REFLET        </v>
          </cell>
          <cell r="O876" t="str">
            <v>stk phf (conso) autr</v>
          </cell>
          <cell r="W876">
            <v>24</v>
          </cell>
          <cell r="AK876">
            <v>2</v>
          </cell>
        </row>
        <row r="877">
          <cell r="C877" t="str">
            <v>R100656730</v>
          </cell>
          <cell r="D877" t="str">
            <v>8101</v>
          </cell>
          <cell r="F877" t="str">
            <v xml:space="preserve">Entretien           </v>
          </cell>
          <cell r="M877">
            <v>43962</v>
          </cell>
          <cell r="N877" t="str">
            <v>RESSORT CYL.DE COMPRESSION D.EXT:19,2 LG</v>
          </cell>
          <cell r="O877" t="str">
            <v>stk phf (conso) mati</v>
          </cell>
          <cell r="W877">
            <v>81.5</v>
          </cell>
          <cell r="AK877">
            <v>2</v>
          </cell>
        </row>
        <row r="878">
          <cell r="C878" t="str">
            <v>R100671099</v>
          </cell>
          <cell r="D878" t="str">
            <v>8105</v>
          </cell>
          <cell r="F878" t="str">
            <v xml:space="preserve">Fluides             </v>
          </cell>
          <cell r="M878">
            <v>43957</v>
          </cell>
          <cell r="N878" t="str">
            <v>BOUT 10.5M3 (L50) ARCAL PRIME SMARTOP 50</v>
          </cell>
          <cell r="O878" t="str">
            <v>ACHAT GAZ OXYGENEACE</v>
          </cell>
          <cell r="W878">
            <v>-3.38</v>
          </cell>
          <cell r="AK878">
            <v>0</v>
          </cell>
        </row>
        <row r="879">
          <cell r="C879" t="str">
            <v>R100671139</v>
          </cell>
          <cell r="D879" t="str">
            <v>8105</v>
          </cell>
          <cell r="F879" t="str">
            <v xml:space="preserve">Entretien           </v>
          </cell>
          <cell r="M879">
            <v>43957</v>
          </cell>
          <cell r="N879" t="str">
            <v xml:space="preserve">HP Z24N - 24" IPS LED BACKLIT PC ACE13D </v>
          </cell>
          <cell r="O879" t="str">
            <v>stk phf (conso) mati</v>
          </cell>
          <cell r="W879">
            <v>248.99</v>
          </cell>
          <cell r="AK879">
            <v>1</v>
          </cell>
        </row>
        <row r="880">
          <cell r="C880" t="str">
            <v>R100671492</v>
          </cell>
          <cell r="D880" t="str">
            <v>7901</v>
          </cell>
          <cell r="F880" t="str">
            <v xml:space="preserve">Entretien           </v>
          </cell>
          <cell r="M880">
            <v>43956</v>
          </cell>
          <cell r="N880" t="str">
            <v>MINI BORNE DE POLARITE A LEVIER PR 2 CON</v>
          </cell>
          <cell r="O880" t="str">
            <v>stk phf (conso) mati</v>
          </cell>
          <cell r="W880">
            <v>26.6</v>
          </cell>
          <cell r="AK880">
            <v>94</v>
          </cell>
        </row>
        <row r="881">
          <cell r="C881" t="str">
            <v>R100671497</v>
          </cell>
          <cell r="D881" t="str">
            <v>7901</v>
          </cell>
          <cell r="F881" t="str">
            <v xml:space="preserve">Entretien           </v>
          </cell>
          <cell r="M881">
            <v>43956</v>
          </cell>
          <cell r="N881" t="str">
            <v>MINI BORNE DE POLARITE A LEVIER PR 3 CON</v>
          </cell>
          <cell r="O881" t="str">
            <v>stk phf (conso) mati</v>
          </cell>
          <cell r="W881">
            <v>5.07</v>
          </cell>
          <cell r="AK881">
            <v>15</v>
          </cell>
        </row>
        <row r="882">
          <cell r="C882" t="str">
            <v>R100671505</v>
          </cell>
          <cell r="D882" t="str">
            <v>7901</v>
          </cell>
          <cell r="F882" t="str">
            <v xml:space="preserve">Entretien           </v>
          </cell>
          <cell r="M882">
            <v>43956</v>
          </cell>
          <cell r="N882" t="str">
            <v>MINI BORNE DE POLARITE A LEVIER PR 5 CON</v>
          </cell>
          <cell r="O882" t="str">
            <v>stk phf (conso) mati</v>
          </cell>
          <cell r="W882">
            <v>7.55</v>
          </cell>
          <cell r="AK882">
            <v>14</v>
          </cell>
        </row>
        <row r="883">
          <cell r="C883" t="str">
            <v>R100672971</v>
          </cell>
          <cell r="D883" t="str">
            <v>8107</v>
          </cell>
          <cell r="F883" t="str">
            <v xml:space="preserve">Entretien           </v>
          </cell>
          <cell r="M883">
            <v>43955</v>
          </cell>
          <cell r="N883" t="str">
            <v>SECTIONNEUR + REMISE EN PRESSION PROGRES</v>
          </cell>
          <cell r="O883" t="str">
            <v>stk phf (conso) mati</v>
          </cell>
          <cell r="W883">
            <v>176.46</v>
          </cell>
          <cell r="AK883">
            <v>1</v>
          </cell>
        </row>
        <row r="884">
          <cell r="C884" t="str">
            <v>R100675726</v>
          </cell>
          <cell r="D884" t="str">
            <v>8106</v>
          </cell>
          <cell r="F884" t="str">
            <v xml:space="preserve">Entretien           </v>
          </cell>
          <cell r="M884">
            <v>43958</v>
          </cell>
          <cell r="N884" t="str">
            <v>MODULE E/S MULTIPROTOCOLAIRE COMPACT POU</v>
          </cell>
          <cell r="O884" t="str">
            <v>stk phf (conso) mati</v>
          </cell>
          <cell r="W884">
            <v>745.9</v>
          </cell>
          <cell r="AK884">
            <v>2</v>
          </cell>
        </row>
        <row r="885">
          <cell r="C885" t="str">
            <v>R100677471</v>
          </cell>
          <cell r="D885" t="str">
            <v>8103</v>
          </cell>
          <cell r="F885" t="str">
            <v xml:space="preserve">Entretien           </v>
          </cell>
          <cell r="M885">
            <v>43956</v>
          </cell>
          <cell r="N885" t="str">
            <v>SUPPORT POUR DETECTEUR Q30 DE VERIN A RA</v>
          </cell>
          <cell r="O885" t="str">
            <v>stk phf (conso) mati</v>
          </cell>
          <cell r="W885">
            <v>78.72</v>
          </cell>
          <cell r="AK885">
            <v>8</v>
          </cell>
        </row>
        <row r="886">
          <cell r="C886" t="str">
            <v>R100677471</v>
          </cell>
          <cell r="D886" t="str">
            <v>8103</v>
          </cell>
          <cell r="F886" t="str">
            <v xml:space="preserve">Entretien           </v>
          </cell>
          <cell r="M886">
            <v>43956</v>
          </cell>
          <cell r="N886" t="str">
            <v>SUPPORT POUR DETECTEUR Q30 DE VERIN A RA</v>
          </cell>
          <cell r="O886" t="str">
            <v>stk phf (conso) mati</v>
          </cell>
          <cell r="W886">
            <v>59.04</v>
          </cell>
          <cell r="AK886">
            <v>6</v>
          </cell>
        </row>
        <row r="887">
          <cell r="C887" t="str">
            <v>R100690021</v>
          </cell>
          <cell r="D887" t="str">
            <v>8106</v>
          </cell>
          <cell r="F887" t="str">
            <v xml:space="preserve">Entretien           </v>
          </cell>
          <cell r="M887">
            <v>43955</v>
          </cell>
          <cell r="N887" t="str">
            <v xml:space="preserve">PC PORTABLE (HP 850G6/WIN 10 PRO64/15.6 </v>
          </cell>
          <cell r="O887" t="str">
            <v>stk phf (conso) mati</v>
          </cell>
          <cell r="W887">
            <v>614.36</v>
          </cell>
          <cell r="AK887">
            <v>1</v>
          </cell>
        </row>
        <row r="888">
          <cell r="C888" t="str">
            <v>R100690021</v>
          </cell>
          <cell r="D888" t="str">
            <v>8106</v>
          </cell>
          <cell r="F888" t="str">
            <v xml:space="preserve">Entretien           </v>
          </cell>
          <cell r="M888">
            <v>43956</v>
          </cell>
          <cell r="N888" t="str">
            <v xml:space="preserve">PC PORTABLE (HP 850G6/WIN 10 PRO64/15.6 </v>
          </cell>
          <cell r="O888" t="str">
            <v>stk phf (conso) mati</v>
          </cell>
          <cell r="W888">
            <v>614.36</v>
          </cell>
          <cell r="AK888">
            <v>1</v>
          </cell>
        </row>
        <row r="889">
          <cell r="C889" t="str">
            <v>R100701412</v>
          </cell>
          <cell r="D889" t="str">
            <v>8102</v>
          </cell>
          <cell r="F889" t="str">
            <v xml:space="preserve">Entretien           </v>
          </cell>
          <cell r="M889">
            <v>43955</v>
          </cell>
          <cell r="N889" t="str">
            <v>DEMI RACCORD ANNELE  INOX 316  DN50  LG.</v>
          </cell>
          <cell r="O889" t="str">
            <v>stk phf (conso) mati</v>
          </cell>
          <cell r="W889">
            <v>38.74</v>
          </cell>
          <cell r="AK889">
            <v>1</v>
          </cell>
        </row>
        <row r="890">
          <cell r="C890" t="str">
            <v>R100710470</v>
          </cell>
          <cell r="D890" t="str">
            <v>8101</v>
          </cell>
          <cell r="F890" t="str">
            <v xml:space="preserve">Fournitures         </v>
          </cell>
          <cell r="M890">
            <v>43962</v>
          </cell>
          <cell r="N890" t="str">
            <v>SACOCHE PORTE OUTIL EN POLYESTER 7 COMPA</v>
          </cell>
          <cell r="O890" t="str">
            <v>stk phf (conso) autr</v>
          </cell>
          <cell r="W890">
            <v>16.95</v>
          </cell>
          <cell r="AK890">
            <v>1</v>
          </cell>
        </row>
        <row r="891">
          <cell r="C891" t="str">
            <v>R100712317</v>
          </cell>
          <cell r="D891" t="str">
            <v>8102</v>
          </cell>
          <cell r="F891" t="str">
            <v xml:space="preserve">Frais divers        </v>
          </cell>
          <cell r="M891">
            <v>43955</v>
          </cell>
          <cell r="N891" t="str">
            <v xml:space="preserve">FIL METALLIQUE DIAM : 1.2 FUT DE 500 KG </v>
          </cell>
          <cell r="O891" t="str">
            <v>VST PHF (CONSO) MATI</v>
          </cell>
          <cell r="W891">
            <v>626.21</v>
          </cell>
          <cell r="AK891">
            <v>1</v>
          </cell>
        </row>
        <row r="892">
          <cell r="C892" t="str">
            <v>R100712317</v>
          </cell>
          <cell r="D892" t="str">
            <v>8102</v>
          </cell>
          <cell r="F892" t="str">
            <v xml:space="preserve">Frais divers        </v>
          </cell>
          <cell r="M892">
            <v>43955</v>
          </cell>
          <cell r="N892" t="str">
            <v xml:space="preserve">FIL METALLIQUE DIAM : 1.2 FUT DE 500 KG </v>
          </cell>
          <cell r="O892" t="str">
            <v>VST PHF (CONSO) MATI</v>
          </cell>
          <cell r="W892">
            <v>626.21</v>
          </cell>
          <cell r="AK892">
            <v>1</v>
          </cell>
        </row>
        <row r="893">
          <cell r="C893" t="str">
            <v>R100712317</v>
          </cell>
          <cell r="D893" t="str">
            <v>8102</v>
          </cell>
          <cell r="F893" t="str">
            <v xml:space="preserve">Frais divers        </v>
          </cell>
          <cell r="M893">
            <v>43955</v>
          </cell>
          <cell r="N893" t="str">
            <v xml:space="preserve">FIL METALLIQUE DIAM : 1.2 FUT DE 500 KG </v>
          </cell>
          <cell r="O893" t="str">
            <v>VST PHF (CONSO) MATI</v>
          </cell>
          <cell r="W893">
            <v>626.21</v>
          </cell>
          <cell r="AK893">
            <v>1</v>
          </cell>
        </row>
        <row r="894">
          <cell r="C894" t="str">
            <v>R100712317</v>
          </cell>
          <cell r="D894" t="str">
            <v>8102</v>
          </cell>
          <cell r="F894" t="str">
            <v xml:space="preserve">Frais divers        </v>
          </cell>
          <cell r="M894">
            <v>43956</v>
          </cell>
          <cell r="N894" t="str">
            <v xml:space="preserve">FIL METALLIQUE DIAM : 1.2 FUT DE 500 KG </v>
          </cell>
          <cell r="O894" t="str">
            <v>VST PHF (CONSO) MATI</v>
          </cell>
          <cell r="W894">
            <v>626.21</v>
          </cell>
          <cell r="AK894">
            <v>1</v>
          </cell>
        </row>
        <row r="895">
          <cell r="C895" t="str">
            <v>R100712317</v>
          </cell>
          <cell r="D895" t="str">
            <v>8102</v>
          </cell>
          <cell r="F895" t="str">
            <v xml:space="preserve">Frais divers        </v>
          </cell>
          <cell r="M895">
            <v>43955</v>
          </cell>
          <cell r="N895" t="str">
            <v xml:space="preserve">FIL METALLIQUE DIAM : 1.2 FUT DE 500 KG </v>
          </cell>
          <cell r="O895" t="str">
            <v>VST PHF (CONSO) MATI</v>
          </cell>
          <cell r="W895">
            <v>1252.4100000000001</v>
          </cell>
          <cell r="AK895">
            <v>2</v>
          </cell>
        </row>
        <row r="896">
          <cell r="C896" t="str">
            <v>R100720366</v>
          </cell>
          <cell r="D896" t="str">
            <v>8107</v>
          </cell>
          <cell r="F896" t="str">
            <v xml:space="preserve">Entretien           </v>
          </cell>
          <cell r="M896">
            <v>43955</v>
          </cell>
          <cell r="N896" t="str">
            <v>CABLE PVC NOIR EQUIPE DE CONNEC. M12 MAL</v>
          </cell>
          <cell r="O896" t="str">
            <v>stk phf (conso) mati</v>
          </cell>
          <cell r="W896">
            <v>33.979999999999997</v>
          </cell>
          <cell r="AK896">
            <v>1</v>
          </cell>
        </row>
        <row r="897">
          <cell r="C897" t="str">
            <v>R100737028</v>
          </cell>
          <cell r="D897" t="str">
            <v>8106</v>
          </cell>
          <cell r="F897" t="str">
            <v xml:space="preserve">Entretien           </v>
          </cell>
          <cell r="M897">
            <v>43957</v>
          </cell>
          <cell r="N897" t="str">
            <v>MODULE E/S MULTI COMPACT ETHERNET 16 CAN</v>
          </cell>
          <cell r="O897" t="str">
            <v>stk phf (conso) mati</v>
          </cell>
          <cell r="W897">
            <v>299.79000000000002</v>
          </cell>
          <cell r="AK897">
            <v>1</v>
          </cell>
        </row>
        <row r="898">
          <cell r="C898" t="str">
            <v>R100737028</v>
          </cell>
          <cell r="D898" t="str">
            <v>8106</v>
          </cell>
          <cell r="F898" t="str">
            <v xml:space="preserve">Entretien           </v>
          </cell>
          <cell r="M898">
            <v>43957</v>
          </cell>
          <cell r="N898" t="str">
            <v>MODULE E/S MULTI COMPACT ETHERNET 16 CAN</v>
          </cell>
          <cell r="O898" t="str">
            <v>stk phf (conso) mati</v>
          </cell>
          <cell r="W898">
            <v>228.8</v>
          </cell>
          <cell r="AK898">
            <v>1</v>
          </cell>
        </row>
        <row r="899">
          <cell r="C899" t="str">
            <v>R100737028</v>
          </cell>
          <cell r="D899" t="str">
            <v>8106</v>
          </cell>
          <cell r="F899" t="str">
            <v xml:space="preserve">Entretien           </v>
          </cell>
          <cell r="M899">
            <v>43958</v>
          </cell>
          <cell r="N899" t="str">
            <v>MODULE E/S MULTI COMPACT ETHERNET 16 CAN</v>
          </cell>
          <cell r="O899" t="str">
            <v>stk phf (conso) mati</v>
          </cell>
          <cell r="W899">
            <v>228.8</v>
          </cell>
          <cell r="AK899">
            <v>1</v>
          </cell>
        </row>
        <row r="900">
          <cell r="C900" t="str">
            <v>R100738961</v>
          </cell>
          <cell r="D900" t="str">
            <v>8103</v>
          </cell>
          <cell r="F900" t="str">
            <v xml:space="preserve">Entretien           </v>
          </cell>
          <cell r="M900">
            <v>43957</v>
          </cell>
          <cell r="N900" t="str">
            <v>COINS ADHESIF BLANC(PAR 50)ANGLE 15X15X5</v>
          </cell>
          <cell r="O900" t="str">
            <v>stk phf (conso) mati</v>
          </cell>
          <cell r="W900">
            <v>44.85</v>
          </cell>
          <cell r="AK900">
            <v>1</v>
          </cell>
        </row>
        <row r="901">
          <cell r="C901" t="str">
            <v>R100738961</v>
          </cell>
          <cell r="D901" t="str">
            <v>8103</v>
          </cell>
          <cell r="F901" t="str">
            <v xml:space="preserve">Entretien           </v>
          </cell>
          <cell r="M901">
            <v>43962</v>
          </cell>
          <cell r="N901" t="str">
            <v>COINS ADHESIF BLANC(PAR 50)ANGLE 15X15X5</v>
          </cell>
          <cell r="O901" t="str">
            <v>stk phf (conso) mati</v>
          </cell>
          <cell r="W901">
            <v>44.85</v>
          </cell>
          <cell r="AK901">
            <v>1</v>
          </cell>
        </row>
        <row r="902">
          <cell r="C902" t="str">
            <v>R100738961</v>
          </cell>
          <cell r="D902" t="str">
            <v>8103</v>
          </cell>
          <cell r="F902" t="str">
            <v xml:space="preserve">Entretien           </v>
          </cell>
          <cell r="M902">
            <v>43962</v>
          </cell>
          <cell r="N902" t="str">
            <v>COINS ADHESIF BLANC(PAR 50)ANGLE 15X15X5</v>
          </cell>
          <cell r="O902" t="str">
            <v>stk phf (conso) mati</v>
          </cell>
          <cell r="W902">
            <v>44.85</v>
          </cell>
          <cell r="AK902">
            <v>1</v>
          </cell>
        </row>
        <row r="903">
          <cell r="C903" t="str">
            <v>R100738961</v>
          </cell>
          <cell r="D903" t="str">
            <v>8104</v>
          </cell>
          <cell r="F903" t="str">
            <v xml:space="preserve">Entretien           </v>
          </cell>
          <cell r="M903">
            <v>43957</v>
          </cell>
          <cell r="N903" t="str">
            <v>COINS ADHESIF BLANC(PAR 50)ANGLE 15X15X5</v>
          </cell>
          <cell r="O903" t="str">
            <v>stk phf (conso) mati</v>
          </cell>
          <cell r="W903">
            <v>44.85</v>
          </cell>
          <cell r="AK903">
            <v>1</v>
          </cell>
        </row>
        <row r="904">
          <cell r="C904" t="str">
            <v>R100739497</v>
          </cell>
          <cell r="D904" t="str">
            <v>7908</v>
          </cell>
          <cell r="F904" t="str">
            <v xml:space="preserve">Outillage           </v>
          </cell>
          <cell r="M904">
            <v>43958</v>
          </cell>
          <cell r="N904" t="str">
            <v xml:space="preserve">POINCON AVEC EJECTEUR 17,5X15,5 T50¿    </v>
          </cell>
          <cell r="O904" t="str">
            <v>VST PHF (CONSO) OUTI</v>
          </cell>
          <cell r="W904">
            <v>51.98</v>
          </cell>
          <cell r="AK904">
            <v>1</v>
          </cell>
        </row>
        <row r="905">
          <cell r="C905" t="str">
            <v>R100741112</v>
          </cell>
          <cell r="D905" t="str">
            <v>8105</v>
          </cell>
          <cell r="F905" t="str">
            <v xml:space="preserve">Entretien           </v>
          </cell>
          <cell r="M905">
            <v>43956</v>
          </cell>
          <cell r="N905" t="str">
            <v>RESSORT A GAZ DIAMETRE:15/6MM COURSE:150</v>
          </cell>
          <cell r="O905" t="str">
            <v>stk phf (conso) mati</v>
          </cell>
          <cell r="W905">
            <v>197.6</v>
          </cell>
          <cell r="AK905">
            <v>2</v>
          </cell>
        </row>
        <row r="906">
          <cell r="C906" t="str">
            <v>R100741937</v>
          </cell>
          <cell r="D906" t="str">
            <v>8102</v>
          </cell>
          <cell r="F906" t="str">
            <v xml:space="preserve">Entretien           </v>
          </cell>
          <cell r="M906">
            <v>43955</v>
          </cell>
          <cell r="N906" t="str">
            <v>MENBRANE KEYBOARD " FILM CLAVIER PROFACE</v>
          </cell>
          <cell r="O906" t="str">
            <v>stk phf (conso) mati</v>
          </cell>
          <cell r="W906">
            <v>1212</v>
          </cell>
          <cell r="AK906">
            <v>6</v>
          </cell>
        </row>
        <row r="907">
          <cell r="C907" t="str">
            <v>R100742457</v>
          </cell>
          <cell r="D907" t="str">
            <v>7906</v>
          </cell>
          <cell r="F907" t="str">
            <v xml:space="preserve">Outillage           </v>
          </cell>
          <cell r="M907">
            <v>43962</v>
          </cell>
          <cell r="N907" t="str">
            <v xml:space="preserve">POINCON AVEC EJECTEUR 18,8X10,7 LG:63   </v>
          </cell>
          <cell r="O907" t="str">
            <v>VST PHF (CONSO) OUTI</v>
          </cell>
          <cell r="W907">
            <v>47.78</v>
          </cell>
          <cell r="AK907">
            <v>1</v>
          </cell>
        </row>
        <row r="908">
          <cell r="C908" t="str">
            <v>R100751663</v>
          </cell>
          <cell r="D908" t="str">
            <v>8105</v>
          </cell>
          <cell r="F908" t="str">
            <v xml:space="preserve">Fournitures         </v>
          </cell>
          <cell r="M908">
            <v>43957</v>
          </cell>
          <cell r="N908" t="str">
            <v>CARTOUCHE 5L KLINT V (ALPHAPAK 5000) ATE</v>
          </cell>
          <cell r="O908" t="str">
            <v>stk phf (conso) autr</v>
          </cell>
          <cell r="W908">
            <v>32.31</v>
          </cell>
          <cell r="AK908">
            <v>4</v>
          </cell>
        </row>
        <row r="909">
          <cell r="C909" t="str">
            <v>R100757056</v>
          </cell>
          <cell r="D909" t="str">
            <v>7903</v>
          </cell>
          <cell r="F909" t="str">
            <v xml:space="preserve">Entretien           </v>
          </cell>
          <cell r="M909">
            <v>43962</v>
          </cell>
          <cell r="N909" t="str">
            <v>BOUCHON DE SURFACE DOUBLE 2XM12 + SURFAC</v>
          </cell>
          <cell r="O909" t="str">
            <v>stk phf (conso) mati</v>
          </cell>
          <cell r="W909">
            <v>68</v>
          </cell>
          <cell r="AK909">
            <v>100</v>
          </cell>
        </row>
        <row r="910">
          <cell r="C910" t="str">
            <v>R100758419</v>
          </cell>
          <cell r="D910" t="str">
            <v>7903</v>
          </cell>
          <cell r="F910" t="str">
            <v xml:space="preserve">Entretien           </v>
          </cell>
          <cell r="M910">
            <v>43957</v>
          </cell>
          <cell r="N910" t="str">
            <v>KIT AVEC LENTILLE EN VERRE POUR PROTEGER</v>
          </cell>
          <cell r="O910" t="str">
            <v>stk phf (conso) mati</v>
          </cell>
          <cell r="W910">
            <v>53.6</v>
          </cell>
          <cell r="AK910">
            <v>1</v>
          </cell>
        </row>
        <row r="911">
          <cell r="C911" t="str">
            <v>R100758419</v>
          </cell>
          <cell r="D911" t="str">
            <v>7903</v>
          </cell>
          <cell r="F911" t="str">
            <v xml:space="preserve">Entretien           </v>
          </cell>
          <cell r="M911">
            <v>43957</v>
          </cell>
          <cell r="N911" t="str">
            <v>KIT AVEC LENTILLE EN VERRE POUR PROTEGER</v>
          </cell>
          <cell r="O911" t="str">
            <v>stk phf (conso) mati</v>
          </cell>
          <cell r="W911">
            <v>107.2</v>
          </cell>
          <cell r="AK911">
            <v>2</v>
          </cell>
        </row>
        <row r="912">
          <cell r="C912" t="str">
            <v>R100758419</v>
          </cell>
          <cell r="D912" t="str">
            <v>7903</v>
          </cell>
          <cell r="F912" t="str">
            <v xml:space="preserve">Entretien           </v>
          </cell>
          <cell r="M912">
            <v>43957</v>
          </cell>
          <cell r="N912" t="str">
            <v>KIT AVEC LENTILLE EN VERRE POUR PROTEGER</v>
          </cell>
          <cell r="O912" t="str">
            <v>stk phf (conso) mati</v>
          </cell>
          <cell r="W912">
            <v>84.28</v>
          </cell>
          <cell r="AK912">
            <v>2</v>
          </cell>
        </row>
        <row r="913">
          <cell r="C913" t="str">
            <v>R100758419</v>
          </cell>
          <cell r="D913" t="str">
            <v>7903</v>
          </cell>
          <cell r="F913" t="str">
            <v xml:space="preserve">Entretien           </v>
          </cell>
          <cell r="M913">
            <v>43957</v>
          </cell>
          <cell r="N913" t="str">
            <v>KIT AVEC LENTILLE EN VERRE POUR PROTEGER</v>
          </cell>
          <cell r="O913" t="str">
            <v>stk phf (conso) mati</v>
          </cell>
          <cell r="W913">
            <v>53.6</v>
          </cell>
          <cell r="AK913">
            <v>1</v>
          </cell>
        </row>
        <row r="914">
          <cell r="C914" t="str">
            <v>R100758419</v>
          </cell>
          <cell r="D914" t="str">
            <v>7903</v>
          </cell>
          <cell r="F914" t="str">
            <v xml:space="preserve">Entretien           </v>
          </cell>
          <cell r="M914">
            <v>43957</v>
          </cell>
          <cell r="N914" t="str">
            <v>KIT AVEC LENTILLE EN VERRE POUR PROTEGER</v>
          </cell>
          <cell r="O914" t="str">
            <v>stk phf (conso) mati</v>
          </cell>
          <cell r="W914">
            <v>160.80000000000001</v>
          </cell>
          <cell r="AK914">
            <v>3</v>
          </cell>
        </row>
        <row r="915">
          <cell r="C915" t="str">
            <v>R100770104</v>
          </cell>
          <cell r="D915" t="str">
            <v>8102</v>
          </cell>
          <cell r="F915" t="str">
            <v xml:space="preserve">Entretien           </v>
          </cell>
          <cell r="M915">
            <v>43956</v>
          </cell>
          <cell r="N915" t="str">
            <v xml:space="preserve">COINS ADHESIF NOIR(PAR 50)ANGLE 15X15X5 </v>
          </cell>
          <cell r="O915" t="str">
            <v>stk phf (conso) mati</v>
          </cell>
          <cell r="W915">
            <v>67.430000000000007</v>
          </cell>
          <cell r="AK915">
            <v>1</v>
          </cell>
        </row>
        <row r="916">
          <cell r="C916" t="str">
            <v>R100781446</v>
          </cell>
          <cell r="D916" t="str">
            <v>8107</v>
          </cell>
          <cell r="F916" t="str">
            <v xml:space="preserve">Entretien           </v>
          </cell>
          <cell r="M916">
            <v>43955</v>
          </cell>
          <cell r="N916" t="str">
            <v>CLINQUANT EN ACIER 1.1274 LARG:12.7MM EP</v>
          </cell>
          <cell r="O916" t="str">
            <v>stk phf (conso) mati</v>
          </cell>
          <cell r="W916">
            <v>10.91</v>
          </cell>
          <cell r="AK916">
            <v>1</v>
          </cell>
        </row>
        <row r="917">
          <cell r="C917" t="str">
            <v>R100789216</v>
          </cell>
          <cell r="D917" t="str">
            <v>DE81</v>
          </cell>
          <cell r="F917" t="str">
            <v xml:space="preserve">Entretien           </v>
          </cell>
          <cell r="M917">
            <v>43957</v>
          </cell>
          <cell r="N917" t="str">
            <v xml:space="preserve">HP Z4 G4 STD/XW-2102 32GO/512SSD P2200  </v>
          </cell>
          <cell r="O917" t="str">
            <v>stk phf (conso) mati</v>
          </cell>
          <cell r="W917">
            <v>2024.48</v>
          </cell>
          <cell r="AK917">
            <v>2</v>
          </cell>
        </row>
        <row r="918">
          <cell r="C918" t="str">
            <v>R100790968</v>
          </cell>
          <cell r="D918" t="str">
            <v>8103</v>
          </cell>
          <cell r="F918" t="str">
            <v xml:space="preserve">Entretien           </v>
          </cell>
          <cell r="M918">
            <v>43957</v>
          </cell>
          <cell r="N918" t="str">
            <v>ACCOUPLEMENT FENDU CPS D.INT D1:5 D2:6 D</v>
          </cell>
          <cell r="O918" t="str">
            <v>stk phf (conso) mati</v>
          </cell>
          <cell r="W918">
            <v>36.08</v>
          </cell>
          <cell r="AK918">
            <v>2</v>
          </cell>
        </row>
        <row r="919">
          <cell r="C919" t="str">
            <v>R100790968</v>
          </cell>
          <cell r="D919" t="str">
            <v>8103</v>
          </cell>
          <cell r="F919" t="str">
            <v xml:space="preserve">Entretien           </v>
          </cell>
          <cell r="M919">
            <v>43957</v>
          </cell>
          <cell r="N919" t="str">
            <v>ACCOUPLEMENT FENDU CPS D.INT D1:5 D2:6 D</v>
          </cell>
          <cell r="O919" t="str">
            <v>stk phf (conso) mati</v>
          </cell>
          <cell r="W919">
            <v>36.08</v>
          </cell>
          <cell r="AK919">
            <v>2</v>
          </cell>
        </row>
        <row r="920">
          <cell r="C920" t="str">
            <v>R100791670</v>
          </cell>
          <cell r="D920" t="str">
            <v>8102</v>
          </cell>
          <cell r="F920" t="str">
            <v xml:space="preserve">Entretien           </v>
          </cell>
          <cell r="M920">
            <v>43962</v>
          </cell>
          <cell r="N920" t="str">
            <v xml:space="preserve">MEMBRANE MONOBLOC E4 EPDM NOIR          </v>
          </cell>
          <cell r="O920" t="str">
            <v>stk phf (conso) mati</v>
          </cell>
          <cell r="W920">
            <v>153.80000000000001</v>
          </cell>
          <cell r="AK920">
            <v>1</v>
          </cell>
        </row>
        <row r="921">
          <cell r="C921" t="str">
            <v>R100795973</v>
          </cell>
          <cell r="D921" t="str">
            <v>8105</v>
          </cell>
          <cell r="F921" t="str">
            <v xml:space="preserve">Entretien           </v>
          </cell>
          <cell r="M921">
            <v>43955</v>
          </cell>
          <cell r="N921" t="str">
            <v xml:space="preserve">MODULE D ENTREE ANALOGIQUE, 4-20MA      </v>
          </cell>
          <cell r="O921" t="str">
            <v>stk phf (conso) mati</v>
          </cell>
          <cell r="W921">
            <v>326.58</v>
          </cell>
          <cell r="AK921">
            <v>3</v>
          </cell>
        </row>
        <row r="922">
          <cell r="C922" t="str">
            <v>R100797134</v>
          </cell>
          <cell r="D922" t="str">
            <v>8101</v>
          </cell>
          <cell r="F922" t="str">
            <v xml:space="preserve">Outillage           </v>
          </cell>
          <cell r="M922">
            <v>43962</v>
          </cell>
          <cell r="N922" t="str">
            <v xml:space="preserve">PLAQUETTES LNKT080504PPTN-M06,MP2501    </v>
          </cell>
          <cell r="O922" t="str">
            <v>stk phf (conso) outi</v>
          </cell>
          <cell r="W922">
            <v>261</v>
          </cell>
          <cell r="AK922">
            <v>30</v>
          </cell>
        </row>
        <row r="923">
          <cell r="C923" t="str">
            <v>R100798729</v>
          </cell>
          <cell r="D923" t="str">
            <v>7908</v>
          </cell>
          <cell r="F923" t="str">
            <v xml:space="preserve">Outillage           </v>
          </cell>
          <cell r="M923">
            <v>43957</v>
          </cell>
          <cell r="N923" t="str">
            <v xml:space="preserve">BAGUE AUTOLUB.  40  X  55  X  70  X  65 </v>
          </cell>
          <cell r="O923" t="str">
            <v>VST PHF (CONSO) OUTI</v>
          </cell>
          <cell r="W923">
            <v>86</v>
          </cell>
          <cell r="AK923">
            <v>2</v>
          </cell>
        </row>
        <row r="924">
          <cell r="C924" t="str">
            <v>R100800152</v>
          </cell>
          <cell r="D924" t="str">
            <v>7908</v>
          </cell>
          <cell r="F924" t="str">
            <v xml:space="preserve">Entretien           </v>
          </cell>
          <cell r="M924">
            <v>43956</v>
          </cell>
          <cell r="N924" t="str">
            <v>BANDE POLYURETHANE VERTE BDE PU VERTE 91</v>
          </cell>
          <cell r="O924" t="str">
            <v>stk phf (conso) mati</v>
          </cell>
          <cell r="W924">
            <v>2358.08</v>
          </cell>
          <cell r="AK924">
            <v>1</v>
          </cell>
        </row>
        <row r="925">
          <cell r="C925" t="str">
            <v>R100805692</v>
          </cell>
          <cell r="D925" t="str">
            <v>8105</v>
          </cell>
          <cell r="F925" t="str">
            <v xml:space="preserve">Fournitures         </v>
          </cell>
          <cell r="M925">
            <v>43962</v>
          </cell>
          <cell r="N925" t="str">
            <v xml:space="preserve">MASQUE KN95 (FFP2 N95)                  </v>
          </cell>
          <cell r="O925" t="str">
            <v>stk phf (conso) vet.</v>
          </cell>
          <cell r="W925">
            <v>300.14999999999998</v>
          </cell>
          <cell r="AK925">
            <v>100</v>
          </cell>
        </row>
        <row r="926">
          <cell r="C926" t="str">
            <v>R100805692</v>
          </cell>
          <cell r="D926" t="str">
            <v>8105</v>
          </cell>
          <cell r="F926" t="str">
            <v xml:space="preserve">Fournitures         </v>
          </cell>
          <cell r="M926">
            <v>43955</v>
          </cell>
          <cell r="N926" t="str">
            <v xml:space="preserve">MASQUE KN95 (FFP2 N95)                  </v>
          </cell>
          <cell r="O926" t="str">
            <v>stk phf (conso) vet.</v>
          </cell>
          <cell r="W926">
            <v>860</v>
          </cell>
          <cell r="AK926">
            <v>250</v>
          </cell>
        </row>
        <row r="927">
          <cell r="C927" t="str">
            <v>R100805692</v>
          </cell>
          <cell r="D927" t="str">
            <v>8105</v>
          </cell>
          <cell r="F927" t="str">
            <v xml:space="preserve">Fournitures         </v>
          </cell>
          <cell r="M927">
            <v>43957</v>
          </cell>
          <cell r="N927" t="str">
            <v xml:space="preserve">MASQUE KN95 (FFP2 N95)                  </v>
          </cell>
          <cell r="O927" t="str">
            <v>stk phf (conso) vet.</v>
          </cell>
          <cell r="W927">
            <v>857.77</v>
          </cell>
          <cell r="AK927">
            <v>250</v>
          </cell>
        </row>
        <row r="928">
          <cell r="C928" t="str">
            <v>R100805692</v>
          </cell>
          <cell r="D928" t="str">
            <v>8105</v>
          </cell>
          <cell r="F928" t="str">
            <v xml:space="preserve">Fournitures         </v>
          </cell>
          <cell r="M928">
            <v>43962</v>
          </cell>
          <cell r="N928" t="str">
            <v xml:space="preserve">MASQUE KN95 (FFP2 N95)                  </v>
          </cell>
          <cell r="O928" t="str">
            <v>stk phf (conso) vet.</v>
          </cell>
          <cell r="W928">
            <v>450.23</v>
          </cell>
          <cell r="AK928">
            <v>150</v>
          </cell>
        </row>
        <row r="929">
          <cell r="C929" t="str">
            <v>R100805710</v>
          </cell>
          <cell r="D929" t="str">
            <v>8105</v>
          </cell>
          <cell r="F929" t="str">
            <v xml:space="preserve">Fournitures         </v>
          </cell>
          <cell r="M929">
            <v>43955</v>
          </cell>
          <cell r="N929" t="str">
            <v>FLACON 500ML AVEC POMPE GEL MAINS ANTISE</v>
          </cell>
          <cell r="O929" t="str">
            <v>stk phf (conso) autr</v>
          </cell>
          <cell r="W929">
            <v>6.31</v>
          </cell>
          <cell r="AK929">
            <v>1</v>
          </cell>
        </row>
        <row r="930">
          <cell r="C930" t="str">
            <v>R100805710</v>
          </cell>
          <cell r="D930" t="str">
            <v>8105</v>
          </cell>
          <cell r="F930" t="str">
            <v xml:space="preserve">Fournitures         </v>
          </cell>
          <cell r="M930">
            <v>43957</v>
          </cell>
          <cell r="N930" t="str">
            <v>FLACON 500ML AVEC POMPE GEL MAINS ANTISE</v>
          </cell>
          <cell r="O930" t="str">
            <v>stk phf (conso) autr</v>
          </cell>
          <cell r="W930">
            <v>12.63</v>
          </cell>
          <cell r="AK930">
            <v>2</v>
          </cell>
        </row>
        <row r="931">
          <cell r="C931" t="str">
            <v>R900301221</v>
          </cell>
          <cell r="D931" t="str">
            <v>8102</v>
          </cell>
          <cell r="F931" t="str">
            <v xml:space="preserve">Entretien           </v>
          </cell>
          <cell r="M931">
            <v>43955</v>
          </cell>
          <cell r="N931" t="str">
            <v xml:space="preserve">DETECTEUR MECANIQUE                     </v>
          </cell>
          <cell r="O931" t="str">
            <v>stk phf (conso) mati</v>
          </cell>
          <cell r="W931">
            <v>172</v>
          </cell>
          <cell r="AK931">
            <v>4</v>
          </cell>
        </row>
        <row r="932">
          <cell r="C932" t="str">
            <v>R900613005</v>
          </cell>
          <cell r="D932" t="str">
            <v>8102</v>
          </cell>
          <cell r="F932" t="str">
            <v xml:space="preserve">Outillage           </v>
          </cell>
          <cell r="M932">
            <v>43962</v>
          </cell>
          <cell r="N932" t="str">
            <v xml:space="preserve">CANON ABRASIF DIAM INT: 0,8 CONIQUE     </v>
          </cell>
          <cell r="O932" t="str">
            <v>stk phf (conso) autr</v>
          </cell>
          <cell r="W932">
            <v>345</v>
          </cell>
          <cell r="AK932">
            <v>5</v>
          </cell>
        </row>
        <row r="933">
          <cell r="C933" t="str">
            <v>R900787011</v>
          </cell>
          <cell r="D933" t="str">
            <v>7903</v>
          </cell>
          <cell r="F933" t="str">
            <v xml:space="preserve">Entretien           </v>
          </cell>
          <cell r="M933">
            <v>43957</v>
          </cell>
          <cell r="N933" t="str">
            <v xml:space="preserve">CONNECTEUR RAPIDE "JUMBO"               </v>
          </cell>
          <cell r="O933" t="str">
            <v>stk phf (conso) mati</v>
          </cell>
          <cell r="W933">
            <v>-51.12</v>
          </cell>
          <cell r="AK933">
            <v>-4</v>
          </cell>
        </row>
        <row r="934">
          <cell r="C934" t="str">
            <v>R901205136</v>
          </cell>
          <cell r="D934" t="str">
            <v>8101</v>
          </cell>
          <cell r="F934" t="str">
            <v xml:space="preserve">Frais divers        </v>
          </cell>
          <cell r="M934">
            <v>43957</v>
          </cell>
          <cell r="N934" t="str">
            <v xml:space="preserve">FIL METALLIQUE DIA:1,2MM FUT 500KG      </v>
          </cell>
          <cell r="O934" t="str">
            <v>VST PHF (CONSO) MATI</v>
          </cell>
          <cell r="W934">
            <v>2400</v>
          </cell>
          <cell r="AK934">
            <v>2000</v>
          </cell>
        </row>
        <row r="935">
          <cell r="C935" t="str">
            <v>R901205136</v>
          </cell>
          <cell r="D935" t="str">
            <v>8101</v>
          </cell>
          <cell r="F935" t="str">
            <v xml:space="preserve">Frais divers        </v>
          </cell>
          <cell r="M935">
            <v>43957</v>
          </cell>
          <cell r="N935" t="str">
            <v xml:space="preserve">FIL METALLIQUE DIA:1,2MM FUT 500KG      </v>
          </cell>
          <cell r="O935" t="str">
            <v>VST PHF (CONSO) MATI</v>
          </cell>
          <cell r="W935">
            <v>600</v>
          </cell>
          <cell r="AK935">
            <v>500</v>
          </cell>
        </row>
        <row r="936">
          <cell r="C936" t="str">
            <v>R901205136</v>
          </cell>
          <cell r="D936" t="str">
            <v>8103</v>
          </cell>
          <cell r="F936" t="str">
            <v xml:space="preserve">Frais divers        </v>
          </cell>
          <cell r="M936">
            <v>43962</v>
          </cell>
          <cell r="N936" t="str">
            <v xml:space="preserve">FIL METALLIQUE DIA:1,2MM FUT 500KG      </v>
          </cell>
          <cell r="O936" t="str">
            <v>VST PHF (CONSO) MATI</v>
          </cell>
          <cell r="W936">
            <v>1200</v>
          </cell>
          <cell r="AK936">
            <v>1000</v>
          </cell>
        </row>
        <row r="937">
          <cell r="C937" t="str">
            <v>R901509138</v>
          </cell>
          <cell r="D937" t="str">
            <v>8103</v>
          </cell>
          <cell r="F937" t="str">
            <v xml:space="preserve">Entretien           </v>
          </cell>
          <cell r="M937">
            <v>43958</v>
          </cell>
          <cell r="N937" t="str">
            <v xml:space="preserve">TUBE CONTACT 1,2/M10/L40/ZB4,1          </v>
          </cell>
          <cell r="O937" t="str">
            <v>stk phf (conso) mati</v>
          </cell>
          <cell r="W937">
            <v>607.85</v>
          </cell>
          <cell r="AK937">
            <v>200</v>
          </cell>
        </row>
        <row r="938">
          <cell r="C938" t="str">
            <v>R901512027</v>
          </cell>
          <cell r="D938" t="str">
            <v>8103</v>
          </cell>
          <cell r="F938" t="str">
            <v xml:space="preserve">Entretien           </v>
          </cell>
          <cell r="M938">
            <v>43957</v>
          </cell>
          <cell r="N938" t="str">
            <v xml:space="preserve">EMBOUT DE COUPLEUR EAU                  </v>
          </cell>
          <cell r="O938" t="str">
            <v>stk phf (conso) mati</v>
          </cell>
          <cell r="W938">
            <v>28</v>
          </cell>
          <cell r="AK938">
            <v>10</v>
          </cell>
        </row>
        <row r="939">
          <cell r="C939" t="str">
            <v>R901512108</v>
          </cell>
          <cell r="D939" t="str">
            <v>8103</v>
          </cell>
          <cell r="F939" t="str">
            <v xml:space="preserve">Entretien           </v>
          </cell>
          <cell r="M939">
            <v>43957</v>
          </cell>
          <cell r="N939" t="str">
            <v xml:space="preserve">TUYAU ARRIVEE EAU (BLEU) ROULEAU DE 50M </v>
          </cell>
          <cell r="O939" t="str">
            <v>stk phf (conso) mati</v>
          </cell>
          <cell r="W939">
            <v>225.08</v>
          </cell>
          <cell r="AK939">
            <v>1</v>
          </cell>
        </row>
        <row r="940">
          <cell r="C940" t="str">
            <v>R901512254</v>
          </cell>
          <cell r="D940" t="str">
            <v>7903</v>
          </cell>
          <cell r="F940" t="str">
            <v xml:space="preserve">Entretien           </v>
          </cell>
          <cell r="M940">
            <v>43955</v>
          </cell>
          <cell r="N940" t="str">
            <v xml:space="preserve">INTERRUPTEUR COMPLET POUR SASS 100      </v>
          </cell>
          <cell r="O940" t="str">
            <v>stk phf (conso) mati</v>
          </cell>
          <cell r="W940">
            <v>64</v>
          </cell>
          <cell r="AK940">
            <v>1</v>
          </cell>
        </row>
        <row r="941">
          <cell r="C941" t="str">
            <v>R902197007</v>
          </cell>
          <cell r="D941" t="str">
            <v>8103</v>
          </cell>
          <cell r="F941" t="str">
            <v xml:space="preserve">Entretien           </v>
          </cell>
          <cell r="M941">
            <v>43957</v>
          </cell>
          <cell r="N941" t="str">
            <v xml:space="preserve">SUPPORT DE TORCHE 80°                   </v>
          </cell>
          <cell r="O941" t="str">
            <v>stk phf (conso) mati</v>
          </cell>
          <cell r="W941">
            <v>95</v>
          </cell>
          <cell r="AK941">
            <v>1</v>
          </cell>
        </row>
        <row r="942">
          <cell r="C942" t="str">
            <v>R903077002</v>
          </cell>
          <cell r="D942" t="str">
            <v>8103</v>
          </cell>
          <cell r="F942" t="str">
            <v xml:space="preserve">Entretien           </v>
          </cell>
          <cell r="M942">
            <v>43955</v>
          </cell>
          <cell r="N942" t="str">
            <v xml:space="preserve">HOUSSE DE PROTECTION FAISCEAU           </v>
          </cell>
          <cell r="O942" t="str">
            <v>stk phf (conso) mati</v>
          </cell>
          <cell r="W942">
            <v>280.3</v>
          </cell>
          <cell r="AK942">
            <v>10</v>
          </cell>
        </row>
        <row r="943">
          <cell r="C943" t="str">
            <v>R903077036</v>
          </cell>
          <cell r="D943" t="str">
            <v>7903</v>
          </cell>
          <cell r="F943" t="str">
            <v xml:space="preserve">Entretien           </v>
          </cell>
          <cell r="M943">
            <v>43957</v>
          </cell>
          <cell r="N943" t="str">
            <v xml:space="preserve">SYSTEME ANTI-COLLISION SAS 100/002      </v>
          </cell>
          <cell r="O943" t="str">
            <v>stk phf (conso) mati</v>
          </cell>
          <cell r="W943">
            <v>422.09</v>
          </cell>
          <cell r="AK943">
            <v>1</v>
          </cell>
        </row>
        <row r="944">
          <cell r="C944" t="str">
            <v>R903438020</v>
          </cell>
          <cell r="D944" t="str">
            <v>7908</v>
          </cell>
          <cell r="F944" t="str">
            <v xml:space="preserve">Entretien           </v>
          </cell>
          <cell r="M944">
            <v>43955</v>
          </cell>
          <cell r="N944" t="str">
            <v xml:space="preserve">JOINT HYDRAULIQUE POUR PRESSE AÏDA 80 X </v>
          </cell>
          <cell r="O944" t="str">
            <v>stk phf (conso) mati</v>
          </cell>
          <cell r="W944">
            <v>82.52</v>
          </cell>
          <cell r="AK944">
            <v>1</v>
          </cell>
        </row>
        <row r="945">
          <cell r="C945" t="str">
            <v>R903905015</v>
          </cell>
          <cell r="D945" t="str">
            <v>7903</v>
          </cell>
          <cell r="F945" t="str">
            <v xml:space="preserve">Outillage           </v>
          </cell>
          <cell r="M945">
            <v>43957</v>
          </cell>
          <cell r="N945" t="str">
            <v xml:space="preserve">ELECTRODE H15XL OCP150HP 02 5           </v>
          </cell>
          <cell r="O945" t="str">
            <v>stk phf (conso) autr</v>
          </cell>
          <cell r="W945">
            <v>1551</v>
          </cell>
          <cell r="AK945">
            <v>150</v>
          </cell>
        </row>
        <row r="946">
          <cell r="C946" t="str">
            <v>R903905018</v>
          </cell>
          <cell r="D946" t="str">
            <v>7903</v>
          </cell>
          <cell r="F946" t="str">
            <v xml:space="preserve">Entretien           </v>
          </cell>
          <cell r="M946">
            <v>43957</v>
          </cell>
          <cell r="N946" t="str">
            <v>LOT DE 90 TUYERES CONE AVEC COLLERETTE X</v>
          </cell>
          <cell r="O946" t="str">
            <v>stk phf (conso) mati</v>
          </cell>
          <cell r="W946">
            <v>971.06</v>
          </cell>
          <cell r="AK946">
            <v>2</v>
          </cell>
        </row>
        <row r="947">
          <cell r="C947" t="str">
            <v>R905158015</v>
          </cell>
          <cell r="D947" t="str">
            <v>7903</v>
          </cell>
          <cell r="F947" t="str">
            <v xml:space="preserve">Entretien           </v>
          </cell>
          <cell r="M947">
            <v>43958</v>
          </cell>
          <cell r="N947" t="str">
            <v xml:space="preserve">VERRE DE PROTECTION POUR PMM            </v>
          </cell>
          <cell r="O947" t="str">
            <v>stk phf (conso) mati</v>
          </cell>
          <cell r="W947">
            <v>174.72</v>
          </cell>
          <cell r="AK947">
            <v>2</v>
          </cell>
        </row>
        <row r="948">
          <cell r="C948" t="str">
            <v>R905226086</v>
          </cell>
          <cell r="D948" t="str">
            <v>8104</v>
          </cell>
          <cell r="F948" t="str">
            <v xml:space="preserve">Entretien           </v>
          </cell>
          <cell r="M948">
            <v>43958</v>
          </cell>
          <cell r="N948" t="str">
            <v xml:space="preserve">ENSEMBLE ROULETTE DIAM.50               </v>
          </cell>
          <cell r="O948" t="str">
            <v>stk phf (conso) mati</v>
          </cell>
          <cell r="W948">
            <v>45</v>
          </cell>
          <cell r="AK948">
            <v>1</v>
          </cell>
        </row>
        <row r="949">
          <cell r="C949" t="str">
            <v>R905540094</v>
          </cell>
          <cell r="D949" t="str">
            <v>8103</v>
          </cell>
          <cell r="F949" t="str">
            <v xml:space="preserve">Entretien           </v>
          </cell>
          <cell r="M949">
            <v>43957</v>
          </cell>
          <cell r="N949" t="str">
            <v>FAISCEAU NEUF/5.4J5.02.0JD1/J3-J6/LSH3/A</v>
          </cell>
          <cell r="O949" t="str">
            <v>stk phf (conso) mati</v>
          </cell>
          <cell r="W949">
            <v>546</v>
          </cell>
          <cell r="AK949">
            <v>1</v>
          </cell>
        </row>
        <row r="950">
          <cell r="C950" t="str">
            <v>R906055024</v>
          </cell>
          <cell r="D950" t="str">
            <v>8103</v>
          </cell>
          <cell r="F950" t="str">
            <v xml:space="preserve">Entretien           </v>
          </cell>
          <cell r="M950">
            <v>43955</v>
          </cell>
          <cell r="N950" t="str">
            <v>BUSE GAZ ECU TELLURE DIAMETRE 16 INTERIE</v>
          </cell>
          <cell r="O950" t="str">
            <v>stk phf (conso) mati</v>
          </cell>
          <cell r="W950">
            <v>45.9</v>
          </cell>
          <cell r="AK950">
            <v>5</v>
          </cell>
        </row>
        <row r="951">
          <cell r="C951" t="str">
            <v>T010515401</v>
          </cell>
          <cell r="D951" t="str">
            <v>8103</v>
          </cell>
          <cell r="F951" t="str">
            <v xml:space="preserve">Entretien           </v>
          </cell>
          <cell r="M951">
            <v>43962</v>
          </cell>
          <cell r="N951" t="str">
            <v xml:space="preserve">TOLE LAMINEE A FROID  2000X1000X1       </v>
          </cell>
          <cell r="O951" t="str">
            <v>MATENTRETIEN PREVENT</v>
          </cell>
          <cell r="W951">
            <v>0.04</v>
          </cell>
          <cell r="AK951">
            <v>0</v>
          </cell>
        </row>
        <row r="952">
          <cell r="C952" t="str">
            <v>T101258301</v>
          </cell>
          <cell r="D952" t="str">
            <v>8104</v>
          </cell>
          <cell r="F952" t="str">
            <v xml:space="preserve">Entretien           </v>
          </cell>
          <cell r="M952">
            <v>43962</v>
          </cell>
          <cell r="N952" t="str">
            <v>PLAT LAMINE A CHAUD  A33  T0    100 X 12</v>
          </cell>
          <cell r="O952" t="str">
            <v>MATENTRETIEN PREVENT</v>
          </cell>
          <cell r="W952">
            <v>0.12</v>
          </cell>
          <cell r="AK952">
            <v>0</v>
          </cell>
        </row>
        <row r="953">
          <cell r="C953" t="str">
            <v>T101653610</v>
          </cell>
          <cell r="D953" t="str">
            <v>7903</v>
          </cell>
          <cell r="F953" t="str">
            <v xml:space="preserve">Fournitures         </v>
          </cell>
          <cell r="M953">
            <v>43962</v>
          </cell>
          <cell r="N953" t="str">
            <v xml:space="preserve">PROFILE U LAM CHAUD  A33  T0  35X17,5X4 </v>
          </cell>
          <cell r="O953" t="str">
            <v xml:space="preserve">AUTRES PRODUITS     </v>
          </cell>
          <cell r="W953">
            <v>0.18</v>
          </cell>
          <cell r="AK953">
            <v>0</v>
          </cell>
        </row>
        <row r="954">
          <cell r="C954" t="str">
            <v>T101654710</v>
          </cell>
          <cell r="D954" t="str">
            <v>7906</v>
          </cell>
          <cell r="F954" t="str">
            <v xml:space="preserve">Entretien           </v>
          </cell>
          <cell r="M954">
            <v>43962</v>
          </cell>
          <cell r="N954" t="str">
            <v>FER U A AILES INCLINEES 60X30X6 MM EN 10</v>
          </cell>
          <cell r="O954" t="str">
            <v>MATENTRETIEN PREVENT</v>
          </cell>
          <cell r="W954">
            <v>0.19</v>
          </cell>
          <cell r="AK954">
            <v>0</v>
          </cell>
        </row>
        <row r="955">
          <cell r="C955" t="str">
            <v>T101654710</v>
          </cell>
          <cell r="D955" t="str">
            <v>7906</v>
          </cell>
          <cell r="F955" t="str">
            <v xml:space="preserve">Entretien           </v>
          </cell>
          <cell r="M955">
            <v>43962</v>
          </cell>
          <cell r="N955" t="str">
            <v>FER U A AILES INCLINEES 60X30X6 MM EN 10</v>
          </cell>
          <cell r="O955" t="str">
            <v>MATENTRETIEN PREVENT</v>
          </cell>
          <cell r="W955">
            <v>0.25</v>
          </cell>
          <cell r="AK955">
            <v>0</v>
          </cell>
        </row>
        <row r="956">
          <cell r="C956" t="str">
            <v>T103733310</v>
          </cell>
          <cell r="D956" t="str">
            <v>8102</v>
          </cell>
          <cell r="F956" t="str">
            <v xml:space="preserve">Entretien           </v>
          </cell>
          <cell r="M956">
            <v>43962</v>
          </cell>
          <cell r="N956" t="str">
            <v xml:space="preserve">TUBE 101 CARRE SOUDE,TS30-0 T1 30X30X2  </v>
          </cell>
          <cell r="O956" t="str">
            <v>MATENTRETIEN PREVENT</v>
          </cell>
          <cell r="W956">
            <v>-0.25</v>
          </cell>
          <cell r="AK956">
            <v>0</v>
          </cell>
        </row>
        <row r="957">
          <cell r="C957" t="str">
            <v>T103734411</v>
          </cell>
          <cell r="D957" t="str">
            <v>8104</v>
          </cell>
          <cell r="F957" t="str">
            <v xml:space="preserve">Entretien           </v>
          </cell>
          <cell r="M957">
            <v>43962</v>
          </cell>
          <cell r="N957" t="str">
            <v>PROFIL CREUX CARRE SOUDE 50X50X3 MM LAMI</v>
          </cell>
          <cell r="O957" t="str">
            <v>MATENTRETIEN PREVENT</v>
          </cell>
          <cell r="W957">
            <v>0.06</v>
          </cell>
          <cell r="AK957">
            <v>0</v>
          </cell>
        </row>
        <row r="958">
          <cell r="C958" t="str">
            <v>T103734411</v>
          </cell>
          <cell r="D958" t="str">
            <v>8104</v>
          </cell>
          <cell r="F958" t="str">
            <v xml:space="preserve">Entretien           </v>
          </cell>
          <cell r="M958">
            <v>43962</v>
          </cell>
          <cell r="N958" t="str">
            <v>PROFIL CREUX CARRE SOUDE 50X50X3 MM LAMI</v>
          </cell>
          <cell r="O958" t="str">
            <v>MATENTRETIEN PREVENT</v>
          </cell>
          <cell r="W958">
            <v>-0.61</v>
          </cell>
          <cell r="AK958">
            <v>0</v>
          </cell>
        </row>
        <row r="959">
          <cell r="C959" t="str">
            <v>T463847610</v>
          </cell>
          <cell r="D959" t="str">
            <v>7906</v>
          </cell>
          <cell r="F959" t="str">
            <v xml:space="preserve">Entretien           </v>
          </cell>
          <cell r="M959">
            <v>43962</v>
          </cell>
          <cell r="N959" t="str">
            <v xml:space="preserve">TOLE ECROUI 4/4 DUR  CU ZN33       H14  </v>
          </cell>
          <cell r="O959" t="str">
            <v>stk phf (conso) mati</v>
          </cell>
          <cell r="W959">
            <v>1275</v>
          </cell>
          <cell r="AK959">
            <v>1</v>
          </cell>
        </row>
        <row r="960">
          <cell r="C960" t="str">
            <v>T463847610</v>
          </cell>
          <cell r="D960" t="str">
            <v>7906</v>
          </cell>
          <cell r="F960" t="str">
            <v xml:space="preserve">Entretien           </v>
          </cell>
          <cell r="M960">
            <v>43962</v>
          </cell>
          <cell r="N960" t="str">
            <v xml:space="preserve">TOLE ECROUI 4/4 DUR  CU ZN33       H14  </v>
          </cell>
          <cell r="O960" t="str">
            <v>stk phf (conso) mati</v>
          </cell>
          <cell r="W960">
            <v>1275</v>
          </cell>
          <cell r="AK960">
            <v>1</v>
          </cell>
        </row>
        <row r="961">
          <cell r="C961" t="str">
            <v>T463847610</v>
          </cell>
          <cell r="D961" t="str">
            <v>7906</v>
          </cell>
          <cell r="F961" t="str">
            <v xml:space="preserve">Entretien           </v>
          </cell>
          <cell r="M961">
            <v>43962</v>
          </cell>
          <cell r="N961" t="str">
            <v xml:space="preserve">TOLE ECROUI 4/4 DUR  CU ZN33       H14  </v>
          </cell>
          <cell r="O961" t="str">
            <v>stk phf (conso) mati</v>
          </cell>
          <cell r="W961">
            <v>-1275</v>
          </cell>
          <cell r="AK961">
            <v>-1</v>
          </cell>
        </row>
        <row r="962">
          <cell r="C962" t="str">
            <v>T510522710</v>
          </cell>
          <cell r="D962" t="str">
            <v>8105</v>
          </cell>
          <cell r="F962" t="str">
            <v xml:space="preserve">Fournitures         </v>
          </cell>
          <cell r="M962">
            <v>43958</v>
          </cell>
          <cell r="N962" t="str">
            <v>PAPIER A4 RECYCLE LASER/COPIER 80G 1=500</v>
          </cell>
          <cell r="O962" t="str">
            <v>FOURNITURES DE BUREA</v>
          </cell>
          <cell r="W962">
            <v>-0.01</v>
          </cell>
          <cell r="AK962">
            <v>0</v>
          </cell>
        </row>
        <row r="963">
          <cell r="C963" t="str">
            <v>T510522710</v>
          </cell>
          <cell r="D963" t="str">
            <v>8105</v>
          </cell>
          <cell r="F963" t="str">
            <v xml:space="preserve">Fournitures         </v>
          </cell>
          <cell r="M963">
            <v>43958</v>
          </cell>
          <cell r="N963" t="str">
            <v>PAPIER A4 RECYCLE LASER/COPIER 80G 1=500</v>
          </cell>
          <cell r="O963" t="str">
            <v>FOURNITURES DE BUREA</v>
          </cell>
          <cell r="W963">
            <v>27.41</v>
          </cell>
          <cell r="AK963">
            <v>10</v>
          </cell>
        </row>
        <row r="964">
          <cell r="C964" t="str">
            <v>T511373370</v>
          </cell>
          <cell r="D964" t="str">
            <v>7903</v>
          </cell>
          <cell r="F964" t="str">
            <v xml:space="preserve">Fournitures         </v>
          </cell>
          <cell r="M964">
            <v>43958</v>
          </cell>
          <cell r="N964" t="str">
            <v>BOB EN OUATE DE CELLULOSE (PAR 2) COULEU</v>
          </cell>
          <cell r="O964" t="str">
            <v>stk phf (conso) autr</v>
          </cell>
          <cell r="W964">
            <v>11.6</v>
          </cell>
          <cell r="AK964">
            <v>2</v>
          </cell>
        </row>
        <row r="965">
          <cell r="C965" t="str">
            <v>T511373370</v>
          </cell>
          <cell r="D965" t="str">
            <v>7903</v>
          </cell>
          <cell r="F965" t="str">
            <v xml:space="preserve">Fournitures         </v>
          </cell>
          <cell r="M965">
            <v>43958</v>
          </cell>
          <cell r="N965" t="str">
            <v>BOB EN OUATE DE CELLULOSE (PAR 2) COULEU</v>
          </cell>
          <cell r="O965" t="str">
            <v>stk phf (conso) autr</v>
          </cell>
          <cell r="W965">
            <v>11.6</v>
          </cell>
          <cell r="AK965">
            <v>2</v>
          </cell>
        </row>
        <row r="966">
          <cell r="C966" t="str">
            <v>T511373370</v>
          </cell>
          <cell r="D966" t="str">
            <v>7903</v>
          </cell>
          <cell r="F966" t="str">
            <v xml:space="preserve">Fournitures         </v>
          </cell>
          <cell r="M966">
            <v>43958</v>
          </cell>
          <cell r="N966" t="str">
            <v>BOB EN OUATE DE CELLULOSE (PAR 2) COULEU</v>
          </cell>
          <cell r="O966" t="str">
            <v>stk phf (conso) autr</v>
          </cell>
          <cell r="W966">
            <v>-11.6</v>
          </cell>
          <cell r="AK966">
            <v>-2</v>
          </cell>
        </row>
        <row r="967">
          <cell r="C967" t="str">
            <v>T511373370</v>
          </cell>
          <cell r="D967" t="str">
            <v>8101</v>
          </cell>
          <cell r="F967" t="str">
            <v xml:space="preserve">Fournitures         </v>
          </cell>
          <cell r="M967">
            <v>43958</v>
          </cell>
          <cell r="N967" t="str">
            <v>BOB EN OUATE DE CELLULOSE (PAR 2) COULEU</v>
          </cell>
          <cell r="O967" t="str">
            <v>stk phf (conso) autr</v>
          </cell>
          <cell r="W967">
            <v>-52.2</v>
          </cell>
          <cell r="AK967">
            <v>-9</v>
          </cell>
        </row>
        <row r="968">
          <cell r="C968" t="str">
            <v>T511373370</v>
          </cell>
          <cell r="D968" t="str">
            <v>8101</v>
          </cell>
          <cell r="F968" t="str">
            <v xml:space="preserve">Fournitures         </v>
          </cell>
          <cell r="M968">
            <v>43958</v>
          </cell>
          <cell r="N968" t="str">
            <v>BOB EN OUATE DE CELLULOSE (PAR 2) COULEU</v>
          </cell>
          <cell r="O968" t="str">
            <v>stk phf (conso) autr</v>
          </cell>
          <cell r="W968">
            <v>-52.2</v>
          </cell>
          <cell r="AK968">
            <v>-9</v>
          </cell>
        </row>
        <row r="969">
          <cell r="C969" t="str">
            <v>T511373370</v>
          </cell>
          <cell r="D969" t="str">
            <v>8101</v>
          </cell>
          <cell r="F969" t="str">
            <v xml:space="preserve">Fournitures         </v>
          </cell>
          <cell r="M969">
            <v>43955</v>
          </cell>
          <cell r="N969" t="str">
            <v>BOB EN OUATE DE CELLULOSE (PAR 2) COULEU</v>
          </cell>
          <cell r="O969" t="str">
            <v>stk phf (conso) autr</v>
          </cell>
          <cell r="W969">
            <v>3.76</v>
          </cell>
          <cell r="AK969">
            <v>1</v>
          </cell>
        </row>
        <row r="970">
          <cell r="C970" t="str">
            <v>T511373370</v>
          </cell>
          <cell r="D970" t="str">
            <v>8101</v>
          </cell>
          <cell r="F970" t="str">
            <v xml:space="preserve">Fournitures         </v>
          </cell>
          <cell r="M970">
            <v>43958</v>
          </cell>
          <cell r="N970" t="str">
            <v>BOB EN OUATE DE CELLULOSE (PAR 2) COULEU</v>
          </cell>
          <cell r="O970" t="str">
            <v>stk phf (conso) autr</v>
          </cell>
          <cell r="W970">
            <v>23.2</v>
          </cell>
          <cell r="AK970">
            <v>4</v>
          </cell>
        </row>
        <row r="971">
          <cell r="C971" t="str">
            <v>T511373370</v>
          </cell>
          <cell r="D971" t="str">
            <v>8101</v>
          </cell>
          <cell r="F971" t="str">
            <v xml:space="preserve">Fournitures         </v>
          </cell>
          <cell r="M971">
            <v>43958</v>
          </cell>
          <cell r="N971" t="str">
            <v>BOB EN OUATE DE CELLULOSE (PAR 2) COULEU</v>
          </cell>
          <cell r="O971" t="str">
            <v>stk phf (conso) autr</v>
          </cell>
          <cell r="W971">
            <v>52.2</v>
          </cell>
          <cell r="AK971">
            <v>9</v>
          </cell>
        </row>
        <row r="972">
          <cell r="C972" t="str">
            <v>T511373370</v>
          </cell>
          <cell r="D972" t="str">
            <v>8101</v>
          </cell>
          <cell r="F972" t="str">
            <v xml:space="preserve">Fournitures         </v>
          </cell>
          <cell r="M972">
            <v>43958</v>
          </cell>
          <cell r="N972" t="str">
            <v>BOB EN OUATE DE CELLULOSE (PAR 2) COULEU</v>
          </cell>
          <cell r="O972" t="str">
            <v>stk phf (conso) autr</v>
          </cell>
          <cell r="W972">
            <v>52.2</v>
          </cell>
          <cell r="AK972">
            <v>9</v>
          </cell>
        </row>
        <row r="973">
          <cell r="C973" t="str">
            <v>T511373370</v>
          </cell>
          <cell r="D973" t="str">
            <v>8101</v>
          </cell>
          <cell r="F973" t="str">
            <v xml:space="preserve">Fournitures         </v>
          </cell>
          <cell r="M973">
            <v>43958</v>
          </cell>
          <cell r="N973" t="str">
            <v>BOB EN OUATE DE CELLULOSE (PAR 2) COULEU</v>
          </cell>
          <cell r="O973" t="str">
            <v>stk phf (conso) autr</v>
          </cell>
          <cell r="W973">
            <v>34.799999999999997</v>
          </cell>
          <cell r="AK973">
            <v>6</v>
          </cell>
        </row>
        <row r="974">
          <cell r="C974" t="str">
            <v>T511373370</v>
          </cell>
          <cell r="D974" t="str">
            <v>8107</v>
          </cell>
          <cell r="F974" t="str">
            <v xml:space="preserve">Fournitures         </v>
          </cell>
          <cell r="M974">
            <v>43962</v>
          </cell>
          <cell r="N974" t="str">
            <v>BOB EN OUATE DE CELLULOSE (PAR 2) COULEU</v>
          </cell>
          <cell r="O974" t="str">
            <v>stk phf (conso) autr</v>
          </cell>
          <cell r="W974">
            <v>34.799999999999997</v>
          </cell>
          <cell r="AK974">
            <v>6</v>
          </cell>
        </row>
        <row r="975">
          <cell r="C975" t="str">
            <v>T720120070</v>
          </cell>
          <cell r="D975" t="str">
            <v>8103</v>
          </cell>
          <cell r="F975" t="str">
            <v xml:space="preserve">Entretien           </v>
          </cell>
          <cell r="M975">
            <v>43962</v>
          </cell>
          <cell r="N975" t="str">
            <v>FEUILLE ACETAT CEL  INCOL voirT720120071</v>
          </cell>
          <cell r="O975" t="str">
            <v>stk phf (conso) mati</v>
          </cell>
          <cell r="W975">
            <v>450.01</v>
          </cell>
          <cell r="AK975">
            <v>1.01</v>
          </cell>
        </row>
        <row r="976">
          <cell r="C976" t="str">
            <v>T728110033</v>
          </cell>
          <cell r="D976" t="str">
            <v>8102</v>
          </cell>
          <cell r="F976" t="str">
            <v xml:space="preserve">Fournitures         </v>
          </cell>
          <cell r="M976">
            <v>43958</v>
          </cell>
          <cell r="N976" t="str">
            <v>FILM POLYETHYLENE PEBD ETIRABLE MANUEL T</v>
          </cell>
          <cell r="O976" t="str">
            <v>stk phf (conso) autr</v>
          </cell>
          <cell r="W976">
            <v>7.61</v>
          </cell>
          <cell r="AK976">
            <v>1</v>
          </cell>
        </row>
        <row r="977">
          <cell r="C977" t="str">
            <v>T733120871</v>
          </cell>
          <cell r="D977" t="str">
            <v>8102</v>
          </cell>
          <cell r="F977" t="str">
            <v xml:space="preserve">Entretien           </v>
          </cell>
          <cell r="M977">
            <v>43962</v>
          </cell>
          <cell r="N977" t="str">
            <v>PLAQUE POLYCHLORURE DE VINYLE PVC     20</v>
          </cell>
          <cell r="O977" t="str">
            <v>stk phf (conso) mati</v>
          </cell>
          <cell r="W977">
            <v>299</v>
          </cell>
          <cell r="AK977">
            <v>2</v>
          </cell>
        </row>
        <row r="978">
          <cell r="C978" t="str">
            <v>T801118720</v>
          </cell>
          <cell r="D978" t="str">
            <v>8105</v>
          </cell>
          <cell r="F978" t="str">
            <v xml:space="preserve">Fluides             </v>
          </cell>
          <cell r="M978">
            <v>43957</v>
          </cell>
          <cell r="N978" t="str">
            <v xml:space="preserve">VRAC AZOTE LIQUIDE 4.6                  </v>
          </cell>
          <cell r="O978" t="str">
            <v>ACHAT GAZ OXYGENEACE</v>
          </cell>
          <cell r="W978">
            <v>-139.21</v>
          </cell>
          <cell r="AK978">
            <v>0</v>
          </cell>
        </row>
        <row r="979">
          <cell r="C979" t="str">
            <v>T80220900M</v>
          </cell>
          <cell r="D979" t="str">
            <v>8102</v>
          </cell>
          <cell r="F979" t="str">
            <v xml:space="preserve">Fournitures         </v>
          </cell>
          <cell r="M979">
            <v>43962</v>
          </cell>
          <cell r="N979" t="str">
            <v xml:space="preserve">ACIDE CHLORHYDRIQUE  5N (5 MOL/L) "PRET </v>
          </cell>
          <cell r="O979" t="str">
            <v>stk phf (conso) prod</v>
          </cell>
          <cell r="W979">
            <v>119.75</v>
          </cell>
          <cell r="AK979">
            <v>5</v>
          </cell>
        </row>
        <row r="980">
          <cell r="C980" t="str">
            <v>T845200361</v>
          </cell>
          <cell r="D980" t="str">
            <v>7901</v>
          </cell>
          <cell r="F980" t="str">
            <v xml:space="preserve">Fournitures         </v>
          </cell>
          <cell r="M980">
            <v>43957</v>
          </cell>
          <cell r="N980" t="str">
            <v xml:space="preserve">GRAISSE MOBILUX EP 2 CARTOUCHE 400GR    </v>
          </cell>
          <cell r="O980" t="str">
            <v>HUILES DE FABRICATIO</v>
          </cell>
          <cell r="W980">
            <v>0.01</v>
          </cell>
          <cell r="AK980">
            <v>0</v>
          </cell>
        </row>
        <row r="981">
          <cell r="C981" t="str">
            <v>T845200361</v>
          </cell>
          <cell r="D981" t="str">
            <v>7901</v>
          </cell>
          <cell r="F981" t="str">
            <v xml:space="preserve">Fournitures         </v>
          </cell>
          <cell r="M981">
            <v>43956</v>
          </cell>
          <cell r="N981" t="str">
            <v xml:space="preserve">GRAISSE MOBILUX EP 2 CARTOUCHE 400GR    </v>
          </cell>
          <cell r="O981" t="str">
            <v>HUILES DE FABRICATIO</v>
          </cell>
          <cell r="W981">
            <v>27.35</v>
          </cell>
          <cell r="AK981">
            <v>12</v>
          </cell>
        </row>
        <row r="982">
          <cell r="C982" t="str">
            <v>T845200361</v>
          </cell>
          <cell r="D982" t="str">
            <v>7903</v>
          </cell>
          <cell r="F982" t="str">
            <v xml:space="preserve">Fournitures         </v>
          </cell>
          <cell r="M982">
            <v>43955</v>
          </cell>
          <cell r="N982" t="str">
            <v xml:space="preserve">GRAISSE MOBILUX EP 2 CARTOUCHE 400GR    </v>
          </cell>
          <cell r="O982" t="str">
            <v>stk phf (conso) huil</v>
          </cell>
          <cell r="W982">
            <v>4.5599999999999996</v>
          </cell>
          <cell r="AK982">
            <v>2</v>
          </cell>
        </row>
        <row r="983">
          <cell r="C983" t="str">
            <v>T845200361</v>
          </cell>
          <cell r="D983" t="str">
            <v>7903</v>
          </cell>
          <cell r="F983" t="str">
            <v xml:space="preserve">Fournitures         </v>
          </cell>
          <cell r="M983">
            <v>43955</v>
          </cell>
          <cell r="N983" t="str">
            <v xml:space="preserve">GRAISSE MOBILUX EP 2 CARTOUCHE 400GR    </v>
          </cell>
          <cell r="O983" t="str">
            <v>stk phf (conso) huil</v>
          </cell>
          <cell r="W983">
            <v>4.5599999999999996</v>
          </cell>
          <cell r="AK983">
            <v>2</v>
          </cell>
        </row>
        <row r="984">
          <cell r="C984" t="str">
            <v>T845200361</v>
          </cell>
          <cell r="D984" t="str">
            <v>7903</v>
          </cell>
          <cell r="F984" t="str">
            <v xml:space="preserve">Fournitures         </v>
          </cell>
          <cell r="M984">
            <v>43955</v>
          </cell>
          <cell r="N984" t="str">
            <v xml:space="preserve">GRAISSE MOBILUX EP 2 CARTOUCHE 400GR    </v>
          </cell>
          <cell r="O984" t="str">
            <v>stk phf (conso) huil</v>
          </cell>
          <cell r="W984">
            <v>4.5599999999999996</v>
          </cell>
          <cell r="AK984">
            <v>2</v>
          </cell>
        </row>
        <row r="985">
          <cell r="C985" t="str">
            <v>T845200361</v>
          </cell>
          <cell r="D985" t="str">
            <v>7903</v>
          </cell>
          <cell r="F985" t="str">
            <v xml:space="preserve">Fournitures         </v>
          </cell>
          <cell r="M985">
            <v>43955</v>
          </cell>
          <cell r="N985" t="str">
            <v xml:space="preserve">GRAISSE MOBILUX EP 2 CARTOUCHE 400GR    </v>
          </cell>
          <cell r="O985" t="str">
            <v>stk phf (conso) huil</v>
          </cell>
          <cell r="W985">
            <v>4.5599999999999996</v>
          </cell>
          <cell r="AK985">
            <v>2</v>
          </cell>
        </row>
        <row r="986">
          <cell r="C986" t="str">
            <v>T845200361</v>
          </cell>
          <cell r="D986" t="str">
            <v>7903</v>
          </cell>
          <cell r="F986" t="str">
            <v xml:space="preserve">Fournitures         </v>
          </cell>
          <cell r="M986">
            <v>43955</v>
          </cell>
          <cell r="N986" t="str">
            <v xml:space="preserve">GRAISSE MOBILUX EP 2 CARTOUCHE 400GR    </v>
          </cell>
          <cell r="O986" t="str">
            <v>stk phf (conso) huil</v>
          </cell>
          <cell r="W986">
            <v>4.5599999999999996</v>
          </cell>
          <cell r="AK986">
            <v>2</v>
          </cell>
        </row>
        <row r="987">
          <cell r="C987" t="str">
            <v>T845200361</v>
          </cell>
          <cell r="D987" t="str">
            <v>7903</v>
          </cell>
          <cell r="F987" t="str">
            <v xml:space="preserve">Fournitures         </v>
          </cell>
          <cell r="M987">
            <v>43955</v>
          </cell>
          <cell r="N987" t="str">
            <v xml:space="preserve">GRAISSE MOBILUX EP 2 CARTOUCHE 400GR    </v>
          </cell>
          <cell r="O987" t="str">
            <v>stk phf (conso) huil</v>
          </cell>
          <cell r="W987">
            <v>4.5599999999999996</v>
          </cell>
          <cell r="AK987">
            <v>2</v>
          </cell>
        </row>
        <row r="988">
          <cell r="C988" t="str">
            <v>T845200361</v>
          </cell>
          <cell r="D988" t="str">
            <v>7903</v>
          </cell>
          <cell r="F988" t="str">
            <v xml:space="preserve">Fournitures         </v>
          </cell>
          <cell r="M988">
            <v>43955</v>
          </cell>
          <cell r="N988" t="str">
            <v xml:space="preserve">GRAISSE MOBILUX EP 2 CARTOUCHE 400GR    </v>
          </cell>
          <cell r="O988" t="str">
            <v>stk phf (conso) huil</v>
          </cell>
          <cell r="W988">
            <v>4.5599999999999996</v>
          </cell>
          <cell r="AK988">
            <v>2</v>
          </cell>
        </row>
        <row r="989">
          <cell r="C989" t="str">
            <v>T845200361</v>
          </cell>
          <cell r="D989" t="str">
            <v>7903</v>
          </cell>
          <cell r="F989" t="str">
            <v xml:space="preserve">Fournitures         </v>
          </cell>
          <cell r="M989">
            <v>43955</v>
          </cell>
          <cell r="N989" t="str">
            <v xml:space="preserve">GRAISSE MOBILUX EP 2 CARTOUCHE 400GR    </v>
          </cell>
          <cell r="O989" t="str">
            <v>stk phf (conso) huil</v>
          </cell>
          <cell r="W989">
            <v>4.5599999999999996</v>
          </cell>
          <cell r="AK989">
            <v>2</v>
          </cell>
        </row>
        <row r="990">
          <cell r="C990" t="str">
            <v>T845200361</v>
          </cell>
          <cell r="D990" t="str">
            <v>7903</v>
          </cell>
          <cell r="F990" t="str">
            <v xml:space="preserve">Fournitures         </v>
          </cell>
          <cell r="M990">
            <v>43955</v>
          </cell>
          <cell r="N990" t="str">
            <v xml:space="preserve">GRAISSE MOBILUX EP 2 CARTOUCHE 400GR    </v>
          </cell>
          <cell r="O990" t="str">
            <v>stk phf (conso) huil</v>
          </cell>
          <cell r="W990">
            <v>4.5599999999999996</v>
          </cell>
          <cell r="AK990">
            <v>2</v>
          </cell>
        </row>
        <row r="991">
          <cell r="C991" t="str">
            <v>T845200361</v>
          </cell>
          <cell r="D991" t="str">
            <v>7903</v>
          </cell>
          <cell r="F991" t="str">
            <v xml:space="preserve">Fournitures         </v>
          </cell>
          <cell r="M991">
            <v>43955</v>
          </cell>
          <cell r="N991" t="str">
            <v xml:space="preserve">GRAISSE MOBILUX EP 2 CARTOUCHE 400GR    </v>
          </cell>
          <cell r="O991" t="str">
            <v>stk phf (conso) huil</v>
          </cell>
          <cell r="W991">
            <v>4.5599999999999996</v>
          </cell>
          <cell r="AK991">
            <v>2</v>
          </cell>
        </row>
        <row r="992">
          <cell r="C992" t="str">
            <v>T845200361</v>
          </cell>
          <cell r="D992" t="str">
            <v>7903</v>
          </cell>
          <cell r="F992" t="str">
            <v xml:space="preserve">Fournitures         </v>
          </cell>
          <cell r="M992">
            <v>43955</v>
          </cell>
          <cell r="N992" t="str">
            <v xml:space="preserve">GRAISSE MOBILUX EP 2 CARTOUCHE 400GR    </v>
          </cell>
          <cell r="O992" t="str">
            <v>stk phf (conso) huil</v>
          </cell>
          <cell r="W992">
            <v>4.5599999999999996</v>
          </cell>
          <cell r="AK992">
            <v>2</v>
          </cell>
        </row>
        <row r="993">
          <cell r="C993" t="str">
            <v>T845200361</v>
          </cell>
          <cell r="D993" t="str">
            <v>7903</v>
          </cell>
          <cell r="F993" t="str">
            <v xml:space="preserve">Fournitures         </v>
          </cell>
          <cell r="M993">
            <v>43955</v>
          </cell>
          <cell r="N993" t="str">
            <v xml:space="preserve">GRAISSE MOBILUX EP 2 CARTOUCHE 400GR    </v>
          </cell>
          <cell r="O993" t="str">
            <v>stk phf (conso) huil</v>
          </cell>
          <cell r="W993">
            <v>4.5599999999999996</v>
          </cell>
          <cell r="AK993">
            <v>2</v>
          </cell>
        </row>
        <row r="994">
          <cell r="C994" t="str">
            <v>T845200361</v>
          </cell>
          <cell r="D994" t="str">
            <v>7903</v>
          </cell>
          <cell r="F994" t="str">
            <v xml:space="preserve">Fournitures         </v>
          </cell>
          <cell r="M994">
            <v>43955</v>
          </cell>
          <cell r="N994" t="str">
            <v xml:space="preserve">GRAISSE MOBILUX EP 2 CARTOUCHE 400GR    </v>
          </cell>
          <cell r="O994" t="str">
            <v>stk phf (conso) huil</v>
          </cell>
          <cell r="W994">
            <v>4.5599999999999996</v>
          </cell>
          <cell r="AK994">
            <v>2</v>
          </cell>
        </row>
        <row r="995">
          <cell r="C995" t="str">
            <v>T845200361</v>
          </cell>
          <cell r="D995" t="str">
            <v>7903</v>
          </cell>
          <cell r="F995" t="str">
            <v xml:space="preserve">Fournitures         </v>
          </cell>
          <cell r="M995">
            <v>43955</v>
          </cell>
          <cell r="N995" t="str">
            <v xml:space="preserve">GRAISSE MOBILUX EP 2 CARTOUCHE 400GR    </v>
          </cell>
          <cell r="O995" t="str">
            <v>stk phf (conso) huil</v>
          </cell>
          <cell r="W995">
            <v>4.5599999999999996</v>
          </cell>
          <cell r="AK995">
            <v>2</v>
          </cell>
        </row>
        <row r="996">
          <cell r="C996" t="str">
            <v>T845200361</v>
          </cell>
          <cell r="D996" t="str">
            <v>7903</v>
          </cell>
          <cell r="F996" t="str">
            <v xml:space="preserve">Fournitures         </v>
          </cell>
          <cell r="M996">
            <v>43955</v>
          </cell>
          <cell r="N996" t="str">
            <v xml:space="preserve">GRAISSE MOBILUX EP 2 CARTOUCHE 400GR    </v>
          </cell>
          <cell r="O996" t="str">
            <v>stk phf (conso) huil</v>
          </cell>
          <cell r="W996">
            <v>4.5599999999999996</v>
          </cell>
          <cell r="AK996">
            <v>2</v>
          </cell>
        </row>
        <row r="997">
          <cell r="C997" t="str">
            <v>T845200361</v>
          </cell>
          <cell r="D997" t="str">
            <v>7903</v>
          </cell>
          <cell r="F997" t="str">
            <v xml:space="preserve">Fournitures         </v>
          </cell>
          <cell r="M997">
            <v>43955</v>
          </cell>
          <cell r="N997" t="str">
            <v xml:space="preserve">GRAISSE MOBILUX EP 2 CARTOUCHE 400GR    </v>
          </cell>
          <cell r="O997" t="str">
            <v>stk phf (conso) huil</v>
          </cell>
          <cell r="W997">
            <v>4.5599999999999996</v>
          </cell>
          <cell r="AK997">
            <v>2</v>
          </cell>
        </row>
        <row r="998">
          <cell r="C998" t="str">
            <v>T845200361</v>
          </cell>
          <cell r="D998" t="str">
            <v>7903</v>
          </cell>
          <cell r="F998" t="str">
            <v xml:space="preserve">Fournitures         </v>
          </cell>
          <cell r="M998">
            <v>43955</v>
          </cell>
          <cell r="N998" t="str">
            <v xml:space="preserve">GRAISSE MOBILUX EP 2 CARTOUCHE 400GR    </v>
          </cell>
          <cell r="O998" t="str">
            <v>stk phf (conso) huil</v>
          </cell>
          <cell r="W998">
            <v>4.5599999999999996</v>
          </cell>
          <cell r="AK998">
            <v>2</v>
          </cell>
        </row>
        <row r="999">
          <cell r="C999" t="str">
            <v>T845200361</v>
          </cell>
          <cell r="D999" t="str">
            <v>7903</v>
          </cell>
          <cell r="F999" t="str">
            <v xml:space="preserve">Fournitures         </v>
          </cell>
          <cell r="M999">
            <v>43955</v>
          </cell>
          <cell r="N999" t="str">
            <v xml:space="preserve">GRAISSE MOBILUX EP 2 CARTOUCHE 400GR    </v>
          </cell>
          <cell r="O999" t="str">
            <v>stk phf (conso) huil</v>
          </cell>
          <cell r="W999">
            <v>4.5599999999999996</v>
          </cell>
          <cell r="AK999">
            <v>2</v>
          </cell>
        </row>
        <row r="1000">
          <cell r="C1000" t="str">
            <v>T845200361</v>
          </cell>
          <cell r="D1000" t="str">
            <v>7903</v>
          </cell>
          <cell r="F1000" t="str">
            <v xml:space="preserve">Fournitures         </v>
          </cell>
          <cell r="M1000">
            <v>43955</v>
          </cell>
          <cell r="N1000" t="str">
            <v xml:space="preserve">GRAISSE MOBILUX EP 2 CARTOUCHE 400GR    </v>
          </cell>
          <cell r="O1000" t="str">
            <v>stk phf (conso) huil</v>
          </cell>
          <cell r="W1000">
            <v>4.5599999999999996</v>
          </cell>
          <cell r="AK1000">
            <v>2</v>
          </cell>
        </row>
        <row r="1001">
          <cell r="C1001" t="str">
            <v>T845200361</v>
          </cell>
          <cell r="D1001" t="str">
            <v>7903</v>
          </cell>
          <cell r="F1001" t="str">
            <v xml:space="preserve">Fournitures         </v>
          </cell>
          <cell r="M1001">
            <v>43955</v>
          </cell>
          <cell r="N1001" t="str">
            <v xml:space="preserve">GRAISSE MOBILUX EP 2 CARTOUCHE 400GR    </v>
          </cell>
          <cell r="O1001" t="str">
            <v>stk phf (conso) huil</v>
          </cell>
          <cell r="W1001">
            <v>4.5599999999999996</v>
          </cell>
          <cell r="AK1001">
            <v>2</v>
          </cell>
        </row>
        <row r="1002">
          <cell r="C1002" t="str">
            <v>T845200361</v>
          </cell>
          <cell r="D1002" t="str">
            <v>7903</v>
          </cell>
          <cell r="F1002" t="str">
            <v xml:space="preserve">Fournitures         </v>
          </cell>
          <cell r="M1002">
            <v>43955</v>
          </cell>
          <cell r="N1002" t="str">
            <v xml:space="preserve">GRAISSE MOBILUX EP 2 CARTOUCHE 400GR    </v>
          </cell>
          <cell r="O1002" t="str">
            <v>stk phf (conso) huil</v>
          </cell>
          <cell r="W1002">
            <v>4.5599999999999996</v>
          </cell>
          <cell r="AK1002">
            <v>2</v>
          </cell>
        </row>
        <row r="1003">
          <cell r="C1003" t="str">
            <v>T845200361</v>
          </cell>
          <cell r="D1003" t="str">
            <v>8102</v>
          </cell>
          <cell r="F1003" t="str">
            <v xml:space="preserve">Fournitures         </v>
          </cell>
          <cell r="M1003">
            <v>43955</v>
          </cell>
          <cell r="N1003" t="str">
            <v xml:space="preserve">GRAISSE MOBILUX EP 2 CARTOUCHE 400GR    </v>
          </cell>
          <cell r="O1003" t="str">
            <v>stk phf (conso) huil</v>
          </cell>
          <cell r="W1003">
            <v>2.2799999999999998</v>
          </cell>
          <cell r="AK1003">
            <v>1</v>
          </cell>
        </row>
        <row r="1004">
          <cell r="C1004" t="str">
            <v>T845200361</v>
          </cell>
          <cell r="D1004" t="str">
            <v>8103</v>
          </cell>
          <cell r="F1004" t="str">
            <v xml:space="preserve">Fournitures         </v>
          </cell>
          <cell r="M1004">
            <v>43955</v>
          </cell>
          <cell r="N1004" t="str">
            <v xml:space="preserve">GRAISSE MOBILUX EP 2 CARTOUCHE 400GR    </v>
          </cell>
          <cell r="O1004" t="str">
            <v>stk phf (conso) huil</v>
          </cell>
          <cell r="W1004">
            <v>2.2799999999999998</v>
          </cell>
          <cell r="AK1004">
            <v>1</v>
          </cell>
        </row>
        <row r="1005">
          <cell r="C1005" t="str">
            <v>T845200361</v>
          </cell>
          <cell r="D1005" t="str">
            <v>8103</v>
          </cell>
          <cell r="F1005" t="str">
            <v xml:space="preserve">Fournitures         </v>
          </cell>
          <cell r="M1005">
            <v>43955</v>
          </cell>
          <cell r="N1005" t="str">
            <v xml:space="preserve">GRAISSE MOBILUX EP 2 CARTOUCHE 400GR    </v>
          </cell>
          <cell r="O1005" t="str">
            <v>stk phf (conso) huil</v>
          </cell>
          <cell r="W1005">
            <v>2.2799999999999998</v>
          </cell>
          <cell r="AK1005">
            <v>1</v>
          </cell>
        </row>
        <row r="1006">
          <cell r="C1006" t="str">
            <v>T845207161</v>
          </cell>
          <cell r="D1006" t="str">
            <v>7901</v>
          </cell>
          <cell r="F1006" t="str">
            <v xml:space="preserve">Fournitures         </v>
          </cell>
          <cell r="M1006">
            <v>43956</v>
          </cell>
          <cell r="N1006" t="str">
            <v xml:space="preserve">TUBE 225G GRAISSE 4837 (D:0,9)          </v>
          </cell>
          <cell r="O1006" t="str">
            <v>HUILES DE FABRICATIO</v>
          </cell>
          <cell r="W1006">
            <v>13.74</v>
          </cell>
          <cell r="AK1006">
            <v>6</v>
          </cell>
        </row>
        <row r="1007">
          <cell r="C1007" t="str">
            <v>T853014054</v>
          </cell>
          <cell r="D1007" t="str">
            <v>7901</v>
          </cell>
          <cell r="F1007" t="str">
            <v xml:space="preserve">Fournitures         </v>
          </cell>
          <cell r="M1007">
            <v>43957</v>
          </cell>
          <cell r="N1007" t="str">
            <v xml:space="preserve">LOCTITE OLEOETANCHE 566 FLACON 50ML     </v>
          </cell>
          <cell r="O1007" t="str">
            <v xml:space="preserve">AUTRES PRODUITS     </v>
          </cell>
          <cell r="W1007">
            <v>0.01</v>
          </cell>
          <cell r="AK1007">
            <v>0</v>
          </cell>
        </row>
        <row r="1008">
          <cell r="C1008" t="str">
            <v>T853014054</v>
          </cell>
          <cell r="D1008" t="str">
            <v>7901</v>
          </cell>
          <cell r="F1008" t="str">
            <v xml:space="preserve">Fournitures         </v>
          </cell>
          <cell r="M1008">
            <v>43956</v>
          </cell>
          <cell r="N1008" t="str">
            <v xml:space="preserve">LOCTITE OLEOETANCHE 566 FLACON 50ML     </v>
          </cell>
          <cell r="O1008" t="str">
            <v xml:space="preserve">AUTRES PRODUITS     </v>
          </cell>
          <cell r="W1008">
            <v>16.22</v>
          </cell>
          <cell r="AK1008">
            <v>3</v>
          </cell>
        </row>
        <row r="1009">
          <cell r="C1009" t="str">
            <v>T853455002</v>
          </cell>
          <cell r="D1009" t="str">
            <v>7901</v>
          </cell>
          <cell r="F1009" t="str">
            <v xml:space="preserve">Fournitures         </v>
          </cell>
          <cell r="M1009">
            <v>43957</v>
          </cell>
          <cell r="N1009" t="str">
            <v xml:space="preserve">FLACON 50ML LOCTITE 577 (D:1,175)       </v>
          </cell>
          <cell r="O1009" t="str">
            <v xml:space="preserve">AUTRES PRODUITS     </v>
          </cell>
          <cell r="W1009">
            <v>-0.02</v>
          </cell>
          <cell r="AK1009">
            <v>0</v>
          </cell>
        </row>
        <row r="1010">
          <cell r="C1010" t="str">
            <v>T853455002</v>
          </cell>
          <cell r="D1010" t="str">
            <v>7901</v>
          </cell>
          <cell r="F1010" t="str">
            <v xml:space="preserve">Fournitures         </v>
          </cell>
          <cell r="M1010">
            <v>43956</v>
          </cell>
          <cell r="N1010" t="str">
            <v xml:space="preserve">FLACON 50ML LOCTITE 577 (D:1,175)       </v>
          </cell>
          <cell r="O1010" t="str">
            <v xml:space="preserve">AUTRES PRODUITS     </v>
          </cell>
          <cell r="W1010">
            <v>26.06</v>
          </cell>
          <cell r="AK1010">
            <v>6</v>
          </cell>
        </row>
        <row r="1011">
          <cell r="C1011" t="str">
            <v>X045083199</v>
          </cell>
          <cell r="D1011" t="str">
            <v>8107</v>
          </cell>
          <cell r="F1011" t="str">
            <v xml:space="preserve">Entretien           </v>
          </cell>
          <cell r="M1011">
            <v>43955</v>
          </cell>
          <cell r="N1011" t="str">
            <v xml:space="preserve">JOINT TORIQUE D.INT.4,9X1,9 - 65SH NBR  </v>
          </cell>
          <cell r="O1011" t="str">
            <v>stk phf (conso) mati</v>
          </cell>
          <cell r="W1011">
            <v>0.27</v>
          </cell>
          <cell r="AK1011">
            <v>2</v>
          </cell>
        </row>
        <row r="1012">
          <cell r="C1012" t="str">
            <v>X045479100</v>
          </cell>
          <cell r="D1012" t="str">
            <v>7908</v>
          </cell>
          <cell r="F1012" t="str">
            <v xml:space="preserve">Entretien           </v>
          </cell>
          <cell r="M1012">
            <v>43955</v>
          </cell>
          <cell r="N1012" t="str">
            <v xml:space="preserve">JOINT TORIQUE D.INT. 58 X 8 - 70SH      </v>
          </cell>
          <cell r="O1012" t="str">
            <v>stk phf (conso) mati</v>
          </cell>
          <cell r="W1012">
            <v>6</v>
          </cell>
          <cell r="AK1012">
            <v>4</v>
          </cell>
        </row>
        <row r="1013">
          <cell r="C1013" t="str">
            <v>X045631170</v>
          </cell>
          <cell r="D1013" t="str">
            <v>8102</v>
          </cell>
          <cell r="F1013" t="str">
            <v xml:space="preserve">Entretien           </v>
          </cell>
          <cell r="M1013">
            <v>43957</v>
          </cell>
          <cell r="N1013" t="str">
            <v>JOINT TORIQ.D.INT.133,02X2,62-OR3525/70S</v>
          </cell>
          <cell r="O1013" t="str">
            <v>stk phf (conso) mati</v>
          </cell>
          <cell r="W1013">
            <v>1.05</v>
          </cell>
          <cell r="AK1013">
            <v>1</v>
          </cell>
        </row>
        <row r="1014">
          <cell r="C1014" t="str">
            <v>X211061400</v>
          </cell>
          <cell r="D1014" t="str">
            <v>8104</v>
          </cell>
          <cell r="F1014" t="str">
            <v xml:space="preserve">Entretien           </v>
          </cell>
          <cell r="M1014">
            <v>43955</v>
          </cell>
          <cell r="N1014" t="str">
            <v xml:space="preserve">TUBE ACIER electrozingue D4 ep 1mm      </v>
          </cell>
          <cell r="O1014" t="str">
            <v>stk phf (conso) mati</v>
          </cell>
          <cell r="W1014">
            <v>135.36000000000001</v>
          </cell>
          <cell r="AK1014">
            <v>24</v>
          </cell>
        </row>
        <row r="1015">
          <cell r="C1015" t="str">
            <v>X213511001</v>
          </cell>
          <cell r="D1015" t="str">
            <v>7901</v>
          </cell>
          <cell r="F1015" t="str">
            <v xml:space="preserve">Entretien           </v>
          </cell>
          <cell r="M1015">
            <v>43962</v>
          </cell>
          <cell r="N1015" t="str">
            <v>TUBE CUIVRE ECROUI H12   D.EXT. 8    EP.</v>
          </cell>
          <cell r="O1015" t="str">
            <v>stk phf (conso) mati</v>
          </cell>
          <cell r="W1015">
            <v>16</v>
          </cell>
          <cell r="AK1015">
            <v>5</v>
          </cell>
        </row>
        <row r="1016">
          <cell r="C1016" t="str">
            <v>X250614406</v>
          </cell>
          <cell r="D1016" t="str">
            <v>7906</v>
          </cell>
          <cell r="F1016" t="str">
            <v xml:space="preserve">Entretien           </v>
          </cell>
          <cell r="M1016">
            <v>43955</v>
          </cell>
          <cell r="N1016" t="str">
            <v>CARTOUCHE FILTRANTE HP  15 MICRONS   MIC</v>
          </cell>
          <cell r="O1016" t="str">
            <v>stk phf (conso) mati</v>
          </cell>
          <cell r="W1016">
            <v>30.19</v>
          </cell>
          <cell r="AK1016">
            <v>1</v>
          </cell>
        </row>
        <row r="1017">
          <cell r="C1017" t="str">
            <v>X250615609</v>
          </cell>
          <cell r="D1017" t="str">
            <v>8102</v>
          </cell>
          <cell r="F1017" t="str">
            <v xml:space="preserve">Entretien           </v>
          </cell>
          <cell r="M1017">
            <v>43956</v>
          </cell>
          <cell r="N1017" t="str">
            <v xml:space="preserve">CARTOUCHE FILTRANTE BETAMICRON.N 10MICR </v>
          </cell>
          <cell r="O1017" t="str">
            <v>stk phf (conso) mati</v>
          </cell>
          <cell r="W1017">
            <v>25.8</v>
          </cell>
          <cell r="AK1017">
            <v>1</v>
          </cell>
        </row>
        <row r="1018">
          <cell r="C1018" t="str">
            <v>X276101401</v>
          </cell>
          <cell r="D1018" t="str">
            <v>8103</v>
          </cell>
          <cell r="F1018" t="str">
            <v xml:space="preserve">Entretien           </v>
          </cell>
          <cell r="M1018">
            <v>43956</v>
          </cell>
          <cell r="N1018" t="str">
            <v>INJECTEUR DOSEUR LUBRIFICATION INTERNE R</v>
          </cell>
          <cell r="O1018" t="str">
            <v>stk phf (conso) mati</v>
          </cell>
          <cell r="W1018">
            <v>766.84</v>
          </cell>
          <cell r="AK1018">
            <v>4</v>
          </cell>
        </row>
        <row r="1019">
          <cell r="C1019" t="str">
            <v>X307893900</v>
          </cell>
          <cell r="D1019" t="str">
            <v>7901</v>
          </cell>
          <cell r="F1019" t="str">
            <v xml:space="preserve">Entretien           </v>
          </cell>
          <cell r="M1019">
            <v>43956</v>
          </cell>
          <cell r="N1019" t="str">
            <v xml:space="preserve">GALET D'APPUI BOMBE        40X    80X   </v>
          </cell>
          <cell r="O1019" t="str">
            <v>stk phf (conso) mati</v>
          </cell>
          <cell r="W1019">
            <v>267.75</v>
          </cell>
          <cell r="AK1019">
            <v>5</v>
          </cell>
        </row>
        <row r="1020">
          <cell r="C1020" t="str">
            <v>X321233301</v>
          </cell>
          <cell r="D1020" t="str">
            <v>7901</v>
          </cell>
          <cell r="F1020" t="str">
            <v xml:space="preserve">Entretien           </v>
          </cell>
          <cell r="M1020">
            <v>43957</v>
          </cell>
          <cell r="N1020" t="str">
            <v xml:space="preserve">RLT A AIGU.A CAGE SBI 1RANGEE     30X   </v>
          </cell>
          <cell r="O1020" t="str">
            <v>stk phf (conso) mati</v>
          </cell>
          <cell r="W1020">
            <v>56.12</v>
          </cell>
          <cell r="AK1020">
            <v>4</v>
          </cell>
        </row>
        <row r="1021">
          <cell r="C1021" t="str">
            <v>X323654402</v>
          </cell>
          <cell r="D1021" t="str">
            <v>7901</v>
          </cell>
          <cell r="F1021" t="str">
            <v xml:space="preserve">Entretien           </v>
          </cell>
          <cell r="M1021">
            <v>43955</v>
          </cell>
          <cell r="N1021" t="str">
            <v>RLT A AIGU+BUTEE ROULEAUX  50X  62X   78</v>
          </cell>
          <cell r="O1021" t="str">
            <v>stk phf (conso) mati</v>
          </cell>
          <cell r="W1021">
            <v>185.42</v>
          </cell>
          <cell r="AK1021">
            <v>2</v>
          </cell>
        </row>
        <row r="1022">
          <cell r="C1022" t="str">
            <v>X327418101</v>
          </cell>
          <cell r="D1022" t="str">
            <v>7901</v>
          </cell>
          <cell r="F1022" t="str">
            <v xml:space="preserve">Entretien           </v>
          </cell>
          <cell r="M1022">
            <v>43955</v>
          </cell>
          <cell r="N1022" t="str">
            <v xml:space="preserve">BAGUE INTERIEURE       45  X 50   X 25  </v>
          </cell>
          <cell r="O1022" t="str">
            <v>stk phf (conso) mati</v>
          </cell>
          <cell r="W1022">
            <v>5.25</v>
          </cell>
          <cell r="AK1022">
            <v>2</v>
          </cell>
        </row>
        <row r="1023">
          <cell r="C1023" t="str">
            <v>X346126401</v>
          </cell>
          <cell r="D1023" t="str">
            <v>7908</v>
          </cell>
          <cell r="F1023" t="str">
            <v xml:space="preserve">Entretien           </v>
          </cell>
          <cell r="M1023">
            <v>43958</v>
          </cell>
          <cell r="N1023" t="str">
            <v>ACCOUPLEMENT FLEXIBLE A DENTURES BOMBEES</v>
          </cell>
          <cell r="O1023" t="str">
            <v>stk phf (conso) mati</v>
          </cell>
          <cell r="W1023">
            <v>39.21</v>
          </cell>
          <cell r="AK1023">
            <v>1</v>
          </cell>
        </row>
        <row r="1024">
          <cell r="C1024" t="str">
            <v>X346503035</v>
          </cell>
          <cell r="D1024" t="str">
            <v>8102</v>
          </cell>
          <cell r="F1024" t="str">
            <v xml:space="preserve">Outillage           </v>
          </cell>
          <cell r="M1024">
            <v>43957</v>
          </cell>
          <cell r="N1024" t="str">
            <v xml:space="preserve">PLOT ELASTIQUE RADIAFLEX 2TIGES M10X25  </v>
          </cell>
          <cell r="O1024" t="str">
            <v>stk phf (conso) autr</v>
          </cell>
          <cell r="W1024">
            <v>1.87</v>
          </cell>
          <cell r="AK1024">
            <v>1</v>
          </cell>
        </row>
        <row r="1025">
          <cell r="C1025" t="str">
            <v>X349290801</v>
          </cell>
          <cell r="D1025" t="str">
            <v>8104</v>
          </cell>
          <cell r="F1025" t="str">
            <v xml:space="preserve">Entretien           </v>
          </cell>
          <cell r="M1025">
            <v>43962</v>
          </cell>
          <cell r="N1025" t="str">
            <v xml:space="preserve">BANDAGE AVEC AMARTURE ACIER  D.EXT:250  </v>
          </cell>
          <cell r="O1025" t="str">
            <v>stk phf (conso) mati</v>
          </cell>
          <cell r="W1025">
            <v>701</v>
          </cell>
          <cell r="AK1025">
            <v>3</v>
          </cell>
        </row>
        <row r="1026">
          <cell r="C1026" t="str">
            <v>X383574100</v>
          </cell>
          <cell r="D1026" t="str">
            <v>7906</v>
          </cell>
          <cell r="F1026" t="str">
            <v xml:space="preserve">Outillage           </v>
          </cell>
          <cell r="M1026">
            <v>43958</v>
          </cell>
          <cell r="N1026" t="str">
            <v>RESSORT FIL SECT. RONDE Ø12,2 Lg44 ROUGE</v>
          </cell>
          <cell r="O1026" t="str">
            <v>stk phf (conso) outi</v>
          </cell>
          <cell r="W1026">
            <v>4.49</v>
          </cell>
          <cell r="AK1026">
            <v>4</v>
          </cell>
        </row>
        <row r="1027">
          <cell r="C1027" t="str">
            <v>X410666170</v>
          </cell>
          <cell r="D1027" t="str">
            <v>7901</v>
          </cell>
          <cell r="F1027" t="str">
            <v xml:space="preserve">Entretien           </v>
          </cell>
          <cell r="M1027">
            <v>43955</v>
          </cell>
          <cell r="N1027" t="str">
            <v xml:space="preserve">VIS A TETE HEXAGONALE H M30 LG.120      </v>
          </cell>
          <cell r="O1027" t="str">
            <v>stk phf (conso) mati</v>
          </cell>
          <cell r="W1027">
            <v>117.78</v>
          </cell>
          <cell r="AK1027">
            <v>10</v>
          </cell>
        </row>
        <row r="1028">
          <cell r="C1028" t="str">
            <v>X548813006</v>
          </cell>
          <cell r="D1028" t="str">
            <v>7908</v>
          </cell>
          <cell r="F1028" t="str">
            <v xml:space="preserve">Entretien           </v>
          </cell>
          <cell r="M1028">
            <v>43957</v>
          </cell>
          <cell r="N1028" t="str">
            <v>BAGUE DE BLOCAGE  RINGBLOCK   D.INT:25 D</v>
          </cell>
          <cell r="O1028" t="str">
            <v>stk phf (conso) mati</v>
          </cell>
          <cell r="W1028">
            <v>149.80000000000001</v>
          </cell>
          <cell r="AK1028">
            <v>5</v>
          </cell>
        </row>
        <row r="1029">
          <cell r="C1029" t="str">
            <v>X655453527</v>
          </cell>
          <cell r="D1029" t="str">
            <v>8104</v>
          </cell>
          <cell r="F1029" t="str">
            <v xml:space="preserve">Entretien           </v>
          </cell>
          <cell r="M1029">
            <v>43958</v>
          </cell>
          <cell r="N1029" t="str">
            <v>DIST.PNEU.NU A CLAPET 3/2 NF PR.EMBASE G</v>
          </cell>
          <cell r="O1029" t="str">
            <v>stk phf (conso) mati</v>
          </cell>
          <cell r="W1029">
            <v>90.33</v>
          </cell>
          <cell r="AK1029">
            <v>1</v>
          </cell>
        </row>
        <row r="1030">
          <cell r="C1030" t="str">
            <v>X655913004</v>
          </cell>
          <cell r="D1030" t="str">
            <v>8104</v>
          </cell>
          <cell r="F1030" t="str">
            <v xml:space="preserve">Entretien           </v>
          </cell>
          <cell r="M1030">
            <v>43957</v>
          </cell>
          <cell r="N1030" t="str">
            <v>VANNE NF 3ORIF 2POS PASS.3 RACC.PAR CONN</v>
          </cell>
          <cell r="O1030" t="str">
            <v>stk phf (conso) mati</v>
          </cell>
          <cell r="W1030">
            <v>46.04</v>
          </cell>
          <cell r="AK1030">
            <v>1</v>
          </cell>
        </row>
        <row r="1031">
          <cell r="C1031" t="str">
            <v>X657145205</v>
          </cell>
          <cell r="D1031" t="str">
            <v>8104</v>
          </cell>
          <cell r="F1031" t="str">
            <v xml:space="preserve">Entretien           </v>
          </cell>
          <cell r="M1031">
            <v>43955</v>
          </cell>
          <cell r="N1031" t="str">
            <v xml:space="preserve">EMBASE SIMPLE  3 ORIF.  RACC.TARAUDE  G </v>
          </cell>
          <cell r="O1031" t="str">
            <v>stk phf (conso) mati</v>
          </cell>
          <cell r="W1031">
            <v>10.42</v>
          </cell>
          <cell r="AK1031">
            <v>2</v>
          </cell>
        </row>
        <row r="1032">
          <cell r="C1032" t="str">
            <v>X703832670</v>
          </cell>
          <cell r="D1032" t="str">
            <v>8106</v>
          </cell>
          <cell r="F1032" t="str">
            <v xml:space="preserve">Entretien           </v>
          </cell>
          <cell r="M1032">
            <v>43956</v>
          </cell>
          <cell r="N1032" t="str">
            <v xml:space="preserve">CABLE  H 07 RN-F  3G  1,5mm2            </v>
          </cell>
          <cell r="O1032" t="str">
            <v>stk phf (conso) mati</v>
          </cell>
          <cell r="W1032">
            <v>12.54</v>
          </cell>
          <cell r="AK1032">
            <v>15</v>
          </cell>
        </row>
        <row r="1033">
          <cell r="C1033" t="str">
            <v xml:space="preserve">          </v>
          </cell>
          <cell r="D1033" t="str">
            <v>8001</v>
          </cell>
          <cell r="F1033" t="str">
            <v xml:space="preserve">Entretien           </v>
          </cell>
          <cell r="M1033">
            <v>43956</v>
          </cell>
          <cell r="N1033" t="str">
            <v xml:space="preserve">                                        </v>
          </cell>
          <cell r="O1033" t="str">
            <v>stk phf (conso) mati</v>
          </cell>
          <cell r="W1033">
            <v>-58.89</v>
          </cell>
          <cell r="AK1033">
            <v>-5</v>
          </cell>
        </row>
        <row r="1034">
          <cell r="C1034" t="str">
            <v xml:space="preserve">          </v>
          </cell>
          <cell r="D1034" t="str">
            <v>8001</v>
          </cell>
          <cell r="F1034" t="str">
            <v xml:space="preserve">Entretien           </v>
          </cell>
          <cell r="M1034">
            <v>43956</v>
          </cell>
          <cell r="N1034" t="str">
            <v xml:space="preserve">Ecrous navettes dessérés et cassés      </v>
          </cell>
          <cell r="O1034" t="str">
            <v>stk phf (conso) mati</v>
          </cell>
          <cell r="W1034">
            <v>58.89</v>
          </cell>
          <cell r="AK1034">
            <v>5</v>
          </cell>
        </row>
        <row r="1035">
          <cell r="C1035" t="str">
            <v xml:space="preserve">          </v>
          </cell>
          <cell r="D1035" t="str">
            <v>8001</v>
          </cell>
          <cell r="F1035" t="str">
            <v xml:space="preserve">Entretien           </v>
          </cell>
          <cell r="M1035">
            <v>43958</v>
          </cell>
          <cell r="N1035" t="str">
            <v xml:space="preserve">                                        </v>
          </cell>
          <cell r="O1035" t="str">
            <v>ENT.&amp; REP.CONST.S/SO</v>
          </cell>
          <cell r="W1035">
            <v>-377</v>
          </cell>
          <cell r="AK1035">
            <v>0</v>
          </cell>
        </row>
        <row r="1036">
          <cell r="C1036" t="str">
            <v xml:space="preserve">          </v>
          </cell>
          <cell r="D1036" t="str">
            <v>8001</v>
          </cell>
          <cell r="F1036" t="str">
            <v xml:space="preserve">Entretien           </v>
          </cell>
          <cell r="M1036">
            <v>43958</v>
          </cell>
          <cell r="N1036" t="str">
            <v xml:space="preserve">                                        </v>
          </cell>
          <cell r="O1036" t="str">
            <v>stk phf (conso) mati</v>
          </cell>
          <cell r="W1036">
            <v>-43.47</v>
          </cell>
          <cell r="AK1036">
            <v>-3</v>
          </cell>
        </row>
        <row r="1037">
          <cell r="C1037" t="str">
            <v xml:space="preserve">          </v>
          </cell>
          <cell r="D1037" t="str">
            <v>8001</v>
          </cell>
          <cell r="F1037" t="str">
            <v xml:space="preserve">Entretien           </v>
          </cell>
          <cell r="M1037">
            <v>43958</v>
          </cell>
          <cell r="N1037" t="str">
            <v xml:space="preserve">                                        </v>
          </cell>
          <cell r="O1037" t="str">
            <v>stk phf (conso) mati</v>
          </cell>
          <cell r="W1037">
            <v>-490.75</v>
          </cell>
          <cell r="AK1037">
            <v>-2</v>
          </cell>
        </row>
        <row r="1038">
          <cell r="C1038" t="str">
            <v xml:space="preserve">          </v>
          </cell>
          <cell r="D1038" t="str">
            <v>8001</v>
          </cell>
          <cell r="F1038" t="str">
            <v xml:space="preserve">Entretien           </v>
          </cell>
          <cell r="M1038">
            <v>43958</v>
          </cell>
          <cell r="N1038" t="str">
            <v xml:space="preserve">2 sondes pythgaras HS                   </v>
          </cell>
          <cell r="O1038" t="str">
            <v>stk phf (conso) mati</v>
          </cell>
          <cell r="W1038">
            <v>490.75</v>
          </cell>
          <cell r="AK1038">
            <v>2</v>
          </cell>
        </row>
        <row r="1039">
          <cell r="C1039" t="str">
            <v xml:space="preserve">          </v>
          </cell>
          <cell r="D1039" t="str">
            <v>8001</v>
          </cell>
          <cell r="F1039" t="str">
            <v xml:space="preserve">Entretien           </v>
          </cell>
          <cell r="M1039">
            <v>43958</v>
          </cell>
          <cell r="N1039" t="str">
            <v>suite BFM220 rouleaux usées PetG convoye</v>
          </cell>
          <cell r="O1039" t="str">
            <v>stk phf (conso) mati</v>
          </cell>
          <cell r="W1039">
            <v>43.47</v>
          </cell>
          <cell r="AK1039">
            <v>3</v>
          </cell>
        </row>
        <row r="1040">
          <cell r="C1040" t="str">
            <v xml:space="preserve">          </v>
          </cell>
          <cell r="D1040" t="str">
            <v>8001</v>
          </cell>
          <cell r="F1040" t="str">
            <v xml:space="preserve">Entretien           </v>
          </cell>
          <cell r="M1040">
            <v>43958</v>
          </cell>
          <cell r="N1040" t="str">
            <v xml:space="preserve">usinage bride servomoteur BF25T         </v>
          </cell>
          <cell r="O1040" t="str">
            <v>ENT.&amp; REP.CONST.S/SO</v>
          </cell>
          <cell r="W1040">
            <v>377</v>
          </cell>
          <cell r="AK1040">
            <v>0</v>
          </cell>
        </row>
        <row r="1041">
          <cell r="C1041" t="str">
            <v xml:space="preserve">          </v>
          </cell>
          <cell r="D1041" t="str">
            <v>8001</v>
          </cell>
          <cell r="F1041" t="str">
            <v xml:space="preserve">Entretien           </v>
          </cell>
          <cell r="M1041">
            <v>43959</v>
          </cell>
          <cell r="N1041" t="str">
            <v xml:space="preserve">                                        </v>
          </cell>
          <cell r="O1041" t="str">
            <v>stk phf (conso) mati</v>
          </cell>
          <cell r="W1041">
            <v>-458.64</v>
          </cell>
          <cell r="AK1041">
            <v>-26</v>
          </cell>
        </row>
        <row r="1042">
          <cell r="C1042" t="str">
            <v xml:space="preserve">          </v>
          </cell>
          <cell r="D1042" t="str">
            <v>8001</v>
          </cell>
          <cell r="F1042" t="str">
            <v xml:space="preserve">Entretien           </v>
          </cell>
          <cell r="M1042">
            <v>43959</v>
          </cell>
          <cell r="N1042" t="str">
            <v xml:space="preserve">Mise en place matériel profinet(debit)  </v>
          </cell>
          <cell r="O1042" t="str">
            <v>stk phf (conso) mati</v>
          </cell>
          <cell r="W1042">
            <v>458.64</v>
          </cell>
          <cell r="AK1042">
            <v>26</v>
          </cell>
        </row>
        <row r="1043">
          <cell r="C1043" t="str">
            <v xml:space="preserve">          </v>
          </cell>
          <cell r="D1043" t="str">
            <v>8001</v>
          </cell>
          <cell r="F1043" t="str">
            <v xml:space="preserve">Entretien           </v>
          </cell>
          <cell r="M1043">
            <v>43958</v>
          </cell>
          <cell r="N1043" t="str">
            <v xml:space="preserve">Maintenance preventif BF mars 2020      </v>
          </cell>
          <cell r="O1043" t="str">
            <v>TRAVAUX PROGRAMMES P</v>
          </cell>
          <cell r="W1043">
            <v>690</v>
          </cell>
          <cell r="AK1043">
            <v>1</v>
          </cell>
        </row>
        <row r="1044">
          <cell r="C1044" t="str">
            <v xml:space="preserve">          </v>
          </cell>
          <cell r="D1044" t="str">
            <v>8001</v>
          </cell>
          <cell r="F1044" t="str">
            <v xml:space="preserve">Entretien           </v>
          </cell>
          <cell r="M1044">
            <v>43957</v>
          </cell>
          <cell r="N1044" t="str">
            <v xml:space="preserve">MATERIEL HORS BORDEREAU                 </v>
          </cell>
          <cell r="O1044" t="str">
            <v>ENT.&amp; REP.CONST.S/SO</v>
          </cell>
          <cell r="W1044">
            <v>377</v>
          </cell>
          <cell r="AK1044">
            <v>1</v>
          </cell>
        </row>
        <row r="1045">
          <cell r="C1045" t="str">
            <v xml:space="preserve">          </v>
          </cell>
          <cell r="D1045" t="str">
            <v>8001</v>
          </cell>
          <cell r="F1045" t="str">
            <v xml:space="preserve">Fluides             </v>
          </cell>
          <cell r="M1045">
            <v>43962</v>
          </cell>
          <cell r="N1045" t="str">
            <v xml:space="preserve">Prov compensation carbone 2019          </v>
          </cell>
          <cell r="O1045" t="str">
            <v xml:space="preserve">ACHAT ELECTRICITE   </v>
          </cell>
          <cell r="W1045">
            <v>534499.12</v>
          </cell>
          <cell r="AK1045">
            <v>0</v>
          </cell>
        </row>
        <row r="1046">
          <cell r="C1046" t="str">
            <v xml:space="preserve">          </v>
          </cell>
          <cell r="D1046" t="str">
            <v>8001</v>
          </cell>
          <cell r="F1046" t="str">
            <v xml:space="preserve">Fluides             </v>
          </cell>
          <cell r="M1046">
            <v>43962</v>
          </cell>
          <cell r="N1046" t="str">
            <v xml:space="preserve">compensation carbonne 2019              </v>
          </cell>
          <cell r="O1046" t="str">
            <v xml:space="preserve">ACHAT ELECTRICITE   </v>
          </cell>
          <cell r="W1046">
            <v>-538859</v>
          </cell>
          <cell r="AK1046">
            <v>0</v>
          </cell>
        </row>
        <row r="1047">
          <cell r="C1047" t="str">
            <v xml:space="preserve">          </v>
          </cell>
          <cell r="D1047" t="str">
            <v>8001</v>
          </cell>
          <cell r="F1047" t="str">
            <v xml:space="preserve">Fournitures         </v>
          </cell>
          <cell r="M1047">
            <v>43959</v>
          </cell>
          <cell r="N1047" t="str">
            <v xml:space="preserve">                                        </v>
          </cell>
          <cell r="O1047" t="str">
            <v>stk phf (conso) prod</v>
          </cell>
          <cell r="W1047">
            <v>-31.25</v>
          </cell>
          <cell r="AK1047">
            <v>-1</v>
          </cell>
        </row>
        <row r="1048">
          <cell r="C1048" t="str">
            <v xml:space="preserve">          </v>
          </cell>
          <cell r="D1048" t="str">
            <v>8001</v>
          </cell>
          <cell r="F1048" t="str">
            <v xml:space="preserve">Fournitures         </v>
          </cell>
          <cell r="M1048">
            <v>43959</v>
          </cell>
          <cell r="N1048" t="str">
            <v xml:space="preserve">sonde pythagoras HS                     </v>
          </cell>
          <cell r="O1048" t="str">
            <v>stk phf (conso) prod</v>
          </cell>
          <cell r="W1048">
            <v>31.25</v>
          </cell>
          <cell r="AK1048">
            <v>1</v>
          </cell>
        </row>
        <row r="1049">
          <cell r="C1049" t="str">
            <v xml:space="preserve">          </v>
          </cell>
          <cell r="D1049" t="str">
            <v>8001</v>
          </cell>
          <cell r="F1049" t="str">
            <v xml:space="preserve">Outillage           </v>
          </cell>
          <cell r="M1049">
            <v>43958</v>
          </cell>
          <cell r="N1049" t="str">
            <v xml:space="preserve">                                        </v>
          </cell>
          <cell r="O1049" t="str">
            <v>stk phf (conso) autr</v>
          </cell>
          <cell r="W1049">
            <v>-125.61</v>
          </cell>
          <cell r="AK1049">
            <v>-4</v>
          </cell>
        </row>
        <row r="1050">
          <cell r="C1050" t="str">
            <v xml:space="preserve">          </v>
          </cell>
          <cell r="D1050" t="str">
            <v>8001</v>
          </cell>
          <cell r="F1050" t="str">
            <v xml:space="preserve">Outillage           </v>
          </cell>
          <cell r="M1050">
            <v>43958</v>
          </cell>
          <cell r="N1050" t="str">
            <v xml:space="preserve">FIP Atelier Fonderie Aval               </v>
          </cell>
          <cell r="O1050" t="str">
            <v>stk phf (conso) autr</v>
          </cell>
          <cell r="W1050">
            <v>125.61</v>
          </cell>
          <cell r="AK1050">
            <v>4</v>
          </cell>
        </row>
        <row r="1051">
          <cell r="C1051" t="str">
            <v xml:space="preserve">          </v>
          </cell>
          <cell r="D1051" t="str">
            <v>8001</v>
          </cell>
          <cell r="F1051" t="str">
            <v xml:space="preserve">Entretien           </v>
          </cell>
          <cell r="M1051">
            <v>43956</v>
          </cell>
          <cell r="N1051" t="str">
            <v xml:space="preserve">                                        </v>
          </cell>
          <cell r="O1051" t="str">
            <v>stk phf (conso) mati</v>
          </cell>
          <cell r="W1051">
            <v>-33.840000000000003</v>
          </cell>
          <cell r="AK1051">
            <v>-6</v>
          </cell>
        </row>
        <row r="1052">
          <cell r="C1052" t="str">
            <v xml:space="preserve">          </v>
          </cell>
          <cell r="D1052" t="str">
            <v>8001</v>
          </cell>
          <cell r="F1052" t="str">
            <v xml:space="preserve">Entretien           </v>
          </cell>
          <cell r="M1052">
            <v>43956</v>
          </cell>
          <cell r="N1052" t="str">
            <v xml:space="preserve">                                        </v>
          </cell>
          <cell r="O1052" t="str">
            <v>stk phf (conso) mati</v>
          </cell>
          <cell r="W1052">
            <v>-889</v>
          </cell>
          <cell r="AK1052">
            <v>0</v>
          </cell>
        </row>
        <row r="1053">
          <cell r="C1053" t="str">
            <v xml:space="preserve">          </v>
          </cell>
          <cell r="D1053" t="str">
            <v>8001</v>
          </cell>
          <cell r="F1053" t="str">
            <v xml:space="preserve">Entretien           </v>
          </cell>
          <cell r="M1053">
            <v>43956</v>
          </cell>
          <cell r="N1053" t="str">
            <v xml:space="preserve">Siège pompe HS.                         </v>
          </cell>
          <cell r="O1053" t="str">
            <v>stk phf (conso) mati</v>
          </cell>
          <cell r="W1053">
            <v>889</v>
          </cell>
          <cell r="AK1053">
            <v>0</v>
          </cell>
        </row>
        <row r="1054">
          <cell r="C1054" t="str">
            <v xml:space="preserve">          </v>
          </cell>
          <cell r="D1054" t="str">
            <v>8001</v>
          </cell>
          <cell r="F1054" t="str">
            <v xml:space="preserve">Entretien           </v>
          </cell>
          <cell r="M1054">
            <v>43956</v>
          </cell>
          <cell r="N1054" t="str">
            <v>Tuyau graissage colonne outil/chariot HS</v>
          </cell>
          <cell r="O1054" t="str">
            <v>stk phf (conso) mati</v>
          </cell>
          <cell r="W1054">
            <v>33.840000000000003</v>
          </cell>
          <cell r="AK1054">
            <v>6</v>
          </cell>
        </row>
        <row r="1055">
          <cell r="C1055" t="str">
            <v xml:space="preserve">          </v>
          </cell>
          <cell r="D1055" t="str">
            <v>8001</v>
          </cell>
          <cell r="F1055" t="str">
            <v xml:space="preserve">Entretien           </v>
          </cell>
          <cell r="M1055">
            <v>43957</v>
          </cell>
          <cell r="N1055" t="str">
            <v xml:space="preserve">                                        </v>
          </cell>
          <cell r="O1055" t="str">
            <v>stk phf (conso) mati</v>
          </cell>
          <cell r="W1055">
            <v>-947</v>
          </cell>
          <cell r="AK1055">
            <v>-1</v>
          </cell>
        </row>
        <row r="1056">
          <cell r="C1056" t="str">
            <v xml:space="preserve">          </v>
          </cell>
          <cell r="D1056" t="str">
            <v>8001</v>
          </cell>
          <cell r="F1056" t="str">
            <v xml:space="preserve">Entretien           </v>
          </cell>
          <cell r="M1056">
            <v>43957</v>
          </cell>
          <cell r="N1056" t="str">
            <v xml:space="preserve">Pompe volum resine 1 HS                 </v>
          </cell>
          <cell r="O1056" t="str">
            <v>stk phf (conso) mati</v>
          </cell>
          <cell r="W1056">
            <v>947</v>
          </cell>
          <cell r="AK1056">
            <v>1</v>
          </cell>
        </row>
        <row r="1057">
          <cell r="C1057" t="str">
            <v xml:space="preserve">          </v>
          </cell>
          <cell r="D1057" t="str">
            <v>8001</v>
          </cell>
          <cell r="F1057" t="str">
            <v xml:space="preserve">Entretien           </v>
          </cell>
          <cell r="M1057">
            <v>43958</v>
          </cell>
          <cell r="N1057" t="str">
            <v xml:space="preserve">                                        </v>
          </cell>
          <cell r="O1057" t="str">
            <v>stk phf (conso) mati</v>
          </cell>
          <cell r="W1057">
            <v>-1778</v>
          </cell>
          <cell r="AK1057">
            <v>0</v>
          </cell>
        </row>
        <row r="1058">
          <cell r="C1058" t="str">
            <v xml:space="preserve">          </v>
          </cell>
          <cell r="D1058" t="str">
            <v>8001</v>
          </cell>
          <cell r="F1058" t="str">
            <v xml:space="preserve">Entretien           </v>
          </cell>
          <cell r="M1058">
            <v>43958</v>
          </cell>
          <cell r="N1058" t="str">
            <v xml:space="preserve">                                        </v>
          </cell>
          <cell r="O1058" t="str">
            <v>stk phf (conso) mati</v>
          </cell>
          <cell r="W1058">
            <v>-889</v>
          </cell>
          <cell r="AK1058">
            <v>0</v>
          </cell>
        </row>
        <row r="1059">
          <cell r="C1059" t="str">
            <v xml:space="preserve">          </v>
          </cell>
          <cell r="D1059" t="str">
            <v>8001</v>
          </cell>
          <cell r="F1059" t="str">
            <v xml:space="preserve">Entretien           </v>
          </cell>
          <cell r="M1059">
            <v>43958</v>
          </cell>
          <cell r="N1059" t="str">
            <v xml:space="preserve">                                        </v>
          </cell>
          <cell r="O1059" t="str">
            <v>stk phf (conso) mati</v>
          </cell>
          <cell r="W1059">
            <v>-76.61</v>
          </cell>
          <cell r="AK1059">
            <v>0</v>
          </cell>
        </row>
        <row r="1060">
          <cell r="C1060" t="str">
            <v xml:space="preserve">          </v>
          </cell>
          <cell r="D1060" t="str">
            <v>8001</v>
          </cell>
          <cell r="F1060" t="str">
            <v xml:space="preserve">Entretien           </v>
          </cell>
          <cell r="M1060">
            <v>43958</v>
          </cell>
          <cell r="N1060" t="str">
            <v xml:space="preserve">                                        </v>
          </cell>
          <cell r="O1060" t="str">
            <v>stk phf (conso) mati</v>
          </cell>
          <cell r="W1060">
            <v>-161</v>
          </cell>
          <cell r="AK1060">
            <v>0</v>
          </cell>
        </row>
        <row r="1061">
          <cell r="C1061" t="str">
            <v xml:space="preserve">          </v>
          </cell>
          <cell r="D1061" t="str">
            <v>8001</v>
          </cell>
          <cell r="F1061" t="str">
            <v xml:space="preserve">Entretien           </v>
          </cell>
          <cell r="M1061">
            <v>43958</v>
          </cell>
          <cell r="N1061" t="str">
            <v xml:space="preserve">defaut pulvée                           </v>
          </cell>
          <cell r="O1061" t="str">
            <v>stk phf (conso) mati</v>
          </cell>
          <cell r="W1061">
            <v>76.61</v>
          </cell>
          <cell r="AK1061">
            <v>0</v>
          </cell>
        </row>
        <row r="1062">
          <cell r="C1062" t="str">
            <v xml:space="preserve">          </v>
          </cell>
          <cell r="D1062" t="str">
            <v>8001</v>
          </cell>
          <cell r="F1062" t="str">
            <v xml:space="preserve">Entretien           </v>
          </cell>
          <cell r="M1062">
            <v>43958</v>
          </cell>
          <cell r="N1062" t="str">
            <v xml:space="preserve">Rg pompe remplissage d'enduit           </v>
          </cell>
          <cell r="O1062" t="str">
            <v>stk phf (conso) mati</v>
          </cell>
          <cell r="W1062">
            <v>889</v>
          </cell>
          <cell r="AK1062">
            <v>0</v>
          </cell>
        </row>
        <row r="1063">
          <cell r="C1063" t="str">
            <v xml:space="preserve">          </v>
          </cell>
          <cell r="D1063" t="str">
            <v>8001</v>
          </cell>
          <cell r="F1063" t="str">
            <v xml:space="preserve">Entretien           </v>
          </cell>
          <cell r="M1063">
            <v>43958</v>
          </cell>
          <cell r="N1063" t="str">
            <v xml:space="preserve">Siège pompe HS.                         </v>
          </cell>
          <cell r="O1063" t="str">
            <v>stk phf (conso) mati</v>
          </cell>
          <cell r="W1063">
            <v>1778</v>
          </cell>
          <cell r="AK1063">
            <v>0</v>
          </cell>
        </row>
        <row r="1064">
          <cell r="C1064" t="str">
            <v xml:space="preserve">          </v>
          </cell>
          <cell r="D1064" t="str">
            <v>8001</v>
          </cell>
          <cell r="F1064" t="str">
            <v xml:space="preserve">Entretien           </v>
          </cell>
          <cell r="M1064">
            <v>43958</v>
          </cell>
          <cell r="N1064" t="str">
            <v xml:space="preserve">suite NOM100 1 rouleau HS rep 247       </v>
          </cell>
          <cell r="O1064" t="str">
            <v>stk phf (conso) mati</v>
          </cell>
          <cell r="W1064">
            <v>161</v>
          </cell>
          <cell r="AK1064">
            <v>0</v>
          </cell>
        </row>
        <row r="1065">
          <cell r="C1065" t="str">
            <v xml:space="preserve">          </v>
          </cell>
          <cell r="D1065" t="str">
            <v>8001</v>
          </cell>
          <cell r="F1065" t="str">
            <v xml:space="preserve">Entretien           </v>
          </cell>
          <cell r="M1065">
            <v>43959</v>
          </cell>
          <cell r="N1065" t="str">
            <v xml:space="preserve">                                        </v>
          </cell>
          <cell r="O1065" t="str">
            <v>TRAVAUX PROGRAMMES P</v>
          </cell>
          <cell r="W1065">
            <v>-586.89</v>
          </cell>
          <cell r="AK1065">
            <v>0</v>
          </cell>
        </row>
        <row r="1066">
          <cell r="C1066" t="str">
            <v xml:space="preserve">          </v>
          </cell>
          <cell r="D1066" t="str">
            <v>8001</v>
          </cell>
          <cell r="F1066" t="str">
            <v xml:space="preserve">Entretien           </v>
          </cell>
          <cell r="M1066">
            <v>43959</v>
          </cell>
          <cell r="N1066" t="str">
            <v>DA module entrée analogique sécurité RTO</v>
          </cell>
          <cell r="O1066" t="str">
            <v>TRAVAUX PROGRAMMES P</v>
          </cell>
          <cell r="W1066">
            <v>586.89</v>
          </cell>
          <cell r="AK1066">
            <v>0</v>
          </cell>
        </row>
        <row r="1067">
          <cell r="C1067" t="str">
            <v xml:space="preserve">          </v>
          </cell>
          <cell r="D1067" t="str">
            <v>8001</v>
          </cell>
          <cell r="F1067" t="str">
            <v xml:space="preserve">Entretien           </v>
          </cell>
          <cell r="M1067">
            <v>43963</v>
          </cell>
          <cell r="N1067" t="str">
            <v xml:space="preserve">                                        </v>
          </cell>
          <cell r="O1067" t="str">
            <v>MATENTRETIEN PREVENT</v>
          </cell>
          <cell r="W1067">
            <v>-0.02</v>
          </cell>
          <cell r="AK1067">
            <v>0</v>
          </cell>
        </row>
        <row r="1068">
          <cell r="C1068" t="str">
            <v xml:space="preserve">          </v>
          </cell>
          <cell r="D1068" t="str">
            <v>8001</v>
          </cell>
          <cell r="F1068" t="str">
            <v xml:space="preserve">Entretien           </v>
          </cell>
          <cell r="M1068">
            <v>43963</v>
          </cell>
          <cell r="N1068" t="str">
            <v xml:space="preserve">                                        </v>
          </cell>
          <cell r="O1068" t="str">
            <v>stk phf (conso) mati</v>
          </cell>
          <cell r="W1068">
            <v>-126.76</v>
          </cell>
          <cell r="AK1068">
            <v>-4</v>
          </cell>
        </row>
        <row r="1069">
          <cell r="C1069" t="str">
            <v xml:space="preserve">          </v>
          </cell>
          <cell r="D1069" t="str">
            <v>8001</v>
          </cell>
          <cell r="F1069" t="str">
            <v xml:space="preserve">Entretien           </v>
          </cell>
          <cell r="M1069">
            <v>43963</v>
          </cell>
          <cell r="N1069" t="str">
            <v xml:space="preserve">buses souflage air HS 5 buses           </v>
          </cell>
          <cell r="O1069" t="str">
            <v>stk phf (conso) mati</v>
          </cell>
          <cell r="W1069">
            <v>126.76</v>
          </cell>
          <cell r="AK1069">
            <v>4</v>
          </cell>
        </row>
        <row r="1070">
          <cell r="C1070" t="str">
            <v xml:space="preserve">          </v>
          </cell>
          <cell r="D1070" t="str">
            <v>8001</v>
          </cell>
          <cell r="F1070" t="str">
            <v xml:space="preserve">Entretien           </v>
          </cell>
          <cell r="M1070">
            <v>43963</v>
          </cell>
          <cell r="N1070" t="str">
            <v xml:space="preserve">réalisation d'une boite compléte 284    </v>
          </cell>
          <cell r="O1070" t="str">
            <v>MATENTRETIEN PREVENT</v>
          </cell>
          <cell r="W1070">
            <v>0.02</v>
          </cell>
          <cell r="AK1070">
            <v>0</v>
          </cell>
        </row>
        <row r="1071">
          <cell r="C1071" t="str">
            <v xml:space="preserve">          </v>
          </cell>
          <cell r="D1071" t="str">
            <v>8001</v>
          </cell>
          <cell r="F1071" t="str">
            <v xml:space="preserve">Entretien           </v>
          </cell>
          <cell r="M1071">
            <v>43958</v>
          </cell>
          <cell r="N1071" t="str">
            <v>Module entrée ana Siemens 6ES7136-6AA00-</v>
          </cell>
          <cell r="O1071" t="str">
            <v>TRAVAUX PROGRAMMES P</v>
          </cell>
          <cell r="W1071">
            <v>586.89</v>
          </cell>
          <cell r="AK1071">
            <v>1</v>
          </cell>
        </row>
        <row r="1072">
          <cell r="C1072" t="str">
            <v xml:space="preserve">          </v>
          </cell>
          <cell r="D1072" t="str">
            <v>8001</v>
          </cell>
          <cell r="F1072" t="str">
            <v xml:space="preserve">Outillage           </v>
          </cell>
          <cell r="M1072">
            <v>43956</v>
          </cell>
          <cell r="N1072" t="str">
            <v xml:space="preserve">                                        </v>
          </cell>
          <cell r="O1072" t="str">
            <v>DME Acti GMAO Outill</v>
          </cell>
          <cell r="W1072">
            <v>-324</v>
          </cell>
          <cell r="AK1072">
            <v>-6</v>
          </cell>
        </row>
        <row r="1073">
          <cell r="C1073" t="str">
            <v xml:space="preserve">          </v>
          </cell>
          <cell r="D1073" t="str">
            <v>8001</v>
          </cell>
          <cell r="F1073" t="str">
            <v xml:space="preserve">Outillage           </v>
          </cell>
          <cell r="M1073">
            <v>43956</v>
          </cell>
          <cell r="N1073" t="str">
            <v xml:space="preserve">                                        </v>
          </cell>
          <cell r="O1073" t="str">
            <v>stk phf (conso) outi</v>
          </cell>
          <cell r="W1073">
            <v>-165.69</v>
          </cell>
          <cell r="AK1073">
            <v>0</v>
          </cell>
        </row>
        <row r="1074">
          <cell r="C1074" t="str">
            <v xml:space="preserve">          </v>
          </cell>
          <cell r="D1074" t="str">
            <v>8001</v>
          </cell>
          <cell r="F1074" t="str">
            <v xml:space="preserve">Outillage           </v>
          </cell>
          <cell r="M1074">
            <v>43956</v>
          </cell>
          <cell r="N1074" t="str">
            <v xml:space="preserve">réalisation d'une boite compléte        </v>
          </cell>
          <cell r="O1074" t="str">
            <v>stk phf (conso) outi</v>
          </cell>
          <cell r="W1074">
            <v>165.69</v>
          </cell>
          <cell r="AK1074">
            <v>0</v>
          </cell>
        </row>
        <row r="1075">
          <cell r="C1075" t="str">
            <v xml:space="preserve">          </v>
          </cell>
          <cell r="D1075" t="str">
            <v>8001</v>
          </cell>
          <cell r="F1075" t="str">
            <v xml:space="preserve">Outillage           </v>
          </cell>
          <cell r="M1075">
            <v>43956</v>
          </cell>
          <cell r="N1075" t="str">
            <v xml:space="preserve">Réalisation une ailette peigne DV567    </v>
          </cell>
          <cell r="O1075" t="str">
            <v>DME Acti GMAO Outill</v>
          </cell>
          <cell r="W1075">
            <v>324</v>
          </cell>
          <cell r="AK1075">
            <v>6</v>
          </cell>
        </row>
        <row r="1076">
          <cell r="C1076" t="str">
            <v xml:space="preserve">          </v>
          </cell>
          <cell r="D1076" t="str">
            <v>8001</v>
          </cell>
          <cell r="F1076" t="str">
            <v xml:space="preserve">Outillage           </v>
          </cell>
          <cell r="M1076">
            <v>43957</v>
          </cell>
          <cell r="N1076" t="str">
            <v xml:space="preserve">                                        </v>
          </cell>
          <cell r="O1076" t="str">
            <v>DME Acti GMAO Outill</v>
          </cell>
          <cell r="W1076">
            <v>-13.5</v>
          </cell>
          <cell r="AK1076">
            <v>-0.25</v>
          </cell>
        </row>
        <row r="1077">
          <cell r="C1077" t="str">
            <v xml:space="preserve">          </v>
          </cell>
          <cell r="D1077" t="str">
            <v>8001</v>
          </cell>
          <cell r="F1077" t="str">
            <v xml:space="preserve">Outillage           </v>
          </cell>
          <cell r="M1077">
            <v>43957</v>
          </cell>
          <cell r="N1077" t="str">
            <v xml:space="preserve">Réalisation une ailette peigne DV567    </v>
          </cell>
          <cell r="O1077" t="str">
            <v>DME Acti GMAO Outill</v>
          </cell>
          <cell r="W1077">
            <v>13.5</v>
          </cell>
          <cell r="AK1077">
            <v>0.25</v>
          </cell>
        </row>
        <row r="1078">
          <cell r="C1078" t="str">
            <v xml:space="preserve">          </v>
          </cell>
          <cell r="D1078" t="str">
            <v>8001</v>
          </cell>
          <cell r="F1078" t="str">
            <v xml:space="preserve">Outillage           </v>
          </cell>
          <cell r="M1078">
            <v>43958</v>
          </cell>
          <cell r="N1078" t="str">
            <v xml:space="preserve">                                        </v>
          </cell>
          <cell r="O1078" t="str">
            <v>DME Acti GMAO Outill</v>
          </cell>
          <cell r="W1078">
            <v>-13.5</v>
          </cell>
          <cell r="AK1078">
            <v>-0.25</v>
          </cell>
        </row>
        <row r="1079">
          <cell r="C1079" t="str">
            <v xml:space="preserve">          </v>
          </cell>
          <cell r="D1079" t="str">
            <v>8001</v>
          </cell>
          <cell r="F1079" t="str">
            <v xml:space="preserve">Outillage           </v>
          </cell>
          <cell r="M1079">
            <v>43958</v>
          </cell>
          <cell r="N1079" t="str">
            <v xml:space="preserve">realisation boite complète + peignes    </v>
          </cell>
          <cell r="O1079" t="str">
            <v>DME Acti GMAO Outill</v>
          </cell>
          <cell r="W1079">
            <v>13.5</v>
          </cell>
          <cell r="AK1079">
            <v>0.25</v>
          </cell>
        </row>
        <row r="1080">
          <cell r="C1080" t="str">
            <v xml:space="preserve">          </v>
          </cell>
          <cell r="D1080" t="str">
            <v>8001</v>
          </cell>
          <cell r="F1080" t="str">
            <v xml:space="preserve">Outillage           </v>
          </cell>
          <cell r="M1080">
            <v>43959</v>
          </cell>
          <cell r="N1080" t="str">
            <v xml:space="preserve">                                        </v>
          </cell>
          <cell r="O1080" t="str">
            <v>DME Acti GMAO Outill</v>
          </cell>
          <cell r="W1080">
            <v>-432</v>
          </cell>
          <cell r="AK1080">
            <v>-8</v>
          </cell>
        </row>
        <row r="1081">
          <cell r="C1081" t="str">
            <v xml:space="preserve">          </v>
          </cell>
          <cell r="D1081" t="str">
            <v>8001</v>
          </cell>
          <cell r="F1081" t="str">
            <v xml:space="preserve">Outillage           </v>
          </cell>
          <cell r="M1081">
            <v>43959</v>
          </cell>
          <cell r="N1081" t="str">
            <v xml:space="preserve">réalisation d'une boite compléte        </v>
          </cell>
          <cell r="O1081" t="str">
            <v>DME Acti GMAO Outill</v>
          </cell>
          <cell r="W1081">
            <v>432</v>
          </cell>
          <cell r="AK1081">
            <v>8</v>
          </cell>
        </row>
        <row r="1082">
          <cell r="C1082" t="str">
            <v xml:space="preserve">          </v>
          </cell>
          <cell r="D1082" t="str">
            <v>8001</v>
          </cell>
          <cell r="F1082" t="str">
            <v xml:space="preserve">Outillage           </v>
          </cell>
          <cell r="M1082">
            <v>43963</v>
          </cell>
          <cell r="N1082" t="str">
            <v xml:space="preserve">                                        </v>
          </cell>
          <cell r="O1082" t="str">
            <v>DME Acti GMAO Outill</v>
          </cell>
          <cell r="W1082">
            <v>-486</v>
          </cell>
          <cell r="AK1082">
            <v>-9</v>
          </cell>
        </row>
        <row r="1083">
          <cell r="C1083" t="str">
            <v xml:space="preserve">          </v>
          </cell>
          <cell r="D1083" t="str">
            <v>8001</v>
          </cell>
          <cell r="F1083" t="str">
            <v xml:space="preserve">Outillage           </v>
          </cell>
          <cell r="M1083">
            <v>43963</v>
          </cell>
          <cell r="N1083" t="str">
            <v xml:space="preserve">réalisation d'une boite compléte        </v>
          </cell>
          <cell r="O1083" t="str">
            <v>DME Acti GMAO Outill</v>
          </cell>
          <cell r="W1083">
            <v>486</v>
          </cell>
          <cell r="AK1083">
            <v>9</v>
          </cell>
        </row>
        <row r="1084">
          <cell r="C1084" t="str">
            <v xml:space="preserve">          </v>
          </cell>
          <cell r="D1084" t="str">
            <v>8001</v>
          </cell>
          <cell r="F1084" t="str">
            <v xml:space="preserve">Outillage           </v>
          </cell>
          <cell r="M1084">
            <v>43956</v>
          </cell>
          <cell r="N1084" t="str">
            <v>D093761232.DMU AILETTE POUR PEIGNE DV567</v>
          </cell>
          <cell r="O1084" t="str">
            <v>DME Acti GMAO Outill</v>
          </cell>
          <cell r="W1084">
            <v>324</v>
          </cell>
          <cell r="AK1084">
            <v>6</v>
          </cell>
        </row>
        <row r="1085">
          <cell r="C1085" t="str">
            <v xml:space="preserve">          </v>
          </cell>
          <cell r="D1085" t="str">
            <v>8001</v>
          </cell>
          <cell r="F1085" t="str">
            <v xml:space="preserve">Outillage           </v>
          </cell>
          <cell r="M1085">
            <v>43957</v>
          </cell>
          <cell r="N1085" t="str">
            <v>D093761232.DMU AILETTE POUR PEIGNE DV567</v>
          </cell>
          <cell r="O1085" t="str">
            <v>DME Acti GMAO Outill</v>
          </cell>
          <cell r="W1085">
            <v>13.5</v>
          </cell>
          <cell r="AK1085">
            <v>0.25</v>
          </cell>
        </row>
        <row r="1086">
          <cell r="C1086" t="str">
            <v xml:space="preserve">          </v>
          </cell>
          <cell r="D1086" t="str">
            <v>8001</v>
          </cell>
          <cell r="F1086" t="str">
            <v xml:space="preserve">Outillage           </v>
          </cell>
          <cell r="M1086">
            <v>43958</v>
          </cell>
          <cell r="N1086" t="str">
            <v xml:space="preserve">D093761177.CTX DEMI ETRIER (B)          </v>
          </cell>
          <cell r="O1086" t="str">
            <v>DME Acti GMAO Outill</v>
          </cell>
          <cell r="W1086">
            <v>13.5</v>
          </cell>
          <cell r="AK1086">
            <v>0.25</v>
          </cell>
        </row>
        <row r="1087">
          <cell r="C1087" t="str">
            <v xml:space="preserve">          </v>
          </cell>
          <cell r="D1087" t="str">
            <v>8001</v>
          </cell>
          <cell r="F1087" t="str">
            <v xml:space="preserve">Outillage           </v>
          </cell>
          <cell r="M1087">
            <v>43959</v>
          </cell>
          <cell r="N1087" t="str">
            <v>D093761551 PLAQUE EJECTION INF DV471 (2)</v>
          </cell>
          <cell r="O1087" t="str">
            <v>DME Acti GMAO Outill</v>
          </cell>
          <cell r="W1087">
            <v>432</v>
          </cell>
          <cell r="AK1087">
            <v>8</v>
          </cell>
        </row>
        <row r="1088">
          <cell r="C1088" t="str">
            <v xml:space="preserve">          </v>
          </cell>
          <cell r="D1088" t="str">
            <v>8001</v>
          </cell>
          <cell r="F1088" t="str">
            <v xml:space="preserve">Outillage           </v>
          </cell>
          <cell r="M1088">
            <v>43963</v>
          </cell>
          <cell r="N1088" t="str">
            <v>D093761551 PLAQUE EJECTION INF DV471 (2)</v>
          </cell>
          <cell r="O1088" t="str">
            <v>DME Acti GMAO Outill</v>
          </cell>
          <cell r="W1088">
            <v>324</v>
          </cell>
          <cell r="AK1088">
            <v>6</v>
          </cell>
        </row>
        <row r="1089">
          <cell r="C1089" t="str">
            <v xml:space="preserve">          </v>
          </cell>
          <cell r="D1089" t="str">
            <v>8001</v>
          </cell>
          <cell r="F1089" t="str">
            <v xml:space="preserve">Outillage           </v>
          </cell>
          <cell r="M1089">
            <v>43963</v>
          </cell>
          <cell r="N1089" t="str">
            <v>D093761551 PLAQUE EJECTION INF DV471 (2)</v>
          </cell>
          <cell r="O1089" t="str">
            <v>DME Acti GMAO Outill</v>
          </cell>
          <cell r="W1089">
            <v>135</v>
          </cell>
          <cell r="AK1089">
            <v>2.5</v>
          </cell>
        </row>
        <row r="1090">
          <cell r="C1090" t="str">
            <v xml:space="preserve">          </v>
          </cell>
          <cell r="D1090" t="str">
            <v>8001</v>
          </cell>
          <cell r="F1090" t="str">
            <v xml:space="preserve">Outillage           </v>
          </cell>
          <cell r="M1090">
            <v>43963</v>
          </cell>
          <cell r="N1090" t="str">
            <v xml:space="preserve">P440957170 BAGUE OVALE 22 SUR PLATS     </v>
          </cell>
          <cell r="O1090" t="str">
            <v>DME Acti GMAO Outill</v>
          </cell>
          <cell r="W1090">
            <v>13.5</v>
          </cell>
          <cell r="AK1090">
            <v>0.25</v>
          </cell>
        </row>
        <row r="1091">
          <cell r="C1091" t="str">
            <v xml:space="preserve">          </v>
          </cell>
          <cell r="D1091" t="str">
            <v>8001</v>
          </cell>
          <cell r="F1091" t="str">
            <v xml:space="preserve">Outillage           </v>
          </cell>
          <cell r="M1091">
            <v>43963</v>
          </cell>
          <cell r="N1091" t="str">
            <v xml:space="preserve">P440957170 BAGUE OVALE 22 SUR PLATS     </v>
          </cell>
          <cell r="O1091" t="str">
            <v>DME Acti GMAO Outill</v>
          </cell>
          <cell r="W1091">
            <v>13.5</v>
          </cell>
          <cell r="AK1091">
            <v>0.25</v>
          </cell>
        </row>
        <row r="1092">
          <cell r="C1092" t="str">
            <v xml:space="preserve">          </v>
          </cell>
          <cell r="D1092" t="str">
            <v>8002</v>
          </cell>
          <cell r="F1092" t="str">
            <v xml:space="preserve">Entretien           </v>
          </cell>
          <cell r="M1092">
            <v>43956</v>
          </cell>
          <cell r="N1092" t="str">
            <v xml:space="preserve">                                        </v>
          </cell>
          <cell r="O1092" t="str">
            <v>stk phf (conso) mati</v>
          </cell>
          <cell r="W1092">
            <v>-153.6</v>
          </cell>
          <cell r="AK1092">
            <v>-2</v>
          </cell>
        </row>
        <row r="1093">
          <cell r="C1093" t="str">
            <v xml:space="preserve">          </v>
          </cell>
          <cell r="D1093" t="str">
            <v>8002</v>
          </cell>
          <cell r="F1093" t="str">
            <v xml:space="preserve">Entretien           </v>
          </cell>
          <cell r="M1093">
            <v>43956</v>
          </cell>
          <cell r="N1093" t="str">
            <v xml:space="preserve">                                        </v>
          </cell>
          <cell r="O1093" t="str">
            <v>stk phf (conso) mati</v>
          </cell>
          <cell r="W1093">
            <v>-75.599999999999994</v>
          </cell>
          <cell r="AK1093">
            <v>0</v>
          </cell>
        </row>
        <row r="1094">
          <cell r="C1094" t="str">
            <v xml:space="preserve">          </v>
          </cell>
          <cell r="D1094" t="str">
            <v>8002</v>
          </cell>
          <cell r="F1094" t="str">
            <v xml:space="preserve">Entretien           </v>
          </cell>
          <cell r="M1094">
            <v>43956</v>
          </cell>
          <cell r="N1094" t="str">
            <v xml:space="preserve">                                        </v>
          </cell>
          <cell r="O1094" t="str">
            <v>stk phf (conso) mati</v>
          </cell>
          <cell r="W1094">
            <v>-1440</v>
          </cell>
          <cell r="AK1094">
            <v>0</v>
          </cell>
        </row>
        <row r="1095">
          <cell r="C1095" t="str">
            <v xml:space="preserve">          </v>
          </cell>
          <cell r="D1095" t="str">
            <v>8002</v>
          </cell>
          <cell r="F1095" t="str">
            <v xml:space="preserve">Entretien           </v>
          </cell>
          <cell r="M1095">
            <v>43956</v>
          </cell>
          <cell r="N1095" t="str">
            <v xml:space="preserve">                                        </v>
          </cell>
          <cell r="O1095" t="str">
            <v>stk phf (conso) mati</v>
          </cell>
          <cell r="W1095">
            <v>-18</v>
          </cell>
          <cell r="AK1095">
            <v>0</v>
          </cell>
        </row>
        <row r="1096">
          <cell r="C1096" t="str">
            <v xml:space="preserve">          </v>
          </cell>
          <cell r="D1096" t="str">
            <v>8002</v>
          </cell>
          <cell r="F1096" t="str">
            <v xml:space="preserve">Entretien           </v>
          </cell>
          <cell r="M1096">
            <v>43956</v>
          </cell>
          <cell r="N1096" t="str">
            <v xml:space="preserve">                                        </v>
          </cell>
          <cell r="O1096" t="str">
            <v>stk phf (conso) mati</v>
          </cell>
          <cell r="W1096">
            <v>-9</v>
          </cell>
          <cell r="AK1096">
            <v>0</v>
          </cell>
        </row>
        <row r="1097">
          <cell r="C1097" t="str">
            <v xml:space="preserve">          </v>
          </cell>
          <cell r="D1097" t="str">
            <v>8002</v>
          </cell>
          <cell r="F1097" t="str">
            <v xml:space="preserve">Entretien           </v>
          </cell>
          <cell r="M1097">
            <v>43956</v>
          </cell>
          <cell r="N1097" t="str">
            <v xml:space="preserve">                                        </v>
          </cell>
          <cell r="O1097" t="str">
            <v>stk phf (conso) mati</v>
          </cell>
          <cell r="W1097">
            <v>-923.8</v>
          </cell>
          <cell r="AK1097">
            <v>0</v>
          </cell>
        </row>
        <row r="1098">
          <cell r="C1098" t="str">
            <v xml:space="preserve">          </v>
          </cell>
          <cell r="D1098" t="str">
            <v>8002</v>
          </cell>
          <cell r="F1098" t="str">
            <v xml:space="preserve">Entretien           </v>
          </cell>
          <cell r="M1098">
            <v>43956</v>
          </cell>
          <cell r="N1098" t="str">
            <v xml:space="preserve">                                        </v>
          </cell>
          <cell r="O1098" t="str">
            <v>stk phf (conso) mati</v>
          </cell>
          <cell r="W1098">
            <v>-1116</v>
          </cell>
          <cell r="AK1098">
            <v>0</v>
          </cell>
        </row>
        <row r="1099">
          <cell r="C1099" t="str">
            <v xml:space="preserve">          </v>
          </cell>
          <cell r="D1099" t="str">
            <v>8002</v>
          </cell>
          <cell r="F1099" t="str">
            <v xml:space="preserve">Entretien           </v>
          </cell>
          <cell r="M1099">
            <v>43956</v>
          </cell>
          <cell r="N1099" t="str">
            <v xml:space="preserve">                                        </v>
          </cell>
          <cell r="O1099" t="str">
            <v>stk phf (conso) mati</v>
          </cell>
          <cell r="W1099">
            <v>-3344</v>
          </cell>
          <cell r="AK1099">
            <v>0</v>
          </cell>
        </row>
        <row r="1100">
          <cell r="C1100" t="str">
            <v xml:space="preserve">          </v>
          </cell>
          <cell r="D1100" t="str">
            <v>8002</v>
          </cell>
          <cell r="F1100" t="str">
            <v xml:space="preserve">Entretien           </v>
          </cell>
          <cell r="M1100">
            <v>43956</v>
          </cell>
          <cell r="N1100" t="str">
            <v xml:space="preserve">                                        </v>
          </cell>
          <cell r="O1100" t="str">
            <v>stk phf (conso) mati</v>
          </cell>
          <cell r="W1100">
            <v>-174.8</v>
          </cell>
          <cell r="AK1100">
            <v>0</v>
          </cell>
        </row>
        <row r="1101">
          <cell r="C1101" t="str">
            <v xml:space="preserve">          </v>
          </cell>
          <cell r="D1101" t="str">
            <v>8002</v>
          </cell>
          <cell r="F1101" t="str">
            <v xml:space="preserve">Entretien           </v>
          </cell>
          <cell r="M1101">
            <v>43956</v>
          </cell>
          <cell r="N1101" t="str">
            <v xml:space="preserve">                                        </v>
          </cell>
          <cell r="O1101" t="str">
            <v>stk phf (conso) mati</v>
          </cell>
          <cell r="W1101">
            <v>-455.64</v>
          </cell>
          <cell r="AK1101">
            <v>0</v>
          </cell>
        </row>
        <row r="1102">
          <cell r="C1102" t="str">
            <v xml:space="preserve">          </v>
          </cell>
          <cell r="D1102" t="str">
            <v>8002</v>
          </cell>
          <cell r="F1102" t="str">
            <v xml:space="preserve">Entretien           </v>
          </cell>
          <cell r="M1102">
            <v>43956</v>
          </cell>
          <cell r="N1102" t="str">
            <v xml:space="preserve">                                        </v>
          </cell>
          <cell r="O1102" t="str">
            <v>stk phf (conso) mati</v>
          </cell>
          <cell r="W1102">
            <v>-1043.0999999999999</v>
          </cell>
          <cell r="AK1102">
            <v>0</v>
          </cell>
        </row>
        <row r="1103">
          <cell r="C1103" t="str">
            <v xml:space="preserve">          </v>
          </cell>
          <cell r="D1103" t="str">
            <v>8002</v>
          </cell>
          <cell r="F1103" t="str">
            <v xml:space="preserve">Entretien           </v>
          </cell>
          <cell r="M1103">
            <v>43956</v>
          </cell>
          <cell r="N1103" t="str">
            <v xml:space="preserve">                                        </v>
          </cell>
          <cell r="O1103" t="str">
            <v>stk phf (conso) mati</v>
          </cell>
          <cell r="W1103">
            <v>-1090</v>
          </cell>
          <cell r="AK1103">
            <v>0</v>
          </cell>
        </row>
        <row r="1104">
          <cell r="C1104" t="str">
            <v xml:space="preserve">          </v>
          </cell>
          <cell r="D1104" t="str">
            <v>8002</v>
          </cell>
          <cell r="F1104" t="str">
            <v xml:space="preserve">Entretien           </v>
          </cell>
          <cell r="M1104">
            <v>43956</v>
          </cell>
          <cell r="N1104" t="str">
            <v xml:space="preserve">                                        </v>
          </cell>
          <cell r="O1104" t="str">
            <v>stk phf (conso) mati</v>
          </cell>
          <cell r="W1104">
            <v>-79.099999999999994</v>
          </cell>
          <cell r="AK1104">
            <v>0</v>
          </cell>
        </row>
        <row r="1105">
          <cell r="C1105" t="str">
            <v xml:space="preserve">          </v>
          </cell>
          <cell r="D1105" t="str">
            <v>8002</v>
          </cell>
          <cell r="F1105" t="str">
            <v xml:space="preserve">Entretien           </v>
          </cell>
          <cell r="M1105">
            <v>43956</v>
          </cell>
          <cell r="N1105" t="str">
            <v xml:space="preserve">                                        </v>
          </cell>
          <cell r="O1105" t="str">
            <v>stk phf (conso) mati</v>
          </cell>
          <cell r="W1105">
            <v>-1043.0999999999999</v>
          </cell>
          <cell r="AK1105">
            <v>0</v>
          </cell>
        </row>
        <row r="1106">
          <cell r="C1106" t="str">
            <v xml:space="preserve">          </v>
          </cell>
          <cell r="D1106" t="str">
            <v>8002</v>
          </cell>
          <cell r="F1106" t="str">
            <v xml:space="preserve">Entretien           </v>
          </cell>
          <cell r="M1106">
            <v>43956</v>
          </cell>
          <cell r="N1106" t="str">
            <v xml:space="preserve">commande fiiltres et ventilateur hs     </v>
          </cell>
          <cell r="O1106" t="str">
            <v>stk phf (conso) mati</v>
          </cell>
          <cell r="W1106">
            <v>455.64</v>
          </cell>
          <cell r="AK1106">
            <v>0</v>
          </cell>
        </row>
        <row r="1107">
          <cell r="C1107" t="str">
            <v xml:space="preserve">          </v>
          </cell>
          <cell r="D1107" t="str">
            <v>8002</v>
          </cell>
          <cell r="F1107" t="str">
            <v xml:space="preserve">Entretien           </v>
          </cell>
          <cell r="M1107">
            <v>43956</v>
          </cell>
          <cell r="N1107" t="str">
            <v xml:space="preserve">Ech verin demottage                     </v>
          </cell>
          <cell r="O1107" t="str">
            <v>stk phf (conso) mati</v>
          </cell>
          <cell r="W1107">
            <v>3344</v>
          </cell>
          <cell r="AK1107">
            <v>0</v>
          </cell>
        </row>
        <row r="1108">
          <cell r="C1108" t="str">
            <v xml:space="preserve">          </v>
          </cell>
          <cell r="D1108" t="str">
            <v>8002</v>
          </cell>
          <cell r="F1108" t="str">
            <v xml:space="preserve">Entretien           </v>
          </cell>
          <cell r="M1108">
            <v>43956</v>
          </cell>
          <cell r="N1108" t="str">
            <v xml:space="preserve">EPI  consommables et outillage 2020     </v>
          </cell>
          <cell r="O1108" t="str">
            <v>stk phf (conso) mati</v>
          </cell>
          <cell r="W1108">
            <v>923.8</v>
          </cell>
          <cell r="AK1108">
            <v>0</v>
          </cell>
        </row>
        <row r="1109">
          <cell r="C1109" t="str">
            <v xml:space="preserve">          </v>
          </cell>
          <cell r="D1109" t="str">
            <v>8002</v>
          </cell>
          <cell r="F1109" t="str">
            <v xml:space="preserve">Entretien           </v>
          </cell>
          <cell r="M1109">
            <v>43956</v>
          </cell>
          <cell r="N1109" t="str">
            <v xml:space="preserve">pv 26 A/B exclu                         </v>
          </cell>
          <cell r="O1109" t="str">
            <v>stk phf (conso) mati</v>
          </cell>
          <cell r="W1109">
            <v>1116</v>
          </cell>
          <cell r="AK1109">
            <v>0</v>
          </cell>
        </row>
        <row r="1110">
          <cell r="C1110" t="str">
            <v xml:space="preserve">          </v>
          </cell>
          <cell r="D1110" t="str">
            <v>8002</v>
          </cell>
          <cell r="F1110" t="str">
            <v xml:space="preserve">Entretien           </v>
          </cell>
          <cell r="M1110">
            <v>43956</v>
          </cell>
          <cell r="N1110" t="str">
            <v xml:space="preserve">réalisation d'un cable chauffage plaque </v>
          </cell>
          <cell r="O1110" t="str">
            <v>stk phf (conso) mati</v>
          </cell>
          <cell r="W1110">
            <v>153.6</v>
          </cell>
          <cell r="AK1110">
            <v>2</v>
          </cell>
        </row>
        <row r="1111">
          <cell r="C1111" t="str">
            <v xml:space="preserve">          </v>
          </cell>
          <cell r="D1111" t="str">
            <v>8002</v>
          </cell>
          <cell r="F1111" t="str">
            <v xml:space="preserve">Entretien           </v>
          </cell>
          <cell r="M1111">
            <v>43956</v>
          </cell>
          <cell r="N1111" t="str">
            <v xml:space="preserve">RG boitard                              </v>
          </cell>
          <cell r="O1111" t="str">
            <v>stk phf (conso) mati</v>
          </cell>
          <cell r="W1111">
            <v>1090</v>
          </cell>
          <cell r="AK1111">
            <v>0</v>
          </cell>
        </row>
        <row r="1112">
          <cell r="C1112" t="str">
            <v xml:space="preserve">          </v>
          </cell>
          <cell r="D1112" t="str">
            <v>8002</v>
          </cell>
          <cell r="F1112" t="str">
            <v xml:space="preserve">Entretien           </v>
          </cell>
          <cell r="M1112">
            <v>43956</v>
          </cell>
          <cell r="N1112" t="str">
            <v xml:space="preserve">Rupture bras côté entrée                </v>
          </cell>
          <cell r="O1112" t="str">
            <v>stk phf (conso) mati</v>
          </cell>
          <cell r="W1112">
            <v>1440</v>
          </cell>
          <cell r="AK1112">
            <v>0</v>
          </cell>
        </row>
        <row r="1113">
          <cell r="C1113" t="str">
            <v xml:space="preserve">          </v>
          </cell>
          <cell r="D1113" t="str">
            <v>8002</v>
          </cell>
          <cell r="F1113" t="str">
            <v xml:space="preserve">Entretien           </v>
          </cell>
          <cell r="M1113">
            <v>43956</v>
          </cell>
          <cell r="N1113" t="str">
            <v>SAE310-18 Ech contacteurs rotat  tonneau</v>
          </cell>
          <cell r="O1113" t="str">
            <v>stk phf (conso) mati</v>
          </cell>
          <cell r="W1113">
            <v>1043.0999999999999</v>
          </cell>
          <cell r="AK1113">
            <v>0</v>
          </cell>
        </row>
        <row r="1114">
          <cell r="C1114" t="str">
            <v xml:space="preserve">          </v>
          </cell>
          <cell r="D1114" t="str">
            <v>8002</v>
          </cell>
          <cell r="F1114" t="str">
            <v xml:space="preserve">Entretien           </v>
          </cell>
          <cell r="M1114">
            <v>43956</v>
          </cell>
          <cell r="N1114" t="str">
            <v>SAE310-19 Ech contacteurs rotat  tonneau</v>
          </cell>
          <cell r="O1114" t="str">
            <v>stk phf (conso) mati</v>
          </cell>
          <cell r="W1114">
            <v>1043.0999999999999</v>
          </cell>
          <cell r="AK1114">
            <v>0</v>
          </cell>
        </row>
        <row r="1115">
          <cell r="C1115" t="str">
            <v xml:space="preserve">          </v>
          </cell>
          <cell r="D1115" t="str">
            <v>8002</v>
          </cell>
          <cell r="F1115" t="str">
            <v xml:space="preserve">Entretien           </v>
          </cell>
          <cell r="M1115">
            <v>43956</v>
          </cell>
          <cell r="N1115" t="str">
            <v xml:space="preserve">SAM281 RG pince AC11B                   </v>
          </cell>
          <cell r="O1115" t="str">
            <v>stk phf (conso) mati</v>
          </cell>
          <cell r="W1115">
            <v>18</v>
          </cell>
          <cell r="AK1115">
            <v>0</v>
          </cell>
        </row>
        <row r="1116">
          <cell r="C1116" t="str">
            <v xml:space="preserve">          </v>
          </cell>
          <cell r="D1116" t="str">
            <v>8002</v>
          </cell>
          <cell r="F1116" t="str">
            <v xml:space="preserve">Entretien           </v>
          </cell>
          <cell r="M1116">
            <v>43956</v>
          </cell>
          <cell r="N1116" t="str">
            <v xml:space="preserve">suite EP SAE310-47,echange sondes T5 T6 </v>
          </cell>
          <cell r="O1116" t="str">
            <v>stk phf (conso) mati</v>
          </cell>
          <cell r="W1116">
            <v>79.099999999999994</v>
          </cell>
          <cell r="AK1116">
            <v>0</v>
          </cell>
        </row>
        <row r="1117">
          <cell r="C1117" t="str">
            <v xml:space="preserve">          </v>
          </cell>
          <cell r="D1117" t="str">
            <v>8002</v>
          </cell>
          <cell r="F1117" t="str">
            <v xml:space="preserve">Entretien           </v>
          </cell>
          <cell r="M1117">
            <v>43956</v>
          </cell>
          <cell r="N1117" t="str">
            <v xml:space="preserve">suite SAM204 echange des galets MA03    </v>
          </cell>
          <cell r="O1117" t="str">
            <v>stk phf (conso) mati</v>
          </cell>
          <cell r="W1117">
            <v>75.599999999999994</v>
          </cell>
          <cell r="AK1117">
            <v>0</v>
          </cell>
        </row>
        <row r="1118">
          <cell r="C1118" t="str">
            <v xml:space="preserve">          </v>
          </cell>
          <cell r="D1118" t="str">
            <v>8002</v>
          </cell>
          <cell r="F1118" t="str">
            <v xml:space="preserve">Entretien           </v>
          </cell>
          <cell r="M1118">
            <v>43956</v>
          </cell>
          <cell r="N1118" t="str">
            <v>suite SAM231 jeu important dans les bagu</v>
          </cell>
          <cell r="O1118" t="str">
            <v>stk phf (conso) mati</v>
          </cell>
          <cell r="W1118">
            <v>9</v>
          </cell>
          <cell r="AK1118">
            <v>0</v>
          </cell>
        </row>
        <row r="1119">
          <cell r="C1119" t="str">
            <v xml:space="preserve">          </v>
          </cell>
          <cell r="D1119" t="str">
            <v>8002</v>
          </cell>
          <cell r="F1119" t="str">
            <v xml:space="preserve">Entretien           </v>
          </cell>
          <cell r="M1119">
            <v>43956</v>
          </cell>
          <cell r="N1119" t="str">
            <v xml:space="preserve">suite SAM328 echange des socs usées     </v>
          </cell>
          <cell r="O1119" t="str">
            <v>stk phf (conso) mati</v>
          </cell>
          <cell r="W1119">
            <v>174.8</v>
          </cell>
          <cell r="AK1119">
            <v>0</v>
          </cell>
        </row>
        <row r="1120">
          <cell r="C1120" t="str">
            <v xml:space="preserve">          </v>
          </cell>
          <cell r="D1120" t="str">
            <v>8002</v>
          </cell>
          <cell r="F1120" t="str">
            <v xml:space="preserve">Entretien           </v>
          </cell>
          <cell r="M1120">
            <v>43956</v>
          </cell>
          <cell r="N1120" t="str">
            <v xml:space="preserve">                                        </v>
          </cell>
          <cell r="O1120" t="str">
            <v xml:space="preserve">CI Act Met méca Out </v>
          </cell>
          <cell r="W1120">
            <v>108</v>
          </cell>
          <cell r="AK1120">
            <v>2</v>
          </cell>
        </row>
        <row r="1121">
          <cell r="C1121" t="str">
            <v xml:space="preserve">          </v>
          </cell>
          <cell r="D1121" t="str">
            <v>8002</v>
          </cell>
          <cell r="F1121" t="str">
            <v xml:space="preserve">Entretien           </v>
          </cell>
          <cell r="M1121">
            <v>43957</v>
          </cell>
          <cell r="N1121" t="str">
            <v xml:space="preserve">                                        </v>
          </cell>
          <cell r="O1121" t="str">
            <v xml:space="preserve">DME - RG/GE         </v>
          </cell>
          <cell r="W1121">
            <v>-108</v>
          </cell>
          <cell r="AK1121">
            <v>0</v>
          </cell>
        </row>
        <row r="1122">
          <cell r="C1122" t="str">
            <v xml:space="preserve">          </v>
          </cell>
          <cell r="D1122" t="str">
            <v>8002</v>
          </cell>
          <cell r="F1122" t="str">
            <v xml:space="preserve">Entretien           </v>
          </cell>
          <cell r="M1122">
            <v>43957</v>
          </cell>
          <cell r="N1122" t="str">
            <v xml:space="preserve">                                        </v>
          </cell>
          <cell r="O1122" t="str">
            <v>stk phf (conso) mati</v>
          </cell>
          <cell r="W1122">
            <v>-121.5</v>
          </cell>
          <cell r="AK1122">
            <v>0</v>
          </cell>
        </row>
        <row r="1123">
          <cell r="C1123" t="str">
            <v xml:space="preserve">          </v>
          </cell>
          <cell r="D1123" t="str">
            <v>8002</v>
          </cell>
          <cell r="F1123" t="str">
            <v xml:space="preserve">Entretien           </v>
          </cell>
          <cell r="M1123">
            <v>43957</v>
          </cell>
          <cell r="N1123" t="str">
            <v xml:space="preserve">                                        </v>
          </cell>
          <cell r="O1123" t="str">
            <v>stk phf (conso) mati</v>
          </cell>
          <cell r="W1123">
            <v>-351</v>
          </cell>
          <cell r="AK1123">
            <v>0</v>
          </cell>
        </row>
        <row r="1124">
          <cell r="C1124" t="str">
            <v xml:space="preserve">          </v>
          </cell>
          <cell r="D1124" t="str">
            <v>8002</v>
          </cell>
          <cell r="F1124" t="str">
            <v xml:space="preserve">Entretien           </v>
          </cell>
          <cell r="M1124">
            <v>43957</v>
          </cell>
          <cell r="N1124" t="str">
            <v xml:space="preserve">                                        </v>
          </cell>
          <cell r="O1124" t="str">
            <v>stk phf (conso) mati</v>
          </cell>
          <cell r="W1124">
            <v>-9</v>
          </cell>
          <cell r="AK1124">
            <v>0</v>
          </cell>
        </row>
        <row r="1125">
          <cell r="C1125" t="str">
            <v xml:space="preserve">          </v>
          </cell>
          <cell r="D1125" t="str">
            <v>8002</v>
          </cell>
          <cell r="F1125" t="str">
            <v xml:space="preserve">Entretien           </v>
          </cell>
          <cell r="M1125">
            <v>43957</v>
          </cell>
          <cell r="N1125" t="str">
            <v xml:space="preserve">                                        </v>
          </cell>
          <cell r="O1125" t="str">
            <v>stk phf (conso) mati</v>
          </cell>
          <cell r="W1125">
            <v>-1020.8</v>
          </cell>
          <cell r="AK1125">
            <v>0</v>
          </cell>
        </row>
        <row r="1126">
          <cell r="C1126" t="str">
            <v xml:space="preserve">          </v>
          </cell>
          <cell r="D1126" t="str">
            <v>8002</v>
          </cell>
          <cell r="F1126" t="str">
            <v xml:space="preserve">Entretien           </v>
          </cell>
          <cell r="M1126">
            <v>43957</v>
          </cell>
          <cell r="N1126" t="str">
            <v xml:space="preserve">                                        </v>
          </cell>
          <cell r="O1126" t="str">
            <v>stk phf (conso) mati</v>
          </cell>
          <cell r="W1126">
            <v>-9</v>
          </cell>
          <cell r="AK1126">
            <v>0</v>
          </cell>
        </row>
        <row r="1127">
          <cell r="C1127" t="str">
            <v xml:space="preserve">          </v>
          </cell>
          <cell r="D1127" t="str">
            <v>8002</v>
          </cell>
          <cell r="F1127" t="str">
            <v xml:space="preserve">Entretien           </v>
          </cell>
          <cell r="M1127">
            <v>43957</v>
          </cell>
          <cell r="N1127" t="str">
            <v xml:space="preserve">                                        </v>
          </cell>
          <cell r="O1127" t="str">
            <v>stk phf (conso) mati</v>
          </cell>
          <cell r="W1127">
            <v>-1350</v>
          </cell>
          <cell r="AK1127">
            <v>0</v>
          </cell>
        </row>
        <row r="1128">
          <cell r="C1128" t="str">
            <v xml:space="preserve">          </v>
          </cell>
          <cell r="D1128" t="str">
            <v>8002</v>
          </cell>
          <cell r="F1128" t="str">
            <v xml:space="preserve">Entretien           </v>
          </cell>
          <cell r="M1128">
            <v>43957</v>
          </cell>
          <cell r="N1128" t="str">
            <v xml:space="preserve">                                        </v>
          </cell>
          <cell r="O1128" t="str">
            <v>stk phf (conso) mati</v>
          </cell>
          <cell r="W1128">
            <v>-72</v>
          </cell>
          <cell r="AK1128">
            <v>0</v>
          </cell>
        </row>
        <row r="1129">
          <cell r="C1129" t="str">
            <v xml:space="preserve">          </v>
          </cell>
          <cell r="D1129" t="str">
            <v>8002</v>
          </cell>
          <cell r="F1129" t="str">
            <v xml:space="preserve">Entretien           </v>
          </cell>
          <cell r="M1129">
            <v>43957</v>
          </cell>
          <cell r="N1129" t="str">
            <v xml:space="preserve">                                        </v>
          </cell>
          <cell r="O1129" t="str">
            <v>stk phf (conso) mati</v>
          </cell>
          <cell r="W1129">
            <v>-21.54</v>
          </cell>
          <cell r="AK1129">
            <v>0</v>
          </cell>
        </row>
        <row r="1130">
          <cell r="C1130" t="str">
            <v xml:space="preserve">          </v>
          </cell>
          <cell r="D1130" t="str">
            <v>8002</v>
          </cell>
          <cell r="F1130" t="str">
            <v xml:space="preserve">Entretien           </v>
          </cell>
          <cell r="M1130">
            <v>43957</v>
          </cell>
          <cell r="N1130" t="str">
            <v xml:space="preserve">Preparation fourreau Ø100               </v>
          </cell>
          <cell r="O1130" t="str">
            <v>stk phf (conso) mati</v>
          </cell>
          <cell r="W1130">
            <v>1020.8</v>
          </cell>
          <cell r="AK1130">
            <v>0</v>
          </cell>
        </row>
        <row r="1131">
          <cell r="C1131" t="str">
            <v xml:space="preserve">          </v>
          </cell>
          <cell r="D1131" t="str">
            <v>8002</v>
          </cell>
          <cell r="F1131" t="str">
            <v xml:space="preserve">Entretien           </v>
          </cell>
          <cell r="M1131">
            <v>43957</v>
          </cell>
          <cell r="N1131" t="str">
            <v xml:space="preserve">Préparation tole de protection          </v>
          </cell>
          <cell r="O1131" t="str">
            <v xml:space="preserve">DME - RG/GE         </v>
          </cell>
          <cell r="W1131">
            <v>108</v>
          </cell>
          <cell r="AK1131">
            <v>0</v>
          </cell>
        </row>
        <row r="1132">
          <cell r="C1132" t="str">
            <v xml:space="preserve">          </v>
          </cell>
          <cell r="D1132" t="str">
            <v>8002</v>
          </cell>
          <cell r="F1132" t="str">
            <v xml:space="preserve">Entretien           </v>
          </cell>
          <cell r="M1132">
            <v>43957</v>
          </cell>
          <cell r="N1132" t="str">
            <v xml:space="preserve">RG boitard                              </v>
          </cell>
          <cell r="O1132" t="str">
            <v>stk phf (conso) mati</v>
          </cell>
          <cell r="W1132">
            <v>1350</v>
          </cell>
          <cell r="AK1132">
            <v>0</v>
          </cell>
        </row>
        <row r="1133">
          <cell r="C1133" t="str">
            <v xml:space="preserve">          </v>
          </cell>
          <cell r="D1133" t="str">
            <v>8002</v>
          </cell>
          <cell r="F1133" t="str">
            <v xml:space="preserve">Entretien           </v>
          </cell>
          <cell r="M1133">
            <v>43957</v>
          </cell>
          <cell r="N1133" t="str">
            <v xml:space="preserve">SAE310-22 Echg contacteurs vibrant 88   </v>
          </cell>
          <cell r="O1133" t="str">
            <v>stk phf (conso) mati</v>
          </cell>
          <cell r="W1133">
            <v>21.54</v>
          </cell>
          <cell r="AK1133">
            <v>0</v>
          </cell>
        </row>
        <row r="1134">
          <cell r="C1134" t="str">
            <v xml:space="preserve">          </v>
          </cell>
          <cell r="D1134" t="str">
            <v>8002</v>
          </cell>
          <cell r="F1134" t="str">
            <v xml:space="preserve">Entretien           </v>
          </cell>
          <cell r="M1134">
            <v>43957</v>
          </cell>
          <cell r="N1134" t="str">
            <v xml:space="preserve">suite a SAM328 rotule verin HS          </v>
          </cell>
          <cell r="O1134" t="str">
            <v>stk phf (conso) mati</v>
          </cell>
          <cell r="W1134">
            <v>121.5</v>
          </cell>
          <cell r="AK1134">
            <v>0</v>
          </cell>
        </row>
        <row r="1135">
          <cell r="C1135" t="str">
            <v xml:space="preserve">          </v>
          </cell>
          <cell r="D1135" t="str">
            <v>8002</v>
          </cell>
          <cell r="F1135" t="str">
            <v xml:space="preserve">Entretien           </v>
          </cell>
          <cell r="M1135">
            <v>43957</v>
          </cell>
          <cell r="N1135" t="str">
            <v xml:space="preserve">suite SAM204 echange des galets MA03    </v>
          </cell>
          <cell r="O1135" t="str">
            <v>stk phf (conso) mati</v>
          </cell>
          <cell r="W1135">
            <v>351</v>
          </cell>
          <cell r="AK1135">
            <v>0</v>
          </cell>
        </row>
        <row r="1136">
          <cell r="C1136" t="str">
            <v xml:space="preserve">          </v>
          </cell>
          <cell r="D1136" t="str">
            <v>8002</v>
          </cell>
          <cell r="F1136" t="str">
            <v xml:space="preserve">Entretien           </v>
          </cell>
          <cell r="M1136">
            <v>43957</v>
          </cell>
          <cell r="N1136" t="str">
            <v>suite SAM228 manque entretoise sur chape</v>
          </cell>
          <cell r="O1136" t="str">
            <v>stk phf (conso) mati</v>
          </cell>
          <cell r="W1136">
            <v>9</v>
          </cell>
          <cell r="AK1136">
            <v>0</v>
          </cell>
        </row>
        <row r="1137">
          <cell r="C1137" t="str">
            <v xml:space="preserve">          </v>
          </cell>
          <cell r="D1137" t="str">
            <v>8002</v>
          </cell>
          <cell r="F1137" t="str">
            <v xml:space="preserve">Entretien           </v>
          </cell>
          <cell r="M1137">
            <v>43957</v>
          </cell>
          <cell r="N1137" t="str">
            <v>suite SAM231 jeu important dans les bagu</v>
          </cell>
          <cell r="O1137" t="str">
            <v>stk phf (conso) mati</v>
          </cell>
          <cell r="W1137">
            <v>9</v>
          </cell>
          <cell r="AK1137">
            <v>0</v>
          </cell>
        </row>
        <row r="1138">
          <cell r="C1138" t="str">
            <v xml:space="preserve">          </v>
          </cell>
          <cell r="D1138" t="str">
            <v>8002</v>
          </cell>
          <cell r="F1138" t="str">
            <v xml:space="preserve">Entretien           </v>
          </cell>
          <cell r="M1138">
            <v>43957</v>
          </cell>
          <cell r="N1138" t="str">
            <v xml:space="preserve">suite SAM242 remise en etat decrampage  </v>
          </cell>
          <cell r="O1138" t="str">
            <v>stk phf (conso) mati</v>
          </cell>
          <cell r="W1138">
            <v>72</v>
          </cell>
          <cell r="AK1138">
            <v>0</v>
          </cell>
        </row>
        <row r="1139">
          <cell r="C1139" t="str">
            <v xml:space="preserve">          </v>
          </cell>
          <cell r="D1139" t="str">
            <v>8002</v>
          </cell>
          <cell r="F1139" t="str">
            <v xml:space="preserve">Entretien           </v>
          </cell>
          <cell r="M1139">
            <v>43958</v>
          </cell>
          <cell r="N1139" t="str">
            <v xml:space="preserve">                                        </v>
          </cell>
          <cell r="O1139" t="str">
            <v>ENT.&amp; REP.CONST.S/SO</v>
          </cell>
          <cell r="W1139">
            <v>-2364.1999999999998</v>
          </cell>
          <cell r="AK1139">
            <v>0</v>
          </cell>
        </row>
        <row r="1140">
          <cell r="C1140" t="str">
            <v xml:space="preserve">          </v>
          </cell>
          <cell r="D1140" t="str">
            <v>8002</v>
          </cell>
          <cell r="F1140" t="str">
            <v xml:space="preserve">Entretien           </v>
          </cell>
          <cell r="M1140">
            <v>43958</v>
          </cell>
          <cell r="N1140" t="str">
            <v xml:space="preserve">                                        </v>
          </cell>
          <cell r="O1140" t="str">
            <v>stk phf (conso) mati</v>
          </cell>
          <cell r="W1140">
            <v>-467.12</v>
          </cell>
          <cell r="AK1140">
            <v>0</v>
          </cell>
        </row>
        <row r="1141">
          <cell r="C1141" t="str">
            <v xml:space="preserve">          </v>
          </cell>
          <cell r="D1141" t="str">
            <v>8002</v>
          </cell>
          <cell r="F1141" t="str">
            <v xml:space="preserve">Entretien           </v>
          </cell>
          <cell r="M1141">
            <v>43958</v>
          </cell>
          <cell r="N1141" t="str">
            <v xml:space="preserve">                                        </v>
          </cell>
          <cell r="O1141" t="str">
            <v>stk phf (conso) mati</v>
          </cell>
          <cell r="W1141">
            <v>-72.16</v>
          </cell>
          <cell r="AK1141">
            <v>0</v>
          </cell>
        </row>
        <row r="1142">
          <cell r="C1142" t="str">
            <v xml:space="preserve">          </v>
          </cell>
          <cell r="D1142" t="str">
            <v>8002</v>
          </cell>
          <cell r="F1142" t="str">
            <v xml:space="preserve">Entretien           </v>
          </cell>
          <cell r="M1142">
            <v>43958</v>
          </cell>
          <cell r="N1142" t="str">
            <v xml:space="preserve">                                        </v>
          </cell>
          <cell r="O1142" t="str">
            <v>stk phf (conso) mati</v>
          </cell>
          <cell r="W1142">
            <v>-72.16</v>
          </cell>
          <cell r="AK1142">
            <v>0</v>
          </cell>
        </row>
        <row r="1143">
          <cell r="C1143" t="str">
            <v xml:space="preserve">          </v>
          </cell>
          <cell r="D1143" t="str">
            <v>8002</v>
          </cell>
          <cell r="F1143" t="str">
            <v xml:space="preserve">Entretien           </v>
          </cell>
          <cell r="M1143">
            <v>43958</v>
          </cell>
          <cell r="N1143" t="str">
            <v xml:space="preserve">Pince BG35B cassée G sens de la marche  </v>
          </cell>
          <cell r="O1143" t="str">
            <v>ENT.&amp; REP.CONST.S/SO</v>
          </cell>
          <cell r="W1143">
            <v>2364.1999999999998</v>
          </cell>
          <cell r="AK1143">
            <v>0</v>
          </cell>
        </row>
        <row r="1144">
          <cell r="C1144" t="str">
            <v xml:space="preserve">          </v>
          </cell>
          <cell r="D1144" t="str">
            <v>8002</v>
          </cell>
          <cell r="F1144" t="str">
            <v xml:space="preserve">Entretien           </v>
          </cell>
          <cell r="M1144">
            <v>43958</v>
          </cell>
          <cell r="N1144" t="str">
            <v>suite SAM259echange des galets de guidag</v>
          </cell>
          <cell r="O1144" t="str">
            <v>stk phf (conso) mati</v>
          </cell>
          <cell r="W1144">
            <v>467.12</v>
          </cell>
          <cell r="AK1144">
            <v>0</v>
          </cell>
        </row>
        <row r="1145">
          <cell r="C1145" t="str">
            <v xml:space="preserve">          </v>
          </cell>
          <cell r="D1145" t="str">
            <v>8002</v>
          </cell>
          <cell r="F1145" t="str">
            <v xml:space="preserve">Entretien           </v>
          </cell>
          <cell r="M1145">
            <v>43958</v>
          </cell>
          <cell r="N1145" t="str">
            <v xml:space="preserve">suite SAM259  MT16B echange des galets  </v>
          </cell>
          <cell r="O1145" t="str">
            <v>stk phf (conso) mati</v>
          </cell>
          <cell r="W1145">
            <v>72.16</v>
          </cell>
          <cell r="AK1145">
            <v>0</v>
          </cell>
        </row>
        <row r="1146">
          <cell r="C1146" t="str">
            <v xml:space="preserve">          </v>
          </cell>
          <cell r="D1146" t="str">
            <v>8002</v>
          </cell>
          <cell r="F1146" t="str">
            <v xml:space="preserve">Entretien           </v>
          </cell>
          <cell r="M1146">
            <v>43958</v>
          </cell>
          <cell r="N1146" t="str">
            <v xml:space="preserve">suite SAM259  MT16F echange des galets  </v>
          </cell>
          <cell r="O1146" t="str">
            <v>stk phf (conso) mati</v>
          </cell>
          <cell r="W1146">
            <v>72.16</v>
          </cell>
          <cell r="AK1146">
            <v>0</v>
          </cell>
        </row>
        <row r="1147">
          <cell r="C1147" t="str">
            <v xml:space="preserve">          </v>
          </cell>
          <cell r="D1147" t="str">
            <v>8002</v>
          </cell>
          <cell r="F1147" t="str">
            <v xml:space="preserve">Entretien           </v>
          </cell>
          <cell r="M1147">
            <v>43959</v>
          </cell>
          <cell r="N1147" t="str">
            <v xml:space="preserve">                                        </v>
          </cell>
          <cell r="O1147" t="str">
            <v>stk phf (conso) mati</v>
          </cell>
          <cell r="W1147">
            <v>-837</v>
          </cell>
          <cell r="AK1147">
            <v>0</v>
          </cell>
        </row>
        <row r="1148">
          <cell r="C1148" t="str">
            <v xml:space="preserve">          </v>
          </cell>
          <cell r="D1148" t="str">
            <v>8002</v>
          </cell>
          <cell r="F1148" t="str">
            <v xml:space="preserve">Entretien           </v>
          </cell>
          <cell r="M1148">
            <v>43959</v>
          </cell>
          <cell r="N1148" t="str">
            <v xml:space="preserve">                                        </v>
          </cell>
          <cell r="O1148" t="str">
            <v>stk phf (conso) mati</v>
          </cell>
          <cell r="W1148">
            <v>-438</v>
          </cell>
          <cell r="AK1148">
            <v>0</v>
          </cell>
        </row>
        <row r="1149">
          <cell r="C1149" t="str">
            <v xml:space="preserve">          </v>
          </cell>
          <cell r="D1149" t="str">
            <v>8002</v>
          </cell>
          <cell r="F1149" t="str">
            <v xml:space="preserve">Entretien           </v>
          </cell>
          <cell r="M1149">
            <v>43959</v>
          </cell>
          <cell r="N1149" t="str">
            <v xml:space="preserve">                                        </v>
          </cell>
          <cell r="O1149" t="str">
            <v>stk phf (conso) mati</v>
          </cell>
          <cell r="W1149">
            <v>-367.82</v>
          </cell>
          <cell r="AK1149">
            <v>-2</v>
          </cell>
        </row>
        <row r="1150">
          <cell r="C1150" t="str">
            <v xml:space="preserve">          </v>
          </cell>
          <cell r="D1150" t="str">
            <v>8002</v>
          </cell>
          <cell r="F1150" t="str">
            <v xml:space="preserve">Entretien           </v>
          </cell>
          <cell r="M1150">
            <v>43959</v>
          </cell>
          <cell r="N1150" t="str">
            <v xml:space="preserve">                                        </v>
          </cell>
          <cell r="O1150" t="str">
            <v>stk phf (conso) mati</v>
          </cell>
          <cell r="W1150">
            <v>-661.2</v>
          </cell>
          <cell r="AK1150">
            <v>0</v>
          </cell>
        </row>
        <row r="1151">
          <cell r="C1151" t="str">
            <v xml:space="preserve">          </v>
          </cell>
          <cell r="D1151" t="str">
            <v>8002</v>
          </cell>
          <cell r="F1151" t="str">
            <v xml:space="preserve">Entretien           </v>
          </cell>
          <cell r="M1151">
            <v>43959</v>
          </cell>
          <cell r="N1151" t="str">
            <v xml:space="preserve">                                        </v>
          </cell>
          <cell r="O1151" t="str">
            <v>stk phf (conso) mati</v>
          </cell>
          <cell r="W1151">
            <v>-7.49</v>
          </cell>
          <cell r="AK1151">
            <v>-8</v>
          </cell>
        </row>
        <row r="1152">
          <cell r="C1152" t="str">
            <v xml:space="preserve">          </v>
          </cell>
          <cell r="D1152" t="str">
            <v>8002</v>
          </cell>
          <cell r="F1152" t="str">
            <v xml:space="preserve">Entretien           </v>
          </cell>
          <cell r="M1152">
            <v>43959</v>
          </cell>
          <cell r="N1152" t="str">
            <v xml:space="preserve">Bouton télécommande HS                  </v>
          </cell>
          <cell r="O1152" t="str">
            <v>stk phf (conso) mati</v>
          </cell>
          <cell r="W1152">
            <v>837</v>
          </cell>
          <cell r="AK1152">
            <v>0</v>
          </cell>
        </row>
        <row r="1153">
          <cell r="C1153" t="str">
            <v xml:space="preserve">          </v>
          </cell>
          <cell r="D1153" t="str">
            <v>8002</v>
          </cell>
          <cell r="F1153" t="str">
            <v xml:space="preserve">Entretien           </v>
          </cell>
          <cell r="M1153">
            <v>43959</v>
          </cell>
          <cell r="N1153" t="str">
            <v xml:space="preserve">bruit anormal pompe 3 en charge         </v>
          </cell>
          <cell r="O1153" t="str">
            <v>stk phf (conso) mati</v>
          </cell>
          <cell r="W1153">
            <v>367.82</v>
          </cell>
          <cell r="AK1153">
            <v>2</v>
          </cell>
        </row>
        <row r="1154">
          <cell r="C1154" t="str">
            <v xml:space="preserve">          </v>
          </cell>
          <cell r="D1154" t="str">
            <v>8002</v>
          </cell>
          <cell r="F1154" t="str">
            <v xml:space="preserve">Entretien           </v>
          </cell>
          <cell r="M1154">
            <v>43959</v>
          </cell>
          <cell r="N1154" t="str">
            <v xml:space="preserve">Ech verin demottage                     </v>
          </cell>
          <cell r="O1154" t="str">
            <v>stk phf (conso) mati</v>
          </cell>
          <cell r="W1154">
            <v>438</v>
          </cell>
          <cell r="AK1154">
            <v>0</v>
          </cell>
        </row>
        <row r="1155">
          <cell r="C1155" t="str">
            <v xml:space="preserve">          </v>
          </cell>
          <cell r="D1155" t="str">
            <v>8002</v>
          </cell>
          <cell r="F1155" t="str">
            <v xml:space="preserve">Entretien           </v>
          </cell>
          <cell r="M1155">
            <v>43959</v>
          </cell>
          <cell r="N1155" t="str">
            <v xml:space="preserve">RG ech colonnes fourreaux 05A           </v>
          </cell>
          <cell r="O1155" t="str">
            <v>stk phf (conso) mati</v>
          </cell>
          <cell r="W1155">
            <v>661.2</v>
          </cell>
          <cell r="AK1155">
            <v>0</v>
          </cell>
        </row>
        <row r="1156">
          <cell r="C1156" t="str">
            <v xml:space="preserve">          </v>
          </cell>
          <cell r="D1156" t="str">
            <v>8002</v>
          </cell>
          <cell r="F1156" t="str">
            <v xml:space="preserve">Entretien           </v>
          </cell>
          <cell r="M1156">
            <v>43959</v>
          </cell>
          <cell r="N1156" t="str">
            <v xml:space="preserve">RG ech colonnes fourreaux 05A           </v>
          </cell>
          <cell r="O1156" t="str">
            <v>stk phf (conso) mati</v>
          </cell>
          <cell r="W1156">
            <v>7.49</v>
          </cell>
          <cell r="AK1156">
            <v>8</v>
          </cell>
        </row>
        <row r="1157">
          <cell r="C1157" t="str">
            <v xml:space="preserve">          </v>
          </cell>
          <cell r="D1157" t="str">
            <v>8002</v>
          </cell>
          <cell r="F1157" t="str">
            <v xml:space="preserve">Entretien           </v>
          </cell>
          <cell r="M1157">
            <v>43963</v>
          </cell>
          <cell r="N1157" t="str">
            <v xml:space="preserve">                                        </v>
          </cell>
          <cell r="O1157" t="str">
            <v>stk phf (conso) mati</v>
          </cell>
          <cell r="W1157">
            <v>-219.45</v>
          </cell>
          <cell r="AK1157">
            <v>0</v>
          </cell>
        </row>
        <row r="1158">
          <cell r="C1158" t="str">
            <v xml:space="preserve">          </v>
          </cell>
          <cell r="D1158" t="str">
            <v>8002</v>
          </cell>
          <cell r="F1158" t="str">
            <v xml:space="preserve">Entretien           </v>
          </cell>
          <cell r="M1158">
            <v>43963</v>
          </cell>
          <cell r="N1158" t="str">
            <v xml:space="preserve">                                        </v>
          </cell>
          <cell r="O1158" t="str">
            <v>stk phf (conso) mati</v>
          </cell>
          <cell r="W1158">
            <v>-25.33</v>
          </cell>
          <cell r="AK1158">
            <v>-1</v>
          </cell>
        </row>
        <row r="1159">
          <cell r="C1159" t="str">
            <v xml:space="preserve">          </v>
          </cell>
          <cell r="D1159" t="str">
            <v>8002</v>
          </cell>
          <cell r="F1159" t="str">
            <v xml:space="preserve">Entretien           </v>
          </cell>
          <cell r="M1159">
            <v>43963</v>
          </cell>
          <cell r="N1159" t="str">
            <v xml:space="preserve">                                        </v>
          </cell>
          <cell r="O1159" t="str">
            <v>stk phf (conso) mati</v>
          </cell>
          <cell r="W1159">
            <v>-916.26</v>
          </cell>
          <cell r="AK1159">
            <v>0</v>
          </cell>
        </row>
        <row r="1160">
          <cell r="C1160" t="str">
            <v xml:space="preserve">          </v>
          </cell>
          <cell r="D1160" t="str">
            <v>8002</v>
          </cell>
          <cell r="F1160" t="str">
            <v xml:space="preserve">Entretien           </v>
          </cell>
          <cell r="M1160">
            <v>43963</v>
          </cell>
          <cell r="N1160" t="str">
            <v xml:space="preserve">                                        </v>
          </cell>
          <cell r="O1160" t="str">
            <v>stk phf (conso) mati</v>
          </cell>
          <cell r="W1160">
            <v>-133.07</v>
          </cell>
          <cell r="AK1160">
            <v>-1</v>
          </cell>
        </row>
        <row r="1161">
          <cell r="C1161" t="str">
            <v xml:space="preserve">          </v>
          </cell>
          <cell r="D1161" t="str">
            <v>8002</v>
          </cell>
          <cell r="F1161" t="str">
            <v xml:space="preserve">Entretien           </v>
          </cell>
          <cell r="M1161">
            <v>43963</v>
          </cell>
          <cell r="N1161" t="str">
            <v xml:space="preserve">                                        </v>
          </cell>
          <cell r="O1161" t="str">
            <v>stk phf (conso) mati</v>
          </cell>
          <cell r="W1161">
            <v>-711</v>
          </cell>
          <cell r="AK1161">
            <v>0</v>
          </cell>
        </row>
        <row r="1162">
          <cell r="C1162" t="str">
            <v xml:space="preserve">          </v>
          </cell>
          <cell r="D1162" t="str">
            <v>8002</v>
          </cell>
          <cell r="F1162" t="str">
            <v xml:space="preserve">Entretien           </v>
          </cell>
          <cell r="M1162">
            <v>43963</v>
          </cell>
          <cell r="N1162" t="str">
            <v xml:space="preserve">galet a changer angle 03B               </v>
          </cell>
          <cell r="O1162" t="str">
            <v>stk phf (conso) mati</v>
          </cell>
          <cell r="W1162">
            <v>711</v>
          </cell>
          <cell r="AK1162">
            <v>0</v>
          </cell>
        </row>
        <row r="1163">
          <cell r="C1163" t="str">
            <v xml:space="preserve">          </v>
          </cell>
          <cell r="D1163" t="str">
            <v>8002</v>
          </cell>
          <cell r="F1163" t="str">
            <v xml:space="preserve">Entretien           </v>
          </cell>
          <cell r="M1163">
            <v>43963</v>
          </cell>
          <cell r="N1163" t="str">
            <v xml:space="preserve">Loquet cage presse sup cassé            </v>
          </cell>
          <cell r="O1163" t="str">
            <v>stk phf (conso) mati</v>
          </cell>
          <cell r="W1163">
            <v>133.07</v>
          </cell>
          <cell r="AK1163">
            <v>1</v>
          </cell>
        </row>
        <row r="1164">
          <cell r="C1164" t="str">
            <v xml:space="preserve">          </v>
          </cell>
          <cell r="D1164" t="str">
            <v>8002</v>
          </cell>
          <cell r="F1164" t="str">
            <v xml:space="preserve">Entretien           </v>
          </cell>
          <cell r="M1164">
            <v>43963</v>
          </cell>
          <cell r="N1164" t="str">
            <v xml:space="preserve">remise en etat  de 6 bloqueurs eq.1     </v>
          </cell>
          <cell r="O1164" t="str">
            <v>stk phf (conso) mati</v>
          </cell>
          <cell r="W1164">
            <v>916.26</v>
          </cell>
          <cell r="AK1164">
            <v>0</v>
          </cell>
        </row>
        <row r="1165">
          <cell r="C1165" t="str">
            <v xml:space="preserve">          </v>
          </cell>
          <cell r="D1165" t="str">
            <v>8002</v>
          </cell>
          <cell r="F1165" t="str">
            <v xml:space="preserve">Entretien           </v>
          </cell>
          <cell r="M1165">
            <v>43963</v>
          </cell>
          <cell r="N1165" t="str">
            <v xml:space="preserve">SAM281 RG pince AC11B                   </v>
          </cell>
          <cell r="O1165" t="str">
            <v>stk phf (conso) mati</v>
          </cell>
          <cell r="W1165">
            <v>219.45</v>
          </cell>
          <cell r="AK1165">
            <v>0</v>
          </cell>
        </row>
        <row r="1166">
          <cell r="C1166" t="str">
            <v xml:space="preserve">          </v>
          </cell>
          <cell r="D1166" t="str">
            <v>8002</v>
          </cell>
          <cell r="F1166" t="str">
            <v xml:space="preserve">Entretien           </v>
          </cell>
          <cell r="M1166">
            <v>43963</v>
          </cell>
          <cell r="N1166" t="str">
            <v xml:space="preserve">SAM281 RG pince AC11B                   </v>
          </cell>
          <cell r="O1166" t="str">
            <v>stk phf (conso) mati</v>
          </cell>
          <cell r="W1166">
            <v>25.33</v>
          </cell>
          <cell r="AK1166">
            <v>1</v>
          </cell>
        </row>
        <row r="1167">
          <cell r="C1167" t="str">
            <v xml:space="preserve">          </v>
          </cell>
          <cell r="D1167" t="str">
            <v>8002</v>
          </cell>
          <cell r="F1167" t="str">
            <v xml:space="preserve">Entretien           </v>
          </cell>
          <cell r="M1167">
            <v>43957</v>
          </cell>
          <cell r="N1167" t="str">
            <v xml:space="preserve">MATERIEL HORS BORDEREAU                 </v>
          </cell>
          <cell r="O1167" t="str">
            <v>ENT.&amp; REP.CONST.S/SO</v>
          </cell>
          <cell r="W1167">
            <v>2364.1999999999998</v>
          </cell>
          <cell r="AK1167">
            <v>1</v>
          </cell>
        </row>
        <row r="1168">
          <cell r="C1168" t="str">
            <v xml:space="preserve">          </v>
          </cell>
          <cell r="D1168" t="str">
            <v>8002</v>
          </cell>
          <cell r="F1168" t="str">
            <v xml:space="preserve">Fournitures         </v>
          </cell>
          <cell r="M1168">
            <v>43963</v>
          </cell>
          <cell r="N1168" t="str">
            <v xml:space="preserve">                                        </v>
          </cell>
          <cell r="O1168" t="str">
            <v>stk phf (conso) huil</v>
          </cell>
          <cell r="W1168">
            <v>-1619.8</v>
          </cell>
          <cell r="AK1168">
            <v>0</v>
          </cell>
        </row>
        <row r="1169">
          <cell r="C1169" t="str">
            <v xml:space="preserve">          </v>
          </cell>
          <cell r="D1169" t="str">
            <v>8002</v>
          </cell>
          <cell r="F1169" t="str">
            <v xml:space="preserve">Fournitures         </v>
          </cell>
          <cell r="M1169">
            <v>43963</v>
          </cell>
          <cell r="N1169" t="str">
            <v>Pas d'avance GRV plein (groupe à la moit</v>
          </cell>
          <cell r="O1169" t="str">
            <v>stk phf (conso) huil</v>
          </cell>
          <cell r="W1169">
            <v>1619.8</v>
          </cell>
          <cell r="AK1169">
            <v>0</v>
          </cell>
        </row>
        <row r="1170">
          <cell r="C1170" t="str">
            <v xml:space="preserve">          </v>
          </cell>
          <cell r="D1170" t="str">
            <v>8002</v>
          </cell>
          <cell r="F1170" t="str">
            <v xml:space="preserve">Outillage           </v>
          </cell>
          <cell r="M1170">
            <v>43956</v>
          </cell>
          <cell r="N1170" t="str">
            <v xml:space="preserve">                                        </v>
          </cell>
          <cell r="O1170" t="str">
            <v>DME Acti GMAO Outill</v>
          </cell>
          <cell r="W1170">
            <v>-345.6</v>
          </cell>
          <cell r="AK1170">
            <v>-6.4</v>
          </cell>
        </row>
        <row r="1171">
          <cell r="C1171" t="str">
            <v xml:space="preserve">          </v>
          </cell>
          <cell r="D1171" t="str">
            <v>8002</v>
          </cell>
          <cell r="F1171" t="str">
            <v xml:space="preserve">Outillage           </v>
          </cell>
          <cell r="M1171">
            <v>43956</v>
          </cell>
          <cell r="N1171" t="str">
            <v>Réalisation 12 éprouvettes diamètre 4 mm</v>
          </cell>
          <cell r="O1171" t="str">
            <v>DME Acti GMAO Outill</v>
          </cell>
          <cell r="W1171">
            <v>345.6</v>
          </cell>
          <cell r="AK1171">
            <v>6.4</v>
          </cell>
        </row>
        <row r="1172">
          <cell r="C1172" t="str">
            <v xml:space="preserve">          </v>
          </cell>
          <cell r="D1172" t="str">
            <v>8002</v>
          </cell>
          <cell r="F1172" t="str">
            <v xml:space="preserve">Outillage           </v>
          </cell>
          <cell r="M1172">
            <v>43957</v>
          </cell>
          <cell r="N1172" t="str">
            <v xml:space="preserve">                                        </v>
          </cell>
          <cell r="O1172" t="str">
            <v>DME Acti GMAO Outill</v>
          </cell>
          <cell r="W1172">
            <v>-13.5</v>
          </cell>
          <cell r="AK1172">
            <v>-0.25</v>
          </cell>
        </row>
        <row r="1173">
          <cell r="C1173" t="str">
            <v xml:space="preserve">          </v>
          </cell>
          <cell r="D1173" t="str">
            <v>8002</v>
          </cell>
          <cell r="F1173" t="str">
            <v xml:space="preserve">Outillage           </v>
          </cell>
          <cell r="M1173">
            <v>43957</v>
          </cell>
          <cell r="N1173" t="str">
            <v>Réalisation 12 éprouvettes diamètre 4 mm</v>
          </cell>
          <cell r="O1173" t="str">
            <v>DME Acti GMAO Outill</v>
          </cell>
          <cell r="W1173">
            <v>13.5</v>
          </cell>
          <cell r="AK1173">
            <v>0.25</v>
          </cell>
        </row>
        <row r="1174">
          <cell r="C1174" t="str">
            <v xml:space="preserve">          </v>
          </cell>
          <cell r="D1174" t="str">
            <v>8002</v>
          </cell>
          <cell r="F1174" t="str">
            <v xml:space="preserve">Outillage           </v>
          </cell>
          <cell r="M1174">
            <v>43958</v>
          </cell>
          <cell r="N1174" t="str">
            <v xml:space="preserve">                                        </v>
          </cell>
          <cell r="O1174" t="str">
            <v>DME Acti GMAO Outill</v>
          </cell>
          <cell r="W1174">
            <v>-54</v>
          </cell>
          <cell r="AK1174">
            <v>-1</v>
          </cell>
        </row>
        <row r="1175">
          <cell r="C1175" t="str">
            <v xml:space="preserve">          </v>
          </cell>
          <cell r="D1175" t="str">
            <v>8002</v>
          </cell>
          <cell r="F1175" t="str">
            <v xml:space="preserve">Outillage           </v>
          </cell>
          <cell r="M1175">
            <v>43958</v>
          </cell>
          <cell r="N1175" t="str">
            <v xml:space="preserve">realisation bouts de système 202        </v>
          </cell>
          <cell r="O1175" t="str">
            <v>DME Acti GMAO Outill</v>
          </cell>
          <cell r="W1175">
            <v>54</v>
          </cell>
          <cell r="AK1175">
            <v>1</v>
          </cell>
        </row>
        <row r="1176">
          <cell r="C1176" t="str">
            <v xml:space="preserve">          </v>
          </cell>
          <cell r="D1176" t="str">
            <v>8002</v>
          </cell>
          <cell r="F1176" t="str">
            <v xml:space="preserve">Outillage           </v>
          </cell>
          <cell r="M1176">
            <v>43963</v>
          </cell>
          <cell r="N1176" t="str">
            <v xml:space="preserve">                                        </v>
          </cell>
          <cell r="O1176" t="str">
            <v>DME Acti GMAO Outill</v>
          </cell>
          <cell r="W1176">
            <v>-553.5</v>
          </cell>
          <cell r="AK1176">
            <v>-10.25</v>
          </cell>
        </row>
        <row r="1177">
          <cell r="C1177" t="str">
            <v xml:space="preserve">          </v>
          </cell>
          <cell r="D1177" t="str">
            <v>8002</v>
          </cell>
          <cell r="F1177" t="str">
            <v xml:space="preserve">Outillage           </v>
          </cell>
          <cell r="M1177">
            <v>43963</v>
          </cell>
          <cell r="N1177" t="str">
            <v>Réalisation de 20 plaques sous busette s</v>
          </cell>
          <cell r="O1177" t="str">
            <v>DME Acti GMAO Outill</v>
          </cell>
          <cell r="W1177">
            <v>553.5</v>
          </cell>
          <cell r="AK1177">
            <v>10.25</v>
          </cell>
        </row>
        <row r="1178">
          <cell r="C1178" t="str">
            <v xml:space="preserve">          </v>
          </cell>
          <cell r="D1178" t="str">
            <v>8002</v>
          </cell>
          <cell r="F1178" t="str">
            <v xml:space="preserve">Outillage           </v>
          </cell>
          <cell r="M1178">
            <v>43956</v>
          </cell>
          <cell r="N1178" t="str">
            <v xml:space="preserve">eprouvettes Ø 4                         </v>
          </cell>
          <cell r="O1178" t="str">
            <v>DME Acti GMAO Outill</v>
          </cell>
          <cell r="W1178">
            <v>345.6</v>
          </cell>
          <cell r="AK1178">
            <v>6.4</v>
          </cell>
        </row>
        <row r="1179">
          <cell r="C1179" t="str">
            <v xml:space="preserve">          </v>
          </cell>
          <cell r="D1179" t="str">
            <v>8002</v>
          </cell>
          <cell r="F1179" t="str">
            <v xml:space="preserve">Outillage           </v>
          </cell>
          <cell r="M1179">
            <v>43957</v>
          </cell>
          <cell r="N1179" t="str">
            <v xml:space="preserve">eprouvettes Ø 4                         </v>
          </cell>
          <cell r="O1179" t="str">
            <v>DME Acti GMAO Outill</v>
          </cell>
          <cell r="W1179">
            <v>13.5</v>
          </cell>
          <cell r="AK1179">
            <v>0.25</v>
          </cell>
        </row>
        <row r="1180">
          <cell r="C1180" t="str">
            <v xml:space="preserve">          </v>
          </cell>
          <cell r="D1180" t="str">
            <v>8002</v>
          </cell>
          <cell r="F1180" t="str">
            <v xml:space="preserve">Outillage           </v>
          </cell>
          <cell r="M1180">
            <v>43958</v>
          </cell>
          <cell r="N1180" t="str">
            <v xml:space="preserve">F013039973.UGV CANAUX REP O et P        </v>
          </cell>
          <cell r="O1180" t="str">
            <v>DME Acti GMAO Outill</v>
          </cell>
          <cell r="W1180">
            <v>54</v>
          </cell>
          <cell r="AK1180">
            <v>1</v>
          </cell>
        </row>
        <row r="1181">
          <cell r="C1181" t="str">
            <v xml:space="preserve">          </v>
          </cell>
          <cell r="D1181" t="str">
            <v>8002</v>
          </cell>
          <cell r="F1181" t="str">
            <v xml:space="preserve">Outillage           </v>
          </cell>
          <cell r="M1181">
            <v>43963</v>
          </cell>
          <cell r="N1181" t="str">
            <v xml:space="preserve">D092334206 PLAQUE SUPPORT BUSETTE       </v>
          </cell>
          <cell r="O1181" t="str">
            <v>DME Acti GMAO Outill</v>
          </cell>
          <cell r="W1181">
            <v>553.5</v>
          </cell>
          <cell r="AK1181">
            <v>10.25</v>
          </cell>
        </row>
        <row r="1182">
          <cell r="C1182" t="str">
            <v xml:space="preserve">          </v>
          </cell>
          <cell r="D1182" t="str">
            <v>8002</v>
          </cell>
          <cell r="F1182" t="str">
            <v xml:space="preserve">Entretien           </v>
          </cell>
          <cell r="M1182">
            <v>43957</v>
          </cell>
          <cell r="N1182" t="str">
            <v xml:space="preserve">                                        </v>
          </cell>
          <cell r="O1182" t="str">
            <v xml:space="preserve">CI Act Met méca Out </v>
          </cell>
          <cell r="W1182">
            <v>13.5</v>
          </cell>
          <cell r="AK1182">
            <v>0.25</v>
          </cell>
        </row>
        <row r="1183">
          <cell r="C1183" t="str">
            <v xml:space="preserve">          </v>
          </cell>
          <cell r="D1183" t="str">
            <v>8002</v>
          </cell>
          <cell r="F1183" t="str">
            <v xml:space="preserve">Entretien           </v>
          </cell>
          <cell r="M1183">
            <v>43958</v>
          </cell>
          <cell r="N1183" t="str">
            <v xml:space="preserve">                                        </v>
          </cell>
          <cell r="O1183" t="str">
            <v>DMEEntretien curatif</v>
          </cell>
          <cell r="W1183">
            <v>-13.5</v>
          </cell>
          <cell r="AK1183">
            <v>0</v>
          </cell>
        </row>
        <row r="1184">
          <cell r="C1184" t="str">
            <v xml:space="preserve">          </v>
          </cell>
          <cell r="D1184" t="str">
            <v>8002</v>
          </cell>
          <cell r="F1184" t="str">
            <v xml:space="preserve">Entretien           </v>
          </cell>
          <cell r="M1184">
            <v>43958</v>
          </cell>
          <cell r="N1184" t="str">
            <v xml:space="preserve">                                        </v>
          </cell>
          <cell r="O1184" t="str">
            <v>stk phf (conso) mati</v>
          </cell>
          <cell r="W1184">
            <v>-38.340000000000003</v>
          </cell>
          <cell r="AK1184">
            <v>0</v>
          </cell>
        </row>
        <row r="1185">
          <cell r="C1185" t="str">
            <v xml:space="preserve">          </v>
          </cell>
          <cell r="D1185" t="str">
            <v>8002</v>
          </cell>
          <cell r="F1185" t="str">
            <v xml:space="preserve">Entretien           </v>
          </cell>
          <cell r="M1185">
            <v>43958</v>
          </cell>
          <cell r="N1185" t="str">
            <v xml:space="preserve">                                        </v>
          </cell>
          <cell r="O1185" t="str">
            <v>stk phf (conso) mati</v>
          </cell>
          <cell r="W1185">
            <v>-12.48</v>
          </cell>
          <cell r="AK1185">
            <v>-0.28999999999999998</v>
          </cell>
        </row>
        <row r="1186">
          <cell r="C1186" t="str">
            <v xml:space="preserve">          </v>
          </cell>
          <cell r="D1186" t="str">
            <v>8002</v>
          </cell>
          <cell r="F1186" t="str">
            <v xml:space="preserve">Entretien           </v>
          </cell>
          <cell r="M1186">
            <v>43958</v>
          </cell>
          <cell r="N1186" t="str">
            <v xml:space="preserve">                                        </v>
          </cell>
          <cell r="O1186" t="str">
            <v>TRAVAUX PROGRAMMES P</v>
          </cell>
          <cell r="W1186">
            <v>-80.5</v>
          </cell>
          <cell r="AK1186">
            <v>0</v>
          </cell>
        </row>
        <row r="1187">
          <cell r="C1187" t="str">
            <v xml:space="preserve">          </v>
          </cell>
          <cell r="D1187" t="str">
            <v>8002</v>
          </cell>
          <cell r="F1187" t="str">
            <v xml:space="preserve">Entretien           </v>
          </cell>
          <cell r="M1187">
            <v>43958</v>
          </cell>
          <cell r="N1187" t="str">
            <v xml:space="preserve">fournitures AP week end                 </v>
          </cell>
          <cell r="O1187" t="str">
            <v>TRAVAUX PROGRAMMES P</v>
          </cell>
          <cell r="W1187">
            <v>80.5</v>
          </cell>
          <cell r="AK1187">
            <v>0</v>
          </cell>
        </row>
        <row r="1188">
          <cell r="C1188" t="str">
            <v xml:space="preserve">          </v>
          </cell>
          <cell r="D1188" t="str">
            <v>8002</v>
          </cell>
          <cell r="F1188" t="str">
            <v xml:space="preserve">Entretien           </v>
          </cell>
          <cell r="M1188">
            <v>43958</v>
          </cell>
          <cell r="N1188" t="str">
            <v xml:space="preserve">tambour moteur HS                       </v>
          </cell>
          <cell r="O1188" t="str">
            <v>DMEEntretien curatif</v>
          </cell>
          <cell r="W1188">
            <v>13.5</v>
          </cell>
          <cell r="AK1188">
            <v>0</v>
          </cell>
        </row>
        <row r="1189">
          <cell r="C1189" t="str">
            <v xml:space="preserve">          </v>
          </cell>
          <cell r="D1189" t="str">
            <v>8002</v>
          </cell>
          <cell r="F1189" t="str">
            <v xml:space="preserve">Entretien           </v>
          </cell>
          <cell r="M1189">
            <v>43958</v>
          </cell>
          <cell r="N1189" t="str">
            <v xml:space="preserve">tambour moteur HS                       </v>
          </cell>
          <cell r="O1189" t="str">
            <v>stk phf (conso) mati</v>
          </cell>
          <cell r="W1189">
            <v>38.340000000000003</v>
          </cell>
          <cell r="AK1189">
            <v>0</v>
          </cell>
        </row>
        <row r="1190">
          <cell r="C1190" t="str">
            <v xml:space="preserve">          </v>
          </cell>
          <cell r="D1190" t="str">
            <v>8002</v>
          </cell>
          <cell r="F1190" t="str">
            <v xml:space="preserve">Entretien           </v>
          </cell>
          <cell r="M1190">
            <v>43958</v>
          </cell>
          <cell r="N1190" t="str">
            <v xml:space="preserve">tambour moteur HS                       </v>
          </cell>
          <cell r="O1190" t="str">
            <v>stk phf (conso) mati</v>
          </cell>
          <cell r="W1190">
            <v>12.48</v>
          </cell>
          <cell r="AK1190">
            <v>0.28999999999999998</v>
          </cell>
        </row>
        <row r="1191">
          <cell r="C1191" t="str">
            <v xml:space="preserve">          </v>
          </cell>
          <cell r="D1191" t="str">
            <v>8002</v>
          </cell>
          <cell r="F1191" t="str">
            <v xml:space="preserve">Entretien           </v>
          </cell>
          <cell r="M1191">
            <v>43958</v>
          </cell>
          <cell r="N1191" t="str">
            <v xml:space="preserve">                                        </v>
          </cell>
          <cell r="O1191" t="str">
            <v xml:space="preserve">CI Act Met méca Out </v>
          </cell>
          <cell r="W1191">
            <v>81</v>
          </cell>
          <cell r="AK1191">
            <v>1.5</v>
          </cell>
        </row>
        <row r="1192">
          <cell r="C1192" t="str">
            <v xml:space="preserve">          </v>
          </cell>
          <cell r="D1192" t="str">
            <v>8002</v>
          </cell>
          <cell r="F1192" t="str">
            <v xml:space="preserve">Entretien           </v>
          </cell>
          <cell r="M1192">
            <v>43958</v>
          </cell>
          <cell r="N1192" t="str">
            <v xml:space="preserve">                                        </v>
          </cell>
          <cell r="O1192" t="str">
            <v xml:space="preserve">CI Act Met méca Out </v>
          </cell>
          <cell r="W1192">
            <v>54</v>
          </cell>
          <cell r="AK1192">
            <v>1</v>
          </cell>
        </row>
        <row r="1193">
          <cell r="C1193" t="str">
            <v xml:space="preserve">          </v>
          </cell>
          <cell r="D1193" t="str">
            <v>8002</v>
          </cell>
          <cell r="F1193" t="str">
            <v xml:space="preserve">Entretien           </v>
          </cell>
          <cell r="M1193">
            <v>43958</v>
          </cell>
          <cell r="N1193" t="str">
            <v xml:space="preserve">                                        </v>
          </cell>
          <cell r="O1193" t="str">
            <v xml:space="preserve">CI Act Met méca Out </v>
          </cell>
          <cell r="W1193">
            <v>54</v>
          </cell>
          <cell r="AK1193">
            <v>1</v>
          </cell>
        </row>
        <row r="1194">
          <cell r="C1194" t="str">
            <v xml:space="preserve">          </v>
          </cell>
          <cell r="D1194" t="str">
            <v>8002</v>
          </cell>
          <cell r="F1194" t="str">
            <v xml:space="preserve">Entretien           </v>
          </cell>
          <cell r="M1194">
            <v>43958</v>
          </cell>
          <cell r="N1194" t="str">
            <v xml:space="preserve">                                        </v>
          </cell>
          <cell r="O1194" t="str">
            <v xml:space="preserve">CI Act Met méca Out </v>
          </cell>
          <cell r="W1194">
            <v>162</v>
          </cell>
          <cell r="AK1194">
            <v>3</v>
          </cell>
        </row>
        <row r="1195">
          <cell r="C1195" t="str">
            <v xml:space="preserve">          </v>
          </cell>
          <cell r="D1195" t="str">
            <v>8002</v>
          </cell>
          <cell r="F1195" t="str">
            <v xml:space="preserve">Entretien           </v>
          </cell>
          <cell r="M1195">
            <v>43959</v>
          </cell>
          <cell r="N1195" t="str">
            <v xml:space="preserve">                                        </v>
          </cell>
          <cell r="O1195" t="str">
            <v>DMEEntretien curatif</v>
          </cell>
          <cell r="W1195">
            <v>-351</v>
          </cell>
          <cell r="AK1195">
            <v>0</v>
          </cell>
        </row>
        <row r="1196">
          <cell r="C1196" t="str">
            <v xml:space="preserve">          </v>
          </cell>
          <cell r="D1196" t="str">
            <v>8002</v>
          </cell>
          <cell r="F1196" t="str">
            <v xml:space="preserve">Entretien           </v>
          </cell>
          <cell r="M1196">
            <v>43959</v>
          </cell>
          <cell r="N1196" t="str">
            <v xml:space="preserve">                                        </v>
          </cell>
          <cell r="O1196" t="str">
            <v>stk phf (conso) mati</v>
          </cell>
          <cell r="W1196">
            <v>-4479.54</v>
          </cell>
          <cell r="AK1196">
            <v>0</v>
          </cell>
        </row>
        <row r="1197">
          <cell r="C1197" t="str">
            <v xml:space="preserve">          </v>
          </cell>
          <cell r="D1197" t="str">
            <v>8002</v>
          </cell>
          <cell r="F1197" t="str">
            <v xml:space="preserve">Entretien           </v>
          </cell>
          <cell r="M1197">
            <v>43959</v>
          </cell>
          <cell r="N1197" t="str">
            <v xml:space="preserve">                                        </v>
          </cell>
          <cell r="O1197" t="str">
            <v>stk phf (conso) mati</v>
          </cell>
          <cell r="W1197">
            <v>-1355.48</v>
          </cell>
          <cell r="AK1197">
            <v>-11</v>
          </cell>
        </row>
        <row r="1198">
          <cell r="C1198" t="str">
            <v xml:space="preserve">          </v>
          </cell>
          <cell r="D1198" t="str">
            <v>8002</v>
          </cell>
          <cell r="F1198" t="str">
            <v xml:space="preserve">Entretien           </v>
          </cell>
          <cell r="M1198">
            <v>43959</v>
          </cell>
          <cell r="N1198" t="str">
            <v xml:space="preserve">                                        </v>
          </cell>
          <cell r="O1198" t="str">
            <v>TRAVAUX PROGRAMMES P</v>
          </cell>
          <cell r="W1198">
            <v>-80.5</v>
          </cell>
          <cell r="AK1198">
            <v>0</v>
          </cell>
        </row>
        <row r="1199">
          <cell r="C1199" t="str">
            <v xml:space="preserve">          </v>
          </cell>
          <cell r="D1199" t="str">
            <v>8002</v>
          </cell>
          <cell r="F1199" t="str">
            <v xml:space="preserve">Entretien           </v>
          </cell>
          <cell r="M1199">
            <v>43959</v>
          </cell>
          <cell r="N1199" t="str">
            <v xml:space="preserve">fournitures AP week end                 </v>
          </cell>
          <cell r="O1199" t="str">
            <v>TRAVAUX PROGRAMMES P</v>
          </cell>
          <cell r="W1199">
            <v>80.5</v>
          </cell>
          <cell r="AK1199">
            <v>0</v>
          </cell>
        </row>
        <row r="1200">
          <cell r="C1200" t="str">
            <v xml:space="preserve">          </v>
          </cell>
          <cell r="D1200" t="str">
            <v>8002</v>
          </cell>
          <cell r="F1200" t="str">
            <v xml:space="preserve">Entretien           </v>
          </cell>
          <cell r="M1200">
            <v>43959</v>
          </cell>
          <cell r="N1200" t="str">
            <v xml:space="preserve">TA20 PB Bilan tuiles HS blindage cabine </v>
          </cell>
          <cell r="O1200" t="str">
            <v>stk phf (conso) mati</v>
          </cell>
          <cell r="W1200">
            <v>4479.54</v>
          </cell>
          <cell r="AK1200">
            <v>0</v>
          </cell>
        </row>
        <row r="1201">
          <cell r="C1201" t="str">
            <v xml:space="preserve">          </v>
          </cell>
          <cell r="D1201" t="str">
            <v>8002</v>
          </cell>
          <cell r="F1201" t="str">
            <v xml:space="preserve">Entretien           </v>
          </cell>
          <cell r="M1201">
            <v>43959</v>
          </cell>
          <cell r="N1201" t="str">
            <v xml:space="preserve">TA20 PB Bilan tuiles HS blindage cabine </v>
          </cell>
          <cell r="O1201" t="str">
            <v>stk phf (conso) mati</v>
          </cell>
          <cell r="W1201">
            <v>1355.48</v>
          </cell>
          <cell r="AK1201">
            <v>11</v>
          </cell>
        </row>
        <row r="1202">
          <cell r="C1202" t="str">
            <v xml:space="preserve">          </v>
          </cell>
          <cell r="D1202" t="str">
            <v>8002</v>
          </cell>
          <cell r="F1202" t="str">
            <v xml:space="preserve">Entretien           </v>
          </cell>
          <cell r="M1202">
            <v>43959</v>
          </cell>
          <cell r="N1202" t="str">
            <v xml:space="preserve">tambour moteur HS                       </v>
          </cell>
          <cell r="O1202" t="str">
            <v>DMEEntretien curatif</v>
          </cell>
          <cell r="W1202">
            <v>351</v>
          </cell>
          <cell r="AK1202">
            <v>0</v>
          </cell>
        </row>
        <row r="1203">
          <cell r="C1203" t="str">
            <v xml:space="preserve">          </v>
          </cell>
          <cell r="D1203" t="str">
            <v>8002</v>
          </cell>
          <cell r="F1203" t="str">
            <v xml:space="preserve">Entretien           </v>
          </cell>
          <cell r="M1203">
            <v>43963</v>
          </cell>
          <cell r="N1203" t="str">
            <v xml:space="preserve">                                        </v>
          </cell>
          <cell r="O1203" t="str">
            <v>stk phf (conso) mati</v>
          </cell>
          <cell r="W1203">
            <v>-1160</v>
          </cell>
          <cell r="AK1203">
            <v>0</v>
          </cell>
        </row>
        <row r="1204">
          <cell r="C1204" t="str">
            <v xml:space="preserve">          </v>
          </cell>
          <cell r="D1204" t="str">
            <v>8002</v>
          </cell>
          <cell r="F1204" t="str">
            <v xml:space="preserve">Entretien           </v>
          </cell>
          <cell r="M1204">
            <v>43963</v>
          </cell>
          <cell r="N1204" t="str">
            <v xml:space="preserve">                                        </v>
          </cell>
          <cell r="O1204" t="str">
            <v>stk phf (conso) mati</v>
          </cell>
          <cell r="W1204">
            <v>-612.70000000000005</v>
          </cell>
          <cell r="AK1204">
            <v>0</v>
          </cell>
        </row>
        <row r="1205">
          <cell r="C1205" t="str">
            <v xml:space="preserve">          </v>
          </cell>
          <cell r="D1205" t="str">
            <v>8002</v>
          </cell>
          <cell r="F1205" t="str">
            <v xml:space="preserve">Entretien           </v>
          </cell>
          <cell r="M1205">
            <v>43963</v>
          </cell>
          <cell r="N1205" t="str">
            <v xml:space="preserve">                                        </v>
          </cell>
          <cell r="O1205" t="str">
            <v>stk phf (conso) mati</v>
          </cell>
          <cell r="W1205">
            <v>-580</v>
          </cell>
          <cell r="AK1205">
            <v>0</v>
          </cell>
        </row>
        <row r="1206">
          <cell r="C1206" t="str">
            <v xml:space="preserve">          </v>
          </cell>
          <cell r="D1206" t="str">
            <v>8002</v>
          </cell>
          <cell r="F1206" t="str">
            <v xml:space="preserve">Entretien           </v>
          </cell>
          <cell r="M1206">
            <v>43963</v>
          </cell>
          <cell r="N1206" t="str">
            <v xml:space="preserve">echange chaine a palettes  10B+ revoir  </v>
          </cell>
          <cell r="O1206" t="str">
            <v>stk phf (conso) mati</v>
          </cell>
          <cell r="W1206">
            <v>612.70000000000005</v>
          </cell>
          <cell r="AK1206">
            <v>0</v>
          </cell>
        </row>
        <row r="1207">
          <cell r="C1207" t="str">
            <v xml:space="preserve">          </v>
          </cell>
          <cell r="D1207" t="str">
            <v>8002</v>
          </cell>
          <cell r="F1207" t="str">
            <v xml:space="preserve">Entretien           </v>
          </cell>
          <cell r="M1207">
            <v>43963</v>
          </cell>
          <cell r="N1207" t="str">
            <v xml:space="preserve">suite SAM653 tambour de pied palier HS  </v>
          </cell>
          <cell r="O1207" t="str">
            <v>stk phf (conso) mati</v>
          </cell>
          <cell r="W1207">
            <v>1160</v>
          </cell>
          <cell r="AK1207">
            <v>0</v>
          </cell>
        </row>
        <row r="1208">
          <cell r="C1208" t="str">
            <v xml:space="preserve">          </v>
          </cell>
          <cell r="D1208" t="str">
            <v>8002</v>
          </cell>
          <cell r="F1208" t="str">
            <v xml:space="preserve">Entretien           </v>
          </cell>
          <cell r="M1208">
            <v>43963</v>
          </cell>
          <cell r="N1208" t="str">
            <v xml:space="preserve">tambour moteur HS                       </v>
          </cell>
          <cell r="O1208" t="str">
            <v>stk phf (conso) mati</v>
          </cell>
          <cell r="W1208">
            <v>580</v>
          </cell>
          <cell r="AK1208">
            <v>0</v>
          </cell>
        </row>
        <row r="1209">
          <cell r="C1209" t="str">
            <v xml:space="preserve">          </v>
          </cell>
          <cell r="D1209" t="str">
            <v>8002</v>
          </cell>
          <cell r="F1209" t="str">
            <v xml:space="preserve">Entretien           </v>
          </cell>
          <cell r="M1209">
            <v>43957</v>
          </cell>
          <cell r="N1209" t="str">
            <v xml:space="preserve">achat jeu embouts OGV grip              </v>
          </cell>
          <cell r="O1209" t="str">
            <v>TRAVAUX PROGRAMMES P</v>
          </cell>
          <cell r="W1209">
            <v>80.5</v>
          </cell>
          <cell r="AK1209">
            <v>1</v>
          </cell>
        </row>
        <row r="1210">
          <cell r="C1210" t="str">
            <v xml:space="preserve">          </v>
          </cell>
          <cell r="D1210" t="str">
            <v>8002</v>
          </cell>
          <cell r="F1210" t="str">
            <v xml:space="preserve">Entretien           </v>
          </cell>
          <cell r="M1210">
            <v>43958</v>
          </cell>
          <cell r="N1210" t="str">
            <v xml:space="preserve">achat jeu embouts OGV grip              </v>
          </cell>
          <cell r="O1210" t="str">
            <v>TRAVAUX PROGRAMMES P</v>
          </cell>
          <cell r="W1210">
            <v>80.5</v>
          </cell>
          <cell r="AK1210">
            <v>1</v>
          </cell>
        </row>
        <row r="1211">
          <cell r="C1211" t="str">
            <v xml:space="preserve">          </v>
          </cell>
          <cell r="D1211" t="str">
            <v>8003</v>
          </cell>
          <cell r="F1211" t="str">
            <v xml:space="preserve">Entretien           </v>
          </cell>
          <cell r="M1211">
            <v>43956</v>
          </cell>
          <cell r="N1211" t="str">
            <v xml:space="preserve">                                        </v>
          </cell>
          <cell r="O1211" t="str">
            <v>stk phf (conso) mati</v>
          </cell>
          <cell r="W1211">
            <v>-44.92</v>
          </cell>
          <cell r="AK1211">
            <v>0</v>
          </cell>
        </row>
        <row r="1212">
          <cell r="C1212" t="str">
            <v xml:space="preserve">          </v>
          </cell>
          <cell r="D1212" t="str">
            <v>8003</v>
          </cell>
          <cell r="F1212" t="str">
            <v xml:space="preserve">Entretien           </v>
          </cell>
          <cell r="M1212">
            <v>43956</v>
          </cell>
          <cell r="N1212" t="str">
            <v xml:space="preserve">mise a jour local hydraulique           </v>
          </cell>
          <cell r="O1212" t="str">
            <v>stk phf (conso) mati</v>
          </cell>
          <cell r="W1212">
            <v>44.92</v>
          </cell>
          <cell r="AK1212">
            <v>0</v>
          </cell>
        </row>
        <row r="1213">
          <cell r="C1213" t="str">
            <v xml:space="preserve">          </v>
          </cell>
          <cell r="D1213" t="str">
            <v>8003</v>
          </cell>
          <cell r="F1213" t="str">
            <v xml:space="preserve">Entretien           </v>
          </cell>
          <cell r="M1213">
            <v>43959</v>
          </cell>
          <cell r="N1213" t="str">
            <v xml:space="preserve">                                        </v>
          </cell>
          <cell r="O1213" t="str">
            <v>stk phf (conso) mati</v>
          </cell>
          <cell r="W1213">
            <v>-305.68</v>
          </cell>
          <cell r="AK1213">
            <v>-1</v>
          </cell>
        </row>
        <row r="1214">
          <cell r="C1214" t="str">
            <v xml:space="preserve">          </v>
          </cell>
          <cell r="D1214" t="str">
            <v>8003</v>
          </cell>
          <cell r="F1214" t="str">
            <v xml:space="preserve">Entretien           </v>
          </cell>
          <cell r="M1214">
            <v>43959</v>
          </cell>
          <cell r="N1214" t="str">
            <v xml:space="preserve">FIP Mai                                 </v>
          </cell>
          <cell r="O1214" t="str">
            <v>stk phf (conso) mati</v>
          </cell>
          <cell r="W1214">
            <v>305.68</v>
          </cell>
          <cell r="AK1214">
            <v>1</v>
          </cell>
        </row>
        <row r="1215">
          <cell r="C1215" t="str">
            <v xml:space="preserve">          </v>
          </cell>
          <cell r="D1215" t="str">
            <v>8003</v>
          </cell>
          <cell r="F1215" t="str">
            <v xml:space="preserve">Entretien           </v>
          </cell>
          <cell r="M1215">
            <v>43963</v>
          </cell>
          <cell r="N1215" t="str">
            <v xml:space="preserve">                                        </v>
          </cell>
          <cell r="O1215" t="str">
            <v>stk phf (conso) mati</v>
          </cell>
          <cell r="W1215">
            <v>-70.42</v>
          </cell>
          <cell r="AK1215">
            <v>-1</v>
          </cell>
        </row>
        <row r="1216">
          <cell r="C1216" t="str">
            <v xml:space="preserve">          </v>
          </cell>
          <cell r="D1216" t="str">
            <v>8003</v>
          </cell>
          <cell r="F1216" t="str">
            <v xml:space="preserve">Entretien           </v>
          </cell>
          <cell r="M1216">
            <v>43963</v>
          </cell>
          <cell r="N1216" t="str">
            <v xml:space="preserve">                                        </v>
          </cell>
          <cell r="O1216" t="str">
            <v>stk phf (conso) mati</v>
          </cell>
          <cell r="W1216">
            <v>-59.7</v>
          </cell>
          <cell r="AK1216">
            <v>0</v>
          </cell>
        </row>
        <row r="1217">
          <cell r="C1217" t="str">
            <v xml:space="preserve">          </v>
          </cell>
          <cell r="D1217" t="str">
            <v>8003</v>
          </cell>
          <cell r="F1217" t="str">
            <v xml:space="preserve">Entretien           </v>
          </cell>
          <cell r="M1217">
            <v>43963</v>
          </cell>
          <cell r="N1217" t="str">
            <v xml:space="preserve">                                        </v>
          </cell>
          <cell r="O1217" t="str">
            <v>stk phf (conso) mati</v>
          </cell>
          <cell r="W1217">
            <v>-48.11</v>
          </cell>
          <cell r="AK1217">
            <v>-50</v>
          </cell>
        </row>
        <row r="1218">
          <cell r="C1218" t="str">
            <v xml:space="preserve">          </v>
          </cell>
          <cell r="D1218" t="str">
            <v>8003</v>
          </cell>
          <cell r="F1218" t="str">
            <v xml:space="preserve">Entretien           </v>
          </cell>
          <cell r="M1218">
            <v>43963</v>
          </cell>
          <cell r="N1218" t="str">
            <v xml:space="preserve">commande local pneu                     </v>
          </cell>
          <cell r="O1218" t="str">
            <v>stk phf (conso) mati</v>
          </cell>
          <cell r="W1218">
            <v>48.11</v>
          </cell>
          <cell r="AK1218">
            <v>50</v>
          </cell>
        </row>
        <row r="1219">
          <cell r="C1219" t="str">
            <v xml:space="preserve">          </v>
          </cell>
          <cell r="D1219" t="str">
            <v>8003</v>
          </cell>
          <cell r="F1219" t="str">
            <v xml:space="preserve">Entretien           </v>
          </cell>
          <cell r="M1219">
            <v>43963</v>
          </cell>
          <cell r="N1219" t="str">
            <v xml:space="preserve">FIP FF                                  </v>
          </cell>
          <cell r="O1219" t="str">
            <v>stk phf (conso) mati</v>
          </cell>
          <cell r="W1219">
            <v>70.42</v>
          </cell>
          <cell r="AK1219">
            <v>1</v>
          </cell>
        </row>
        <row r="1220">
          <cell r="C1220" t="str">
            <v xml:space="preserve">          </v>
          </cell>
          <cell r="D1220" t="str">
            <v>8003</v>
          </cell>
          <cell r="F1220" t="str">
            <v xml:space="preserve">Entretien           </v>
          </cell>
          <cell r="M1220">
            <v>43963</v>
          </cell>
          <cell r="N1220" t="str">
            <v xml:space="preserve">mise a jour local hydraulique           </v>
          </cell>
          <cell r="O1220" t="str">
            <v>stk phf (conso) mati</v>
          </cell>
          <cell r="W1220">
            <v>59.7</v>
          </cell>
          <cell r="AK1220">
            <v>0</v>
          </cell>
        </row>
        <row r="1221">
          <cell r="C1221" t="str">
            <v xml:space="preserve">          </v>
          </cell>
          <cell r="D1221" t="str">
            <v>8003</v>
          </cell>
          <cell r="F1221" t="str">
            <v xml:space="preserve">Fournitures         </v>
          </cell>
          <cell r="M1221">
            <v>43954</v>
          </cell>
          <cell r="N1221" t="str">
            <v xml:space="preserve">                                        </v>
          </cell>
          <cell r="O1221" t="str">
            <v>stk phf (conso) autr</v>
          </cell>
          <cell r="W1221">
            <v>-20.97</v>
          </cell>
          <cell r="AK1221">
            <v>-100</v>
          </cell>
        </row>
        <row r="1222">
          <cell r="C1222" t="str">
            <v xml:space="preserve">          </v>
          </cell>
          <cell r="D1222" t="str">
            <v>8003</v>
          </cell>
          <cell r="F1222" t="str">
            <v xml:space="preserve">Fournitures         </v>
          </cell>
          <cell r="M1222">
            <v>43954</v>
          </cell>
          <cell r="N1222" t="str">
            <v xml:space="preserve">FIP FF                                  </v>
          </cell>
          <cell r="O1222" t="str">
            <v>stk phf (conso) autr</v>
          </cell>
          <cell r="W1222">
            <v>20.97</v>
          </cell>
          <cell r="AK1222">
            <v>100</v>
          </cell>
        </row>
        <row r="1223">
          <cell r="C1223" t="str">
            <v xml:space="preserve">          </v>
          </cell>
          <cell r="D1223" t="str">
            <v>8003</v>
          </cell>
          <cell r="F1223" t="str">
            <v xml:space="preserve">Fournitures         </v>
          </cell>
          <cell r="M1223">
            <v>43959</v>
          </cell>
          <cell r="N1223" t="str">
            <v xml:space="preserve">                                        </v>
          </cell>
          <cell r="O1223" t="str">
            <v>stk phf (conso) autr</v>
          </cell>
          <cell r="W1223">
            <v>-185.6</v>
          </cell>
          <cell r="AK1223">
            <v>-32</v>
          </cell>
        </row>
        <row r="1224">
          <cell r="C1224" t="str">
            <v xml:space="preserve">          </v>
          </cell>
          <cell r="D1224" t="str">
            <v>8003</v>
          </cell>
          <cell r="F1224" t="str">
            <v xml:space="preserve">Fournitures         </v>
          </cell>
          <cell r="M1224">
            <v>43959</v>
          </cell>
          <cell r="N1224" t="str">
            <v xml:space="preserve">                                        </v>
          </cell>
          <cell r="O1224" t="str">
            <v>stk phf (conso) autr</v>
          </cell>
          <cell r="W1224">
            <v>-58</v>
          </cell>
          <cell r="AK1224">
            <v>-10</v>
          </cell>
        </row>
        <row r="1225">
          <cell r="C1225" t="str">
            <v xml:space="preserve">          </v>
          </cell>
          <cell r="D1225" t="str">
            <v>8003</v>
          </cell>
          <cell r="F1225" t="str">
            <v xml:space="preserve">Fournitures         </v>
          </cell>
          <cell r="M1225">
            <v>43959</v>
          </cell>
          <cell r="N1225" t="str">
            <v xml:space="preserve">Cde FIP UET 348 MAI 2020                </v>
          </cell>
          <cell r="O1225" t="str">
            <v>stk phf (conso) autr</v>
          </cell>
          <cell r="W1225">
            <v>58</v>
          </cell>
          <cell r="AK1225">
            <v>10</v>
          </cell>
        </row>
        <row r="1226">
          <cell r="C1226" t="str">
            <v xml:space="preserve">          </v>
          </cell>
          <cell r="D1226" t="str">
            <v>8003</v>
          </cell>
          <cell r="F1226" t="str">
            <v xml:space="preserve">Fournitures         </v>
          </cell>
          <cell r="M1226">
            <v>43959</v>
          </cell>
          <cell r="N1226" t="str">
            <v xml:space="preserve">FIP FF                                  </v>
          </cell>
          <cell r="O1226" t="str">
            <v>stk phf (conso) autr</v>
          </cell>
          <cell r="W1226">
            <v>185.6</v>
          </cell>
          <cell r="AK1226">
            <v>32</v>
          </cell>
        </row>
        <row r="1227">
          <cell r="C1227" t="str">
            <v xml:space="preserve">          </v>
          </cell>
          <cell r="D1227" t="str">
            <v>8003</v>
          </cell>
          <cell r="F1227" t="str">
            <v xml:space="preserve">Frais divers        </v>
          </cell>
          <cell r="M1227">
            <v>43954</v>
          </cell>
          <cell r="N1227" t="str">
            <v xml:space="preserve">                                        </v>
          </cell>
          <cell r="O1227" t="str">
            <v>stk phf (conso) emba</v>
          </cell>
          <cell r="W1227">
            <v>-8.06</v>
          </cell>
          <cell r="AK1227">
            <v>-50</v>
          </cell>
        </row>
        <row r="1228">
          <cell r="C1228" t="str">
            <v xml:space="preserve">          </v>
          </cell>
          <cell r="D1228" t="str">
            <v>8003</v>
          </cell>
          <cell r="F1228" t="str">
            <v xml:space="preserve">Frais divers        </v>
          </cell>
          <cell r="M1228">
            <v>43954</v>
          </cell>
          <cell r="N1228" t="str">
            <v xml:space="preserve">FIP FF                                  </v>
          </cell>
          <cell r="O1228" t="str">
            <v>stk phf (conso) emba</v>
          </cell>
          <cell r="W1228">
            <v>8.06</v>
          </cell>
          <cell r="AK1228">
            <v>50</v>
          </cell>
        </row>
        <row r="1229">
          <cell r="C1229" t="str">
            <v xml:space="preserve">          </v>
          </cell>
          <cell r="D1229" t="str">
            <v>8003</v>
          </cell>
          <cell r="F1229" t="str">
            <v xml:space="preserve">Outillage           </v>
          </cell>
          <cell r="M1229">
            <v>43958</v>
          </cell>
          <cell r="N1229" t="str">
            <v xml:space="preserve">                                        </v>
          </cell>
          <cell r="O1229" t="str">
            <v>stk phf (conso) autr</v>
          </cell>
          <cell r="W1229">
            <v>-4.45</v>
          </cell>
          <cell r="AK1229">
            <v>0</v>
          </cell>
        </row>
        <row r="1230">
          <cell r="C1230" t="str">
            <v xml:space="preserve">          </v>
          </cell>
          <cell r="D1230" t="str">
            <v>8003</v>
          </cell>
          <cell r="F1230" t="str">
            <v xml:space="preserve">Outillage           </v>
          </cell>
          <cell r="M1230">
            <v>43958</v>
          </cell>
          <cell r="N1230" t="str">
            <v xml:space="preserve">                                        </v>
          </cell>
          <cell r="O1230" t="str">
            <v>stk phf (conso) outi</v>
          </cell>
          <cell r="W1230">
            <v>-188.7</v>
          </cell>
          <cell r="AK1230">
            <v>0</v>
          </cell>
        </row>
        <row r="1231">
          <cell r="C1231" t="str">
            <v xml:space="preserve">          </v>
          </cell>
          <cell r="D1231" t="str">
            <v>8003</v>
          </cell>
          <cell r="F1231" t="str">
            <v xml:space="preserve">Outillage           </v>
          </cell>
          <cell r="M1231">
            <v>43958</v>
          </cell>
          <cell r="N1231" t="str">
            <v xml:space="preserve">FIP UET A Violeau mars 2020             </v>
          </cell>
          <cell r="O1231" t="str">
            <v>stk phf (conso) autr</v>
          </cell>
          <cell r="W1231">
            <v>4.45</v>
          </cell>
          <cell r="AK1231">
            <v>0</v>
          </cell>
        </row>
        <row r="1232">
          <cell r="C1232" t="str">
            <v xml:space="preserve">          </v>
          </cell>
          <cell r="D1232" t="str">
            <v>8003</v>
          </cell>
          <cell r="F1232" t="str">
            <v xml:space="preserve">Outillage           </v>
          </cell>
          <cell r="M1232">
            <v>43958</v>
          </cell>
          <cell r="N1232" t="str">
            <v xml:space="preserve">FIP UET A Violeau mars 2020             </v>
          </cell>
          <cell r="O1232" t="str">
            <v>stk phf (conso) outi</v>
          </cell>
          <cell r="W1232">
            <v>188.7</v>
          </cell>
          <cell r="AK1232">
            <v>0</v>
          </cell>
        </row>
        <row r="1233">
          <cell r="C1233" t="str">
            <v xml:space="preserve">          </v>
          </cell>
          <cell r="D1233" t="str">
            <v>8003</v>
          </cell>
          <cell r="F1233" t="str">
            <v xml:space="preserve">Entretien           </v>
          </cell>
          <cell r="M1233">
            <v>43959</v>
          </cell>
          <cell r="N1233" t="str">
            <v xml:space="preserve">                                        </v>
          </cell>
          <cell r="O1233" t="str">
            <v>TRAVAUX PROGRAMMES P</v>
          </cell>
          <cell r="W1233">
            <v>-4000</v>
          </cell>
          <cell r="AK1233">
            <v>0</v>
          </cell>
        </row>
        <row r="1234">
          <cell r="C1234" t="str">
            <v xml:space="preserve">          </v>
          </cell>
          <cell r="D1234" t="str">
            <v>8003</v>
          </cell>
          <cell r="F1234" t="str">
            <v xml:space="preserve">Entretien           </v>
          </cell>
          <cell r="M1234">
            <v>43959</v>
          </cell>
          <cell r="N1234" t="str">
            <v xml:space="preserve">                                        </v>
          </cell>
          <cell r="O1234" t="str">
            <v>TRAVAUX PROGRAMMES P</v>
          </cell>
          <cell r="W1234">
            <v>-25838</v>
          </cell>
          <cell r="AK1234">
            <v>0</v>
          </cell>
        </row>
        <row r="1235">
          <cell r="C1235" t="str">
            <v xml:space="preserve">          </v>
          </cell>
          <cell r="D1235" t="str">
            <v>8003</v>
          </cell>
          <cell r="F1235" t="str">
            <v xml:space="preserve">Entretien           </v>
          </cell>
          <cell r="M1235">
            <v>43959</v>
          </cell>
          <cell r="N1235" t="str">
            <v xml:space="preserve">mise en place de rustine sur cyclone    </v>
          </cell>
          <cell r="O1235" t="str">
            <v>TRAVAUX PROGRAMMES P</v>
          </cell>
          <cell r="W1235">
            <v>4000</v>
          </cell>
          <cell r="AK1235">
            <v>0</v>
          </cell>
        </row>
        <row r="1236">
          <cell r="C1236" t="str">
            <v xml:space="preserve">          </v>
          </cell>
          <cell r="D1236" t="str">
            <v>8003</v>
          </cell>
          <cell r="F1236" t="str">
            <v xml:space="preserve">Entretien           </v>
          </cell>
          <cell r="M1236">
            <v>43959</v>
          </cell>
          <cell r="N1236" t="str">
            <v>Revision générale four : Bobine ecran pl</v>
          </cell>
          <cell r="O1236" t="str">
            <v>TRAVAUX PROGRAMMES P</v>
          </cell>
          <cell r="W1236">
            <v>25838</v>
          </cell>
          <cell r="AK1236">
            <v>0</v>
          </cell>
        </row>
        <row r="1237">
          <cell r="C1237" t="str">
            <v xml:space="preserve">          </v>
          </cell>
          <cell r="D1237" t="str">
            <v>8003</v>
          </cell>
          <cell r="F1237" t="str">
            <v xml:space="preserve">Entretien           </v>
          </cell>
          <cell r="M1237">
            <v>43963</v>
          </cell>
          <cell r="N1237" t="str">
            <v xml:space="preserve">                                        </v>
          </cell>
          <cell r="O1237" t="str">
            <v>stk phf (conso) mati</v>
          </cell>
          <cell r="W1237">
            <v>-401.75</v>
          </cell>
          <cell r="AK1237">
            <v>0</v>
          </cell>
        </row>
        <row r="1238">
          <cell r="C1238" t="str">
            <v xml:space="preserve">          </v>
          </cell>
          <cell r="D1238" t="str">
            <v>8003</v>
          </cell>
          <cell r="F1238" t="str">
            <v xml:space="preserve">Entretien           </v>
          </cell>
          <cell r="M1238">
            <v>43963</v>
          </cell>
          <cell r="N1238" t="str">
            <v xml:space="preserve">TA 2020 PANGBORN Remise en état tablier </v>
          </cell>
          <cell r="O1238" t="str">
            <v>stk phf (conso) mati</v>
          </cell>
          <cell r="W1238">
            <v>401.75</v>
          </cell>
          <cell r="AK1238">
            <v>0</v>
          </cell>
        </row>
        <row r="1239">
          <cell r="C1239" t="str">
            <v xml:space="preserve">          </v>
          </cell>
          <cell r="D1239" t="str">
            <v>8003</v>
          </cell>
          <cell r="F1239" t="str">
            <v xml:space="preserve">Entretien           </v>
          </cell>
          <cell r="M1239">
            <v>43958</v>
          </cell>
          <cell r="N1239" t="str">
            <v xml:space="preserve">Fourniture écrans ABP                   </v>
          </cell>
          <cell r="O1239" t="str">
            <v>TRAVAUX PROGRAMMES P</v>
          </cell>
          <cell r="W1239">
            <v>25838</v>
          </cell>
          <cell r="AK1239">
            <v>1</v>
          </cell>
        </row>
        <row r="1240">
          <cell r="C1240" t="str">
            <v xml:space="preserve">          </v>
          </cell>
          <cell r="D1240" t="str">
            <v>8003</v>
          </cell>
          <cell r="F1240" t="str">
            <v xml:space="preserve">Entretien           </v>
          </cell>
          <cell r="M1240">
            <v>43958</v>
          </cell>
          <cell r="N1240" t="str">
            <v xml:space="preserve">fabrication et échange du 2ème cône     </v>
          </cell>
          <cell r="O1240" t="str">
            <v>TRAVAUX PROGRAMMES P</v>
          </cell>
          <cell r="W1240">
            <v>4000</v>
          </cell>
          <cell r="AK1240">
            <v>0.4</v>
          </cell>
        </row>
        <row r="1241">
          <cell r="C1241" t="str">
            <v xml:space="preserve">          </v>
          </cell>
          <cell r="D1241" t="str">
            <v>8501</v>
          </cell>
          <cell r="F1241" t="str">
            <v xml:space="preserve">Entretien           </v>
          </cell>
          <cell r="M1241">
            <v>43957</v>
          </cell>
          <cell r="N1241" t="str">
            <v xml:space="preserve">                                        </v>
          </cell>
          <cell r="O1241" t="str">
            <v>stk phf (conso) mati</v>
          </cell>
          <cell r="W1241">
            <v>-5.38</v>
          </cell>
          <cell r="AK1241">
            <v>-1</v>
          </cell>
        </row>
        <row r="1242">
          <cell r="C1242" t="str">
            <v xml:space="preserve">          </v>
          </cell>
          <cell r="D1242" t="str">
            <v>8501</v>
          </cell>
          <cell r="F1242" t="str">
            <v xml:space="preserve">Entretien           </v>
          </cell>
          <cell r="M1242">
            <v>43957</v>
          </cell>
          <cell r="N1242" t="str">
            <v xml:space="preserve">cable detecteur hs                      </v>
          </cell>
          <cell r="O1242" t="str">
            <v>stk phf (conso) mati</v>
          </cell>
          <cell r="W1242">
            <v>5.38</v>
          </cell>
          <cell r="AK1242">
            <v>1</v>
          </cell>
        </row>
        <row r="1243">
          <cell r="C1243" t="str">
            <v xml:space="preserve">          </v>
          </cell>
          <cell r="D1243" t="str">
            <v>8501</v>
          </cell>
          <cell r="F1243" t="str">
            <v xml:space="preserve">Entretien           </v>
          </cell>
          <cell r="M1243">
            <v>43958</v>
          </cell>
          <cell r="N1243" t="str">
            <v xml:space="preserve">                                        </v>
          </cell>
          <cell r="O1243" t="str">
            <v>stk phf (conso) mati</v>
          </cell>
          <cell r="W1243">
            <v>-400.05</v>
          </cell>
          <cell r="AK1243">
            <v>0</v>
          </cell>
        </row>
        <row r="1244">
          <cell r="C1244" t="str">
            <v xml:space="preserve">          </v>
          </cell>
          <cell r="D1244" t="str">
            <v>8501</v>
          </cell>
          <cell r="F1244" t="str">
            <v xml:space="preserve">Entretien           </v>
          </cell>
          <cell r="M1244">
            <v>43958</v>
          </cell>
          <cell r="N1244" t="str">
            <v xml:space="preserve">                                        </v>
          </cell>
          <cell r="O1244" t="str">
            <v>stk phf (conso) mati</v>
          </cell>
          <cell r="W1244">
            <v>-65.2</v>
          </cell>
          <cell r="AK1244">
            <v>0</v>
          </cell>
        </row>
        <row r="1245">
          <cell r="C1245" t="str">
            <v xml:space="preserve">          </v>
          </cell>
          <cell r="D1245" t="str">
            <v>8501</v>
          </cell>
          <cell r="F1245" t="str">
            <v xml:space="preserve">Entretien           </v>
          </cell>
          <cell r="M1245">
            <v>43958</v>
          </cell>
          <cell r="N1245" t="str">
            <v xml:space="preserve">                                        </v>
          </cell>
          <cell r="O1245" t="str">
            <v>stk phf (conso) mati</v>
          </cell>
          <cell r="W1245">
            <v>-185.29</v>
          </cell>
          <cell r="AK1245">
            <v>0</v>
          </cell>
        </row>
        <row r="1246">
          <cell r="C1246" t="str">
            <v xml:space="preserve">          </v>
          </cell>
          <cell r="D1246" t="str">
            <v>8501</v>
          </cell>
          <cell r="F1246" t="str">
            <v xml:space="preserve">Entretien           </v>
          </cell>
          <cell r="M1246">
            <v>43958</v>
          </cell>
          <cell r="N1246" t="str">
            <v xml:space="preserve">                                        </v>
          </cell>
          <cell r="O1246" t="str">
            <v>stk phf (conso) mati</v>
          </cell>
          <cell r="W1246">
            <v>-3.14</v>
          </cell>
          <cell r="AK1246">
            <v>-2</v>
          </cell>
        </row>
        <row r="1247">
          <cell r="C1247" t="str">
            <v xml:space="preserve">          </v>
          </cell>
          <cell r="D1247" t="str">
            <v>8501</v>
          </cell>
          <cell r="F1247" t="str">
            <v xml:space="preserve">Entretien           </v>
          </cell>
          <cell r="M1247">
            <v>43958</v>
          </cell>
          <cell r="N1247" t="str">
            <v xml:space="preserve">chaine entraînement rouleaux cassée     </v>
          </cell>
          <cell r="O1247" t="str">
            <v>stk phf (conso) mati</v>
          </cell>
          <cell r="W1247">
            <v>185.29</v>
          </cell>
          <cell r="AK1247">
            <v>0</v>
          </cell>
        </row>
        <row r="1248">
          <cell r="C1248" t="str">
            <v xml:space="preserve">          </v>
          </cell>
          <cell r="D1248" t="str">
            <v>8501</v>
          </cell>
          <cell r="F1248" t="str">
            <v xml:space="preserve">Entretien           </v>
          </cell>
          <cell r="M1248">
            <v>43958</v>
          </cell>
          <cell r="N1248" t="str">
            <v xml:space="preserve">chaine entraînement rouleaux cassée     </v>
          </cell>
          <cell r="O1248" t="str">
            <v>stk phf (conso) mati</v>
          </cell>
          <cell r="W1248">
            <v>3.14</v>
          </cell>
          <cell r="AK1248">
            <v>2</v>
          </cell>
        </row>
        <row r="1249">
          <cell r="C1249" t="str">
            <v xml:space="preserve">          </v>
          </cell>
          <cell r="D1249" t="str">
            <v>8501</v>
          </cell>
          <cell r="F1249" t="str">
            <v xml:space="preserve">Entretien           </v>
          </cell>
          <cell r="M1249">
            <v>43958</v>
          </cell>
          <cell r="N1249" t="str">
            <v xml:space="preserve">FILTRES BAIE ROBOT                      </v>
          </cell>
          <cell r="O1249" t="str">
            <v>stk phf (conso) mati</v>
          </cell>
          <cell r="W1249">
            <v>65.2</v>
          </cell>
          <cell r="AK1249">
            <v>0</v>
          </cell>
        </row>
        <row r="1250">
          <cell r="C1250" t="str">
            <v xml:space="preserve">          </v>
          </cell>
          <cell r="D1250" t="str">
            <v>8501</v>
          </cell>
          <cell r="F1250" t="str">
            <v xml:space="preserve">Entretien           </v>
          </cell>
          <cell r="M1250">
            <v>43958</v>
          </cell>
          <cell r="N1250" t="str">
            <v xml:space="preserve">RG convoyeur C2                         </v>
          </cell>
          <cell r="O1250" t="str">
            <v>stk phf (conso) mati</v>
          </cell>
          <cell r="W1250">
            <v>400.05</v>
          </cell>
          <cell r="AK1250">
            <v>0</v>
          </cell>
        </row>
        <row r="1251">
          <cell r="C1251" t="str">
            <v xml:space="preserve">          </v>
          </cell>
          <cell r="D1251" t="str">
            <v>8501</v>
          </cell>
          <cell r="F1251" t="str">
            <v xml:space="preserve">Entretien           </v>
          </cell>
          <cell r="M1251">
            <v>43959</v>
          </cell>
          <cell r="N1251" t="str">
            <v xml:space="preserve">                                        </v>
          </cell>
          <cell r="O1251" t="str">
            <v>stk phf (conso) mati</v>
          </cell>
          <cell r="W1251">
            <v>-353.6</v>
          </cell>
          <cell r="AK1251">
            <v>0</v>
          </cell>
        </row>
        <row r="1252">
          <cell r="C1252" t="str">
            <v xml:space="preserve">          </v>
          </cell>
          <cell r="D1252" t="str">
            <v>8501</v>
          </cell>
          <cell r="F1252" t="str">
            <v xml:space="preserve">Entretien           </v>
          </cell>
          <cell r="M1252">
            <v>43959</v>
          </cell>
          <cell r="N1252" t="str">
            <v xml:space="preserve">plus d'ecran                            </v>
          </cell>
          <cell r="O1252" t="str">
            <v>stk phf (conso) mati</v>
          </cell>
          <cell r="W1252">
            <v>353.6</v>
          </cell>
          <cell r="AK1252">
            <v>0</v>
          </cell>
        </row>
        <row r="1253">
          <cell r="C1253" t="str">
            <v xml:space="preserve">          </v>
          </cell>
          <cell r="D1253" t="str">
            <v>8501</v>
          </cell>
          <cell r="F1253" t="str">
            <v xml:space="preserve">Entretien           </v>
          </cell>
          <cell r="M1253">
            <v>43958</v>
          </cell>
          <cell r="N1253" t="str">
            <v xml:space="preserve">Nettoyage chandelles Flex 1 Mars        </v>
          </cell>
          <cell r="O1253" t="str">
            <v>MARCHE ENTRETIEN PRE</v>
          </cell>
          <cell r="W1253">
            <v>697</v>
          </cell>
          <cell r="AK1253">
            <v>1</v>
          </cell>
        </row>
        <row r="1254">
          <cell r="C1254" t="str">
            <v xml:space="preserve">          </v>
          </cell>
          <cell r="D1254" t="str">
            <v>8501</v>
          </cell>
          <cell r="F1254" t="str">
            <v xml:space="preserve">Outillage           </v>
          </cell>
          <cell r="M1254">
            <v>43957</v>
          </cell>
          <cell r="N1254" t="str">
            <v xml:space="preserve">                                        </v>
          </cell>
          <cell r="O1254" t="str">
            <v>DME Acti GMAO Outill</v>
          </cell>
          <cell r="W1254">
            <v>-18.899999999999999</v>
          </cell>
          <cell r="AK1254">
            <v>-0.35</v>
          </cell>
        </row>
        <row r="1255">
          <cell r="C1255" t="str">
            <v xml:space="preserve">          </v>
          </cell>
          <cell r="D1255" t="str">
            <v>8501</v>
          </cell>
          <cell r="F1255" t="str">
            <v xml:space="preserve">Outillage           </v>
          </cell>
          <cell r="M1255">
            <v>43957</v>
          </cell>
          <cell r="N1255" t="str">
            <v xml:space="preserve">                                        </v>
          </cell>
          <cell r="O1255" t="str">
            <v>DME Acti GMAO Outill</v>
          </cell>
          <cell r="W1255">
            <v>-10.42</v>
          </cell>
          <cell r="AK1255">
            <v>0</v>
          </cell>
        </row>
        <row r="1256">
          <cell r="C1256" t="str">
            <v xml:space="preserve">          </v>
          </cell>
          <cell r="D1256" t="str">
            <v>8501</v>
          </cell>
          <cell r="F1256" t="str">
            <v xml:space="preserve">Outillage           </v>
          </cell>
          <cell r="M1256">
            <v>43957</v>
          </cell>
          <cell r="N1256" t="str">
            <v xml:space="preserve">usinage pieces pour convoyeur c14       </v>
          </cell>
          <cell r="O1256" t="str">
            <v>DME Acti GMAO Outill</v>
          </cell>
          <cell r="W1256">
            <v>18.899999999999999</v>
          </cell>
          <cell r="AK1256">
            <v>0.35</v>
          </cell>
        </row>
        <row r="1257">
          <cell r="C1257" t="str">
            <v xml:space="preserve">          </v>
          </cell>
          <cell r="D1257" t="str">
            <v>8501</v>
          </cell>
          <cell r="F1257" t="str">
            <v xml:space="preserve">Outillage           </v>
          </cell>
          <cell r="M1257">
            <v>43957</v>
          </cell>
          <cell r="N1257" t="str">
            <v xml:space="preserve">usinage un arbre et 3 bagues            </v>
          </cell>
          <cell r="O1257" t="str">
            <v>DME Acti GMAO Outill</v>
          </cell>
          <cell r="W1257">
            <v>10.42</v>
          </cell>
          <cell r="AK1257">
            <v>0</v>
          </cell>
        </row>
        <row r="1258">
          <cell r="C1258" t="str">
            <v xml:space="preserve">          </v>
          </cell>
          <cell r="D1258" t="str">
            <v>8501</v>
          </cell>
          <cell r="F1258" t="str">
            <v xml:space="preserve">Outillage           </v>
          </cell>
          <cell r="M1258">
            <v>43958</v>
          </cell>
          <cell r="N1258" t="str">
            <v xml:space="preserve">                                        </v>
          </cell>
          <cell r="O1258" t="str">
            <v>DME Acti GMAO Outill</v>
          </cell>
          <cell r="W1258">
            <v>-27</v>
          </cell>
          <cell r="AK1258">
            <v>-0.5</v>
          </cell>
        </row>
        <row r="1259">
          <cell r="C1259" t="str">
            <v xml:space="preserve">          </v>
          </cell>
          <cell r="D1259" t="str">
            <v>8501</v>
          </cell>
          <cell r="F1259" t="str">
            <v xml:space="preserve">Outillage           </v>
          </cell>
          <cell r="M1259">
            <v>43958</v>
          </cell>
          <cell r="N1259" t="str">
            <v xml:space="preserve">usinage un arbre et 3 bagues            </v>
          </cell>
          <cell r="O1259" t="str">
            <v>DME Acti GMAO Outill</v>
          </cell>
          <cell r="W1259">
            <v>27</v>
          </cell>
          <cell r="AK1259">
            <v>0.5</v>
          </cell>
        </row>
        <row r="1260">
          <cell r="C1260" t="str">
            <v xml:space="preserve">          </v>
          </cell>
          <cell r="D1260" t="str">
            <v>8501</v>
          </cell>
          <cell r="F1260" t="str">
            <v xml:space="preserve">Outillage           </v>
          </cell>
          <cell r="M1260">
            <v>43957</v>
          </cell>
          <cell r="N1260" t="str">
            <v xml:space="preserve">D092673121.000 ECROU                    </v>
          </cell>
          <cell r="O1260" t="str">
            <v>DME Acti GMAO Outill</v>
          </cell>
          <cell r="W1260">
            <v>18.899999999999999</v>
          </cell>
          <cell r="AK1260">
            <v>0.35</v>
          </cell>
        </row>
        <row r="1261">
          <cell r="C1261" t="str">
            <v xml:space="preserve">          </v>
          </cell>
          <cell r="D1261" t="str">
            <v>8501</v>
          </cell>
          <cell r="F1261" t="str">
            <v xml:space="preserve">Outillage           </v>
          </cell>
          <cell r="M1261">
            <v>43957</v>
          </cell>
          <cell r="N1261" t="str">
            <v xml:space="preserve">ENTRETOISE                              </v>
          </cell>
          <cell r="O1261" t="str">
            <v>DME Acti GMAO Outill</v>
          </cell>
          <cell r="W1261">
            <v>10.42</v>
          </cell>
          <cell r="AK1261">
            <v>0</v>
          </cell>
        </row>
        <row r="1262">
          <cell r="C1262" t="str">
            <v xml:space="preserve">          </v>
          </cell>
          <cell r="D1262" t="str">
            <v>8501</v>
          </cell>
          <cell r="F1262" t="str">
            <v xml:space="preserve">Outillage           </v>
          </cell>
          <cell r="M1262">
            <v>43958</v>
          </cell>
          <cell r="N1262" t="str">
            <v xml:space="preserve">BARRE                                   </v>
          </cell>
          <cell r="O1262" t="str">
            <v>DME Acti GMAO Outill</v>
          </cell>
          <cell r="W1262">
            <v>13.5</v>
          </cell>
          <cell r="AK1262">
            <v>0.25</v>
          </cell>
        </row>
        <row r="1263">
          <cell r="C1263" t="str">
            <v xml:space="preserve">          </v>
          </cell>
          <cell r="D1263" t="str">
            <v>8501</v>
          </cell>
          <cell r="F1263" t="str">
            <v xml:space="preserve">Outillage           </v>
          </cell>
          <cell r="M1263">
            <v>43958</v>
          </cell>
          <cell r="N1263" t="str">
            <v xml:space="preserve">ENTRETOISE                              </v>
          </cell>
          <cell r="O1263" t="str">
            <v>DME Acti GMAO Outill</v>
          </cell>
          <cell r="W1263">
            <v>13.5</v>
          </cell>
          <cell r="AK1263">
            <v>0.25</v>
          </cell>
        </row>
        <row r="1264">
          <cell r="C1264" t="str">
            <v xml:space="preserve">          </v>
          </cell>
          <cell r="D1264" t="str">
            <v>8501</v>
          </cell>
          <cell r="F1264" t="str">
            <v xml:space="preserve">Entretien           </v>
          </cell>
          <cell r="M1264">
            <v>43958</v>
          </cell>
          <cell r="N1264" t="str">
            <v xml:space="preserve">                                        </v>
          </cell>
          <cell r="O1264" t="str">
            <v>stk phf (conso) mati</v>
          </cell>
          <cell r="W1264">
            <v>-117.51</v>
          </cell>
          <cell r="AK1264">
            <v>0</v>
          </cell>
        </row>
        <row r="1265">
          <cell r="C1265" t="str">
            <v xml:space="preserve">          </v>
          </cell>
          <cell r="D1265" t="str">
            <v>8501</v>
          </cell>
          <cell r="F1265" t="str">
            <v xml:space="preserve">Entretien           </v>
          </cell>
          <cell r="M1265">
            <v>43958</v>
          </cell>
          <cell r="N1265" t="str">
            <v xml:space="preserve">defaut evacuation air laboratoire       </v>
          </cell>
          <cell r="O1265" t="str">
            <v>stk phf (conso) mati</v>
          </cell>
          <cell r="W1265">
            <v>117.51</v>
          </cell>
          <cell r="AK1265">
            <v>0</v>
          </cell>
        </row>
        <row r="1266">
          <cell r="C1266" t="str">
            <v xml:space="preserve">          </v>
          </cell>
          <cell r="D1266" t="str">
            <v>8501</v>
          </cell>
          <cell r="F1266" t="str">
            <v xml:space="preserve">Entretien           </v>
          </cell>
          <cell r="M1266">
            <v>43959</v>
          </cell>
          <cell r="N1266" t="str">
            <v xml:space="preserve">                                        </v>
          </cell>
          <cell r="O1266" t="str">
            <v>stk phf (conso) mati</v>
          </cell>
          <cell r="W1266">
            <v>-1.74</v>
          </cell>
          <cell r="AK1266">
            <v>0</v>
          </cell>
        </row>
        <row r="1267">
          <cell r="C1267" t="str">
            <v xml:space="preserve">          </v>
          </cell>
          <cell r="D1267" t="str">
            <v>8501</v>
          </cell>
          <cell r="F1267" t="str">
            <v xml:space="preserve">Entretien           </v>
          </cell>
          <cell r="M1267">
            <v>43959</v>
          </cell>
          <cell r="N1267" t="str">
            <v xml:space="preserve">PMP MECA OP100-110 (zone 1) Portique Z1 </v>
          </cell>
          <cell r="O1267" t="str">
            <v>stk phf (conso) mati</v>
          </cell>
          <cell r="W1267">
            <v>1.74</v>
          </cell>
          <cell r="AK1267">
            <v>0</v>
          </cell>
        </row>
        <row r="1268">
          <cell r="C1268" t="str">
            <v xml:space="preserve">          </v>
          </cell>
          <cell r="D1268" t="str">
            <v>8501</v>
          </cell>
          <cell r="F1268" t="str">
            <v xml:space="preserve">Entretien           </v>
          </cell>
          <cell r="M1268">
            <v>43963</v>
          </cell>
          <cell r="N1268" t="str">
            <v xml:space="preserve">                                        </v>
          </cell>
          <cell r="O1268" t="str">
            <v>stk phf (conso) mati</v>
          </cell>
          <cell r="W1268">
            <v>-788.44</v>
          </cell>
          <cell r="AK1268">
            <v>0</v>
          </cell>
        </row>
        <row r="1269">
          <cell r="C1269" t="str">
            <v xml:space="preserve">          </v>
          </cell>
          <cell r="D1269" t="str">
            <v>8501</v>
          </cell>
          <cell r="F1269" t="str">
            <v xml:space="preserve">Entretien           </v>
          </cell>
          <cell r="M1269">
            <v>43963</v>
          </cell>
          <cell r="N1269" t="str">
            <v xml:space="preserve">                                        </v>
          </cell>
          <cell r="O1269" t="str">
            <v>stk phf (conso) mati</v>
          </cell>
          <cell r="W1269">
            <v>-39.92</v>
          </cell>
          <cell r="AK1269">
            <v>0</v>
          </cell>
        </row>
        <row r="1270">
          <cell r="C1270" t="str">
            <v xml:space="preserve">          </v>
          </cell>
          <cell r="D1270" t="str">
            <v>8501</v>
          </cell>
          <cell r="F1270" t="str">
            <v xml:space="preserve">Entretien           </v>
          </cell>
          <cell r="M1270">
            <v>43963</v>
          </cell>
          <cell r="N1270" t="str">
            <v xml:space="preserve">FILTRES POUR T.P.M                      </v>
          </cell>
          <cell r="O1270" t="str">
            <v>stk phf (conso) mati</v>
          </cell>
          <cell r="W1270">
            <v>39.92</v>
          </cell>
          <cell r="AK1270">
            <v>0</v>
          </cell>
        </row>
        <row r="1271">
          <cell r="C1271" t="str">
            <v xml:space="preserve">          </v>
          </cell>
          <cell r="D1271" t="str">
            <v>8501</v>
          </cell>
          <cell r="F1271" t="str">
            <v xml:space="preserve">Entretien           </v>
          </cell>
          <cell r="M1271">
            <v>43963</v>
          </cell>
          <cell r="N1271" t="str">
            <v xml:space="preserve">REMISE EN ETAT DU MATERIEL+FILTRES PMA  </v>
          </cell>
          <cell r="O1271" t="str">
            <v>stk phf (conso) mati</v>
          </cell>
          <cell r="W1271">
            <v>788.44</v>
          </cell>
          <cell r="AK1271">
            <v>0</v>
          </cell>
        </row>
        <row r="1272">
          <cell r="C1272" t="str">
            <v xml:space="preserve">          </v>
          </cell>
          <cell r="D1272" t="str">
            <v>8501</v>
          </cell>
          <cell r="F1272" t="str">
            <v xml:space="preserve">Entretien           </v>
          </cell>
          <cell r="M1272">
            <v>43958</v>
          </cell>
          <cell r="N1272" t="str">
            <v xml:space="preserve">Nettoyage chandelles Flex 2 Mars        </v>
          </cell>
          <cell r="O1272" t="str">
            <v>MARCHE ENTRETIEN PRE</v>
          </cell>
          <cell r="W1272">
            <v>203</v>
          </cell>
          <cell r="AK1272">
            <v>1</v>
          </cell>
        </row>
        <row r="1273">
          <cell r="C1273" t="str">
            <v xml:space="preserve">          </v>
          </cell>
          <cell r="D1273" t="str">
            <v>8501</v>
          </cell>
          <cell r="F1273" t="str">
            <v xml:space="preserve">Fournitures         </v>
          </cell>
          <cell r="M1273">
            <v>43963</v>
          </cell>
          <cell r="N1273" t="str">
            <v xml:space="preserve">                                        </v>
          </cell>
          <cell r="O1273" t="str">
            <v>stk phf (conso) prod</v>
          </cell>
          <cell r="W1273">
            <v>-587</v>
          </cell>
          <cell r="AK1273">
            <v>0</v>
          </cell>
        </row>
        <row r="1274">
          <cell r="C1274" t="str">
            <v xml:space="preserve">          </v>
          </cell>
          <cell r="D1274" t="str">
            <v>8501</v>
          </cell>
          <cell r="F1274" t="str">
            <v xml:space="preserve">Fournitures         </v>
          </cell>
          <cell r="M1274">
            <v>43963</v>
          </cell>
          <cell r="N1274" t="str">
            <v xml:space="preserve">                                        </v>
          </cell>
          <cell r="O1274" t="str">
            <v>stk phf (conso) vet.</v>
          </cell>
          <cell r="W1274">
            <v>-43.6</v>
          </cell>
          <cell r="AK1274">
            <v>-10</v>
          </cell>
        </row>
        <row r="1275">
          <cell r="C1275" t="str">
            <v xml:space="preserve">          </v>
          </cell>
          <cell r="D1275" t="str">
            <v>8501</v>
          </cell>
          <cell r="F1275" t="str">
            <v xml:space="preserve">Fournitures         </v>
          </cell>
          <cell r="M1275">
            <v>43963</v>
          </cell>
          <cell r="N1275" t="str">
            <v xml:space="preserve">R                                       </v>
          </cell>
          <cell r="O1275" t="str">
            <v>stk phf (conso) prod</v>
          </cell>
          <cell r="W1275">
            <v>587</v>
          </cell>
          <cell r="AK1275">
            <v>0</v>
          </cell>
        </row>
        <row r="1276">
          <cell r="C1276" t="str">
            <v xml:space="preserve">          </v>
          </cell>
          <cell r="D1276" t="str">
            <v>8501</v>
          </cell>
          <cell r="F1276" t="str">
            <v xml:space="preserve">Fournitures         </v>
          </cell>
          <cell r="M1276">
            <v>43963</v>
          </cell>
          <cell r="N1276" t="str">
            <v xml:space="preserve">R                                       </v>
          </cell>
          <cell r="O1276" t="str">
            <v>stk phf (conso) vet.</v>
          </cell>
          <cell r="W1276">
            <v>43.6</v>
          </cell>
          <cell r="AK1276">
            <v>10</v>
          </cell>
        </row>
        <row r="1277">
          <cell r="C1277" t="str">
            <v xml:space="preserve">          </v>
          </cell>
          <cell r="D1277" t="str">
            <v>8502</v>
          </cell>
          <cell r="F1277" t="str">
            <v xml:space="preserve">Entretien           </v>
          </cell>
          <cell r="M1277">
            <v>43963</v>
          </cell>
          <cell r="N1277" t="str">
            <v xml:space="preserve">                                        </v>
          </cell>
          <cell r="O1277" t="str">
            <v>ACH.FOURN.GROS ENTIE</v>
          </cell>
          <cell r="W1277">
            <v>-1969.28</v>
          </cell>
          <cell r="AK1277">
            <v>0</v>
          </cell>
        </row>
        <row r="1278">
          <cell r="C1278" t="str">
            <v xml:space="preserve">          </v>
          </cell>
          <cell r="D1278" t="str">
            <v>8502</v>
          </cell>
          <cell r="F1278" t="str">
            <v xml:space="preserve">Entretien           </v>
          </cell>
          <cell r="M1278">
            <v>43963</v>
          </cell>
          <cell r="N1278" t="str">
            <v xml:space="preserve">Achat booster 24V                       </v>
          </cell>
          <cell r="O1278" t="str">
            <v>ACH.FOURN.GROS ENTIE</v>
          </cell>
          <cell r="W1278">
            <v>1969.28</v>
          </cell>
          <cell r="AK1278">
            <v>0</v>
          </cell>
        </row>
        <row r="1279">
          <cell r="C1279" t="str">
            <v xml:space="preserve">          </v>
          </cell>
          <cell r="D1279" t="str">
            <v>8502</v>
          </cell>
          <cell r="F1279" t="str">
            <v xml:space="preserve">Entretien           </v>
          </cell>
          <cell r="M1279">
            <v>43957</v>
          </cell>
          <cell r="N1279" t="str">
            <v xml:space="preserve">conf N°5507627802 de MARS               </v>
          </cell>
          <cell r="O1279" t="str">
            <v xml:space="preserve">Ent. manutention    </v>
          </cell>
          <cell r="W1279">
            <v>312.77</v>
          </cell>
          <cell r="AK1279">
            <v>1</v>
          </cell>
        </row>
        <row r="1280">
          <cell r="C1280" t="str">
            <v xml:space="preserve">          </v>
          </cell>
          <cell r="D1280" t="str">
            <v>8502</v>
          </cell>
          <cell r="F1280" t="str">
            <v xml:space="preserve">Entretien           </v>
          </cell>
          <cell r="M1280">
            <v>43957</v>
          </cell>
          <cell r="N1280" t="str">
            <v xml:space="preserve">conf N°5507627804 de MARS               </v>
          </cell>
          <cell r="O1280" t="str">
            <v xml:space="preserve">Ent. manutention    </v>
          </cell>
          <cell r="W1280">
            <v>27.5</v>
          </cell>
          <cell r="AK1280">
            <v>1</v>
          </cell>
        </row>
        <row r="1281">
          <cell r="C1281" t="str">
            <v xml:space="preserve">          </v>
          </cell>
          <cell r="D1281" t="str">
            <v>8502</v>
          </cell>
          <cell r="F1281" t="str">
            <v xml:space="preserve">Entretien           </v>
          </cell>
          <cell r="M1281">
            <v>43957</v>
          </cell>
          <cell r="N1281" t="str">
            <v xml:space="preserve">conf N°5507627806 de MARS               </v>
          </cell>
          <cell r="O1281" t="str">
            <v xml:space="preserve">Ent. manutention    </v>
          </cell>
          <cell r="W1281">
            <v>294.99</v>
          </cell>
          <cell r="AK1281">
            <v>1</v>
          </cell>
        </row>
        <row r="1282">
          <cell r="C1282" t="str">
            <v xml:space="preserve">          </v>
          </cell>
          <cell r="D1282" t="str">
            <v>8502</v>
          </cell>
          <cell r="F1282" t="str">
            <v xml:space="preserve">Entretien           </v>
          </cell>
          <cell r="M1282">
            <v>43957</v>
          </cell>
          <cell r="N1282" t="str">
            <v xml:space="preserve">conf N°5507636036 de MARS               </v>
          </cell>
          <cell r="O1282" t="str">
            <v xml:space="preserve">Ent. manutention    </v>
          </cell>
          <cell r="W1282">
            <v>210.25</v>
          </cell>
          <cell r="AK1282">
            <v>1</v>
          </cell>
        </row>
        <row r="1283">
          <cell r="C1283" t="str">
            <v xml:space="preserve">          </v>
          </cell>
          <cell r="D1283" t="str">
            <v>8502</v>
          </cell>
          <cell r="F1283" t="str">
            <v xml:space="preserve">Entretien           </v>
          </cell>
          <cell r="M1283">
            <v>43957</v>
          </cell>
          <cell r="N1283" t="str">
            <v xml:space="preserve">conf N°5507638506 de MARS               </v>
          </cell>
          <cell r="O1283" t="str">
            <v xml:space="preserve">Ent. manutention    </v>
          </cell>
          <cell r="W1283">
            <v>157.97</v>
          </cell>
          <cell r="AK1283">
            <v>1</v>
          </cell>
        </row>
        <row r="1284">
          <cell r="C1284" t="str">
            <v xml:space="preserve">          </v>
          </cell>
          <cell r="D1284" t="str">
            <v>8502</v>
          </cell>
          <cell r="F1284" t="str">
            <v xml:space="preserve">Entretien           </v>
          </cell>
          <cell r="M1284">
            <v>43957</v>
          </cell>
          <cell r="N1284" t="str">
            <v xml:space="preserve">conf N°5507641419 de MARS               </v>
          </cell>
          <cell r="O1284" t="str">
            <v xml:space="preserve">Ent. manutention    </v>
          </cell>
          <cell r="W1284">
            <v>119.78</v>
          </cell>
          <cell r="AK1284">
            <v>1</v>
          </cell>
        </row>
        <row r="1285">
          <cell r="C1285" t="str">
            <v xml:space="preserve">          </v>
          </cell>
          <cell r="D1285" t="str">
            <v>8502</v>
          </cell>
          <cell r="F1285" t="str">
            <v xml:space="preserve">Entretien           </v>
          </cell>
          <cell r="M1285">
            <v>43957</v>
          </cell>
          <cell r="N1285" t="str">
            <v xml:space="preserve">conf N°5507648250 de MARS               </v>
          </cell>
          <cell r="O1285" t="str">
            <v xml:space="preserve">Ent. manutention    </v>
          </cell>
          <cell r="W1285">
            <v>485.32</v>
          </cell>
          <cell r="AK1285">
            <v>1</v>
          </cell>
        </row>
        <row r="1286">
          <cell r="C1286" t="str">
            <v xml:space="preserve">          </v>
          </cell>
          <cell r="D1286" t="str">
            <v>8502</v>
          </cell>
          <cell r="F1286" t="str">
            <v xml:space="preserve">Entretien           </v>
          </cell>
          <cell r="M1286">
            <v>43957</v>
          </cell>
          <cell r="N1286" t="str">
            <v xml:space="preserve">conf N°5507651894 de MARS               </v>
          </cell>
          <cell r="O1286" t="str">
            <v xml:space="preserve">Ent. manutention    </v>
          </cell>
          <cell r="W1286">
            <v>284.89999999999998</v>
          </cell>
          <cell r="AK1286">
            <v>1</v>
          </cell>
        </row>
        <row r="1287">
          <cell r="C1287" t="str">
            <v xml:space="preserve">          </v>
          </cell>
          <cell r="D1287" t="str">
            <v>8502</v>
          </cell>
          <cell r="F1287" t="str">
            <v xml:space="preserve">Entretien           </v>
          </cell>
          <cell r="M1287">
            <v>43962</v>
          </cell>
          <cell r="N1287" t="str">
            <v xml:space="preserve">achat booster 24 V suivant DEVIS        </v>
          </cell>
          <cell r="O1287" t="str">
            <v>ACH.FOURN.GROS ENTIE</v>
          </cell>
          <cell r="W1287">
            <v>1969.28</v>
          </cell>
          <cell r="AK1287">
            <v>1</v>
          </cell>
        </row>
        <row r="1288">
          <cell r="C1288" t="str">
            <v xml:space="preserve">          </v>
          </cell>
          <cell r="D1288" t="str">
            <v>8502</v>
          </cell>
          <cell r="F1288" t="str">
            <v xml:space="preserve">Entretien           </v>
          </cell>
          <cell r="M1288">
            <v>43962</v>
          </cell>
          <cell r="N1288" t="str">
            <v xml:space="preserve">Analyses sable fonderie EUROFINS 2019   </v>
          </cell>
          <cell r="O1288" t="str">
            <v xml:space="preserve">DECHETS VALORISES   </v>
          </cell>
          <cell r="W1288">
            <v>158.65</v>
          </cell>
          <cell r="AK1288">
            <v>1</v>
          </cell>
        </row>
        <row r="1289">
          <cell r="C1289" t="str">
            <v xml:space="preserve">          </v>
          </cell>
          <cell r="D1289" t="str">
            <v>8502</v>
          </cell>
          <cell r="F1289" t="str">
            <v xml:space="preserve">Frais divers        </v>
          </cell>
          <cell r="M1289">
            <v>43956</v>
          </cell>
          <cell r="N1289" t="str">
            <v xml:space="preserve">Location chargeuse mai 2020             </v>
          </cell>
          <cell r="O1289" t="str">
            <v xml:space="preserve">LOC. MAT. TRANSPORT </v>
          </cell>
          <cell r="W1289">
            <v>3250</v>
          </cell>
          <cell r="AK1289">
            <v>1</v>
          </cell>
        </row>
        <row r="1290">
          <cell r="C1290" t="str">
            <v xml:space="preserve">          </v>
          </cell>
          <cell r="D1290" t="str">
            <v>8502</v>
          </cell>
          <cell r="F1290" t="str">
            <v xml:space="preserve">Outillage           </v>
          </cell>
          <cell r="M1290">
            <v>43963</v>
          </cell>
          <cell r="N1290" t="str">
            <v xml:space="preserve">                                        </v>
          </cell>
          <cell r="O1290" t="str">
            <v>DME Acti GMAO Outill</v>
          </cell>
          <cell r="W1290">
            <v>13.33</v>
          </cell>
          <cell r="AK1290">
            <v>0</v>
          </cell>
        </row>
        <row r="1291">
          <cell r="C1291" t="str">
            <v xml:space="preserve">          </v>
          </cell>
          <cell r="D1291" t="str">
            <v>8502</v>
          </cell>
          <cell r="F1291" t="str">
            <v xml:space="preserve">Outillage           </v>
          </cell>
          <cell r="M1291">
            <v>43963</v>
          </cell>
          <cell r="N1291" t="str">
            <v xml:space="preserve">réalisation de 2 centreurs              </v>
          </cell>
          <cell r="O1291" t="str">
            <v>DME Acti GMAO Outill</v>
          </cell>
          <cell r="W1291">
            <v>-13.33</v>
          </cell>
          <cell r="AK1291">
            <v>0</v>
          </cell>
        </row>
        <row r="1292">
          <cell r="C1292" t="str">
            <v xml:space="preserve">          </v>
          </cell>
          <cell r="D1292" t="str">
            <v>8502</v>
          </cell>
          <cell r="F1292" t="str">
            <v xml:space="preserve">Outillage           </v>
          </cell>
          <cell r="M1292">
            <v>43963</v>
          </cell>
          <cell r="N1292" t="str">
            <v xml:space="preserve">20160791 CENTREUR                       </v>
          </cell>
          <cell r="O1292" t="str">
            <v>DME Acti GMAO Outill</v>
          </cell>
          <cell r="W1292">
            <v>-13.33</v>
          </cell>
          <cell r="AK1292">
            <v>0</v>
          </cell>
        </row>
        <row r="1293">
          <cell r="C1293" t="str">
            <v xml:space="preserve">          </v>
          </cell>
          <cell r="D1293" t="str">
            <v>8502</v>
          </cell>
          <cell r="F1293" t="str">
            <v xml:space="preserve">Entretien           </v>
          </cell>
          <cell r="M1293">
            <v>43956</v>
          </cell>
          <cell r="N1293" t="str">
            <v xml:space="preserve">                                        </v>
          </cell>
          <cell r="O1293" t="str">
            <v>stk phf (conso) mati</v>
          </cell>
          <cell r="W1293">
            <v>-16.14</v>
          </cell>
          <cell r="AK1293">
            <v>-2</v>
          </cell>
        </row>
        <row r="1294">
          <cell r="C1294" t="str">
            <v xml:space="preserve">          </v>
          </cell>
          <cell r="D1294" t="str">
            <v>8502</v>
          </cell>
          <cell r="F1294" t="str">
            <v xml:space="preserve">Entretien           </v>
          </cell>
          <cell r="M1294">
            <v>43956</v>
          </cell>
          <cell r="N1294" t="str">
            <v xml:space="preserve">FIP UETO41 Février 2020                 </v>
          </cell>
          <cell r="O1294" t="str">
            <v>stk phf (conso) mati</v>
          </cell>
          <cell r="W1294">
            <v>16.14</v>
          </cell>
          <cell r="AK1294">
            <v>2</v>
          </cell>
        </row>
        <row r="1295">
          <cell r="C1295" t="str">
            <v xml:space="preserve">          </v>
          </cell>
          <cell r="D1295" t="str">
            <v>8502</v>
          </cell>
          <cell r="F1295" t="str">
            <v xml:space="preserve">Entretien           </v>
          </cell>
          <cell r="M1295">
            <v>43958</v>
          </cell>
          <cell r="N1295" t="str">
            <v xml:space="preserve">                                        </v>
          </cell>
          <cell r="O1295" t="str">
            <v>stk phf (conso) mati</v>
          </cell>
          <cell r="W1295">
            <v>-460</v>
          </cell>
          <cell r="AK1295">
            <v>-2</v>
          </cell>
        </row>
        <row r="1296">
          <cell r="C1296" t="str">
            <v xml:space="preserve">          </v>
          </cell>
          <cell r="D1296" t="str">
            <v>8502</v>
          </cell>
          <cell r="F1296" t="str">
            <v xml:space="preserve">Entretien           </v>
          </cell>
          <cell r="M1296">
            <v>43958</v>
          </cell>
          <cell r="N1296" t="str">
            <v xml:space="preserve">                                        </v>
          </cell>
          <cell r="O1296" t="str">
            <v>stk phf (conso) mati</v>
          </cell>
          <cell r="W1296">
            <v>-21.19</v>
          </cell>
          <cell r="AK1296">
            <v>0</v>
          </cell>
        </row>
        <row r="1297">
          <cell r="C1297" t="str">
            <v xml:space="preserve">          </v>
          </cell>
          <cell r="D1297" t="str">
            <v>8502</v>
          </cell>
          <cell r="F1297" t="str">
            <v xml:space="preserve">Entretien           </v>
          </cell>
          <cell r="M1297">
            <v>43958</v>
          </cell>
          <cell r="N1297" t="str">
            <v xml:space="preserve">FIP Mars                                </v>
          </cell>
          <cell r="O1297" t="str">
            <v>stk phf (conso) mati</v>
          </cell>
          <cell r="W1297">
            <v>21.19</v>
          </cell>
          <cell r="AK1297">
            <v>0</v>
          </cell>
        </row>
        <row r="1298">
          <cell r="C1298" t="str">
            <v xml:space="preserve">          </v>
          </cell>
          <cell r="D1298" t="str">
            <v>8502</v>
          </cell>
          <cell r="F1298" t="str">
            <v xml:space="preserve">Entretien           </v>
          </cell>
          <cell r="M1298">
            <v>43958</v>
          </cell>
          <cell r="N1298" t="str">
            <v xml:space="preserve">rouleaux a friction hs                  </v>
          </cell>
          <cell r="O1298" t="str">
            <v>stk phf (conso) mati</v>
          </cell>
          <cell r="W1298">
            <v>460</v>
          </cell>
          <cell r="AK1298">
            <v>2</v>
          </cell>
        </row>
        <row r="1299">
          <cell r="C1299" t="str">
            <v xml:space="preserve">          </v>
          </cell>
          <cell r="D1299" t="str">
            <v>8502</v>
          </cell>
          <cell r="F1299" t="str">
            <v xml:space="preserve">Entretien           </v>
          </cell>
          <cell r="M1299">
            <v>43959</v>
          </cell>
          <cell r="N1299" t="str">
            <v xml:space="preserve">                                        </v>
          </cell>
          <cell r="O1299" t="str">
            <v>stk phf (conso) mati</v>
          </cell>
          <cell r="W1299">
            <v>-77.81</v>
          </cell>
          <cell r="AK1299">
            <v>0</v>
          </cell>
        </row>
        <row r="1300">
          <cell r="C1300" t="str">
            <v xml:space="preserve">          </v>
          </cell>
          <cell r="D1300" t="str">
            <v>8502</v>
          </cell>
          <cell r="F1300" t="str">
            <v xml:space="preserve">Entretien           </v>
          </cell>
          <cell r="M1300">
            <v>43959</v>
          </cell>
          <cell r="N1300" t="str">
            <v xml:space="preserve">                                        </v>
          </cell>
          <cell r="O1300" t="str">
            <v>stk phf (conso) mati</v>
          </cell>
          <cell r="W1300">
            <v>-108.42</v>
          </cell>
          <cell r="AK1300">
            <v>-2</v>
          </cell>
        </row>
        <row r="1301">
          <cell r="C1301" t="str">
            <v xml:space="preserve">          </v>
          </cell>
          <cell r="D1301" t="str">
            <v>8502</v>
          </cell>
          <cell r="F1301" t="str">
            <v xml:space="preserve">Entretien           </v>
          </cell>
          <cell r="M1301">
            <v>43959</v>
          </cell>
          <cell r="N1301" t="str">
            <v xml:space="preserve">defaut surpression groupe graissage     </v>
          </cell>
          <cell r="O1301" t="str">
            <v>stk phf (conso) mati</v>
          </cell>
          <cell r="W1301">
            <v>108.42</v>
          </cell>
          <cell r="AK1301">
            <v>2</v>
          </cell>
        </row>
        <row r="1302">
          <cell r="C1302" t="str">
            <v xml:space="preserve">          </v>
          </cell>
          <cell r="D1302" t="str">
            <v>8502</v>
          </cell>
          <cell r="F1302" t="str">
            <v xml:space="preserve">Entretien           </v>
          </cell>
          <cell r="M1302">
            <v>43959</v>
          </cell>
          <cell r="N1302" t="str">
            <v xml:space="preserve">FIP Mars                                </v>
          </cell>
          <cell r="O1302" t="str">
            <v>stk phf (conso) mati</v>
          </cell>
          <cell r="W1302">
            <v>77.81</v>
          </cell>
          <cell r="AK1302">
            <v>0</v>
          </cell>
        </row>
        <row r="1303">
          <cell r="C1303" t="str">
            <v xml:space="preserve">          </v>
          </cell>
          <cell r="D1303" t="str">
            <v>8502</v>
          </cell>
          <cell r="F1303" t="str">
            <v xml:space="preserve">Entretien           </v>
          </cell>
          <cell r="M1303">
            <v>43963</v>
          </cell>
          <cell r="N1303" t="str">
            <v xml:space="preserve">                                        </v>
          </cell>
          <cell r="O1303" t="str">
            <v>stk phf (conso) mati</v>
          </cell>
          <cell r="W1303">
            <v>-224.4</v>
          </cell>
          <cell r="AK1303">
            <v>0</v>
          </cell>
        </row>
        <row r="1304">
          <cell r="C1304" t="str">
            <v xml:space="preserve">          </v>
          </cell>
          <cell r="D1304" t="str">
            <v>8502</v>
          </cell>
          <cell r="F1304" t="str">
            <v xml:space="preserve">Entretien           </v>
          </cell>
          <cell r="M1304">
            <v>43963</v>
          </cell>
          <cell r="N1304" t="str">
            <v xml:space="preserve">                                        </v>
          </cell>
          <cell r="O1304" t="str">
            <v>stk phf (conso) mati</v>
          </cell>
          <cell r="W1304">
            <v>-94.8</v>
          </cell>
          <cell r="AK1304">
            <v>0</v>
          </cell>
        </row>
        <row r="1305">
          <cell r="C1305" t="str">
            <v xml:space="preserve">          </v>
          </cell>
          <cell r="D1305" t="str">
            <v>8502</v>
          </cell>
          <cell r="F1305" t="str">
            <v xml:space="preserve">Entretien           </v>
          </cell>
          <cell r="M1305">
            <v>43963</v>
          </cell>
          <cell r="N1305" t="str">
            <v xml:space="preserve">commande visserie secteur maintenance   </v>
          </cell>
          <cell r="O1305" t="str">
            <v>stk phf (conso) mati</v>
          </cell>
          <cell r="W1305">
            <v>94.8</v>
          </cell>
          <cell r="AK1305">
            <v>0</v>
          </cell>
        </row>
        <row r="1306">
          <cell r="C1306" t="str">
            <v xml:space="preserve">          </v>
          </cell>
          <cell r="D1306" t="str">
            <v>8502</v>
          </cell>
          <cell r="F1306" t="str">
            <v xml:space="preserve">Entretien           </v>
          </cell>
          <cell r="M1306">
            <v>43963</v>
          </cell>
          <cell r="N1306" t="str">
            <v xml:space="preserve">FIP Mars                                </v>
          </cell>
          <cell r="O1306" t="str">
            <v>stk phf (conso) mati</v>
          </cell>
          <cell r="W1306">
            <v>224.4</v>
          </cell>
          <cell r="AK1306">
            <v>0</v>
          </cell>
        </row>
        <row r="1307">
          <cell r="C1307" t="str">
            <v xml:space="preserve">          </v>
          </cell>
          <cell r="D1307" t="str">
            <v>8502</v>
          </cell>
          <cell r="F1307" t="str">
            <v xml:space="preserve">Entretien           </v>
          </cell>
          <cell r="M1307">
            <v>43958</v>
          </cell>
          <cell r="N1307" t="str">
            <v xml:space="preserve">Nettoyage machine à laver Avril 2020    </v>
          </cell>
          <cell r="O1307" t="str">
            <v>MARCHE ENTRETIEN PRE</v>
          </cell>
          <cell r="W1307">
            <v>241.44</v>
          </cell>
          <cell r="AK1307">
            <v>0.1</v>
          </cell>
        </row>
        <row r="1308">
          <cell r="C1308" t="str">
            <v xml:space="preserve">          </v>
          </cell>
          <cell r="D1308" t="str">
            <v>8502</v>
          </cell>
          <cell r="F1308" t="str">
            <v xml:space="preserve">Fournitures         </v>
          </cell>
          <cell r="M1308">
            <v>43957</v>
          </cell>
          <cell r="N1308" t="str">
            <v xml:space="preserve">                                        </v>
          </cell>
          <cell r="O1308" t="str">
            <v>stk phf (conso) autr</v>
          </cell>
          <cell r="W1308">
            <v>-1385.16</v>
          </cell>
          <cell r="AK1308">
            <v>-7</v>
          </cell>
        </row>
        <row r="1309">
          <cell r="C1309" t="str">
            <v xml:space="preserve">          </v>
          </cell>
          <cell r="D1309" t="str">
            <v>8502</v>
          </cell>
          <cell r="F1309" t="str">
            <v xml:space="preserve">Fournitures         </v>
          </cell>
          <cell r="M1309">
            <v>43957</v>
          </cell>
          <cell r="N1309" t="str">
            <v xml:space="preserve">commande 3 rouleaux pour HS10           </v>
          </cell>
          <cell r="O1309" t="str">
            <v>stk phf (conso) autr</v>
          </cell>
          <cell r="W1309">
            <v>1385.16</v>
          </cell>
          <cell r="AK1309">
            <v>7</v>
          </cell>
        </row>
        <row r="1310">
          <cell r="C1310" t="str">
            <v xml:space="preserve">          </v>
          </cell>
          <cell r="D1310" t="str">
            <v>8502</v>
          </cell>
          <cell r="F1310" t="str">
            <v xml:space="preserve">Frais divers        </v>
          </cell>
          <cell r="M1310">
            <v>43958</v>
          </cell>
          <cell r="N1310" t="str">
            <v xml:space="preserve">Forfait transport Aller/Retour Mars     </v>
          </cell>
          <cell r="O1310" t="str">
            <v>TRANSPORTS SUR ACHAT</v>
          </cell>
          <cell r="W1310">
            <v>302</v>
          </cell>
          <cell r="AK1310">
            <v>1</v>
          </cell>
        </row>
        <row r="1311">
          <cell r="C1311" t="str">
            <v xml:space="preserve">          </v>
          </cell>
          <cell r="D1311" t="str">
            <v>8502</v>
          </cell>
          <cell r="F1311" t="str">
            <v xml:space="preserve">Outillage           </v>
          </cell>
          <cell r="M1311">
            <v>43958</v>
          </cell>
          <cell r="N1311" t="str">
            <v xml:space="preserve">                                        </v>
          </cell>
          <cell r="O1311" t="str">
            <v>DME Acti GMAO Outill</v>
          </cell>
          <cell r="W1311">
            <v>-23.58</v>
          </cell>
          <cell r="AK1311">
            <v>0</v>
          </cell>
        </row>
        <row r="1312">
          <cell r="C1312" t="str">
            <v xml:space="preserve">          </v>
          </cell>
          <cell r="D1312" t="str">
            <v>8502</v>
          </cell>
          <cell r="F1312" t="str">
            <v xml:space="preserve">Outillage           </v>
          </cell>
          <cell r="M1312">
            <v>43958</v>
          </cell>
          <cell r="N1312" t="str">
            <v xml:space="preserve">                                        </v>
          </cell>
          <cell r="O1312" t="str">
            <v>DME Acti GMAO Outill</v>
          </cell>
          <cell r="W1312">
            <v>-54</v>
          </cell>
          <cell r="AK1312">
            <v>-1</v>
          </cell>
        </row>
        <row r="1313">
          <cell r="C1313" t="str">
            <v xml:space="preserve">          </v>
          </cell>
          <cell r="D1313" t="str">
            <v>8502</v>
          </cell>
          <cell r="F1313" t="str">
            <v xml:space="preserve">Outillage           </v>
          </cell>
          <cell r="M1313">
            <v>43958</v>
          </cell>
          <cell r="N1313" t="str">
            <v xml:space="preserve">realisation arrêt precis suivant plan   </v>
          </cell>
          <cell r="O1313" t="str">
            <v>DME Acti GMAO Outill</v>
          </cell>
          <cell r="W1313">
            <v>23.58</v>
          </cell>
          <cell r="AK1313">
            <v>0</v>
          </cell>
        </row>
        <row r="1314">
          <cell r="C1314" t="str">
            <v xml:space="preserve">          </v>
          </cell>
          <cell r="D1314" t="str">
            <v>8502</v>
          </cell>
          <cell r="F1314" t="str">
            <v xml:space="preserve">Outillage           </v>
          </cell>
          <cell r="M1314">
            <v>43958</v>
          </cell>
          <cell r="N1314" t="str">
            <v xml:space="preserve">realisation arrêt precis suivant plan   </v>
          </cell>
          <cell r="O1314" t="str">
            <v>DME Acti GMAO Outill</v>
          </cell>
          <cell r="W1314">
            <v>54</v>
          </cell>
          <cell r="AK1314">
            <v>1</v>
          </cell>
        </row>
        <row r="1315">
          <cell r="C1315" t="str">
            <v xml:space="preserve">          </v>
          </cell>
          <cell r="D1315" t="str">
            <v>8502</v>
          </cell>
          <cell r="F1315" t="str">
            <v xml:space="preserve">Outillage           </v>
          </cell>
          <cell r="M1315">
            <v>43958</v>
          </cell>
          <cell r="N1315" t="str">
            <v xml:space="preserve">PLATINE AGV                             </v>
          </cell>
          <cell r="O1315" t="str">
            <v>DME Acti GMAO Outill</v>
          </cell>
          <cell r="W1315">
            <v>23.58</v>
          </cell>
          <cell r="AK1315">
            <v>0</v>
          </cell>
        </row>
        <row r="1316">
          <cell r="C1316" t="str">
            <v xml:space="preserve">          </v>
          </cell>
          <cell r="D1316" t="str">
            <v>8502</v>
          </cell>
          <cell r="F1316" t="str">
            <v xml:space="preserve">Outillage           </v>
          </cell>
          <cell r="M1316">
            <v>43958</v>
          </cell>
          <cell r="N1316" t="str">
            <v xml:space="preserve">PLATINE AGV                             </v>
          </cell>
          <cell r="O1316" t="str">
            <v>DME Acti GMAO Outill</v>
          </cell>
          <cell r="W1316">
            <v>54</v>
          </cell>
          <cell r="AK1316">
            <v>1</v>
          </cell>
        </row>
        <row r="1317">
          <cell r="C1317" t="str">
            <v xml:space="preserve">          </v>
          </cell>
          <cell r="D1317" t="str">
            <v>8503</v>
          </cell>
          <cell r="F1317" t="str">
            <v xml:space="preserve">Entretien           </v>
          </cell>
          <cell r="M1317">
            <v>43958</v>
          </cell>
          <cell r="N1317" t="str">
            <v xml:space="preserve">                                        </v>
          </cell>
          <cell r="O1317" t="str">
            <v>stk phf (conso) mati</v>
          </cell>
          <cell r="W1317">
            <v>-242.64</v>
          </cell>
          <cell r="AK1317">
            <v>0</v>
          </cell>
        </row>
        <row r="1318">
          <cell r="C1318" t="str">
            <v xml:space="preserve">          </v>
          </cell>
          <cell r="D1318" t="str">
            <v>8503</v>
          </cell>
          <cell r="F1318" t="str">
            <v xml:space="preserve">Entretien           </v>
          </cell>
          <cell r="M1318">
            <v>43958</v>
          </cell>
          <cell r="N1318" t="str">
            <v xml:space="preserve">Voir dosage pompe lessiviel             </v>
          </cell>
          <cell r="O1318" t="str">
            <v>stk phf (conso) mati</v>
          </cell>
          <cell r="W1318">
            <v>242.64</v>
          </cell>
          <cell r="AK1318">
            <v>0</v>
          </cell>
        </row>
        <row r="1319">
          <cell r="C1319" t="str">
            <v xml:space="preserve">          </v>
          </cell>
          <cell r="D1319" t="str">
            <v>8503</v>
          </cell>
          <cell r="F1319" t="str">
            <v xml:space="preserve">Entretien           </v>
          </cell>
          <cell r="M1319">
            <v>43963</v>
          </cell>
          <cell r="N1319" t="str">
            <v xml:space="preserve">                                        </v>
          </cell>
          <cell r="O1319" t="str">
            <v>stk phf (conso) mati</v>
          </cell>
          <cell r="W1319">
            <v>-1182.6600000000001</v>
          </cell>
          <cell r="AK1319">
            <v>0</v>
          </cell>
        </row>
        <row r="1320">
          <cell r="C1320" t="str">
            <v xml:space="preserve">          </v>
          </cell>
          <cell r="D1320" t="str">
            <v>8503</v>
          </cell>
          <cell r="F1320" t="str">
            <v xml:space="preserve">Entretien           </v>
          </cell>
          <cell r="M1320">
            <v>43963</v>
          </cell>
          <cell r="N1320" t="str">
            <v xml:space="preserve">REMISE EN ETAT DU MATERIEL              </v>
          </cell>
          <cell r="O1320" t="str">
            <v>stk phf (conso) mati</v>
          </cell>
          <cell r="W1320">
            <v>1182.6600000000001</v>
          </cell>
          <cell r="AK1320">
            <v>0</v>
          </cell>
        </row>
        <row r="1321">
          <cell r="C1321" t="str">
            <v xml:space="preserve">          </v>
          </cell>
          <cell r="D1321" t="str">
            <v>8503</v>
          </cell>
          <cell r="F1321" t="str">
            <v xml:space="preserve">Entretien           </v>
          </cell>
          <cell r="M1321">
            <v>43958</v>
          </cell>
          <cell r="N1321" t="str">
            <v xml:space="preserve">Nettoyage chandelles BB Mars            </v>
          </cell>
          <cell r="O1321" t="str">
            <v>MARCHE ENTRETIEN PRE</v>
          </cell>
          <cell r="W1321">
            <v>432.1</v>
          </cell>
          <cell r="AK1321">
            <v>1</v>
          </cell>
        </row>
        <row r="1322">
          <cell r="C1322" t="str">
            <v xml:space="preserve">          </v>
          </cell>
          <cell r="D1322" t="str">
            <v>8503</v>
          </cell>
          <cell r="F1322" t="str">
            <v xml:space="preserve">Entretien           </v>
          </cell>
          <cell r="M1322">
            <v>43958</v>
          </cell>
          <cell r="N1322" t="str">
            <v xml:space="preserve">                                        </v>
          </cell>
          <cell r="O1322" t="str">
            <v>stk phf (conso) mati</v>
          </cell>
          <cell r="W1322">
            <v>-44.58</v>
          </cell>
          <cell r="AK1322">
            <v>0</v>
          </cell>
        </row>
        <row r="1323">
          <cell r="C1323" t="str">
            <v xml:space="preserve">          </v>
          </cell>
          <cell r="D1323" t="str">
            <v>8503</v>
          </cell>
          <cell r="F1323" t="str">
            <v xml:space="preserve">Entretien           </v>
          </cell>
          <cell r="M1323">
            <v>43958</v>
          </cell>
          <cell r="N1323" t="str">
            <v xml:space="preserve">                                        </v>
          </cell>
          <cell r="O1323" t="str">
            <v>stk phf (conso) mati</v>
          </cell>
          <cell r="W1323">
            <v>-65.98</v>
          </cell>
          <cell r="AK1323">
            <v>-1</v>
          </cell>
        </row>
        <row r="1324">
          <cell r="C1324" t="str">
            <v xml:space="preserve">          </v>
          </cell>
          <cell r="D1324" t="str">
            <v>8503</v>
          </cell>
          <cell r="F1324" t="str">
            <v xml:space="preserve">Entretien           </v>
          </cell>
          <cell r="M1324">
            <v>43958</v>
          </cell>
          <cell r="N1324" t="str">
            <v xml:space="preserve">Pas de changement de benne              </v>
          </cell>
          <cell r="O1324" t="str">
            <v>stk phf (conso) mati</v>
          </cell>
          <cell r="W1324">
            <v>44.58</v>
          </cell>
          <cell r="AK1324">
            <v>0</v>
          </cell>
        </row>
        <row r="1325">
          <cell r="C1325" t="str">
            <v xml:space="preserve">          </v>
          </cell>
          <cell r="D1325" t="str">
            <v>8503</v>
          </cell>
          <cell r="F1325" t="str">
            <v xml:space="preserve">Entretien           </v>
          </cell>
          <cell r="M1325">
            <v>43958</v>
          </cell>
          <cell r="N1325" t="str">
            <v xml:space="preserve">Pas de changement de benne              </v>
          </cell>
          <cell r="O1325" t="str">
            <v>stk phf (conso) mati</v>
          </cell>
          <cell r="W1325">
            <v>65.98</v>
          </cell>
          <cell r="AK1325">
            <v>1</v>
          </cell>
        </row>
        <row r="1326">
          <cell r="C1326" t="str">
            <v xml:space="preserve">          </v>
          </cell>
          <cell r="D1326" t="str">
            <v>8503</v>
          </cell>
          <cell r="F1326" t="str">
            <v xml:space="preserve">Outillage           </v>
          </cell>
          <cell r="M1326">
            <v>43956</v>
          </cell>
          <cell r="N1326" t="str">
            <v xml:space="preserve">                                        </v>
          </cell>
          <cell r="O1326" t="str">
            <v>DME Acti GMAO Outill</v>
          </cell>
          <cell r="W1326">
            <v>-216</v>
          </cell>
          <cell r="AK1326">
            <v>-4</v>
          </cell>
        </row>
        <row r="1327">
          <cell r="C1327" t="str">
            <v xml:space="preserve">          </v>
          </cell>
          <cell r="D1327" t="str">
            <v>8503</v>
          </cell>
          <cell r="F1327" t="str">
            <v xml:space="preserve">Outillage           </v>
          </cell>
          <cell r="M1327">
            <v>43956</v>
          </cell>
          <cell r="N1327" t="str">
            <v xml:space="preserve">usinage d'une plaque                    </v>
          </cell>
          <cell r="O1327" t="str">
            <v>DME Acti GMAO Outill</v>
          </cell>
          <cell r="W1327">
            <v>216</v>
          </cell>
          <cell r="AK1327">
            <v>4</v>
          </cell>
        </row>
        <row r="1328">
          <cell r="C1328" t="str">
            <v xml:space="preserve">          </v>
          </cell>
          <cell r="D1328" t="str">
            <v>8503</v>
          </cell>
          <cell r="F1328" t="str">
            <v xml:space="preserve">Outillage           </v>
          </cell>
          <cell r="M1328">
            <v>43957</v>
          </cell>
          <cell r="N1328" t="str">
            <v xml:space="preserve">                                        </v>
          </cell>
          <cell r="O1328" t="str">
            <v>DME Acti GMAO Outill</v>
          </cell>
          <cell r="W1328">
            <v>-18.899999999999999</v>
          </cell>
          <cell r="AK1328">
            <v>-0.35</v>
          </cell>
        </row>
        <row r="1329">
          <cell r="C1329" t="str">
            <v xml:space="preserve">          </v>
          </cell>
          <cell r="D1329" t="str">
            <v>8503</v>
          </cell>
          <cell r="F1329" t="str">
            <v xml:space="preserve">Outillage           </v>
          </cell>
          <cell r="M1329">
            <v>43957</v>
          </cell>
          <cell r="N1329" t="str">
            <v xml:space="preserve">usinage d'une plaque                    </v>
          </cell>
          <cell r="O1329" t="str">
            <v>DME Acti GMAO Outill</v>
          </cell>
          <cell r="W1329">
            <v>18.899999999999999</v>
          </cell>
          <cell r="AK1329">
            <v>0.35</v>
          </cell>
        </row>
        <row r="1330">
          <cell r="C1330" t="str">
            <v xml:space="preserve">          </v>
          </cell>
          <cell r="D1330" t="str">
            <v>8503</v>
          </cell>
          <cell r="F1330" t="str">
            <v xml:space="preserve">Outillage           </v>
          </cell>
          <cell r="M1330">
            <v>43956</v>
          </cell>
          <cell r="N1330" t="str">
            <v xml:space="preserve">D095160811.000 PALONNIER DETECTION      </v>
          </cell>
          <cell r="O1330" t="str">
            <v>DME Acti GMAO Outill</v>
          </cell>
          <cell r="W1330">
            <v>216</v>
          </cell>
          <cell r="AK1330">
            <v>4</v>
          </cell>
        </row>
        <row r="1331">
          <cell r="C1331" t="str">
            <v xml:space="preserve">          </v>
          </cell>
          <cell r="D1331" t="str">
            <v>8503</v>
          </cell>
          <cell r="F1331" t="str">
            <v xml:space="preserve">Outillage           </v>
          </cell>
          <cell r="M1331">
            <v>43957</v>
          </cell>
          <cell r="N1331" t="str">
            <v xml:space="preserve">D095160811.000 PALONNIER DETECTION      </v>
          </cell>
          <cell r="O1331" t="str">
            <v>DME Acti GMAO Outill</v>
          </cell>
          <cell r="W1331">
            <v>18.899999999999999</v>
          </cell>
          <cell r="AK1331">
            <v>0.35</v>
          </cell>
        </row>
        <row r="1332">
          <cell r="C1332" t="str">
            <v xml:space="preserve">          </v>
          </cell>
          <cell r="D1332" t="str">
            <v>8503</v>
          </cell>
          <cell r="F1332" t="str">
            <v xml:space="preserve">Entretien           </v>
          </cell>
          <cell r="M1332">
            <v>43956</v>
          </cell>
          <cell r="N1332" t="str">
            <v xml:space="preserve">                                        </v>
          </cell>
          <cell r="O1332" t="str">
            <v>CI Acti. Labo Elect.</v>
          </cell>
          <cell r="W1332">
            <v>0</v>
          </cell>
          <cell r="AK1332">
            <v>8</v>
          </cell>
        </row>
        <row r="1333">
          <cell r="C1333" t="str">
            <v xml:space="preserve">          </v>
          </cell>
          <cell r="D1333" t="str">
            <v>8503</v>
          </cell>
          <cell r="F1333" t="str">
            <v xml:space="preserve">Entretien           </v>
          </cell>
          <cell r="M1333">
            <v>43959</v>
          </cell>
          <cell r="N1333" t="str">
            <v xml:space="preserve">                                        </v>
          </cell>
          <cell r="O1333" t="str">
            <v>stk phf (conso) mati</v>
          </cell>
          <cell r="W1333">
            <v>-118.2</v>
          </cell>
          <cell r="AK1333">
            <v>0</v>
          </cell>
        </row>
        <row r="1334">
          <cell r="C1334" t="str">
            <v xml:space="preserve">          </v>
          </cell>
          <cell r="D1334" t="str">
            <v>8503</v>
          </cell>
          <cell r="F1334" t="str">
            <v xml:space="preserve">Entretien           </v>
          </cell>
          <cell r="M1334">
            <v>43959</v>
          </cell>
          <cell r="N1334" t="str">
            <v xml:space="preserve">                                        </v>
          </cell>
          <cell r="O1334" t="str">
            <v>stk phf (conso) mati</v>
          </cell>
          <cell r="W1334">
            <v>-1843.04</v>
          </cell>
          <cell r="AK1334">
            <v>-7</v>
          </cell>
        </row>
        <row r="1335">
          <cell r="C1335" t="str">
            <v xml:space="preserve">          </v>
          </cell>
          <cell r="D1335" t="str">
            <v>8503</v>
          </cell>
          <cell r="F1335" t="str">
            <v xml:space="preserve">Entretien           </v>
          </cell>
          <cell r="M1335">
            <v>43959</v>
          </cell>
          <cell r="N1335" t="str">
            <v xml:space="preserve">Remise en état VAB X                    </v>
          </cell>
          <cell r="O1335" t="str">
            <v>stk phf (conso) mati</v>
          </cell>
          <cell r="W1335">
            <v>118.2</v>
          </cell>
          <cell r="AK1335">
            <v>0</v>
          </cell>
        </row>
        <row r="1336">
          <cell r="C1336" t="str">
            <v xml:space="preserve">          </v>
          </cell>
          <cell r="D1336" t="str">
            <v>8503</v>
          </cell>
          <cell r="F1336" t="str">
            <v xml:space="preserve">Entretien           </v>
          </cell>
          <cell r="M1336">
            <v>43959</v>
          </cell>
          <cell r="N1336" t="str">
            <v xml:space="preserve">Remise en état VAB X                    </v>
          </cell>
          <cell r="O1336" t="str">
            <v>stk phf (conso) mati</v>
          </cell>
          <cell r="W1336">
            <v>1843.04</v>
          </cell>
          <cell r="AK1336">
            <v>7</v>
          </cell>
        </row>
        <row r="1337">
          <cell r="C1337" t="str">
            <v xml:space="preserve">          </v>
          </cell>
          <cell r="D1337" t="str">
            <v>8503</v>
          </cell>
          <cell r="F1337" t="str">
            <v xml:space="preserve">Entretien           </v>
          </cell>
          <cell r="M1337">
            <v>43959</v>
          </cell>
          <cell r="N1337" t="str">
            <v xml:space="preserve">                                        </v>
          </cell>
          <cell r="O1337" t="str">
            <v>stk phf (conso) mati</v>
          </cell>
          <cell r="W1337">
            <v>-434.11</v>
          </cell>
          <cell r="AK1337">
            <v>0</v>
          </cell>
        </row>
        <row r="1338">
          <cell r="C1338" t="str">
            <v xml:space="preserve">          </v>
          </cell>
          <cell r="D1338" t="str">
            <v>8503</v>
          </cell>
          <cell r="F1338" t="str">
            <v xml:space="preserve">Entretien           </v>
          </cell>
          <cell r="M1338">
            <v>43959</v>
          </cell>
          <cell r="N1338" t="str">
            <v xml:space="preserve">Rupture fusible Pince PTAV G            </v>
          </cell>
          <cell r="O1338" t="str">
            <v>stk phf (conso) mati</v>
          </cell>
          <cell r="W1338">
            <v>434.11</v>
          </cell>
          <cell r="AK1338">
            <v>0</v>
          </cell>
        </row>
        <row r="1339">
          <cell r="C1339" t="str">
            <v xml:space="preserve">          </v>
          </cell>
          <cell r="D1339" t="str">
            <v>8503</v>
          </cell>
          <cell r="F1339" t="str">
            <v xml:space="preserve">Outillage           </v>
          </cell>
          <cell r="M1339">
            <v>43959</v>
          </cell>
          <cell r="N1339" t="str">
            <v xml:space="preserve">                                        </v>
          </cell>
          <cell r="O1339" t="str">
            <v>DME Acti GMAO Outill</v>
          </cell>
          <cell r="W1339">
            <v>-40.5</v>
          </cell>
          <cell r="AK1339">
            <v>-0.75</v>
          </cell>
        </row>
        <row r="1340">
          <cell r="C1340" t="str">
            <v xml:space="preserve">          </v>
          </cell>
          <cell r="D1340" t="str">
            <v>8503</v>
          </cell>
          <cell r="F1340" t="str">
            <v xml:space="preserve">Outillage           </v>
          </cell>
          <cell r="M1340">
            <v>43959</v>
          </cell>
          <cell r="N1340" t="str">
            <v xml:space="preserve">Réalisation pièces piège D11            </v>
          </cell>
          <cell r="O1340" t="str">
            <v>DME Acti GMAO Outill</v>
          </cell>
          <cell r="W1340">
            <v>40.5</v>
          </cell>
          <cell r="AK1340">
            <v>0.75</v>
          </cell>
        </row>
        <row r="1341">
          <cell r="C1341" t="str">
            <v xml:space="preserve">          </v>
          </cell>
          <cell r="D1341" t="str">
            <v>8503</v>
          </cell>
          <cell r="F1341" t="str">
            <v xml:space="preserve">Outillage           </v>
          </cell>
          <cell r="M1341">
            <v>43959</v>
          </cell>
          <cell r="N1341" t="str">
            <v xml:space="preserve">PIEGE DISQUE 296Œ26                     </v>
          </cell>
          <cell r="O1341" t="str">
            <v>DME Acti GMAO Outill</v>
          </cell>
          <cell r="W1341">
            <v>13.5</v>
          </cell>
          <cell r="AK1341">
            <v>0.25</v>
          </cell>
        </row>
        <row r="1342">
          <cell r="C1342" t="str">
            <v xml:space="preserve">          </v>
          </cell>
          <cell r="D1342" t="str">
            <v>8503</v>
          </cell>
          <cell r="F1342" t="str">
            <v xml:space="preserve">Outillage           </v>
          </cell>
          <cell r="M1342">
            <v>43959</v>
          </cell>
          <cell r="N1342" t="str">
            <v xml:space="preserve">PIEGE DISQUE 320Œ28                     </v>
          </cell>
          <cell r="O1342" t="str">
            <v>DME Acti GMAO Outill</v>
          </cell>
          <cell r="W1342">
            <v>13.5</v>
          </cell>
          <cell r="AK1342">
            <v>0.25</v>
          </cell>
        </row>
        <row r="1343">
          <cell r="C1343" t="str">
            <v xml:space="preserve">          </v>
          </cell>
          <cell r="D1343" t="str">
            <v>8503</v>
          </cell>
          <cell r="F1343" t="str">
            <v xml:space="preserve">Outillage           </v>
          </cell>
          <cell r="M1343">
            <v>43959</v>
          </cell>
          <cell r="N1343" t="str">
            <v xml:space="preserve">PIEGE DISQUE 350Œ30                     </v>
          </cell>
          <cell r="O1343" t="str">
            <v>DME Acti GMAO Outill</v>
          </cell>
          <cell r="W1343">
            <v>13.5</v>
          </cell>
          <cell r="AK1343">
            <v>0.25</v>
          </cell>
        </row>
        <row r="1344">
          <cell r="C1344" t="str">
            <v xml:space="preserve">          </v>
          </cell>
          <cell r="D1344" t="str">
            <v>8505</v>
          </cell>
          <cell r="F1344" t="str">
            <v xml:space="preserve">Entretien           </v>
          </cell>
          <cell r="M1344">
            <v>43957</v>
          </cell>
          <cell r="N1344" t="str">
            <v xml:space="preserve">                                        </v>
          </cell>
          <cell r="O1344" t="str">
            <v>stk phf (conso) mati</v>
          </cell>
          <cell r="W1344">
            <v>-45</v>
          </cell>
          <cell r="AK1344">
            <v>0</v>
          </cell>
        </row>
        <row r="1345">
          <cell r="C1345" t="str">
            <v xml:space="preserve">          </v>
          </cell>
          <cell r="D1345" t="str">
            <v>8505</v>
          </cell>
          <cell r="F1345" t="str">
            <v xml:space="preserve">Entretien           </v>
          </cell>
          <cell r="M1345">
            <v>43957</v>
          </cell>
          <cell r="N1345" t="str">
            <v xml:space="preserve">OT FIP MOIS DE MARS 2020                </v>
          </cell>
          <cell r="O1345" t="str">
            <v>stk phf (conso) mati</v>
          </cell>
          <cell r="W1345">
            <v>45</v>
          </cell>
          <cell r="AK1345">
            <v>0</v>
          </cell>
        </row>
        <row r="1346">
          <cell r="C1346" t="str">
            <v xml:space="preserve">          </v>
          </cell>
          <cell r="D1346" t="str">
            <v>8505</v>
          </cell>
          <cell r="F1346" t="str">
            <v xml:space="preserve">Entretien           </v>
          </cell>
          <cell r="M1346">
            <v>43958</v>
          </cell>
          <cell r="N1346" t="str">
            <v xml:space="preserve">                                        </v>
          </cell>
          <cell r="O1346" t="str">
            <v>stk phf (conso) mati</v>
          </cell>
          <cell r="W1346">
            <v>-54</v>
          </cell>
          <cell r="AK1346">
            <v>-100</v>
          </cell>
        </row>
        <row r="1347">
          <cell r="C1347" t="str">
            <v xml:space="preserve">          </v>
          </cell>
          <cell r="D1347" t="str">
            <v>8505</v>
          </cell>
          <cell r="F1347" t="str">
            <v xml:space="preserve">Entretien           </v>
          </cell>
          <cell r="M1347">
            <v>43958</v>
          </cell>
          <cell r="N1347" t="str">
            <v xml:space="preserve">PMA Grob8                               </v>
          </cell>
          <cell r="O1347" t="str">
            <v>stk phf (conso) mati</v>
          </cell>
          <cell r="W1347">
            <v>54</v>
          </cell>
          <cell r="AK1347">
            <v>100</v>
          </cell>
        </row>
        <row r="1348">
          <cell r="C1348" t="str">
            <v xml:space="preserve">          </v>
          </cell>
          <cell r="D1348" t="str">
            <v>8505</v>
          </cell>
          <cell r="F1348" t="str">
            <v xml:space="preserve">Entretien           </v>
          </cell>
          <cell r="M1348">
            <v>43959</v>
          </cell>
          <cell r="N1348" t="str">
            <v xml:space="preserve">                                        </v>
          </cell>
          <cell r="O1348" t="str">
            <v>stk phf (conso) mati</v>
          </cell>
          <cell r="W1348">
            <v>-51.09</v>
          </cell>
          <cell r="AK1348">
            <v>-1</v>
          </cell>
        </row>
        <row r="1349">
          <cell r="C1349" t="str">
            <v xml:space="preserve">          </v>
          </cell>
          <cell r="D1349" t="str">
            <v>8505</v>
          </cell>
          <cell r="F1349" t="str">
            <v xml:space="preserve">Entretien           </v>
          </cell>
          <cell r="M1349">
            <v>43959</v>
          </cell>
          <cell r="N1349" t="str">
            <v xml:space="preserve">Casse Outil T21                         </v>
          </cell>
          <cell r="O1349" t="str">
            <v>stk phf (conso) mati</v>
          </cell>
          <cell r="W1349">
            <v>51.09</v>
          </cell>
          <cell r="AK1349">
            <v>1</v>
          </cell>
        </row>
        <row r="1350">
          <cell r="C1350" t="str">
            <v xml:space="preserve">          </v>
          </cell>
          <cell r="D1350" t="str">
            <v>8505</v>
          </cell>
          <cell r="F1350" t="str">
            <v xml:space="preserve">Entretien           </v>
          </cell>
          <cell r="M1350">
            <v>43963</v>
          </cell>
          <cell r="N1350" t="str">
            <v xml:space="preserve">                                        </v>
          </cell>
          <cell r="O1350" t="str">
            <v>stk phf (conso) mati</v>
          </cell>
          <cell r="W1350">
            <v>0</v>
          </cell>
          <cell r="AK1350">
            <v>-2</v>
          </cell>
        </row>
        <row r="1351">
          <cell r="C1351" t="str">
            <v xml:space="preserve">          </v>
          </cell>
          <cell r="D1351" t="str">
            <v>8505</v>
          </cell>
          <cell r="F1351" t="str">
            <v xml:space="preserve">Entretien           </v>
          </cell>
          <cell r="M1351">
            <v>43963</v>
          </cell>
          <cell r="N1351" t="str">
            <v xml:space="preserve">Casse Outil T21                         </v>
          </cell>
          <cell r="O1351" t="str">
            <v>stk phf (conso) mati</v>
          </cell>
          <cell r="W1351">
            <v>0</v>
          </cell>
          <cell r="AK1351">
            <v>2</v>
          </cell>
        </row>
        <row r="1352">
          <cell r="C1352" t="str">
            <v xml:space="preserve">          </v>
          </cell>
          <cell r="D1352" t="str">
            <v>8505</v>
          </cell>
          <cell r="F1352" t="str">
            <v xml:space="preserve">Fournitures         </v>
          </cell>
          <cell r="M1352">
            <v>43959</v>
          </cell>
          <cell r="N1352" t="str">
            <v xml:space="preserve">                                        </v>
          </cell>
          <cell r="O1352" t="str">
            <v>stk phf (conso) autr</v>
          </cell>
          <cell r="W1352">
            <v>-23.2</v>
          </cell>
          <cell r="AK1352">
            <v>-4</v>
          </cell>
        </row>
        <row r="1353">
          <cell r="C1353" t="str">
            <v xml:space="preserve">          </v>
          </cell>
          <cell r="D1353" t="str">
            <v>8505</v>
          </cell>
          <cell r="F1353" t="str">
            <v xml:space="preserve">Fournitures         </v>
          </cell>
          <cell r="M1353">
            <v>43959</v>
          </cell>
          <cell r="N1353" t="str">
            <v xml:space="preserve">OT FIP MOIS DE MARS 2020                </v>
          </cell>
          <cell r="O1353" t="str">
            <v>stk phf (conso) autr</v>
          </cell>
          <cell r="W1353">
            <v>23.2</v>
          </cell>
          <cell r="AK1353">
            <v>4</v>
          </cell>
        </row>
        <row r="1354">
          <cell r="C1354" t="str">
            <v xml:space="preserve">          </v>
          </cell>
          <cell r="D1354" t="str">
            <v>8505</v>
          </cell>
          <cell r="F1354" t="str">
            <v xml:space="preserve">Fournitures         </v>
          </cell>
          <cell r="M1354">
            <v>43963</v>
          </cell>
          <cell r="N1354" t="str">
            <v xml:space="preserve">                                        </v>
          </cell>
          <cell r="O1354" t="str">
            <v>stk phf (conso) prod</v>
          </cell>
          <cell r="W1354">
            <v>-432.54</v>
          </cell>
          <cell r="AK1354">
            <v>0</v>
          </cell>
        </row>
        <row r="1355">
          <cell r="C1355" t="str">
            <v xml:space="preserve">          </v>
          </cell>
          <cell r="D1355" t="str">
            <v>8505</v>
          </cell>
          <cell r="F1355" t="str">
            <v xml:space="preserve">Fournitures         </v>
          </cell>
          <cell r="M1355">
            <v>43963</v>
          </cell>
          <cell r="N1355" t="str">
            <v xml:space="preserve">OT FIP MOIS DE MARS 2020                </v>
          </cell>
          <cell r="O1355" t="str">
            <v>stk phf (conso) prod</v>
          </cell>
          <cell r="W1355">
            <v>432.54</v>
          </cell>
          <cell r="AK1355">
            <v>0</v>
          </cell>
        </row>
        <row r="1356">
          <cell r="C1356" t="str">
            <v xml:space="preserve">          </v>
          </cell>
          <cell r="D1356" t="str">
            <v>8505</v>
          </cell>
          <cell r="F1356" t="str">
            <v xml:space="preserve">Frais divers        </v>
          </cell>
          <cell r="M1356">
            <v>43959</v>
          </cell>
          <cell r="N1356" t="str">
            <v xml:space="preserve">                                        </v>
          </cell>
          <cell r="O1356" t="str">
            <v>stk phf (conso) emba</v>
          </cell>
          <cell r="W1356">
            <v>-171.38</v>
          </cell>
          <cell r="AK1356">
            <v>0</v>
          </cell>
        </row>
        <row r="1357">
          <cell r="C1357" t="str">
            <v xml:space="preserve">          </v>
          </cell>
          <cell r="D1357" t="str">
            <v>8505</v>
          </cell>
          <cell r="F1357" t="str">
            <v xml:space="preserve">Frais divers        </v>
          </cell>
          <cell r="M1357">
            <v>43959</v>
          </cell>
          <cell r="N1357" t="str">
            <v xml:space="preserve">OT FIP MOIS DE MARS 2020                </v>
          </cell>
          <cell r="O1357" t="str">
            <v>stk phf (conso) emba</v>
          </cell>
          <cell r="W1357">
            <v>171.38</v>
          </cell>
          <cell r="AK1357">
            <v>0</v>
          </cell>
        </row>
        <row r="1358">
          <cell r="C1358" t="str">
            <v xml:space="preserve">          </v>
          </cell>
          <cell r="D1358" t="str">
            <v>8505</v>
          </cell>
          <cell r="F1358" t="str">
            <v xml:space="preserve">Outillage           </v>
          </cell>
          <cell r="M1358">
            <v>43956</v>
          </cell>
          <cell r="N1358" t="str">
            <v xml:space="preserve">                                        </v>
          </cell>
          <cell r="O1358" t="str">
            <v>stk phf (conso) autr</v>
          </cell>
          <cell r="W1358">
            <v>-716</v>
          </cell>
          <cell r="AK1358">
            <v>0</v>
          </cell>
        </row>
        <row r="1359">
          <cell r="C1359" t="str">
            <v xml:space="preserve">          </v>
          </cell>
          <cell r="D1359" t="str">
            <v>8505</v>
          </cell>
          <cell r="F1359" t="str">
            <v xml:space="preserve">Outillage           </v>
          </cell>
          <cell r="M1359">
            <v>43956</v>
          </cell>
          <cell r="N1359" t="str">
            <v xml:space="preserve">OT FIP MOIS DE MARS 2020                </v>
          </cell>
          <cell r="O1359" t="str">
            <v>stk phf (conso) autr</v>
          </cell>
          <cell r="W1359">
            <v>716</v>
          </cell>
          <cell r="AK1359">
            <v>0</v>
          </cell>
        </row>
        <row r="1360">
          <cell r="C1360" t="str">
            <v xml:space="preserve">          </v>
          </cell>
          <cell r="D1360" t="str">
            <v>8505</v>
          </cell>
          <cell r="F1360" t="str">
            <v xml:space="preserve">Outillage           </v>
          </cell>
          <cell r="M1360">
            <v>43959</v>
          </cell>
          <cell r="N1360" t="str">
            <v xml:space="preserve">                                        </v>
          </cell>
          <cell r="O1360" t="str">
            <v>stk phf (conso) autr</v>
          </cell>
          <cell r="W1360">
            <v>-859</v>
          </cell>
          <cell r="AK1360">
            <v>0</v>
          </cell>
        </row>
        <row r="1361">
          <cell r="C1361" t="str">
            <v xml:space="preserve">          </v>
          </cell>
          <cell r="D1361" t="str">
            <v>8505</v>
          </cell>
          <cell r="F1361" t="str">
            <v xml:space="preserve">Outillage           </v>
          </cell>
          <cell r="M1361">
            <v>43959</v>
          </cell>
          <cell r="N1361" t="str">
            <v xml:space="preserve">Casse Outil T21                         </v>
          </cell>
          <cell r="O1361" t="str">
            <v>stk phf (conso) autr</v>
          </cell>
          <cell r="W1361">
            <v>859</v>
          </cell>
          <cell r="AK1361">
            <v>0</v>
          </cell>
        </row>
        <row r="1362">
          <cell r="C1362" t="str">
            <v xml:space="preserve">          </v>
          </cell>
          <cell r="D1362" t="str">
            <v>8505</v>
          </cell>
          <cell r="F1362" t="str">
            <v xml:space="preserve">Entretien           </v>
          </cell>
          <cell r="M1362">
            <v>43956</v>
          </cell>
          <cell r="N1362" t="str">
            <v xml:space="preserve">                                        </v>
          </cell>
          <cell r="O1362" t="str">
            <v>stk phf (conso) mati</v>
          </cell>
          <cell r="W1362">
            <v>-94.41</v>
          </cell>
          <cell r="AK1362">
            <v>0</v>
          </cell>
        </row>
        <row r="1363">
          <cell r="C1363" t="str">
            <v xml:space="preserve">          </v>
          </cell>
          <cell r="D1363" t="str">
            <v>8505</v>
          </cell>
          <cell r="F1363" t="str">
            <v xml:space="preserve">Entretien           </v>
          </cell>
          <cell r="M1363">
            <v>43956</v>
          </cell>
          <cell r="N1363" t="str">
            <v xml:space="preserve">                                        </v>
          </cell>
          <cell r="O1363" t="str">
            <v>stk phf (conso) mati</v>
          </cell>
          <cell r="W1363">
            <v>-1498.24</v>
          </cell>
          <cell r="AK1363">
            <v>-2</v>
          </cell>
        </row>
        <row r="1364">
          <cell r="C1364" t="str">
            <v xml:space="preserve">          </v>
          </cell>
          <cell r="D1364" t="str">
            <v>8505</v>
          </cell>
          <cell r="F1364" t="str">
            <v xml:space="preserve">Entretien           </v>
          </cell>
          <cell r="M1364">
            <v>43956</v>
          </cell>
          <cell r="N1364" t="str">
            <v xml:space="preserve">fuite d'huile vérins d'équilibrage      </v>
          </cell>
          <cell r="O1364" t="str">
            <v>stk phf (conso) mati</v>
          </cell>
          <cell r="W1364">
            <v>1498.24</v>
          </cell>
          <cell r="AK1364">
            <v>2</v>
          </cell>
        </row>
        <row r="1365">
          <cell r="C1365" t="str">
            <v xml:space="preserve">          </v>
          </cell>
          <cell r="D1365" t="str">
            <v>8505</v>
          </cell>
          <cell r="F1365" t="str">
            <v xml:space="preserve">Entretien           </v>
          </cell>
          <cell r="M1365">
            <v>43956</v>
          </cell>
          <cell r="N1365" t="str">
            <v xml:space="preserve">Préventif mécanique Camfil MD3          </v>
          </cell>
          <cell r="O1365" t="str">
            <v>stk phf (conso) mati</v>
          </cell>
          <cell r="W1365">
            <v>94.41</v>
          </cell>
          <cell r="AK1365">
            <v>0</v>
          </cell>
        </row>
        <row r="1366">
          <cell r="C1366" t="str">
            <v xml:space="preserve">          </v>
          </cell>
          <cell r="D1366" t="str">
            <v>8505</v>
          </cell>
          <cell r="F1366" t="str">
            <v xml:space="preserve">Entretien           </v>
          </cell>
          <cell r="M1366">
            <v>43957</v>
          </cell>
          <cell r="N1366" t="str">
            <v xml:space="preserve">                                        </v>
          </cell>
          <cell r="O1366" t="str">
            <v>stk phf (conso) mati</v>
          </cell>
          <cell r="W1366">
            <v>-6.32</v>
          </cell>
          <cell r="AK1366">
            <v>0</v>
          </cell>
        </row>
        <row r="1367">
          <cell r="C1367" t="str">
            <v xml:space="preserve">          </v>
          </cell>
          <cell r="D1367" t="str">
            <v>8505</v>
          </cell>
          <cell r="F1367" t="str">
            <v xml:space="preserve">Entretien           </v>
          </cell>
          <cell r="M1367">
            <v>43957</v>
          </cell>
          <cell r="N1367" t="str">
            <v xml:space="preserve">CONTROLES WEISSER                       </v>
          </cell>
          <cell r="O1367" t="str">
            <v>stk phf (conso) mati</v>
          </cell>
          <cell r="W1367">
            <v>6.32</v>
          </cell>
          <cell r="AK1367">
            <v>0</v>
          </cell>
        </row>
        <row r="1368">
          <cell r="C1368" t="str">
            <v xml:space="preserve">          </v>
          </cell>
          <cell r="D1368" t="str">
            <v>8505</v>
          </cell>
          <cell r="F1368" t="str">
            <v xml:space="preserve">Entretien           </v>
          </cell>
          <cell r="M1368">
            <v>43958</v>
          </cell>
          <cell r="N1368" t="str">
            <v xml:space="preserve">                                        </v>
          </cell>
          <cell r="O1368" t="str">
            <v>stk phf (conso) mati</v>
          </cell>
          <cell r="W1368">
            <v>-54</v>
          </cell>
          <cell r="AK1368">
            <v>-100</v>
          </cell>
        </row>
        <row r="1369">
          <cell r="C1369" t="str">
            <v xml:space="preserve">          </v>
          </cell>
          <cell r="D1369" t="str">
            <v>8505</v>
          </cell>
          <cell r="F1369" t="str">
            <v xml:space="preserve">Entretien           </v>
          </cell>
          <cell r="M1369">
            <v>43958</v>
          </cell>
          <cell r="N1369" t="str">
            <v xml:space="preserve">PMA MD3                                 </v>
          </cell>
          <cell r="O1369" t="str">
            <v>stk phf (conso) mati</v>
          </cell>
          <cell r="W1369">
            <v>54</v>
          </cell>
          <cell r="AK1369">
            <v>100</v>
          </cell>
        </row>
        <row r="1370">
          <cell r="C1370" t="str">
            <v xml:space="preserve">          </v>
          </cell>
          <cell r="D1370" t="str">
            <v>8505</v>
          </cell>
          <cell r="F1370" t="str">
            <v xml:space="preserve">Entretien           </v>
          </cell>
          <cell r="M1370">
            <v>43959</v>
          </cell>
          <cell r="N1370" t="str">
            <v xml:space="preserve">                                        </v>
          </cell>
          <cell r="O1370" t="str">
            <v>stk phf (conso) mati</v>
          </cell>
          <cell r="W1370">
            <v>-43.08</v>
          </cell>
          <cell r="AK1370">
            <v>-1</v>
          </cell>
        </row>
        <row r="1371">
          <cell r="C1371" t="str">
            <v xml:space="preserve">          </v>
          </cell>
          <cell r="D1371" t="str">
            <v>8505</v>
          </cell>
          <cell r="F1371" t="str">
            <v xml:space="preserve">Entretien           </v>
          </cell>
          <cell r="M1371">
            <v>43959</v>
          </cell>
          <cell r="N1371" t="str">
            <v xml:space="preserve">Défaut pression alimentation Tour       </v>
          </cell>
          <cell r="O1371" t="str">
            <v>stk phf (conso) mati</v>
          </cell>
          <cell r="W1371">
            <v>43.08</v>
          </cell>
          <cell r="AK1371">
            <v>1</v>
          </cell>
        </row>
        <row r="1372">
          <cell r="C1372" t="str">
            <v xml:space="preserve">          </v>
          </cell>
          <cell r="D1372" t="str">
            <v>8505</v>
          </cell>
          <cell r="F1372" t="str">
            <v xml:space="preserve">Entretien           </v>
          </cell>
          <cell r="M1372">
            <v>43963</v>
          </cell>
          <cell r="N1372" t="str">
            <v xml:space="preserve">                                        </v>
          </cell>
          <cell r="O1372" t="str">
            <v>stk phf (conso) mati</v>
          </cell>
          <cell r="W1372">
            <v>-962.84</v>
          </cell>
          <cell r="AK1372">
            <v>-1</v>
          </cell>
        </row>
        <row r="1373">
          <cell r="C1373" t="str">
            <v xml:space="preserve">          </v>
          </cell>
          <cell r="D1373" t="str">
            <v>8505</v>
          </cell>
          <cell r="F1373" t="str">
            <v xml:space="preserve">Entretien           </v>
          </cell>
          <cell r="M1373">
            <v>43963</v>
          </cell>
          <cell r="N1373" t="str">
            <v xml:space="preserve">Contrôleur Niveau Bol Relevage HS       </v>
          </cell>
          <cell r="O1373" t="str">
            <v>stk phf (conso) mati</v>
          </cell>
          <cell r="W1373">
            <v>962.84</v>
          </cell>
          <cell r="AK1373">
            <v>1</v>
          </cell>
        </row>
        <row r="1374">
          <cell r="C1374" t="str">
            <v xml:space="preserve">          </v>
          </cell>
          <cell r="D1374" t="str">
            <v>8505</v>
          </cell>
          <cell r="F1374" t="str">
            <v xml:space="preserve">Entretien           </v>
          </cell>
          <cell r="M1374">
            <v>43956</v>
          </cell>
          <cell r="N1374" t="str">
            <v xml:space="preserve">                                        </v>
          </cell>
          <cell r="O1374" t="str">
            <v>stk phf (conso) mati</v>
          </cell>
          <cell r="W1374">
            <v>-45.45</v>
          </cell>
          <cell r="AK1374">
            <v>-1</v>
          </cell>
        </row>
        <row r="1375">
          <cell r="C1375" t="str">
            <v xml:space="preserve">          </v>
          </cell>
          <cell r="D1375" t="str">
            <v>8505</v>
          </cell>
          <cell r="F1375" t="str">
            <v xml:space="preserve">Entretien           </v>
          </cell>
          <cell r="M1375">
            <v>43956</v>
          </cell>
          <cell r="N1375" t="str">
            <v xml:space="preserve">Graissage, hydraulique, pneumatique     </v>
          </cell>
          <cell r="O1375" t="str">
            <v>stk phf (conso) mati</v>
          </cell>
          <cell r="W1375">
            <v>45.45</v>
          </cell>
          <cell r="AK1375">
            <v>1</v>
          </cell>
        </row>
        <row r="1376">
          <cell r="C1376" t="str">
            <v xml:space="preserve">          </v>
          </cell>
          <cell r="D1376" t="str">
            <v>8505</v>
          </cell>
          <cell r="F1376" t="str">
            <v xml:space="preserve">Entretien           </v>
          </cell>
          <cell r="M1376">
            <v>43957</v>
          </cell>
          <cell r="N1376" t="str">
            <v xml:space="preserve">                                        </v>
          </cell>
          <cell r="O1376" t="str">
            <v xml:space="preserve">DME - RG/GE         </v>
          </cell>
          <cell r="W1376">
            <v>-40.5</v>
          </cell>
          <cell r="AK1376">
            <v>0</v>
          </cell>
        </row>
        <row r="1377">
          <cell r="C1377" t="str">
            <v xml:space="preserve">          </v>
          </cell>
          <cell r="D1377" t="str">
            <v>8505</v>
          </cell>
          <cell r="F1377" t="str">
            <v xml:space="preserve">Entretien           </v>
          </cell>
          <cell r="M1377">
            <v>43957</v>
          </cell>
          <cell r="N1377" t="str">
            <v xml:space="preserve">                                        </v>
          </cell>
          <cell r="O1377" t="str">
            <v>stk phf (conso) mati</v>
          </cell>
          <cell r="W1377">
            <v>-25.02</v>
          </cell>
          <cell r="AK1377">
            <v>-1</v>
          </cell>
        </row>
        <row r="1378">
          <cell r="C1378" t="str">
            <v xml:space="preserve">          </v>
          </cell>
          <cell r="D1378" t="str">
            <v>8505</v>
          </cell>
          <cell r="F1378" t="str">
            <v xml:space="preserve">Entretien           </v>
          </cell>
          <cell r="M1378">
            <v>43957</v>
          </cell>
          <cell r="N1378" t="str">
            <v xml:space="preserve">                                        </v>
          </cell>
          <cell r="O1378" t="str">
            <v>stk phf (conso) mati</v>
          </cell>
          <cell r="W1378">
            <v>-34.39</v>
          </cell>
          <cell r="AK1378">
            <v>-2</v>
          </cell>
        </row>
        <row r="1379">
          <cell r="C1379" t="str">
            <v xml:space="preserve">          </v>
          </cell>
          <cell r="D1379" t="str">
            <v>8505</v>
          </cell>
          <cell r="F1379" t="str">
            <v xml:space="preserve">Entretien           </v>
          </cell>
          <cell r="M1379">
            <v>43957</v>
          </cell>
          <cell r="N1379" t="str">
            <v xml:space="preserve">defaut pièce vibrée en Z                </v>
          </cell>
          <cell r="O1379" t="str">
            <v>stk phf (conso) mati</v>
          </cell>
          <cell r="W1379">
            <v>34.39</v>
          </cell>
          <cell r="AK1379">
            <v>2</v>
          </cell>
        </row>
        <row r="1380">
          <cell r="C1380" t="str">
            <v xml:space="preserve">          </v>
          </cell>
          <cell r="D1380" t="str">
            <v>8505</v>
          </cell>
          <cell r="F1380" t="str">
            <v xml:space="preserve">Entretien           </v>
          </cell>
          <cell r="M1380">
            <v>43957</v>
          </cell>
          <cell r="N1380" t="str">
            <v xml:space="preserve">Graissage, hydraulique, pneumatique     </v>
          </cell>
          <cell r="O1380" t="str">
            <v>stk phf (conso) mati</v>
          </cell>
          <cell r="W1380">
            <v>25.02</v>
          </cell>
          <cell r="AK1380">
            <v>1</v>
          </cell>
        </row>
        <row r="1381">
          <cell r="C1381" t="str">
            <v xml:space="preserve">          </v>
          </cell>
          <cell r="D1381" t="str">
            <v>8505</v>
          </cell>
          <cell r="F1381" t="str">
            <v xml:space="preserve">Entretien           </v>
          </cell>
          <cell r="M1381">
            <v>43957</v>
          </cell>
          <cell r="N1381" t="str">
            <v xml:space="preserve">usinage de 2 pieces                     </v>
          </cell>
          <cell r="O1381" t="str">
            <v xml:space="preserve">DME - RG/GE         </v>
          </cell>
          <cell r="W1381">
            <v>40.5</v>
          </cell>
          <cell r="AK1381">
            <v>0</v>
          </cell>
        </row>
        <row r="1382">
          <cell r="C1382" t="str">
            <v xml:space="preserve">          </v>
          </cell>
          <cell r="D1382" t="str">
            <v>8505</v>
          </cell>
          <cell r="F1382" t="str">
            <v xml:space="preserve">Entretien           </v>
          </cell>
          <cell r="M1382">
            <v>43959</v>
          </cell>
          <cell r="N1382" t="str">
            <v xml:space="preserve">                                        </v>
          </cell>
          <cell r="O1382" t="str">
            <v>stk phf (conso) mati</v>
          </cell>
          <cell r="W1382">
            <v>-230.4</v>
          </cell>
          <cell r="AK1382">
            <v>0</v>
          </cell>
        </row>
        <row r="1383">
          <cell r="C1383" t="str">
            <v xml:space="preserve">          </v>
          </cell>
          <cell r="D1383" t="str">
            <v>8505</v>
          </cell>
          <cell r="F1383" t="str">
            <v xml:space="preserve">Entretien           </v>
          </cell>
          <cell r="M1383">
            <v>43959</v>
          </cell>
          <cell r="N1383" t="str">
            <v xml:space="preserve">                                        </v>
          </cell>
          <cell r="O1383" t="str">
            <v>stk phf (conso) mati</v>
          </cell>
          <cell r="W1383">
            <v>-57.98</v>
          </cell>
          <cell r="AK1383">
            <v>-1</v>
          </cell>
        </row>
        <row r="1384">
          <cell r="C1384" t="str">
            <v xml:space="preserve">          </v>
          </cell>
          <cell r="D1384" t="str">
            <v>8505</v>
          </cell>
          <cell r="F1384" t="str">
            <v xml:space="preserve">Entretien           </v>
          </cell>
          <cell r="M1384">
            <v>43959</v>
          </cell>
          <cell r="N1384" t="str">
            <v xml:space="preserve">def colmatage fitre retour              </v>
          </cell>
          <cell r="O1384" t="str">
            <v>stk phf (conso) mati</v>
          </cell>
          <cell r="W1384">
            <v>57.98</v>
          </cell>
          <cell r="AK1384">
            <v>1</v>
          </cell>
        </row>
        <row r="1385">
          <cell r="C1385" t="str">
            <v xml:space="preserve">          </v>
          </cell>
          <cell r="D1385" t="str">
            <v>8505</v>
          </cell>
          <cell r="F1385" t="str">
            <v xml:space="preserve">Entretien           </v>
          </cell>
          <cell r="M1385">
            <v>43959</v>
          </cell>
          <cell r="N1385" t="str">
            <v xml:space="preserve">pas de mise en service                  </v>
          </cell>
          <cell r="O1385" t="str">
            <v>stk phf (conso) mati</v>
          </cell>
          <cell r="W1385">
            <v>230.4</v>
          </cell>
          <cell r="AK1385">
            <v>0</v>
          </cell>
        </row>
        <row r="1386">
          <cell r="C1386" t="str">
            <v xml:space="preserve">          </v>
          </cell>
          <cell r="D1386" t="str">
            <v>8505</v>
          </cell>
          <cell r="F1386" t="str">
            <v xml:space="preserve">Outillage           </v>
          </cell>
          <cell r="M1386">
            <v>43956</v>
          </cell>
          <cell r="N1386" t="str">
            <v xml:space="preserve">                                        </v>
          </cell>
          <cell r="O1386" t="str">
            <v>DME Acti GMAO Outill</v>
          </cell>
          <cell r="W1386">
            <v>40.5</v>
          </cell>
          <cell r="AK1386">
            <v>0.75</v>
          </cell>
        </row>
        <row r="1387">
          <cell r="C1387" t="str">
            <v xml:space="preserve">          </v>
          </cell>
          <cell r="D1387" t="str">
            <v>8505</v>
          </cell>
          <cell r="F1387" t="str">
            <v xml:space="preserve">Outillage           </v>
          </cell>
          <cell r="M1387">
            <v>43957</v>
          </cell>
          <cell r="N1387" t="str">
            <v xml:space="preserve">                                        </v>
          </cell>
          <cell r="O1387" t="str">
            <v>DME Acti GMAO Outill</v>
          </cell>
          <cell r="W1387">
            <v>-62.1</v>
          </cell>
          <cell r="AK1387">
            <v>-1.1499999999999999</v>
          </cell>
        </row>
        <row r="1388">
          <cell r="C1388" t="str">
            <v xml:space="preserve">          </v>
          </cell>
          <cell r="D1388" t="str">
            <v>8505</v>
          </cell>
          <cell r="F1388" t="str">
            <v xml:space="preserve">Outillage           </v>
          </cell>
          <cell r="M1388">
            <v>43957</v>
          </cell>
          <cell r="N1388" t="str">
            <v xml:space="preserve">usinage de 2 pieces                     </v>
          </cell>
          <cell r="O1388" t="str">
            <v>DME Acti GMAO Outill</v>
          </cell>
          <cell r="W1388">
            <v>62.1</v>
          </cell>
          <cell r="AK1388">
            <v>1.1499999999999999</v>
          </cell>
        </row>
        <row r="1389">
          <cell r="C1389" t="str">
            <v xml:space="preserve">          </v>
          </cell>
          <cell r="D1389" t="str">
            <v>8505</v>
          </cell>
          <cell r="F1389" t="str">
            <v xml:space="preserve">Outillage           </v>
          </cell>
          <cell r="M1389">
            <v>43957</v>
          </cell>
          <cell r="N1389" t="str">
            <v xml:space="preserve">REPRISE PIGNON                          </v>
          </cell>
          <cell r="O1389" t="str">
            <v>DME Acti GMAO Outill</v>
          </cell>
          <cell r="W1389">
            <v>62.1</v>
          </cell>
          <cell r="AK1389">
            <v>1.1499999999999999</v>
          </cell>
        </row>
        <row r="1390">
          <cell r="C1390" t="str">
            <v xml:space="preserve">          </v>
          </cell>
          <cell r="D1390" t="str">
            <v>8506</v>
          </cell>
          <cell r="F1390" t="str">
            <v xml:space="preserve">Entretien           </v>
          </cell>
          <cell r="M1390">
            <v>43957</v>
          </cell>
          <cell r="N1390" t="str">
            <v xml:space="preserve">                                        </v>
          </cell>
          <cell r="O1390" t="str">
            <v>stk phf (conso) mati</v>
          </cell>
          <cell r="W1390">
            <v>-100.8</v>
          </cell>
          <cell r="AK1390">
            <v>0</v>
          </cell>
        </row>
        <row r="1391">
          <cell r="C1391" t="str">
            <v xml:space="preserve">          </v>
          </cell>
          <cell r="D1391" t="str">
            <v>8506</v>
          </cell>
          <cell r="F1391" t="str">
            <v xml:space="preserve">Entretien           </v>
          </cell>
          <cell r="M1391">
            <v>43957</v>
          </cell>
          <cell r="N1391" t="str">
            <v xml:space="preserve">                                        </v>
          </cell>
          <cell r="O1391" t="str">
            <v>stk phf (conso) mati</v>
          </cell>
          <cell r="W1391">
            <v>-645.33000000000004</v>
          </cell>
          <cell r="AK1391">
            <v>0</v>
          </cell>
        </row>
        <row r="1392">
          <cell r="C1392" t="str">
            <v xml:space="preserve">          </v>
          </cell>
          <cell r="D1392" t="str">
            <v>8506</v>
          </cell>
          <cell r="F1392" t="str">
            <v xml:space="preserve">Entretien           </v>
          </cell>
          <cell r="M1392">
            <v>43957</v>
          </cell>
          <cell r="N1392" t="str">
            <v>defaut poste 2 camerra C  plus d'image .</v>
          </cell>
          <cell r="O1392" t="str">
            <v>stk phf (conso) mati</v>
          </cell>
          <cell r="W1392">
            <v>645.33000000000004</v>
          </cell>
          <cell r="AK1392">
            <v>0</v>
          </cell>
        </row>
        <row r="1393">
          <cell r="C1393" t="str">
            <v xml:space="preserve">          </v>
          </cell>
          <cell r="D1393" t="str">
            <v>8506</v>
          </cell>
          <cell r="F1393" t="str">
            <v xml:space="preserve">Entretien           </v>
          </cell>
          <cell r="M1393">
            <v>43957</v>
          </cell>
          <cell r="N1393" t="str">
            <v xml:space="preserve">OP 140                                  </v>
          </cell>
          <cell r="O1393" t="str">
            <v>stk phf (conso) mati</v>
          </cell>
          <cell r="W1393">
            <v>100.8</v>
          </cell>
          <cell r="AK1393">
            <v>0</v>
          </cell>
        </row>
        <row r="1394">
          <cell r="C1394" t="str">
            <v xml:space="preserve">          </v>
          </cell>
          <cell r="D1394" t="str">
            <v>8506</v>
          </cell>
          <cell r="F1394" t="str">
            <v xml:space="preserve">Entretien           </v>
          </cell>
          <cell r="M1394">
            <v>43959</v>
          </cell>
          <cell r="N1394" t="str">
            <v xml:space="preserve">                                        </v>
          </cell>
          <cell r="O1394" t="str">
            <v>stk phf (conso) mati</v>
          </cell>
          <cell r="W1394">
            <v>-298.08</v>
          </cell>
          <cell r="AK1394">
            <v>-1</v>
          </cell>
        </row>
        <row r="1395">
          <cell r="C1395" t="str">
            <v xml:space="preserve">          </v>
          </cell>
          <cell r="D1395" t="str">
            <v>8506</v>
          </cell>
          <cell r="F1395" t="str">
            <v xml:space="preserve">Entretien           </v>
          </cell>
          <cell r="M1395">
            <v>43959</v>
          </cell>
          <cell r="N1395" t="str">
            <v xml:space="preserve">Alimentation Mono 24V HS                </v>
          </cell>
          <cell r="O1395" t="str">
            <v>stk phf (conso) mati</v>
          </cell>
          <cell r="W1395">
            <v>298.08</v>
          </cell>
          <cell r="AK1395">
            <v>1</v>
          </cell>
        </row>
        <row r="1396">
          <cell r="C1396" t="str">
            <v xml:space="preserve">          </v>
          </cell>
          <cell r="D1396" t="str">
            <v>8506</v>
          </cell>
          <cell r="F1396" t="str">
            <v xml:space="preserve">Entretien           </v>
          </cell>
          <cell r="M1396">
            <v>43957</v>
          </cell>
          <cell r="N1396" t="str">
            <v xml:space="preserve">                                        </v>
          </cell>
          <cell r="O1396" t="str">
            <v>stk phf (conso) mati</v>
          </cell>
          <cell r="W1396">
            <v>-459.86</v>
          </cell>
          <cell r="AK1396">
            <v>0</v>
          </cell>
        </row>
        <row r="1397">
          <cell r="C1397" t="str">
            <v xml:space="preserve">          </v>
          </cell>
          <cell r="D1397" t="str">
            <v>8506</v>
          </cell>
          <cell r="F1397" t="str">
            <v xml:space="preserve">Entretien           </v>
          </cell>
          <cell r="M1397">
            <v>43957</v>
          </cell>
          <cell r="N1397" t="str">
            <v xml:space="preserve">joint hydraustatique hs sup et inf      </v>
          </cell>
          <cell r="O1397" t="str">
            <v>stk phf (conso) mati</v>
          </cell>
          <cell r="W1397">
            <v>459.86</v>
          </cell>
          <cell r="AK1397">
            <v>0</v>
          </cell>
        </row>
        <row r="1398">
          <cell r="C1398" t="str">
            <v xml:space="preserve">          </v>
          </cell>
          <cell r="D1398" t="str">
            <v>8506</v>
          </cell>
          <cell r="F1398" t="str">
            <v xml:space="preserve">Entretien           </v>
          </cell>
          <cell r="M1398">
            <v>43959</v>
          </cell>
          <cell r="N1398" t="str">
            <v xml:space="preserve">                                        </v>
          </cell>
          <cell r="O1398" t="str">
            <v>stk phf (conso) mati</v>
          </cell>
          <cell r="W1398">
            <v>-460</v>
          </cell>
          <cell r="AK1398">
            <v>0</v>
          </cell>
        </row>
        <row r="1399">
          <cell r="C1399" t="str">
            <v xml:space="preserve">          </v>
          </cell>
          <cell r="D1399" t="str">
            <v>8506</v>
          </cell>
          <cell r="F1399" t="str">
            <v xml:space="preserve">Entretien           </v>
          </cell>
          <cell r="M1399">
            <v>43959</v>
          </cell>
          <cell r="N1399" t="str">
            <v xml:space="preserve">chutes pièces perceuse                  </v>
          </cell>
          <cell r="O1399" t="str">
            <v>stk phf (conso) mati</v>
          </cell>
          <cell r="W1399">
            <v>460</v>
          </cell>
          <cell r="AK1399">
            <v>0</v>
          </cell>
        </row>
        <row r="1400">
          <cell r="C1400" t="str">
            <v xml:space="preserve">          </v>
          </cell>
          <cell r="D1400" t="str">
            <v>8506</v>
          </cell>
          <cell r="F1400" t="str">
            <v xml:space="preserve">Entretien           </v>
          </cell>
          <cell r="M1400">
            <v>43963</v>
          </cell>
          <cell r="N1400" t="str">
            <v xml:space="preserve">                                        </v>
          </cell>
          <cell r="O1400" t="str">
            <v>stk phf (conso) mati</v>
          </cell>
          <cell r="W1400">
            <v>-394.22</v>
          </cell>
          <cell r="AK1400">
            <v>0</v>
          </cell>
        </row>
        <row r="1401">
          <cell r="C1401" t="str">
            <v xml:space="preserve">          </v>
          </cell>
          <cell r="D1401" t="str">
            <v>8506</v>
          </cell>
          <cell r="F1401" t="str">
            <v xml:space="preserve">Entretien           </v>
          </cell>
          <cell r="M1401">
            <v>43963</v>
          </cell>
          <cell r="N1401" t="str">
            <v xml:space="preserve">                                        </v>
          </cell>
          <cell r="O1401" t="str">
            <v>stk phf (conso) mati</v>
          </cell>
          <cell r="W1401">
            <v>-185.02</v>
          </cell>
          <cell r="AK1401">
            <v>0</v>
          </cell>
        </row>
        <row r="1402">
          <cell r="C1402" t="str">
            <v xml:space="preserve">          </v>
          </cell>
          <cell r="D1402" t="str">
            <v>8506</v>
          </cell>
          <cell r="F1402" t="str">
            <v xml:space="preserve">Entretien           </v>
          </cell>
          <cell r="M1402">
            <v>43963</v>
          </cell>
          <cell r="N1402" t="str">
            <v xml:space="preserve">filtre geomet                           </v>
          </cell>
          <cell r="O1402" t="str">
            <v>stk phf (conso) mati</v>
          </cell>
          <cell r="W1402">
            <v>185.02</v>
          </cell>
          <cell r="AK1402">
            <v>0</v>
          </cell>
        </row>
        <row r="1403">
          <cell r="C1403" t="str">
            <v xml:space="preserve">          </v>
          </cell>
          <cell r="D1403" t="str">
            <v>8506</v>
          </cell>
          <cell r="F1403" t="str">
            <v xml:space="preserve">Entretien           </v>
          </cell>
          <cell r="M1403">
            <v>43963</v>
          </cell>
          <cell r="N1403" t="str">
            <v xml:space="preserve">REMISE EN ETAT DU MATERIEL              </v>
          </cell>
          <cell r="O1403" t="str">
            <v>stk phf (conso) mati</v>
          </cell>
          <cell r="W1403">
            <v>394.22</v>
          </cell>
          <cell r="AK1403">
            <v>0</v>
          </cell>
        </row>
        <row r="1404">
          <cell r="C1404" t="str">
            <v xml:space="preserve">          </v>
          </cell>
          <cell r="D1404" t="str">
            <v>8506</v>
          </cell>
          <cell r="F1404" t="str">
            <v xml:space="preserve">Outillage           </v>
          </cell>
          <cell r="M1404">
            <v>43956</v>
          </cell>
          <cell r="N1404" t="str">
            <v xml:space="preserve">                                        </v>
          </cell>
          <cell r="O1404" t="str">
            <v>DME Acti GMAO Outill</v>
          </cell>
          <cell r="W1404">
            <v>-40.5</v>
          </cell>
          <cell r="AK1404">
            <v>-0.75</v>
          </cell>
        </row>
        <row r="1405">
          <cell r="C1405" t="str">
            <v xml:space="preserve">          </v>
          </cell>
          <cell r="D1405" t="str">
            <v>8506</v>
          </cell>
          <cell r="F1405" t="str">
            <v xml:space="preserve">Outillage           </v>
          </cell>
          <cell r="M1405">
            <v>43956</v>
          </cell>
          <cell r="N1405" t="str">
            <v xml:space="preserve">Chaine cassée                           </v>
          </cell>
          <cell r="O1405" t="str">
            <v>DME Acti GMAO Outill</v>
          </cell>
          <cell r="W1405">
            <v>40.5</v>
          </cell>
          <cell r="AK1405">
            <v>0.75</v>
          </cell>
        </row>
        <row r="1406">
          <cell r="C1406" t="str">
            <v xml:space="preserve">          </v>
          </cell>
          <cell r="D1406" t="str">
            <v>8506</v>
          </cell>
          <cell r="F1406" t="str">
            <v xml:space="preserve">Outillage           </v>
          </cell>
          <cell r="M1406">
            <v>43957</v>
          </cell>
          <cell r="N1406" t="str">
            <v xml:space="preserve">                                        </v>
          </cell>
          <cell r="O1406" t="str">
            <v>DME Acti GMAO Outill</v>
          </cell>
          <cell r="W1406">
            <v>-13.5</v>
          </cell>
          <cell r="AK1406">
            <v>-0.25</v>
          </cell>
        </row>
        <row r="1407">
          <cell r="C1407" t="str">
            <v xml:space="preserve">          </v>
          </cell>
          <cell r="D1407" t="str">
            <v>8506</v>
          </cell>
          <cell r="F1407" t="str">
            <v xml:space="preserve">Outillage           </v>
          </cell>
          <cell r="M1407">
            <v>43957</v>
          </cell>
          <cell r="N1407" t="str">
            <v xml:space="preserve">Chaine cassée                           </v>
          </cell>
          <cell r="O1407" t="str">
            <v>DME Acti GMAO Outill</v>
          </cell>
          <cell r="W1407">
            <v>13.5</v>
          </cell>
          <cell r="AK1407">
            <v>0.25</v>
          </cell>
        </row>
        <row r="1408">
          <cell r="C1408" t="str">
            <v xml:space="preserve">          </v>
          </cell>
          <cell r="D1408" t="str">
            <v>8506</v>
          </cell>
          <cell r="F1408" t="str">
            <v xml:space="preserve">Outillage           </v>
          </cell>
          <cell r="M1408">
            <v>43959</v>
          </cell>
          <cell r="N1408" t="str">
            <v xml:space="preserve">                                        </v>
          </cell>
          <cell r="O1408" t="str">
            <v>DME Acti GMAO Outill</v>
          </cell>
          <cell r="W1408">
            <v>-35.1</v>
          </cell>
          <cell r="AK1408">
            <v>-0.65</v>
          </cell>
        </row>
        <row r="1409">
          <cell r="C1409" t="str">
            <v xml:space="preserve">          </v>
          </cell>
          <cell r="D1409" t="str">
            <v>8506</v>
          </cell>
          <cell r="F1409" t="str">
            <v xml:space="preserve">Outillage           </v>
          </cell>
          <cell r="M1409">
            <v>43959</v>
          </cell>
          <cell r="N1409" t="str">
            <v xml:space="preserve">Chaine cassée                           </v>
          </cell>
          <cell r="O1409" t="str">
            <v>DME Acti GMAO Outill</v>
          </cell>
          <cell r="W1409">
            <v>35.1</v>
          </cell>
          <cell r="AK1409">
            <v>0.65</v>
          </cell>
        </row>
        <row r="1410">
          <cell r="C1410" t="str">
            <v xml:space="preserve">          </v>
          </cell>
          <cell r="D1410" t="str">
            <v>8506</v>
          </cell>
          <cell r="F1410" t="str">
            <v xml:space="preserve">Outillage           </v>
          </cell>
          <cell r="M1410">
            <v>43956</v>
          </cell>
          <cell r="N1410" t="str">
            <v xml:space="preserve">0095085771 AXE INOX                     </v>
          </cell>
          <cell r="O1410" t="str">
            <v>DME Acti GMAO Outill</v>
          </cell>
          <cell r="W1410">
            <v>40.5</v>
          </cell>
          <cell r="AK1410">
            <v>0.75</v>
          </cell>
        </row>
        <row r="1411">
          <cell r="C1411" t="str">
            <v xml:space="preserve">          </v>
          </cell>
          <cell r="D1411" t="str">
            <v>8506</v>
          </cell>
          <cell r="F1411" t="str">
            <v xml:space="preserve">Outillage           </v>
          </cell>
          <cell r="M1411">
            <v>43957</v>
          </cell>
          <cell r="N1411" t="str">
            <v xml:space="preserve">0095085771 AXE INOX                     </v>
          </cell>
          <cell r="O1411" t="str">
            <v>DME Acti GMAO Outill</v>
          </cell>
          <cell r="W1411">
            <v>13.5</v>
          </cell>
          <cell r="AK1411">
            <v>0.25</v>
          </cell>
        </row>
        <row r="1412">
          <cell r="C1412" t="str">
            <v xml:space="preserve">          </v>
          </cell>
          <cell r="D1412" t="str">
            <v>8506</v>
          </cell>
          <cell r="F1412" t="str">
            <v xml:space="preserve">Outillage           </v>
          </cell>
          <cell r="M1412">
            <v>43959</v>
          </cell>
          <cell r="N1412" t="str">
            <v xml:space="preserve">0095085772 AXE TENDEUR CHAINE           </v>
          </cell>
          <cell r="O1412" t="str">
            <v>DME Acti GMAO Outill</v>
          </cell>
          <cell r="W1412">
            <v>35.1</v>
          </cell>
          <cell r="AK1412">
            <v>0.65</v>
          </cell>
        </row>
        <row r="1413">
          <cell r="C1413" t="str">
            <v xml:space="preserve">          </v>
          </cell>
          <cell r="D1413" t="str">
            <v>8506</v>
          </cell>
          <cell r="F1413" t="str">
            <v xml:space="preserve">Entretien           </v>
          </cell>
          <cell r="M1413">
            <v>43957</v>
          </cell>
          <cell r="N1413" t="str">
            <v xml:space="preserve">                                        </v>
          </cell>
          <cell r="O1413" t="str">
            <v>stk phf (conso) mati</v>
          </cell>
          <cell r="W1413">
            <v>-100.8</v>
          </cell>
          <cell r="AK1413">
            <v>0</v>
          </cell>
        </row>
        <row r="1414">
          <cell r="C1414" t="str">
            <v xml:space="preserve">          </v>
          </cell>
          <cell r="D1414" t="str">
            <v>8506</v>
          </cell>
          <cell r="F1414" t="str">
            <v xml:space="preserve">Entretien           </v>
          </cell>
          <cell r="M1414">
            <v>43957</v>
          </cell>
          <cell r="N1414" t="str">
            <v xml:space="preserve">Fip fevrier maille 2                    </v>
          </cell>
          <cell r="O1414" t="str">
            <v>stk phf (conso) mati</v>
          </cell>
          <cell r="W1414">
            <v>100.8</v>
          </cell>
          <cell r="AK1414">
            <v>0</v>
          </cell>
        </row>
        <row r="1415">
          <cell r="C1415" t="str">
            <v xml:space="preserve">          </v>
          </cell>
          <cell r="D1415" t="str">
            <v>8506</v>
          </cell>
          <cell r="F1415" t="str">
            <v xml:space="preserve">Entretien           </v>
          </cell>
          <cell r="M1415">
            <v>43959</v>
          </cell>
          <cell r="N1415" t="str">
            <v xml:space="preserve">                                        </v>
          </cell>
          <cell r="O1415" t="str">
            <v>stk phf (conso) mati</v>
          </cell>
          <cell r="W1415">
            <v>-197.05</v>
          </cell>
          <cell r="AK1415">
            <v>0</v>
          </cell>
        </row>
        <row r="1416">
          <cell r="C1416" t="str">
            <v xml:space="preserve">          </v>
          </cell>
          <cell r="D1416" t="str">
            <v>8506</v>
          </cell>
          <cell r="F1416" t="str">
            <v xml:space="preserve">Entretien           </v>
          </cell>
          <cell r="M1416">
            <v>43959</v>
          </cell>
          <cell r="N1416" t="str">
            <v xml:space="preserve">Défaut résistance                       </v>
          </cell>
          <cell r="O1416" t="str">
            <v>stk phf (conso) mati</v>
          </cell>
          <cell r="W1416">
            <v>197.05</v>
          </cell>
          <cell r="AK1416">
            <v>0</v>
          </cell>
        </row>
        <row r="1417">
          <cell r="C1417" t="str">
            <v xml:space="preserve">          </v>
          </cell>
          <cell r="D1417" t="str">
            <v>8506</v>
          </cell>
          <cell r="F1417" t="str">
            <v xml:space="preserve">Entretien           </v>
          </cell>
          <cell r="M1417">
            <v>43963</v>
          </cell>
          <cell r="N1417" t="str">
            <v xml:space="preserve">                                        </v>
          </cell>
          <cell r="O1417" t="str">
            <v>stk phf (conso) mati</v>
          </cell>
          <cell r="W1417">
            <v>-185.02</v>
          </cell>
          <cell r="AK1417">
            <v>0</v>
          </cell>
        </row>
        <row r="1418">
          <cell r="C1418" t="str">
            <v xml:space="preserve">          </v>
          </cell>
          <cell r="D1418" t="str">
            <v>8506</v>
          </cell>
          <cell r="F1418" t="str">
            <v xml:space="preserve">Entretien           </v>
          </cell>
          <cell r="M1418">
            <v>43963</v>
          </cell>
          <cell r="N1418" t="str">
            <v xml:space="preserve">Fip mai Maille 2                        </v>
          </cell>
          <cell r="O1418" t="str">
            <v>stk phf (conso) mati</v>
          </cell>
          <cell r="W1418">
            <v>185.02</v>
          </cell>
          <cell r="AK1418">
            <v>0</v>
          </cell>
        </row>
        <row r="1419">
          <cell r="C1419" t="str">
            <v xml:space="preserve">          </v>
          </cell>
          <cell r="D1419" t="str">
            <v>8506</v>
          </cell>
          <cell r="F1419" t="str">
            <v xml:space="preserve">Fournitures         </v>
          </cell>
          <cell r="M1419">
            <v>43959</v>
          </cell>
          <cell r="N1419" t="str">
            <v xml:space="preserve">                                        </v>
          </cell>
          <cell r="O1419" t="str">
            <v>stk phf (conso) autr</v>
          </cell>
          <cell r="W1419">
            <v>-78.930000000000007</v>
          </cell>
          <cell r="AK1419">
            <v>-110</v>
          </cell>
        </row>
        <row r="1420">
          <cell r="C1420" t="str">
            <v xml:space="preserve">          </v>
          </cell>
          <cell r="D1420" t="str">
            <v>8506</v>
          </cell>
          <cell r="F1420" t="str">
            <v xml:space="preserve">Fournitures         </v>
          </cell>
          <cell r="M1420">
            <v>43959</v>
          </cell>
          <cell r="N1420" t="str">
            <v xml:space="preserve">Fip mai Maille 2                        </v>
          </cell>
          <cell r="O1420" t="str">
            <v>stk phf (conso) autr</v>
          </cell>
          <cell r="W1420">
            <v>78.930000000000007</v>
          </cell>
          <cell r="AK1420">
            <v>110</v>
          </cell>
        </row>
        <row r="1421">
          <cell r="C1421" t="str">
            <v xml:space="preserve">          </v>
          </cell>
          <cell r="D1421" t="str">
            <v>8506</v>
          </cell>
          <cell r="F1421" t="str">
            <v xml:space="preserve">Fournitures         </v>
          </cell>
          <cell r="M1421">
            <v>43963</v>
          </cell>
          <cell r="N1421" t="str">
            <v xml:space="preserve">                                        </v>
          </cell>
          <cell r="O1421" t="str">
            <v>stk phf (conso) autr</v>
          </cell>
          <cell r="W1421">
            <v>-34.799999999999997</v>
          </cell>
          <cell r="AK1421">
            <v>-6</v>
          </cell>
        </row>
        <row r="1422">
          <cell r="C1422" t="str">
            <v xml:space="preserve">          </v>
          </cell>
          <cell r="D1422" t="str">
            <v>8506</v>
          </cell>
          <cell r="F1422" t="str">
            <v xml:space="preserve">Fournitures         </v>
          </cell>
          <cell r="M1422">
            <v>43963</v>
          </cell>
          <cell r="N1422" t="str">
            <v xml:space="preserve">Fip mai Maille 2                        </v>
          </cell>
          <cell r="O1422" t="str">
            <v>stk phf (conso) autr</v>
          </cell>
          <cell r="W1422">
            <v>34.799999999999997</v>
          </cell>
          <cell r="AK1422">
            <v>6</v>
          </cell>
        </row>
        <row r="1423">
          <cell r="C1423" t="str">
            <v xml:space="preserve">          </v>
          </cell>
          <cell r="D1423" t="str">
            <v>8506</v>
          </cell>
          <cell r="F1423" t="str">
            <v xml:space="preserve">Frais divers        </v>
          </cell>
          <cell r="M1423">
            <v>43963</v>
          </cell>
          <cell r="N1423" t="str">
            <v xml:space="preserve">                                        </v>
          </cell>
          <cell r="O1423" t="str">
            <v>stk phf (conso) emba</v>
          </cell>
          <cell r="W1423">
            <v>-42.35</v>
          </cell>
          <cell r="AK1423">
            <v>0</v>
          </cell>
        </row>
        <row r="1424">
          <cell r="C1424" t="str">
            <v xml:space="preserve">          </v>
          </cell>
          <cell r="D1424" t="str">
            <v>8506</v>
          </cell>
          <cell r="F1424" t="str">
            <v xml:space="preserve">Frais divers        </v>
          </cell>
          <cell r="M1424">
            <v>43963</v>
          </cell>
          <cell r="N1424" t="str">
            <v xml:space="preserve">Fip mai Maille 2                        </v>
          </cell>
          <cell r="O1424" t="str">
            <v>stk phf (conso) emba</v>
          </cell>
          <cell r="W1424">
            <v>42.35</v>
          </cell>
          <cell r="AK1424">
            <v>0</v>
          </cell>
        </row>
        <row r="1425">
          <cell r="C1425" t="str">
            <v xml:space="preserve">          </v>
          </cell>
          <cell r="D1425" t="str">
            <v>8506</v>
          </cell>
          <cell r="F1425" t="str">
            <v xml:space="preserve">Outillage           </v>
          </cell>
          <cell r="M1425">
            <v>43956</v>
          </cell>
          <cell r="N1425" t="str">
            <v xml:space="preserve">                                        </v>
          </cell>
          <cell r="O1425" t="str">
            <v>DME Acti GMAO Outill</v>
          </cell>
          <cell r="W1425">
            <v>-27</v>
          </cell>
          <cell r="AK1425">
            <v>-0.5</v>
          </cell>
        </row>
        <row r="1426">
          <cell r="C1426" t="str">
            <v xml:space="preserve">          </v>
          </cell>
          <cell r="D1426" t="str">
            <v>8506</v>
          </cell>
          <cell r="F1426" t="str">
            <v xml:space="preserve">Outillage           </v>
          </cell>
          <cell r="M1426">
            <v>43956</v>
          </cell>
          <cell r="N1426" t="str">
            <v xml:space="preserve">KM0 Géométrie et KM0 HPLA               </v>
          </cell>
          <cell r="O1426" t="str">
            <v>DME Acti GMAO Outill</v>
          </cell>
          <cell r="W1426">
            <v>27</v>
          </cell>
          <cell r="AK1426">
            <v>0.5</v>
          </cell>
        </row>
        <row r="1427">
          <cell r="C1427" t="str">
            <v xml:space="preserve">          </v>
          </cell>
          <cell r="D1427" t="str">
            <v>8506</v>
          </cell>
          <cell r="F1427" t="str">
            <v xml:space="preserve">Outillage           </v>
          </cell>
          <cell r="M1427">
            <v>43957</v>
          </cell>
          <cell r="N1427" t="str">
            <v xml:space="preserve">                                        </v>
          </cell>
          <cell r="O1427" t="str">
            <v>DME Acti GMAO Outill</v>
          </cell>
          <cell r="W1427">
            <v>-8.1</v>
          </cell>
          <cell r="AK1427">
            <v>-0.15</v>
          </cell>
        </row>
        <row r="1428">
          <cell r="C1428" t="str">
            <v xml:space="preserve">          </v>
          </cell>
          <cell r="D1428" t="str">
            <v>8506</v>
          </cell>
          <cell r="F1428" t="str">
            <v xml:space="preserve">Outillage           </v>
          </cell>
          <cell r="M1428">
            <v>43957</v>
          </cell>
          <cell r="N1428" t="str">
            <v xml:space="preserve">KM0 Géométrie et KM0 HPLA               </v>
          </cell>
          <cell r="O1428" t="str">
            <v>DME Acti GMAO Outill</v>
          </cell>
          <cell r="W1428">
            <v>8.1</v>
          </cell>
          <cell r="AK1428">
            <v>0.15</v>
          </cell>
        </row>
        <row r="1429">
          <cell r="C1429" t="str">
            <v xml:space="preserve">          </v>
          </cell>
          <cell r="D1429" t="str">
            <v>8506</v>
          </cell>
          <cell r="F1429" t="str">
            <v xml:space="preserve">Outillage           </v>
          </cell>
          <cell r="M1429">
            <v>43956</v>
          </cell>
          <cell r="N1429" t="str">
            <v xml:space="preserve">MODIF BROCHE                            </v>
          </cell>
          <cell r="O1429" t="str">
            <v>DME Acti GMAO Outill</v>
          </cell>
          <cell r="W1429">
            <v>27</v>
          </cell>
          <cell r="AK1429">
            <v>0.5</v>
          </cell>
        </row>
        <row r="1430">
          <cell r="C1430" t="str">
            <v xml:space="preserve">          </v>
          </cell>
          <cell r="D1430" t="str">
            <v>8506</v>
          </cell>
          <cell r="F1430" t="str">
            <v xml:space="preserve">Outillage           </v>
          </cell>
          <cell r="M1430">
            <v>43957</v>
          </cell>
          <cell r="N1430" t="str">
            <v xml:space="preserve">MODIF BROCHE                            </v>
          </cell>
          <cell r="O1430" t="str">
            <v>DME Acti GMAO Outill</v>
          </cell>
          <cell r="W1430">
            <v>8.1</v>
          </cell>
          <cell r="AK1430">
            <v>0.15</v>
          </cell>
        </row>
        <row r="1431">
          <cell r="C1431" t="str">
            <v xml:space="preserve">          </v>
          </cell>
          <cell r="D1431" t="str">
            <v>8506</v>
          </cell>
          <cell r="F1431" t="str">
            <v xml:space="preserve">Entretien           </v>
          </cell>
          <cell r="M1431">
            <v>43963</v>
          </cell>
          <cell r="N1431" t="str">
            <v xml:space="preserve">                                        </v>
          </cell>
          <cell r="O1431" t="str">
            <v>stk phf (conso) mati</v>
          </cell>
          <cell r="W1431">
            <v>-18.57</v>
          </cell>
          <cell r="AK1431">
            <v>-1</v>
          </cell>
        </row>
        <row r="1432">
          <cell r="C1432" t="str">
            <v xml:space="preserve">          </v>
          </cell>
          <cell r="D1432" t="str">
            <v>8506</v>
          </cell>
          <cell r="F1432" t="str">
            <v xml:space="preserve">Entretien           </v>
          </cell>
          <cell r="M1432">
            <v>43963</v>
          </cell>
          <cell r="N1432" t="str">
            <v xml:space="preserve">                                        </v>
          </cell>
          <cell r="O1432" t="str">
            <v>stk phf (conso) mati</v>
          </cell>
          <cell r="W1432">
            <v>-30.38</v>
          </cell>
          <cell r="AK1432">
            <v>0</v>
          </cell>
        </row>
        <row r="1433">
          <cell r="C1433" t="str">
            <v xml:space="preserve">          </v>
          </cell>
          <cell r="D1433" t="str">
            <v>8506</v>
          </cell>
          <cell r="F1433" t="str">
            <v xml:space="preserve">Entretien           </v>
          </cell>
          <cell r="M1433">
            <v>43963</v>
          </cell>
          <cell r="N1433" t="str">
            <v xml:space="preserve">                                        </v>
          </cell>
          <cell r="O1433" t="str">
            <v>stk phf (conso) mati</v>
          </cell>
          <cell r="W1433">
            <v>-60.76</v>
          </cell>
          <cell r="AK1433">
            <v>0</v>
          </cell>
        </row>
        <row r="1434">
          <cell r="C1434" t="str">
            <v xml:space="preserve">          </v>
          </cell>
          <cell r="D1434" t="str">
            <v>8506</v>
          </cell>
          <cell r="F1434" t="str">
            <v xml:space="preserve">Entretien           </v>
          </cell>
          <cell r="M1434">
            <v>43963</v>
          </cell>
          <cell r="N1434" t="str">
            <v xml:space="preserve">Casse fusible pince PTAV droit          </v>
          </cell>
          <cell r="O1434" t="str">
            <v>stk phf (conso) mati</v>
          </cell>
          <cell r="W1434">
            <v>30.38</v>
          </cell>
          <cell r="AK1434">
            <v>0</v>
          </cell>
        </row>
        <row r="1435">
          <cell r="C1435" t="str">
            <v xml:space="preserve">          </v>
          </cell>
          <cell r="D1435" t="str">
            <v>8506</v>
          </cell>
          <cell r="F1435" t="str">
            <v xml:space="preserve">Entretien           </v>
          </cell>
          <cell r="M1435">
            <v>43963</v>
          </cell>
          <cell r="N1435" t="str">
            <v xml:space="preserve">défaut d'entrée sur le préhenseur       </v>
          </cell>
          <cell r="O1435" t="str">
            <v>stk phf (conso) mati</v>
          </cell>
          <cell r="W1435">
            <v>60.76</v>
          </cell>
          <cell r="AK1435">
            <v>0</v>
          </cell>
        </row>
        <row r="1436">
          <cell r="C1436" t="str">
            <v xml:space="preserve">          </v>
          </cell>
          <cell r="D1436" t="str">
            <v>8506</v>
          </cell>
          <cell r="F1436" t="str">
            <v xml:space="preserve">Entretien           </v>
          </cell>
          <cell r="M1436">
            <v>43963</v>
          </cell>
          <cell r="N1436" t="str">
            <v xml:space="preserve">échange standard vérin + ressort        </v>
          </cell>
          <cell r="O1436" t="str">
            <v>stk phf (conso) mati</v>
          </cell>
          <cell r="W1436">
            <v>18.57</v>
          </cell>
          <cell r="AK1436">
            <v>1</v>
          </cell>
        </row>
        <row r="1437">
          <cell r="C1437" t="str">
            <v xml:space="preserve">          </v>
          </cell>
          <cell r="D1437" t="str">
            <v>8507</v>
          </cell>
          <cell r="F1437" t="str">
            <v xml:space="preserve">Entretien           </v>
          </cell>
          <cell r="M1437">
            <v>43958</v>
          </cell>
          <cell r="N1437" t="str">
            <v xml:space="preserve">                                        </v>
          </cell>
          <cell r="O1437" t="str">
            <v>stk phf (conso) mati</v>
          </cell>
          <cell r="W1437">
            <v>-1480</v>
          </cell>
          <cell r="AK1437">
            <v>0</v>
          </cell>
        </row>
        <row r="1438">
          <cell r="C1438" t="str">
            <v xml:space="preserve">          </v>
          </cell>
          <cell r="D1438" t="str">
            <v>8507</v>
          </cell>
          <cell r="F1438" t="str">
            <v xml:space="preserve">Entretien           </v>
          </cell>
          <cell r="M1438">
            <v>43958</v>
          </cell>
          <cell r="N1438" t="str">
            <v xml:space="preserve">Defaut var tete 111 axe Z               </v>
          </cell>
          <cell r="O1438" t="str">
            <v>stk phf (conso) mati</v>
          </cell>
          <cell r="W1438">
            <v>1480</v>
          </cell>
          <cell r="AK1438">
            <v>0</v>
          </cell>
        </row>
        <row r="1439">
          <cell r="C1439" t="str">
            <v xml:space="preserve">          </v>
          </cell>
          <cell r="D1439" t="str">
            <v>8507</v>
          </cell>
          <cell r="F1439" t="str">
            <v xml:space="preserve">Entretien           </v>
          </cell>
          <cell r="M1439">
            <v>43963</v>
          </cell>
          <cell r="N1439" t="str">
            <v xml:space="preserve">                                        </v>
          </cell>
          <cell r="O1439" t="str">
            <v>stk phf (conso) mati</v>
          </cell>
          <cell r="W1439">
            <v>-33</v>
          </cell>
          <cell r="AK1439">
            <v>0</v>
          </cell>
        </row>
        <row r="1440">
          <cell r="C1440" t="str">
            <v xml:space="preserve">          </v>
          </cell>
          <cell r="D1440" t="str">
            <v>8507</v>
          </cell>
          <cell r="F1440" t="str">
            <v xml:space="preserve">Entretien           </v>
          </cell>
          <cell r="M1440">
            <v>43963</v>
          </cell>
          <cell r="N1440" t="str">
            <v xml:space="preserve">                                        </v>
          </cell>
          <cell r="O1440" t="str">
            <v>stk phf (conso) mati</v>
          </cell>
          <cell r="W1440">
            <v>-1350</v>
          </cell>
          <cell r="AK1440">
            <v>0</v>
          </cell>
        </row>
        <row r="1441">
          <cell r="C1441" t="str">
            <v xml:space="preserve">          </v>
          </cell>
          <cell r="D1441" t="str">
            <v>8507</v>
          </cell>
          <cell r="F1441" t="str">
            <v xml:space="preserve">Entretien           </v>
          </cell>
          <cell r="M1441">
            <v>43963</v>
          </cell>
          <cell r="N1441" t="str">
            <v xml:space="preserve">                                        </v>
          </cell>
          <cell r="O1441" t="str">
            <v>stk phf (conso) mati</v>
          </cell>
          <cell r="W1441">
            <v>-117.46</v>
          </cell>
          <cell r="AK1441">
            <v>-2</v>
          </cell>
        </row>
        <row r="1442">
          <cell r="C1442" t="str">
            <v xml:space="preserve">          </v>
          </cell>
          <cell r="D1442" t="str">
            <v>8507</v>
          </cell>
          <cell r="F1442" t="str">
            <v xml:space="preserve">Entretien           </v>
          </cell>
          <cell r="M1442">
            <v>43963</v>
          </cell>
          <cell r="N1442" t="str">
            <v xml:space="preserve">Défaut multipiste                       </v>
          </cell>
          <cell r="O1442" t="str">
            <v>stk phf (conso) mati</v>
          </cell>
          <cell r="W1442">
            <v>117.46</v>
          </cell>
          <cell r="AK1442">
            <v>2</v>
          </cell>
        </row>
        <row r="1443">
          <cell r="C1443" t="str">
            <v xml:space="preserve">          </v>
          </cell>
          <cell r="D1443" t="str">
            <v>8507</v>
          </cell>
          <cell r="F1443" t="str">
            <v xml:space="preserve">Entretien           </v>
          </cell>
          <cell r="M1443">
            <v>43963</v>
          </cell>
          <cell r="N1443" t="str">
            <v xml:space="preserve">Défaut prise cartyons                   </v>
          </cell>
          <cell r="O1443" t="str">
            <v>stk phf (conso) mati</v>
          </cell>
          <cell r="W1443">
            <v>1350</v>
          </cell>
          <cell r="AK1443">
            <v>0</v>
          </cell>
        </row>
        <row r="1444">
          <cell r="C1444" t="str">
            <v xml:space="preserve">          </v>
          </cell>
          <cell r="D1444" t="str">
            <v>8507</v>
          </cell>
          <cell r="F1444" t="str">
            <v xml:space="preserve">Entretien           </v>
          </cell>
          <cell r="M1444">
            <v>43963</v>
          </cell>
          <cell r="N1444" t="str">
            <v xml:space="preserve">SCPMPPF3 TETE DE CONTROLE 092  Gauche   </v>
          </cell>
          <cell r="O1444" t="str">
            <v>stk phf (conso) mati</v>
          </cell>
          <cell r="W1444">
            <v>33</v>
          </cell>
          <cell r="AK1444">
            <v>0</v>
          </cell>
        </row>
        <row r="1445">
          <cell r="C1445" t="str">
            <v xml:space="preserve">          </v>
          </cell>
          <cell r="D1445" t="str">
            <v>8507</v>
          </cell>
          <cell r="F1445" t="str">
            <v xml:space="preserve">Entretien           </v>
          </cell>
          <cell r="M1445">
            <v>43956</v>
          </cell>
          <cell r="N1445" t="str">
            <v xml:space="preserve">                                        </v>
          </cell>
          <cell r="O1445" t="str">
            <v>stk phf (conso) mati</v>
          </cell>
          <cell r="W1445">
            <v>-211.5</v>
          </cell>
          <cell r="AK1445">
            <v>0</v>
          </cell>
        </row>
        <row r="1446">
          <cell r="C1446" t="str">
            <v xml:space="preserve">          </v>
          </cell>
          <cell r="D1446" t="str">
            <v>8507</v>
          </cell>
          <cell r="F1446" t="str">
            <v xml:space="preserve">Entretien           </v>
          </cell>
          <cell r="M1446">
            <v>43956</v>
          </cell>
          <cell r="N1446" t="str">
            <v xml:space="preserve">OT FIP MOIS DE JANVIER 2020             </v>
          </cell>
          <cell r="O1446" t="str">
            <v>stk phf (conso) mati</v>
          </cell>
          <cell r="W1446">
            <v>211.5</v>
          </cell>
          <cell r="AK1446">
            <v>0</v>
          </cell>
        </row>
        <row r="1447">
          <cell r="C1447" t="str">
            <v xml:space="preserve">          </v>
          </cell>
          <cell r="D1447" t="str">
            <v>8507</v>
          </cell>
          <cell r="F1447" t="str">
            <v xml:space="preserve">Entretien           </v>
          </cell>
          <cell r="M1447">
            <v>43956</v>
          </cell>
          <cell r="N1447" t="str">
            <v xml:space="preserve">                                        </v>
          </cell>
          <cell r="O1447" t="str">
            <v>CI Acti. Labo Elect.</v>
          </cell>
          <cell r="W1447">
            <v>0</v>
          </cell>
          <cell r="AK1447">
            <v>8</v>
          </cell>
        </row>
        <row r="1448">
          <cell r="C1448" t="str">
            <v xml:space="preserve">          </v>
          </cell>
          <cell r="D1448" t="str">
            <v>8507</v>
          </cell>
          <cell r="F1448" t="str">
            <v xml:space="preserve">Entretien           </v>
          </cell>
          <cell r="M1448">
            <v>43956</v>
          </cell>
          <cell r="N1448" t="str">
            <v xml:space="preserve">                                        </v>
          </cell>
          <cell r="O1448" t="str">
            <v>DME Deplact d'instal</v>
          </cell>
          <cell r="W1448">
            <v>270</v>
          </cell>
          <cell r="AK1448">
            <v>5</v>
          </cell>
        </row>
        <row r="1449">
          <cell r="C1449" t="str">
            <v xml:space="preserve">          </v>
          </cell>
          <cell r="D1449" t="str">
            <v>8507</v>
          </cell>
          <cell r="F1449" t="str">
            <v xml:space="preserve">Entretien           </v>
          </cell>
          <cell r="M1449">
            <v>43957</v>
          </cell>
          <cell r="N1449" t="str">
            <v xml:space="preserve">                                        </v>
          </cell>
          <cell r="O1449" t="str">
            <v>DME Deplact d'instal</v>
          </cell>
          <cell r="W1449">
            <v>-270</v>
          </cell>
          <cell r="AK1449">
            <v>0</v>
          </cell>
        </row>
        <row r="1450">
          <cell r="C1450" t="str">
            <v xml:space="preserve">          </v>
          </cell>
          <cell r="D1450" t="str">
            <v>8507</v>
          </cell>
          <cell r="F1450" t="str">
            <v xml:space="preserve">Entretien           </v>
          </cell>
          <cell r="M1450">
            <v>43957</v>
          </cell>
          <cell r="N1450" t="str">
            <v xml:space="preserve">Reprise usinage                         </v>
          </cell>
          <cell r="O1450" t="str">
            <v>DME Deplact d'instal</v>
          </cell>
          <cell r="W1450">
            <v>270</v>
          </cell>
          <cell r="AK1450">
            <v>0</v>
          </cell>
        </row>
        <row r="1451">
          <cell r="C1451" t="str">
            <v xml:space="preserve">          </v>
          </cell>
          <cell r="D1451" t="str">
            <v>8507</v>
          </cell>
          <cell r="F1451" t="str">
            <v xml:space="preserve">Entretien           </v>
          </cell>
          <cell r="M1451">
            <v>43958</v>
          </cell>
          <cell r="N1451" t="str">
            <v xml:space="preserve">                                        </v>
          </cell>
          <cell r="O1451" t="str">
            <v>stk phf (conso) mati</v>
          </cell>
          <cell r="W1451">
            <v>-21.69</v>
          </cell>
          <cell r="AK1451">
            <v>0</v>
          </cell>
        </row>
        <row r="1452">
          <cell r="C1452" t="str">
            <v xml:space="preserve">          </v>
          </cell>
          <cell r="D1452" t="str">
            <v>8507</v>
          </cell>
          <cell r="F1452" t="str">
            <v xml:space="preserve">Entretien           </v>
          </cell>
          <cell r="M1452">
            <v>43958</v>
          </cell>
          <cell r="N1452" t="str">
            <v xml:space="preserve">amortisseur hs sur butée poste controle </v>
          </cell>
          <cell r="O1452" t="str">
            <v>stk phf (conso) mati</v>
          </cell>
          <cell r="W1452">
            <v>21.69</v>
          </cell>
          <cell r="AK1452">
            <v>0</v>
          </cell>
        </row>
        <row r="1453">
          <cell r="C1453" t="str">
            <v xml:space="preserve">          </v>
          </cell>
          <cell r="D1453" t="str">
            <v>8507</v>
          </cell>
          <cell r="F1453" t="str">
            <v xml:space="preserve">Fournitures         </v>
          </cell>
          <cell r="M1453">
            <v>43959</v>
          </cell>
          <cell r="N1453" t="str">
            <v xml:space="preserve">                                        </v>
          </cell>
          <cell r="O1453" t="str">
            <v>stk phf (conso) autr</v>
          </cell>
          <cell r="W1453">
            <v>-11.6</v>
          </cell>
          <cell r="AK1453">
            <v>-2</v>
          </cell>
        </row>
        <row r="1454">
          <cell r="C1454" t="str">
            <v xml:space="preserve">          </v>
          </cell>
          <cell r="D1454" t="str">
            <v>8507</v>
          </cell>
          <cell r="F1454" t="str">
            <v xml:space="preserve">Fournitures         </v>
          </cell>
          <cell r="M1454">
            <v>43959</v>
          </cell>
          <cell r="N1454" t="str">
            <v xml:space="preserve">OT FIP Février 2020                     </v>
          </cell>
          <cell r="O1454" t="str">
            <v>stk phf (conso) autr</v>
          </cell>
          <cell r="W1454">
            <v>11.6</v>
          </cell>
          <cell r="AK1454">
            <v>2</v>
          </cell>
        </row>
        <row r="1455">
          <cell r="C1455" t="str">
            <v xml:space="preserve">          </v>
          </cell>
          <cell r="D1455" t="str">
            <v>8507</v>
          </cell>
          <cell r="F1455" t="str">
            <v xml:space="preserve">Entretien           </v>
          </cell>
          <cell r="M1455">
            <v>43956</v>
          </cell>
          <cell r="N1455" t="str">
            <v xml:space="preserve">                                        </v>
          </cell>
          <cell r="O1455" t="str">
            <v>stk phf (conso) mati</v>
          </cell>
          <cell r="W1455">
            <v>-1.99</v>
          </cell>
          <cell r="AK1455">
            <v>0</v>
          </cell>
        </row>
        <row r="1456">
          <cell r="C1456" t="str">
            <v xml:space="preserve">          </v>
          </cell>
          <cell r="D1456" t="str">
            <v>8507</v>
          </cell>
          <cell r="F1456" t="str">
            <v xml:space="preserve">Entretien           </v>
          </cell>
          <cell r="M1456">
            <v>43956</v>
          </cell>
          <cell r="N1456" t="str">
            <v xml:space="preserve">déf fin de course bride centrale        </v>
          </cell>
          <cell r="O1456" t="str">
            <v>stk phf (conso) mati</v>
          </cell>
          <cell r="W1456">
            <v>1.99</v>
          </cell>
          <cell r="AK1456">
            <v>0</v>
          </cell>
        </row>
        <row r="1457">
          <cell r="C1457" t="str">
            <v xml:space="preserve">          </v>
          </cell>
          <cell r="D1457" t="str">
            <v>8507</v>
          </cell>
          <cell r="F1457" t="str">
            <v xml:space="preserve">Entretien           </v>
          </cell>
          <cell r="M1457">
            <v>43959</v>
          </cell>
          <cell r="N1457" t="str">
            <v xml:space="preserve">                                        </v>
          </cell>
          <cell r="O1457" t="str">
            <v>stk phf (conso) mati</v>
          </cell>
          <cell r="W1457">
            <v>-133.52000000000001</v>
          </cell>
          <cell r="AK1457">
            <v>-2</v>
          </cell>
        </row>
        <row r="1458">
          <cell r="C1458" t="str">
            <v xml:space="preserve">          </v>
          </cell>
          <cell r="D1458" t="str">
            <v>8507</v>
          </cell>
          <cell r="F1458" t="str">
            <v xml:space="preserve">Entretien           </v>
          </cell>
          <cell r="M1458">
            <v>43959</v>
          </cell>
          <cell r="N1458" t="str">
            <v xml:space="preserve">df unité de brossage                    </v>
          </cell>
          <cell r="O1458" t="str">
            <v>stk phf (conso) mati</v>
          </cell>
          <cell r="W1458">
            <v>133.52000000000001</v>
          </cell>
          <cell r="AK1458">
            <v>2</v>
          </cell>
        </row>
        <row r="1459">
          <cell r="C1459" t="str">
            <v xml:space="preserve">          </v>
          </cell>
          <cell r="D1459" t="str">
            <v>8507</v>
          </cell>
          <cell r="F1459" t="str">
            <v xml:space="preserve">Entretien           </v>
          </cell>
          <cell r="M1459">
            <v>43963</v>
          </cell>
          <cell r="N1459" t="str">
            <v xml:space="preserve">                                        </v>
          </cell>
          <cell r="O1459" t="str">
            <v>stk phf (conso) mati</v>
          </cell>
          <cell r="W1459">
            <v>-282.24</v>
          </cell>
          <cell r="AK1459">
            <v>0</v>
          </cell>
        </row>
        <row r="1460">
          <cell r="C1460" t="str">
            <v xml:space="preserve">          </v>
          </cell>
          <cell r="D1460" t="str">
            <v>8507</v>
          </cell>
          <cell r="F1460" t="str">
            <v xml:space="preserve">Entretien           </v>
          </cell>
          <cell r="M1460">
            <v>43963</v>
          </cell>
          <cell r="N1460" t="str">
            <v xml:space="preserve">                                        </v>
          </cell>
          <cell r="O1460" t="str">
            <v>stk phf (conso) mati</v>
          </cell>
          <cell r="W1460">
            <v>-208.89</v>
          </cell>
          <cell r="AK1460">
            <v>-3</v>
          </cell>
        </row>
        <row r="1461">
          <cell r="C1461" t="str">
            <v xml:space="preserve">          </v>
          </cell>
          <cell r="D1461" t="str">
            <v>8507</v>
          </cell>
          <cell r="F1461" t="str">
            <v xml:space="preserve">Entretien           </v>
          </cell>
          <cell r="M1461">
            <v>43963</v>
          </cell>
          <cell r="N1461" t="str">
            <v xml:space="preserve">dft arret urgence pupitre mobile        </v>
          </cell>
          <cell r="O1461" t="str">
            <v>stk phf (conso) mati</v>
          </cell>
          <cell r="W1461">
            <v>282.24</v>
          </cell>
          <cell r="AK1461">
            <v>0</v>
          </cell>
        </row>
        <row r="1462">
          <cell r="C1462" t="str">
            <v xml:space="preserve">          </v>
          </cell>
          <cell r="D1462" t="str">
            <v>8507</v>
          </cell>
          <cell r="F1462" t="str">
            <v xml:space="preserve">Entretien           </v>
          </cell>
          <cell r="M1462">
            <v>43963</v>
          </cell>
          <cell r="N1462" t="str">
            <v xml:space="preserve">dft arret urgence pupitre mobile        </v>
          </cell>
          <cell r="O1462" t="str">
            <v>stk phf (conso) mati</v>
          </cell>
          <cell r="W1462">
            <v>208.89</v>
          </cell>
          <cell r="AK1462">
            <v>3</v>
          </cell>
        </row>
        <row r="1463">
          <cell r="C1463" t="str">
            <v xml:space="preserve">          </v>
          </cell>
          <cell r="D1463" t="str">
            <v>8507</v>
          </cell>
          <cell r="F1463" t="str">
            <v xml:space="preserve">Entretien           </v>
          </cell>
          <cell r="M1463">
            <v>43957</v>
          </cell>
          <cell r="N1463" t="str">
            <v xml:space="preserve">                                        </v>
          </cell>
          <cell r="O1463" t="str">
            <v>stk phf (conso) mati</v>
          </cell>
          <cell r="W1463">
            <v>-15.59</v>
          </cell>
          <cell r="AK1463">
            <v>0</v>
          </cell>
        </row>
        <row r="1464">
          <cell r="C1464" t="str">
            <v xml:space="preserve">          </v>
          </cell>
          <cell r="D1464" t="str">
            <v>8507</v>
          </cell>
          <cell r="F1464" t="str">
            <v xml:space="preserve">Entretien           </v>
          </cell>
          <cell r="M1464">
            <v>43957</v>
          </cell>
          <cell r="N1464" t="str">
            <v xml:space="preserve">GROUPE FROID                            </v>
          </cell>
          <cell r="O1464" t="str">
            <v>stk phf (conso) mati</v>
          </cell>
          <cell r="W1464">
            <v>15.59</v>
          </cell>
          <cell r="AK1464">
            <v>0</v>
          </cell>
        </row>
        <row r="1465">
          <cell r="C1465" t="str">
            <v xml:space="preserve">          </v>
          </cell>
          <cell r="D1465" t="str">
            <v>8507</v>
          </cell>
          <cell r="F1465" t="str">
            <v xml:space="preserve">Entretien           </v>
          </cell>
          <cell r="M1465">
            <v>43958</v>
          </cell>
          <cell r="N1465" t="str">
            <v xml:space="preserve">                                        </v>
          </cell>
          <cell r="O1465" t="str">
            <v>stk phf (conso) mati</v>
          </cell>
          <cell r="W1465">
            <v>-185</v>
          </cell>
          <cell r="AK1465">
            <v>0</v>
          </cell>
        </row>
        <row r="1466">
          <cell r="C1466" t="str">
            <v xml:space="preserve">          </v>
          </cell>
          <cell r="D1466" t="str">
            <v>8507</v>
          </cell>
          <cell r="F1466" t="str">
            <v xml:space="preserve">Entretien           </v>
          </cell>
          <cell r="M1466">
            <v>43958</v>
          </cell>
          <cell r="N1466" t="str">
            <v xml:space="preserve">Pas de com avec R52REP1                 </v>
          </cell>
          <cell r="O1466" t="str">
            <v>stk phf (conso) mati</v>
          </cell>
          <cell r="W1466">
            <v>185</v>
          </cell>
          <cell r="AK1466">
            <v>0</v>
          </cell>
        </row>
        <row r="1467">
          <cell r="C1467" t="str">
            <v xml:space="preserve">          </v>
          </cell>
          <cell r="D1467" t="str">
            <v>8507</v>
          </cell>
          <cell r="F1467" t="str">
            <v xml:space="preserve">Entretien           </v>
          </cell>
          <cell r="M1467">
            <v>43963</v>
          </cell>
          <cell r="N1467" t="str">
            <v xml:space="preserve">                                        </v>
          </cell>
          <cell r="O1467" t="str">
            <v>ACH.FOURN.ENTIEN.COR</v>
          </cell>
          <cell r="W1467">
            <v>-736</v>
          </cell>
          <cell r="AK1467">
            <v>0</v>
          </cell>
        </row>
        <row r="1468">
          <cell r="C1468" t="str">
            <v xml:space="preserve">          </v>
          </cell>
          <cell r="D1468" t="str">
            <v>8507</v>
          </cell>
          <cell r="F1468" t="str">
            <v xml:space="preserve">Entretien           </v>
          </cell>
          <cell r="M1468">
            <v>43963</v>
          </cell>
          <cell r="N1468" t="str">
            <v xml:space="preserve">                                        </v>
          </cell>
          <cell r="O1468" t="str">
            <v>stk phf (conso) mati</v>
          </cell>
          <cell r="W1468">
            <v>-11.59</v>
          </cell>
          <cell r="AK1468">
            <v>-1</v>
          </cell>
        </row>
        <row r="1469">
          <cell r="C1469" t="str">
            <v xml:space="preserve">          </v>
          </cell>
          <cell r="D1469" t="str">
            <v>8507</v>
          </cell>
          <cell r="F1469" t="str">
            <v xml:space="preserve">Entretien           </v>
          </cell>
          <cell r="M1469">
            <v>43963</v>
          </cell>
          <cell r="N1469" t="str">
            <v xml:space="preserve">cartouche graissage                     </v>
          </cell>
          <cell r="O1469" t="str">
            <v>stk phf (conso) mati</v>
          </cell>
          <cell r="W1469">
            <v>11.59</v>
          </cell>
          <cell r="AK1469">
            <v>1</v>
          </cell>
        </row>
        <row r="1470">
          <cell r="C1470" t="str">
            <v xml:space="preserve">          </v>
          </cell>
          <cell r="D1470" t="str">
            <v>8507</v>
          </cell>
          <cell r="F1470" t="str">
            <v xml:space="preserve">Entretien           </v>
          </cell>
          <cell r="M1470">
            <v>43963</v>
          </cell>
          <cell r="N1470" t="str">
            <v xml:space="preserve">PIECE DE RECHANGE CU MAG                </v>
          </cell>
          <cell r="O1470" t="str">
            <v>ACH.FOURN.ENTIEN.COR</v>
          </cell>
          <cell r="W1470">
            <v>736</v>
          </cell>
          <cell r="AK1470">
            <v>0</v>
          </cell>
        </row>
        <row r="1471">
          <cell r="C1471" t="str">
            <v xml:space="preserve">          </v>
          </cell>
          <cell r="D1471" t="str">
            <v>8507</v>
          </cell>
          <cell r="F1471" t="str">
            <v xml:space="preserve">Entretien           </v>
          </cell>
          <cell r="M1471">
            <v>43962</v>
          </cell>
          <cell r="N1471" t="str">
            <v xml:space="preserve">CARTER AXE B CU MAG                     </v>
          </cell>
          <cell r="O1471" t="str">
            <v>ACH.FOURN.ENTIEN.COR</v>
          </cell>
          <cell r="W1471">
            <v>274</v>
          </cell>
          <cell r="AK1471">
            <v>1</v>
          </cell>
        </row>
        <row r="1472">
          <cell r="C1472" t="str">
            <v xml:space="preserve">          </v>
          </cell>
          <cell r="D1472" t="str">
            <v>8507</v>
          </cell>
          <cell r="F1472" t="str">
            <v xml:space="preserve">Entretien           </v>
          </cell>
          <cell r="M1472">
            <v>43962</v>
          </cell>
          <cell r="N1472" t="str">
            <v xml:space="preserve">JOINT RACLEUR                           </v>
          </cell>
          <cell r="O1472" t="str">
            <v>ACH.FOURN.ENTIEN.COR</v>
          </cell>
          <cell r="W1472">
            <v>252</v>
          </cell>
          <cell r="AK1472">
            <v>1</v>
          </cell>
        </row>
        <row r="1473">
          <cell r="C1473" t="str">
            <v xml:space="preserve">          </v>
          </cell>
          <cell r="D1473" t="str">
            <v>8507</v>
          </cell>
          <cell r="F1473" t="str">
            <v xml:space="preserve">Entretien           </v>
          </cell>
          <cell r="M1473">
            <v>43962</v>
          </cell>
          <cell r="N1473" t="str">
            <v xml:space="preserve">JOINT RACLEUR LATERAL                   </v>
          </cell>
          <cell r="O1473" t="str">
            <v>ACH.FOURN.ENTIEN.COR</v>
          </cell>
          <cell r="W1473">
            <v>210</v>
          </cell>
          <cell r="AK1473">
            <v>1</v>
          </cell>
        </row>
        <row r="1474">
          <cell r="C1474" t="str">
            <v xml:space="preserve">          </v>
          </cell>
          <cell r="D1474" t="str">
            <v>8507</v>
          </cell>
          <cell r="F1474" t="str">
            <v xml:space="preserve">Entretien           </v>
          </cell>
          <cell r="M1474">
            <v>43957</v>
          </cell>
          <cell r="N1474" t="str">
            <v xml:space="preserve">                                        </v>
          </cell>
          <cell r="O1474" t="str">
            <v>stk phf (conso) mati</v>
          </cell>
          <cell r="W1474">
            <v>-246.47</v>
          </cell>
          <cell r="AK1474">
            <v>0</v>
          </cell>
        </row>
        <row r="1475">
          <cell r="C1475" t="str">
            <v xml:space="preserve">          </v>
          </cell>
          <cell r="D1475" t="str">
            <v>8507</v>
          </cell>
          <cell r="F1475" t="str">
            <v xml:space="preserve">Entretien           </v>
          </cell>
          <cell r="M1475">
            <v>43957</v>
          </cell>
          <cell r="N1475" t="str">
            <v xml:space="preserve">                                        </v>
          </cell>
          <cell r="O1475" t="str">
            <v>stk phf (conso) mati</v>
          </cell>
          <cell r="W1475">
            <v>-609.75</v>
          </cell>
          <cell r="AK1475">
            <v>-1</v>
          </cell>
        </row>
        <row r="1476">
          <cell r="C1476" t="str">
            <v xml:space="preserve">          </v>
          </cell>
          <cell r="D1476" t="str">
            <v>8507</v>
          </cell>
          <cell r="F1476" t="str">
            <v xml:space="preserve">Entretien           </v>
          </cell>
          <cell r="M1476">
            <v>43957</v>
          </cell>
          <cell r="N1476" t="str">
            <v xml:space="preserve">Pas de mise en service                  </v>
          </cell>
          <cell r="O1476" t="str">
            <v>stk phf (conso) mati</v>
          </cell>
          <cell r="W1476">
            <v>246.47</v>
          </cell>
          <cell r="AK1476">
            <v>0</v>
          </cell>
        </row>
        <row r="1477">
          <cell r="C1477" t="str">
            <v xml:space="preserve">          </v>
          </cell>
          <cell r="D1477" t="str">
            <v>8507</v>
          </cell>
          <cell r="F1477" t="str">
            <v xml:space="preserve">Entretien           </v>
          </cell>
          <cell r="M1477">
            <v>43957</v>
          </cell>
          <cell r="N1477" t="str">
            <v xml:space="preserve">Pas de mise en service                  </v>
          </cell>
          <cell r="O1477" t="str">
            <v>stk phf (conso) mati</v>
          </cell>
          <cell r="W1477">
            <v>609.75</v>
          </cell>
          <cell r="AK1477">
            <v>1</v>
          </cell>
        </row>
        <row r="1478">
          <cell r="C1478" t="str">
            <v xml:space="preserve">          </v>
          </cell>
          <cell r="D1478" t="str">
            <v>8507</v>
          </cell>
          <cell r="F1478" t="str">
            <v xml:space="preserve">Entretien           </v>
          </cell>
          <cell r="M1478">
            <v>43959</v>
          </cell>
          <cell r="N1478" t="str">
            <v xml:space="preserve">                                        </v>
          </cell>
          <cell r="O1478" t="str">
            <v>stk phf (conso) mati</v>
          </cell>
          <cell r="W1478">
            <v>0</v>
          </cell>
          <cell r="AK1478">
            <v>-1</v>
          </cell>
        </row>
        <row r="1479">
          <cell r="C1479" t="str">
            <v xml:space="preserve">          </v>
          </cell>
          <cell r="D1479" t="str">
            <v>8507</v>
          </cell>
          <cell r="F1479" t="str">
            <v xml:space="preserve">Entretien           </v>
          </cell>
          <cell r="M1479">
            <v>43959</v>
          </cell>
          <cell r="N1479" t="str">
            <v xml:space="preserve">Défaut 300607 regulateur axe X2         </v>
          </cell>
          <cell r="O1479" t="str">
            <v>stk phf (conso) mati</v>
          </cell>
          <cell r="W1479">
            <v>0</v>
          </cell>
          <cell r="AK1479">
            <v>1</v>
          </cell>
        </row>
        <row r="1480">
          <cell r="C1480" t="str">
            <v xml:space="preserve">          </v>
          </cell>
          <cell r="D1480" t="str">
            <v>8508</v>
          </cell>
          <cell r="F1480" t="str">
            <v xml:space="preserve">Entretien           </v>
          </cell>
          <cell r="M1480">
            <v>43956</v>
          </cell>
          <cell r="N1480" t="str">
            <v xml:space="preserve">                                        </v>
          </cell>
          <cell r="O1480" t="str">
            <v>stk phf (conso) mati</v>
          </cell>
          <cell r="W1480">
            <v>-174</v>
          </cell>
          <cell r="AK1480">
            <v>-6</v>
          </cell>
        </row>
        <row r="1481">
          <cell r="C1481" t="str">
            <v xml:space="preserve">          </v>
          </cell>
          <cell r="D1481" t="str">
            <v>8508</v>
          </cell>
          <cell r="F1481" t="str">
            <v xml:space="preserve">Entretien           </v>
          </cell>
          <cell r="M1481">
            <v>43956</v>
          </cell>
          <cell r="N1481" t="str">
            <v xml:space="preserve">fip mars 2020 secteur                   </v>
          </cell>
          <cell r="O1481" t="str">
            <v>stk phf (conso) mati</v>
          </cell>
          <cell r="W1481">
            <v>174</v>
          </cell>
          <cell r="AK1481">
            <v>6</v>
          </cell>
        </row>
        <row r="1482">
          <cell r="C1482" t="str">
            <v xml:space="preserve">          </v>
          </cell>
          <cell r="D1482" t="str">
            <v>8508</v>
          </cell>
          <cell r="F1482" t="str">
            <v xml:space="preserve">Entretien           </v>
          </cell>
          <cell r="M1482">
            <v>43957</v>
          </cell>
          <cell r="N1482" t="str">
            <v xml:space="preserve">                                        </v>
          </cell>
          <cell r="O1482" t="str">
            <v>stk phf (conso) mati</v>
          </cell>
          <cell r="W1482">
            <v>-138.69</v>
          </cell>
          <cell r="AK1482">
            <v>0</v>
          </cell>
        </row>
        <row r="1483">
          <cell r="C1483" t="str">
            <v xml:space="preserve">          </v>
          </cell>
          <cell r="D1483" t="str">
            <v>8508</v>
          </cell>
          <cell r="F1483" t="str">
            <v xml:space="preserve">Entretien           </v>
          </cell>
          <cell r="M1483">
            <v>43957</v>
          </cell>
          <cell r="N1483" t="str">
            <v xml:space="preserve">FIP UETO41 Mars 2020                    </v>
          </cell>
          <cell r="O1483" t="str">
            <v>stk phf (conso) mati</v>
          </cell>
          <cell r="W1483">
            <v>138.69</v>
          </cell>
          <cell r="AK1483">
            <v>0</v>
          </cell>
        </row>
        <row r="1484">
          <cell r="C1484" t="str">
            <v xml:space="preserve">          </v>
          </cell>
          <cell r="D1484" t="str">
            <v>8508</v>
          </cell>
          <cell r="F1484" t="str">
            <v xml:space="preserve">Entretien           </v>
          </cell>
          <cell r="M1484">
            <v>43958</v>
          </cell>
          <cell r="N1484" t="str">
            <v xml:space="preserve">                                        </v>
          </cell>
          <cell r="O1484" t="str">
            <v>stk phf (conso) mati</v>
          </cell>
          <cell r="W1484">
            <v>-257.86</v>
          </cell>
          <cell r="AK1484">
            <v>0</v>
          </cell>
        </row>
        <row r="1485">
          <cell r="C1485" t="str">
            <v xml:space="preserve">          </v>
          </cell>
          <cell r="D1485" t="str">
            <v>8508</v>
          </cell>
          <cell r="F1485" t="str">
            <v xml:space="preserve">Entretien           </v>
          </cell>
          <cell r="M1485">
            <v>43958</v>
          </cell>
          <cell r="N1485" t="str">
            <v xml:space="preserve">                                        </v>
          </cell>
          <cell r="O1485" t="str">
            <v>stk phf (conso) mati</v>
          </cell>
          <cell r="W1485">
            <v>-16.14</v>
          </cell>
          <cell r="AK1485">
            <v>-2</v>
          </cell>
        </row>
        <row r="1486">
          <cell r="C1486" t="str">
            <v xml:space="preserve">          </v>
          </cell>
          <cell r="D1486" t="str">
            <v>8508</v>
          </cell>
          <cell r="F1486" t="str">
            <v xml:space="preserve">Entretien           </v>
          </cell>
          <cell r="M1486">
            <v>43958</v>
          </cell>
          <cell r="N1486" t="str">
            <v xml:space="preserve">                                        </v>
          </cell>
          <cell r="O1486" t="str">
            <v>stk phf (conso) mati</v>
          </cell>
          <cell r="W1486">
            <v>-0.72</v>
          </cell>
          <cell r="AK1486">
            <v>-2</v>
          </cell>
        </row>
        <row r="1487">
          <cell r="C1487" t="str">
            <v xml:space="preserve">          </v>
          </cell>
          <cell r="D1487" t="str">
            <v>8508</v>
          </cell>
          <cell r="F1487" t="str">
            <v xml:space="preserve">Entretien           </v>
          </cell>
          <cell r="M1487">
            <v>43958</v>
          </cell>
          <cell r="N1487" t="str">
            <v xml:space="preserve">Création chariot caméra ISEPA           </v>
          </cell>
          <cell r="O1487" t="str">
            <v>stk phf (conso) mati</v>
          </cell>
          <cell r="W1487">
            <v>16.14</v>
          </cell>
          <cell r="AK1487">
            <v>2</v>
          </cell>
        </row>
        <row r="1488">
          <cell r="C1488" t="str">
            <v xml:space="preserve">          </v>
          </cell>
          <cell r="D1488" t="str">
            <v>8508</v>
          </cell>
          <cell r="F1488" t="str">
            <v xml:space="preserve">Entretien           </v>
          </cell>
          <cell r="M1488">
            <v>43958</v>
          </cell>
          <cell r="N1488" t="str">
            <v xml:space="preserve">FIP UET 043 FEVRIER 2020                </v>
          </cell>
          <cell r="O1488" t="str">
            <v>stk phf (conso) mati</v>
          </cell>
          <cell r="W1488">
            <v>257.86</v>
          </cell>
          <cell r="AK1488">
            <v>0</v>
          </cell>
        </row>
        <row r="1489">
          <cell r="C1489" t="str">
            <v xml:space="preserve">          </v>
          </cell>
          <cell r="D1489" t="str">
            <v>8508</v>
          </cell>
          <cell r="F1489" t="str">
            <v xml:space="preserve">Entretien           </v>
          </cell>
          <cell r="M1489">
            <v>43958</v>
          </cell>
          <cell r="N1489" t="str">
            <v xml:space="preserve">OT FIP UET42 Mars 2020                  </v>
          </cell>
          <cell r="O1489" t="str">
            <v>stk phf (conso) mati</v>
          </cell>
          <cell r="W1489">
            <v>0.72</v>
          </cell>
          <cell r="AK1489">
            <v>2</v>
          </cell>
        </row>
        <row r="1490">
          <cell r="C1490" t="str">
            <v xml:space="preserve">          </v>
          </cell>
          <cell r="D1490" t="str">
            <v>8508</v>
          </cell>
          <cell r="F1490" t="str">
            <v xml:space="preserve">Entretien           </v>
          </cell>
          <cell r="M1490">
            <v>43959</v>
          </cell>
          <cell r="N1490" t="str">
            <v xml:space="preserve">                                        </v>
          </cell>
          <cell r="O1490" t="str">
            <v>stk phf (conso) mati</v>
          </cell>
          <cell r="W1490">
            <v>-93.05</v>
          </cell>
          <cell r="AK1490">
            <v>0</v>
          </cell>
        </row>
        <row r="1491">
          <cell r="C1491" t="str">
            <v xml:space="preserve">          </v>
          </cell>
          <cell r="D1491" t="str">
            <v>8508</v>
          </cell>
          <cell r="F1491" t="str">
            <v xml:space="preserve">Entretien           </v>
          </cell>
          <cell r="M1491">
            <v>43959</v>
          </cell>
          <cell r="N1491" t="str">
            <v xml:space="preserve">                                        </v>
          </cell>
          <cell r="O1491" t="str">
            <v>stk phf (conso) mati</v>
          </cell>
          <cell r="W1491">
            <v>-5.72</v>
          </cell>
          <cell r="AK1491">
            <v>-1</v>
          </cell>
        </row>
        <row r="1492">
          <cell r="C1492" t="str">
            <v xml:space="preserve">          </v>
          </cell>
          <cell r="D1492" t="str">
            <v>8508</v>
          </cell>
          <cell r="F1492" t="str">
            <v xml:space="preserve">Entretien           </v>
          </cell>
          <cell r="M1492">
            <v>43959</v>
          </cell>
          <cell r="N1492" t="str">
            <v xml:space="preserve">FIP   dept 85 MSP                       </v>
          </cell>
          <cell r="O1492" t="str">
            <v>stk phf (conso) mati</v>
          </cell>
          <cell r="W1492">
            <v>93.05</v>
          </cell>
          <cell r="AK1492">
            <v>0</v>
          </cell>
        </row>
        <row r="1493">
          <cell r="C1493" t="str">
            <v xml:space="preserve">          </v>
          </cell>
          <cell r="D1493" t="str">
            <v>8508</v>
          </cell>
          <cell r="F1493" t="str">
            <v xml:space="preserve">Entretien           </v>
          </cell>
          <cell r="M1493">
            <v>43959</v>
          </cell>
          <cell r="N1493" t="str">
            <v xml:space="preserve">FIP   dept 85 MSP                       </v>
          </cell>
          <cell r="O1493" t="str">
            <v>stk phf (conso) mati</v>
          </cell>
          <cell r="W1493">
            <v>5.72</v>
          </cell>
          <cell r="AK1493">
            <v>1</v>
          </cell>
        </row>
        <row r="1494">
          <cell r="C1494" t="str">
            <v xml:space="preserve">          </v>
          </cell>
          <cell r="D1494" t="str">
            <v>8508</v>
          </cell>
          <cell r="F1494" t="str">
            <v xml:space="preserve">Entretien           </v>
          </cell>
          <cell r="M1494">
            <v>43963</v>
          </cell>
          <cell r="N1494" t="str">
            <v xml:space="preserve">                                        </v>
          </cell>
          <cell r="O1494" t="str">
            <v>stk phf (conso) mati</v>
          </cell>
          <cell r="W1494">
            <v>-107</v>
          </cell>
          <cell r="AK1494">
            <v>0</v>
          </cell>
        </row>
        <row r="1495">
          <cell r="C1495" t="str">
            <v xml:space="preserve">          </v>
          </cell>
          <cell r="D1495" t="str">
            <v>8508</v>
          </cell>
          <cell r="F1495" t="str">
            <v xml:space="preserve">Entretien           </v>
          </cell>
          <cell r="M1495">
            <v>43963</v>
          </cell>
          <cell r="N1495" t="str">
            <v xml:space="preserve">OT FIP UET 42 Janvier 2020              </v>
          </cell>
          <cell r="O1495" t="str">
            <v>stk phf (conso) mati</v>
          </cell>
          <cell r="W1495">
            <v>107</v>
          </cell>
          <cell r="AK1495">
            <v>0</v>
          </cell>
        </row>
        <row r="1496">
          <cell r="C1496" t="str">
            <v xml:space="preserve">          </v>
          </cell>
          <cell r="D1496" t="str">
            <v>8508</v>
          </cell>
          <cell r="F1496" t="str">
            <v xml:space="preserve">Fournitures         </v>
          </cell>
          <cell r="M1496">
            <v>43957</v>
          </cell>
          <cell r="N1496" t="str">
            <v xml:space="preserve">                                        </v>
          </cell>
          <cell r="O1496" t="str">
            <v>stk phf (conso) autr</v>
          </cell>
          <cell r="W1496">
            <v>-55.31</v>
          </cell>
          <cell r="AK1496">
            <v>-6</v>
          </cell>
        </row>
        <row r="1497">
          <cell r="C1497" t="str">
            <v xml:space="preserve">          </v>
          </cell>
          <cell r="D1497" t="str">
            <v>8508</v>
          </cell>
          <cell r="F1497" t="str">
            <v xml:space="preserve">Fournitures         </v>
          </cell>
          <cell r="M1497">
            <v>43957</v>
          </cell>
          <cell r="N1497" t="str">
            <v xml:space="preserve">                                        </v>
          </cell>
          <cell r="O1497" t="str">
            <v>stk phf (conso) vet.</v>
          </cell>
          <cell r="W1497">
            <v>-11.2</v>
          </cell>
          <cell r="AK1497">
            <v>0</v>
          </cell>
        </row>
        <row r="1498">
          <cell r="C1498" t="str">
            <v xml:space="preserve">          </v>
          </cell>
          <cell r="D1498" t="str">
            <v>8508</v>
          </cell>
          <cell r="F1498" t="str">
            <v xml:space="preserve">Fournitures         </v>
          </cell>
          <cell r="M1498">
            <v>43957</v>
          </cell>
          <cell r="N1498" t="str">
            <v xml:space="preserve">FIP   dept 85 MSP                       </v>
          </cell>
          <cell r="O1498" t="str">
            <v>stk phf (conso) autr</v>
          </cell>
          <cell r="W1498">
            <v>55.31</v>
          </cell>
          <cell r="AK1498">
            <v>6</v>
          </cell>
        </row>
        <row r="1499">
          <cell r="C1499" t="str">
            <v xml:space="preserve">          </v>
          </cell>
          <cell r="D1499" t="str">
            <v>8508</v>
          </cell>
          <cell r="F1499" t="str">
            <v xml:space="preserve">Fournitures         </v>
          </cell>
          <cell r="M1499">
            <v>43957</v>
          </cell>
          <cell r="N1499" t="str">
            <v xml:space="preserve">FIP   dept 85 MSP                       </v>
          </cell>
          <cell r="O1499" t="str">
            <v>stk phf (conso) vet.</v>
          </cell>
          <cell r="W1499">
            <v>11.2</v>
          </cell>
          <cell r="AK1499">
            <v>0</v>
          </cell>
        </row>
        <row r="1500">
          <cell r="C1500" t="str">
            <v xml:space="preserve">          </v>
          </cell>
          <cell r="D1500" t="str">
            <v>8508</v>
          </cell>
          <cell r="F1500" t="str">
            <v xml:space="preserve">Fournitures         </v>
          </cell>
          <cell r="M1500">
            <v>43959</v>
          </cell>
          <cell r="N1500" t="str">
            <v xml:space="preserve">                                        </v>
          </cell>
          <cell r="O1500" t="str">
            <v xml:space="preserve">AUTRES PRODUITS     </v>
          </cell>
          <cell r="W1500">
            <v>-16.14</v>
          </cell>
          <cell r="AK1500">
            <v>0</v>
          </cell>
        </row>
        <row r="1501">
          <cell r="C1501" t="str">
            <v xml:space="preserve">          </v>
          </cell>
          <cell r="D1501" t="str">
            <v>8508</v>
          </cell>
          <cell r="F1501" t="str">
            <v xml:space="preserve">Fournitures         </v>
          </cell>
          <cell r="M1501">
            <v>43959</v>
          </cell>
          <cell r="N1501" t="str">
            <v xml:space="preserve">                                        </v>
          </cell>
          <cell r="O1501" t="str">
            <v xml:space="preserve">AUTRES PRODUITS     </v>
          </cell>
          <cell r="W1501">
            <v>-133.96</v>
          </cell>
          <cell r="AK1501">
            <v>-28</v>
          </cell>
        </row>
        <row r="1502">
          <cell r="C1502" t="str">
            <v xml:space="preserve">          </v>
          </cell>
          <cell r="D1502" t="str">
            <v>8508</v>
          </cell>
          <cell r="F1502" t="str">
            <v xml:space="preserve">Fournitures         </v>
          </cell>
          <cell r="M1502">
            <v>43959</v>
          </cell>
          <cell r="N1502" t="str">
            <v xml:space="preserve">                                        </v>
          </cell>
          <cell r="O1502" t="str">
            <v>HUILES DE FABRICATIO</v>
          </cell>
          <cell r="W1502">
            <v>-18.32</v>
          </cell>
          <cell r="AK1502">
            <v>-8</v>
          </cell>
        </row>
        <row r="1503">
          <cell r="C1503" t="str">
            <v xml:space="preserve">          </v>
          </cell>
          <cell r="D1503" t="str">
            <v>8508</v>
          </cell>
          <cell r="F1503" t="str">
            <v xml:space="preserve">Fournitures         </v>
          </cell>
          <cell r="M1503">
            <v>43959</v>
          </cell>
          <cell r="N1503" t="str">
            <v xml:space="preserve">                                        </v>
          </cell>
          <cell r="O1503" t="str">
            <v>stk phf (conso) autr</v>
          </cell>
          <cell r="W1503">
            <v>-55.14</v>
          </cell>
          <cell r="AK1503">
            <v>0</v>
          </cell>
        </row>
        <row r="1504">
          <cell r="C1504" t="str">
            <v xml:space="preserve">          </v>
          </cell>
          <cell r="D1504" t="str">
            <v>8508</v>
          </cell>
          <cell r="F1504" t="str">
            <v xml:space="preserve">Fournitures         </v>
          </cell>
          <cell r="M1504">
            <v>43959</v>
          </cell>
          <cell r="N1504" t="str">
            <v xml:space="preserve">                                        </v>
          </cell>
          <cell r="O1504" t="str">
            <v>stk phf (conso) autr</v>
          </cell>
          <cell r="W1504">
            <v>-11.6</v>
          </cell>
          <cell r="AK1504">
            <v>-2</v>
          </cell>
        </row>
        <row r="1505">
          <cell r="C1505" t="str">
            <v xml:space="preserve">          </v>
          </cell>
          <cell r="D1505" t="str">
            <v>8508</v>
          </cell>
          <cell r="F1505" t="str">
            <v xml:space="preserve">Fournitures         </v>
          </cell>
          <cell r="M1505">
            <v>43959</v>
          </cell>
          <cell r="N1505" t="str">
            <v xml:space="preserve">                                        </v>
          </cell>
          <cell r="O1505" t="str">
            <v>stk phf (conso) autr</v>
          </cell>
          <cell r="W1505">
            <v>-11.6</v>
          </cell>
          <cell r="AK1505">
            <v>-2</v>
          </cell>
        </row>
        <row r="1506">
          <cell r="C1506" t="str">
            <v xml:space="preserve">          </v>
          </cell>
          <cell r="D1506" t="str">
            <v>8508</v>
          </cell>
          <cell r="F1506" t="str">
            <v xml:space="preserve">Fournitures         </v>
          </cell>
          <cell r="M1506">
            <v>43959</v>
          </cell>
          <cell r="N1506" t="str">
            <v xml:space="preserve">FIP   dept 85 MSP                       </v>
          </cell>
          <cell r="O1506" t="str">
            <v>stk phf (conso) autr</v>
          </cell>
          <cell r="W1506">
            <v>11.6</v>
          </cell>
          <cell r="AK1506">
            <v>2</v>
          </cell>
        </row>
        <row r="1507">
          <cell r="C1507" t="str">
            <v xml:space="preserve">          </v>
          </cell>
          <cell r="D1507" t="str">
            <v>8508</v>
          </cell>
          <cell r="F1507" t="str">
            <v xml:space="preserve">Fournitures         </v>
          </cell>
          <cell r="M1507">
            <v>43959</v>
          </cell>
          <cell r="N1507" t="str">
            <v xml:space="preserve">fip mars 2020 secteur                   </v>
          </cell>
          <cell r="O1507" t="str">
            <v xml:space="preserve">AUTRES PRODUITS     </v>
          </cell>
          <cell r="W1507">
            <v>16.14</v>
          </cell>
          <cell r="AK1507">
            <v>0</v>
          </cell>
        </row>
        <row r="1508">
          <cell r="C1508" t="str">
            <v xml:space="preserve">          </v>
          </cell>
          <cell r="D1508" t="str">
            <v>8508</v>
          </cell>
          <cell r="F1508" t="str">
            <v xml:space="preserve">Fournitures         </v>
          </cell>
          <cell r="M1508">
            <v>43959</v>
          </cell>
          <cell r="N1508" t="str">
            <v xml:space="preserve">fip mars 2020 secteur                   </v>
          </cell>
          <cell r="O1508" t="str">
            <v xml:space="preserve">AUTRES PRODUITS     </v>
          </cell>
          <cell r="W1508">
            <v>133.96</v>
          </cell>
          <cell r="AK1508">
            <v>28</v>
          </cell>
        </row>
        <row r="1509">
          <cell r="C1509" t="str">
            <v xml:space="preserve">          </v>
          </cell>
          <cell r="D1509" t="str">
            <v>8508</v>
          </cell>
          <cell r="F1509" t="str">
            <v xml:space="preserve">Fournitures         </v>
          </cell>
          <cell r="M1509">
            <v>43959</v>
          </cell>
          <cell r="N1509" t="str">
            <v xml:space="preserve">fip mars 2020 secteur                   </v>
          </cell>
          <cell r="O1509" t="str">
            <v>HUILES DE FABRICATIO</v>
          </cell>
          <cell r="W1509">
            <v>18.32</v>
          </cell>
          <cell r="AK1509">
            <v>8</v>
          </cell>
        </row>
        <row r="1510">
          <cell r="C1510" t="str">
            <v xml:space="preserve">          </v>
          </cell>
          <cell r="D1510" t="str">
            <v>8508</v>
          </cell>
          <cell r="F1510" t="str">
            <v xml:space="preserve">Fournitures         </v>
          </cell>
          <cell r="M1510">
            <v>43959</v>
          </cell>
          <cell r="N1510" t="str">
            <v xml:space="preserve">fip mars 2020 secteur                   </v>
          </cell>
          <cell r="O1510" t="str">
            <v>stk phf (conso) autr</v>
          </cell>
          <cell r="W1510">
            <v>55.14</v>
          </cell>
          <cell r="AK1510">
            <v>0</v>
          </cell>
        </row>
        <row r="1511">
          <cell r="C1511" t="str">
            <v xml:space="preserve">          </v>
          </cell>
          <cell r="D1511" t="str">
            <v>8508</v>
          </cell>
          <cell r="F1511" t="str">
            <v xml:space="preserve">Fournitures         </v>
          </cell>
          <cell r="M1511">
            <v>43959</v>
          </cell>
          <cell r="N1511" t="str">
            <v xml:space="preserve">fip mars 2020 secteur                   </v>
          </cell>
          <cell r="O1511" t="str">
            <v>stk phf (conso) autr</v>
          </cell>
          <cell r="W1511">
            <v>11.6</v>
          </cell>
          <cell r="AK1511">
            <v>2</v>
          </cell>
        </row>
        <row r="1512">
          <cell r="C1512" t="str">
            <v xml:space="preserve">          </v>
          </cell>
          <cell r="D1512" t="str">
            <v>8508</v>
          </cell>
          <cell r="F1512" t="str">
            <v xml:space="preserve">Frais divers        </v>
          </cell>
          <cell r="M1512">
            <v>43963</v>
          </cell>
          <cell r="N1512" t="str">
            <v xml:space="preserve">                                        </v>
          </cell>
          <cell r="O1512" t="str">
            <v>stk phf (conso) emba</v>
          </cell>
          <cell r="W1512">
            <v>-386.4</v>
          </cell>
          <cell r="AK1512">
            <v>0</v>
          </cell>
        </row>
        <row r="1513">
          <cell r="C1513" t="str">
            <v xml:space="preserve">          </v>
          </cell>
          <cell r="D1513" t="str">
            <v>8508</v>
          </cell>
          <cell r="F1513" t="str">
            <v xml:space="preserve">Frais divers        </v>
          </cell>
          <cell r="M1513">
            <v>43963</v>
          </cell>
          <cell r="N1513" t="str">
            <v xml:space="preserve">OT FIP MARS ATELIER Y MAILLE PF         </v>
          </cell>
          <cell r="O1513" t="str">
            <v>stk phf (conso) emba</v>
          </cell>
          <cell r="W1513">
            <v>386.4</v>
          </cell>
          <cell r="AK1513">
            <v>0</v>
          </cell>
        </row>
        <row r="1514">
          <cell r="C1514" t="str">
            <v xml:space="preserve">          </v>
          </cell>
          <cell r="D1514" t="str">
            <v>DE85</v>
          </cell>
          <cell r="F1514" t="str">
            <v xml:space="preserve">Entretien           </v>
          </cell>
          <cell r="M1514">
            <v>43957</v>
          </cell>
          <cell r="N1514" t="str">
            <v xml:space="preserve">nettoyage charpente PF9 &amp; PF2           </v>
          </cell>
          <cell r="O1514" t="str">
            <v>MARCHE ENTRETIEN PRE</v>
          </cell>
          <cell r="W1514">
            <v>28800</v>
          </cell>
          <cell r="AK1514">
            <v>1</v>
          </cell>
        </row>
        <row r="1515">
          <cell r="C1515" t="str">
            <v>400142760R</v>
          </cell>
          <cell r="D1515" t="str">
            <v>8505</v>
          </cell>
          <cell r="F1515" t="str">
            <v xml:space="preserve">Loupés              </v>
          </cell>
          <cell r="M1515">
            <v>43956</v>
          </cell>
          <cell r="N1515" t="str">
            <v xml:space="preserve">COLLECTION PORTE-FUSEE AV               </v>
          </cell>
          <cell r="O1515" t="str">
            <v xml:space="preserve">Stk SF - Loupés     </v>
          </cell>
          <cell r="W1515">
            <v>145.5</v>
          </cell>
          <cell r="AK1515">
            <v>6</v>
          </cell>
        </row>
        <row r="1516">
          <cell r="C1516" t="str">
            <v>402064396R</v>
          </cell>
          <cell r="D1516" t="str">
            <v>8506</v>
          </cell>
          <cell r="F1516" t="str">
            <v xml:space="preserve">Loupés              </v>
          </cell>
          <cell r="M1516">
            <v>43956</v>
          </cell>
          <cell r="N1516" t="str">
            <v xml:space="preserve">DISQUE FREIN AV Ø320*28 brut FLM        </v>
          </cell>
          <cell r="O1516" t="str">
            <v xml:space="preserve">Stk SF - Loupés     </v>
          </cell>
          <cell r="W1516">
            <v>185.85</v>
          </cell>
          <cell r="AK1516">
            <v>14</v>
          </cell>
        </row>
        <row r="1517">
          <cell r="C1517" t="str">
            <v>402064396R</v>
          </cell>
          <cell r="D1517" t="str">
            <v>8506</v>
          </cell>
          <cell r="F1517" t="str">
            <v xml:space="preserve">Loupés              </v>
          </cell>
          <cell r="M1517">
            <v>43956</v>
          </cell>
          <cell r="N1517" t="str">
            <v xml:space="preserve">DISQUE FREIN AV Ø320*28 brut FLM        </v>
          </cell>
          <cell r="O1517" t="str">
            <v xml:space="preserve">Stk SF - Loupés     </v>
          </cell>
          <cell r="W1517">
            <v>79.650000000000006</v>
          </cell>
          <cell r="AK1517">
            <v>6</v>
          </cell>
        </row>
        <row r="1518">
          <cell r="C1518" t="str">
            <v>402064396R</v>
          </cell>
          <cell r="D1518" t="str">
            <v>8506</v>
          </cell>
          <cell r="F1518" t="str">
            <v xml:space="preserve">Loupés              </v>
          </cell>
          <cell r="M1518">
            <v>43956</v>
          </cell>
          <cell r="N1518" t="str">
            <v xml:space="preserve">DISQUE FREIN AV Ø320*28 brut FLM        </v>
          </cell>
          <cell r="O1518" t="str">
            <v xml:space="preserve">Stk SF - Loupés     </v>
          </cell>
          <cell r="W1518">
            <v>66.37</v>
          </cell>
          <cell r="AK1518">
            <v>5</v>
          </cell>
        </row>
        <row r="1519">
          <cell r="C1519" t="str">
            <v>402064396R</v>
          </cell>
          <cell r="D1519" t="str">
            <v>8506</v>
          </cell>
          <cell r="F1519" t="str">
            <v xml:space="preserve">Loupés              </v>
          </cell>
          <cell r="M1519">
            <v>43957</v>
          </cell>
          <cell r="N1519" t="str">
            <v xml:space="preserve">DISQUE FREIN AV Ø320*28 brut FLM        </v>
          </cell>
          <cell r="O1519" t="str">
            <v xml:space="preserve">Stk SF - Loupés     </v>
          </cell>
          <cell r="W1519">
            <v>39.82</v>
          </cell>
          <cell r="AK1519">
            <v>3</v>
          </cell>
        </row>
        <row r="1520">
          <cell r="C1520" t="str">
            <v>402064396R</v>
          </cell>
          <cell r="D1520" t="str">
            <v>8506</v>
          </cell>
          <cell r="F1520" t="str">
            <v xml:space="preserve">Loupés              </v>
          </cell>
          <cell r="M1520">
            <v>43957</v>
          </cell>
          <cell r="N1520" t="str">
            <v xml:space="preserve">DISQUE FREIN AV Ø320*28 brut FLM        </v>
          </cell>
          <cell r="O1520" t="str">
            <v xml:space="preserve">Stk SF - Loupés     </v>
          </cell>
          <cell r="W1520">
            <v>26.55</v>
          </cell>
          <cell r="AK1520">
            <v>2</v>
          </cell>
        </row>
        <row r="1521">
          <cell r="C1521" t="str">
            <v>402064396R</v>
          </cell>
          <cell r="D1521" t="str">
            <v>8506</v>
          </cell>
          <cell r="F1521" t="str">
            <v xml:space="preserve">Loupés              </v>
          </cell>
          <cell r="M1521">
            <v>43957</v>
          </cell>
          <cell r="N1521" t="str">
            <v xml:space="preserve">DISQUE FREIN AV Ø320*28 brut FLM        </v>
          </cell>
          <cell r="O1521" t="str">
            <v xml:space="preserve">Stk SF - Loupés     </v>
          </cell>
          <cell r="W1521">
            <v>39.82</v>
          </cell>
          <cell r="AK1521">
            <v>3</v>
          </cell>
        </row>
        <row r="1522">
          <cell r="C1522" t="str">
            <v>402064396R</v>
          </cell>
          <cell r="D1522" t="str">
            <v>8506</v>
          </cell>
          <cell r="F1522" t="str">
            <v xml:space="preserve">Loupés              </v>
          </cell>
          <cell r="M1522">
            <v>43957</v>
          </cell>
          <cell r="N1522" t="str">
            <v xml:space="preserve">DISQUE FREIN AV Ø320*28 brut FLM        </v>
          </cell>
          <cell r="O1522" t="str">
            <v xml:space="preserve">Stk SF - Loupés     </v>
          </cell>
          <cell r="W1522">
            <v>66.37</v>
          </cell>
          <cell r="AK1522">
            <v>5</v>
          </cell>
        </row>
        <row r="1523">
          <cell r="C1523" t="str">
            <v>402068645R</v>
          </cell>
          <cell r="D1523" t="str">
            <v>8506</v>
          </cell>
          <cell r="F1523" t="str">
            <v xml:space="preserve">Loupés              </v>
          </cell>
          <cell r="M1523">
            <v>43958</v>
          </cell>
          <cell r="N1523" t="str">
            <v xml:space="preserve">DISQUE FREIN AV                         </v>
          </cell>
          <cell r="O1523" t="str">
            <v xml:space="preserve">Stk SF - Loupés     </v>
          </cell>
          <cell r="W1523">
            <v>62.21</v>
          </cell>
          <cell r="AK1523">
            <v>6</v>
          </cell>
        </row>
        <row r="1524">
          <cell r="C1524" t="str">
            <v>402068645R</v>
          </cell>
          <cell r="D1524" t="str">
            <v>8506</v>
          </cell>
          <cell r="F1524" t="str">
            <v xml:space="preserve">Loupés              </v>
          </cell>
          <cell r="M1524">
            <v>43958</v>
          </cell>
          <cell r="N1524" t="str">
            <v xml:space="preserve">DISQUE FREIN AV                         </v>
          </cell>
          <cell r="O1524" t="str">
            <v xml:space="preserve">Stk SF - Loupés     </v>
          </cell>
          <cell r="W1524">
            <v>20.74</v>
          </cell>
          <cell r="AK1524">
            <v>2</v>
          </cell>
        </row>
        <row r="1525">
          <cell r="C1525" t="str">
            <v>402068645R</v>
          </cell>
          <cell r="D1525" t="str">
            <v>8506</v>
          </cell>
          <cell r="F1525" t="str">
            <v xml:space="preserve">Loupés              </v>
          </cell>
          <cell r="M1525">
            <v>43962</v>
          </cell>
          <cell r="N1525" t="str">
            <v xml:space="preserve">DISQUE FREIN AV                         </v>
          </cell>
          <cell r="O1525" t="str">
            <v xml:space="preserve">Stk SF - Loupés     </v>
          </cell>
          <cell r="W1525">
            <v>31.1</v>
          </cell>
          <cell r="AK1525">
            <v>3</v>
          </cell>
        </row>
        <row r="1526">
          <cell r="C1526" t="str">
            <v>402068645R</v>
          </cell>
          <cell r="D1526" t="str">
            <v>8506</v>
          </cell>
          <cell r="F1526" t="str">
            <v xml:space="preserve">Loupés              </v>
          </cell>
          <cell r="M1526">
            <v>43962</v>
          </cell>
          <cell r="N1526" t="str">
            <v xml:space="preserve">DISQUE FREIN AV                         </v>
          </cell>
          <cell r="O1526" t="str">
            <v xml:space="preserve">Stk SF - Loupés     </v>
          </cell>
          <cell r="W1526">
            <v>93.31</v>
          </cell>
          <cell r="AK1526">
            <v>9</v>
          </cell>
        </row>
        <row r="1527">
          <cell r="C1527" t="str">
            <v>402069526R</v>
          </cell>
          <cell r="D1527" t="str">
            <v>8501</v>
          </cell>
          <cell r="F1527" t="str">
            <v xml:space="preserve">Loupés              </v>
          </cell>
          <cell r="M1527">
            <v>43955</v>
          </cell>
          <cell r="N1527" t="str">
            <v xml:space="preserve">DISQUE FREIN AV                         </v>
          </cell>
          <cell r="O1527" t="str">
            <v xml:space="preserve">Stk SF - Loupés     </v>
          </cell>
          <cell r="W1527">
            <v>130.54</v>
          </cell>
          <cell r="AK1527">
            <v>12</v>
          </cell>
        </row>
        <row r="1528">
          <cell r="C1528" t="str">
            <v>402069526R</v>
          </cell>
          <cell r="D1528" t="str">
            <v>8501</v>
          </cell>
          <cell r="F1528" t="str">
            <v xml:space="preserve">Loupés              </v>
          </cell>
          <cell r="M1528">
            <v>43955</v>
          </cell>
          <cell r="N1528" t="str">
            <v xml:space="preserve">DISQUE FREIN AV                         </v>
          </cell>
          <cell r="O1528" t="str">
            <v xml:space="preserve">Stk SF - Loupés     </v>
          </cell>
          <cell r="W1528">
            <v>108.79</v>
          </cell>
          <cell r="AK1528">
            <v>10</v>
          </cell>
        </row>
        <row r="1529">
          <cell r="C1529" t="str">
            <v>402069526R</v>
          </cell>
          <cell r="D1529" t="str">
            <v>8501</v>
          </cell>
          <cell r="F1529" t="str">
            <v xml:space="preserve">Loupés              </v>
          </cell>
          <cell r="M1529">
            <v>43955</v>
          </cell>
          <cell r="N1529" t="str">
            <v xml:space="preserve">DISQUE FREIN AV                         </v>
          </cell>
          <cell r="O1529" t="str">
            <v xml:space="preserve">Stk SF - Loupés     </v>
          </cell>
          <cell r="W1529">
            <v>54.39</v>
          </cell>
          <cell r="AK1529">
            <v>5</v>
          </cell>
        </row>
        <row r="1530">
          <cell r="C1530" t="str">
            <v>402069526R</v>
          </cell>
          <cell r="D1530" t="str">
            <v>8501</v>
          </cell>
          <cell r="F1530" t="str">
            <v xml:space="preserve">Loupés              </v>
          </cell>
          <cell r="M1530">
            <v>43956</v>
          </cell>
          <cell r="N1530" t="str">
            <v xml:space="preserve">DISQUE FREIN AV                         </v>
          </cell>
          <cell r="O1530" t="str">
            <v xml:space="preserve">Stk SF - Loupés     </v>
          </cell>
          <cell r="W1530">
            <v>10.88</v>
          </cell>
          <cell r="AK1530">
            <v>1</v>
          </cell>
        </row>
        <row r="1531">
          <cell r="C1531" t="str">
            <v>402069526R</v>
          </cell>
          <cell r="D1531" t="str">
            <v>8501</v>
          </cell>
          <cell r="F1531" t="str">
            <v xml:space="preserve">Loupés              </v>
          </cell>
          <cell r="M1531">
            <v>43956</v>
          </cell>
          <cell r="N1531" t="str">
            <v xml:space="preserve">DISQUE FREIN AV                         </v>
          </cell>
          <cell r="O1531" t="str">
            <v xml:space="preserve">Stk SF - Loupés     </v>
          </cell>
          <cell r="W1531">
            <v>54.39</v>
          </cell>
          <cell r="AK1531">
            <v>5</v>
          </cell>
        </row>
        <row r="1532">
          <cell r="C1532" t="str">
            <v>402069526R</v>
          </cell>
          <cell r="D1532" t="str">
            <v>8501</v>
          </cell>
          <cell r="F1532" t="str">
            <v xml:space="preserve">Loupés              </v>
          </cell>
          <cell r="M1532">
            <v>43956</v>
          </cell>
          <cell r="N1532" t="str">
            <v xml:space="preserve">DISQUE FREIN AV                         </v>
          </cell>
          <cell r="O1532" t="str">
            <v xml:space="preserve">Stk SF - Loupés     </v>
          </cell>
          <cell r="W1532">
            <v>87.03</v>
          </cell>
          <cell r="AK1532">
            <v>8</v>
          </cell>
        </row>
        <row r="1533">
          <cell r="C1533" t="str">
            <v>402069526R</v>
          </cell>
          <cell r="D1533" t="str">
            <v>8501</v>
          </cell>
          <cell r="F1533" t="str">
            <v xml:space="preserve">Loupés              </v>
          </cell>
          <cell r="M1533">
            <v>43957</v>
          </cell>
          <cell r="N1533" t="str">
            <v xml:space="preserve">DISQUE FREIN AV                         </v>
          </cell>
          <cell r="O1533" t="str">
            <v xml:space="preserve">Stk SF - Loupés     </v>
          </cell>
          <cell r="W1533">
            <v>87.03</v>
          </cell>
          <cell r="AK1533">
            <v>8</v>
          </cell>
        </row>
        <row r="1534">
          <cell r="C1534" t="str">
            <v>402069526R</v>
          </cell>
          <cell r="D1534" t="str">
            <v>8501</v>
          </cell>
          <cell r="F1534" t="str">
            <v xml:space="preserve">Loupés              </v>
          </cell>
          <cell r="M1534">
            <v>43957</v>
          </cell>
          <cell r="N1534" t="str">
            <v xml:space="preserve">DISQUE FREIN AV                         </v>
          </cell>
          <cell r="O1534" t="str">
            <v xml:space="preserve">Stk SF - Loupés     </v>
          </cell>
          <cell r="W1534">
            <v>21.76</v>
          </cell>
          <cell r="AK1534">
            <v>2</v>
          </cell>
        </row>
        <row r="1535">
          <cell r="C1535" t="str">
            <v>402069526R</v>
          </cell>
          <cell r="D1535" t="str">
            <v>8501</v>
          </cell>
          <cell r="F1535" t="str">
            <v xml:space="preserve">Loupés              </v>
          </cell>
          <cell r="M1535">
            <v>43957</v>
          </cell>
          <cell r="N1535" t="str">
            <v xml:space="preserve">DISQUE FREIN AV                         </v>
          </cell>
          <cell r="O1535" t="str">
            <v xml:space="preserve">Stk SF - Loupés     </v>
          </cell>
          <cell r="W1535">
            <v>184.94</v>
          </cell>
          <cell r="AK1535">
            <v>17</v>
          </cell>
        </row>
        <row r="1536">
          <cell r="C1536" t="str">
            <v>402069526R</v>
          </cell>
          <cell r="D1536" t="str">
            <v>8501</v>
          </cell>
          <cell r="F1536" t="str">
            <v xml:space="preserve">Loupés              </v>
          </cell>
          <cell r="M1536">
            <v>43957</v>
          </cell>
          <cell r="N1536" t="str">
            <v xml:space="preserve">DISQUE FREIN AV                         </v>
          </cell>
          <cell r="O1536" t="str">
            <v xml:space="preserve">Stk SF - Loupés     </v>
          </cell>
          <cell r="W1536">
            <v>130.54</v>
          </cell>
          <cell r="AK1536">
            <v>12</v>
          </cell>
        </row>
        <row r="1537">
          <cell r="C1537" t="str">
            <v>402069526R</v>
          </cell>
          <cell r="D1537" t="str">
            <v>8501</v>
          </cell>
          <cell r="F1537" t="str">
            <v xml:space="preserve">Loupés              </v>
          </cell>
          <cell r="M1537">
            <v>43958</v>
          </cell>
          <cell r="N1537" t="str">
            <v xml:space="preserve">DISQUE FREIN AV                         </v>
          </cell>
          <cell r="O1537" t="str">
            <v xml:space="preserve">Stk SF - Loupés     </v>
          </cell>
          <cell r="W1537">
            <v>21.76</v>
          </cell>
          <cell r="AK1537">
            <v>2</v>
          </cell>
        </row>
        <row r="1538">
          <cell r="C1538" t="str">
            <v>402069526R</v>
          </cell>
          <cell r="D1538" t="str">
            <v>8501</v>
          </cell>
          <cell r="F1538" t="str">
            <v xml:space="preserve">Loupés              </v>
          </cell>
          <cell r="M1538">
            <v>43958</v>
          </cell>
          <cell r="N1538" t="str">
            <v xml:space="preserve">DISQUE FREIN AV                         </v>
          </cell>
          <cell r="O1538" t="str">
            <v xml:space="preserve">Stk SF - Loupés     </v>
          </cell>
          <cell r="W1538">
            <v>163.18</v>
          </cell>
          <cell r="AK1538">
            <v>15</v>
          </cell>
        </row>
        <row r="1539">
          <cell r="C1539" t="str">
            <v>402069526R</v>
          </cell>
          <cell r="D1539" t="str">
            <v>8501</v>
          </cell>
          <cell r="F1539" t="str">
            <v xml:space="preserve">Loupés              </v>
          </cell>
          <cell r="M1539">
            <v>43958</v>
          </cell>
          <cell r="N1539" t="str">
            <v xml:space="preserve">DISQUE FREIN AV                         </v>
          </cell>
          <cell r="O1539" t="str">
            <v xml:space="preserve">Stk SF - Loupés     </v>
          </cell>
          <cell r="W1539">
            <v>54.39</v>
          </cell>
          <cell r="AK1539">
            <v>5</v>
          </cell>
        </row>
        <row r="1540">
          <cell r="C1540" t="str">
            <v>410005892R</v>
          </cell>
          <cell r="D1540" t="str">
            <v>8501</v>
          </cell>
          <cell r="F1540" t="str">
            <v xml:space="preserve">Loupés              </v>
          </cell>
          <cell r="M1540">
            <v>43962</v>
          </cell>
          <cell r="N1540" t="str">
            <v xml:space="preserve">FREIN DISQUE AR                         </v>
          </cell>
          <cell r="O1540" t="str">
            <v xml:space="preserve">Stk SF - Loupés     </v>
          </cell>
          <cell r="W1540">
            <v>90.49</v>
          </cell>
          <cell r="AK1540">
            <v>15</v>
          </cell>
        </row>
        <row r="1541">
          <cell r="C1541" t="str">
            <v>410005892R</v>
          </cell>
          <cell r="D1541" t="str">
            <v>8501</v>
          </cell>
          <cell r="F1541" t="str">
            <v xml:space="preserve">Loupés              </v>
          </cell>
          <cell r="M1541">
            <v>43962</v>
          </cell>
          <cell r="N1541" t="str">
            <v xml:space="preserve">FREIN DISQUE AR                         </v>
          </cell>
          <cell r="O1541" t="str">
            <v xml:space="preserve">Stk SF - Loupés     </v>
          </cell>
          <cell r="W1541">
            <v>18.100000000000001</v>
          </cell>
          <cell r="AK1541">
            <v>3</v>
          </cell>
        </row>
        <row r="1542">
          <cell r="C1542" t="str">
            <v>410005892R</v>
          </cell>
          <cell r="D1542" t="str">
            <v>8501</v>
          </cell>
          <cell r="F1542" t="str">
            <v xml:space="preserve">Loupés              </v>
          </cell>
          <cell r="M1542">
            <v>43962</v>
          </cell>
          <cell r="N1542" t="str">
            <v xml:space="preserve">FREIN DISQUE AR                         </v>
          </cell>
          <cell r="O1542" t="str">
            <v xml:space="preserve">Stk SF - Loupés     </v>
          </cell>
          <cell r="W1542">
            <v>30.16</v>
          </cell>
          <cell r="AK1542">
            <v>5</v>
          </cell>
        </row>
        <row r="1543">
          <cell r="C1543" t="str">
            <v>432007620R</v>
          </cell>
          <cell r="D1543" t="str">
            <v>8501</v>
          </cell>
          <cell r="F1543" t="str">
            <v xml:space="preserve">Loupés              </v>
          </cell>
          <cell r="M1543">
            <v>43962</v>
          </cell>
          <cell r="N1543" t="str">
            <v xml:space="preserve">MOYEU-TAMBOUR AR                        </v>
          </cell>
          <cell r="O1543" t="str">
            <v xml:space="preserve">Stk SF - Loupés     </v>
          </cell>
          <cell r="W1543">
            <v>21.4</v>
          </cell>
          <cell r="AK1543">
            <v>3</v>
          </cell>
        </row>
        <row r="1544">
          <cell r="C1544" t="str">
            <v>432008424R</v>
          </cell>
          <cell r="D1544" t="str">
            <v>8501</v>
          </cell>
          <cell r="F1544" t="str">
            <v xml:space="preserve">Loupés              </v>
          </cell>
          <cell r="M1544">
            <v>43955</v>
          </cell>
          <cell r="N1544" t="str">
            <v xml:space="preserve">TAMBOUR FREIN AR                        </v>
          </cell>
          <cell r="O1544" t="str">
            <v xml:space="preserve">Stk SF - Loupés     </v>
          </cell>
          <cell r="W1544">
            <v>31.06</v>
          </cell>
          <cell r="AK1544">
            <v>5</v>
          </cell>
        </row>
        <row r="1545">
          <cell r="C1545" t="str">
            <v>432008424R</v>
          </cell>
          <cell r="D1545" t="str">
            <v>8501</v>
          </cell>
          <cell r="F1545" t="str">
            <v xml:space="preserve">Loupés              </v>
          </cell>
          <cell r="M1545">
            <v>43956</v>
          </cell>
          <cell r="N1545" t="str">
            <v xml:space="preserve">TAMBOUR FREIN AR                        </v>
          </cell>
          <cell r="O1545" t="str">
            <v xml:space="preserve">Stk SF - Loupés     </v>
          </cell>
          <cell r="W1545">
            <v>49.69</v>
          </cell>
          <cell r="AK1545">
            <v>8</v>
          </cell>
        </row>
        <row r="1546">
          <cell r="C1546" t="str">
            <v>432008424R</v>
          </cell>
          <cell r="D1546" t="str">
            <v>8501</v>
          </cell>
          <cell r="F1546" t="str">
            <v xml:space="preserve">Loupés              </v>
          </cell>
          <cell r="M1546">
            <v>43956</v>
          </cell>
          <cell r="N1546" t="str">
            <v xml:space="preserve">TAMBOUR FREIN AR                        </v>
          </cell>
          <cell r="O1546" t="str">
            <v xml:space="preserve">Stk SF - Loupés     </v>
          </cell>
          <cell r="W1546">
            <v>18.63</v>
          </cell>
          <cell r="AK1546">
            <v>3</v>
          </cell>
        </row>
        <row r="1547">
          <cell r="C1547" t="str">
            <v>432008424R</v>
          </cell>
          <cell r="D1547" t="str">
            <v>8501</v>
          </cell>
          <cell r="F1547" t="str">
            <v xml:space="preserve">Loupés              </v>
          </cell>
          <cell r="M1547">
            <v>43957</v>
          </cell>
          <cell r="N1547" t="str">
            <v xml:space="preserve">TAMBOUR FREIN AR                        </v>
          </cell>
          <cell r="O1547" t="str">
            <v xml:space="preserve">Stk SF - Loupés     </v>
          </cell>
          <cell r="W1547">
            <v>18.63</v>
          </cell>
          <cell r="AK1547">
            <v>3</v>
          </cell>
        </row>
        <row r="1548">
          <cell r="C1548" t="str">
            <v>432008424R</v>
          </cell>
          <cell r="D1548" t="str">
            <v>8501</v>
          </cell>
          <cell r="F1548" t="str">
            <v xml:space="preserve">Loupés              </v>
          </cell>
          <cell r="M1548">
            <v>43957</v>
          </cell>
          <cell r="N1548" t="str">
            <v xml:space="preserve">TAMBOUR FREIN AR                        </v>
          </cell>
          <cell r="O1548" t="str">
            <v xml:space="preserve">Stk SF - Loupés     </v>
          </cell>
          <cell r="W1548">
            <v>18.63</v>
          </cell>
          <cell r="AK1548">
            <v>3</v>
          </cell>
        </row>
        <row r="1549">
          <cell r="C1549" t="str">
            <v>432008424R</v>
          </cell>
          <cell r="D1549" t="str">
            <v>8501</v>
          </cell>
          <cell r="F1549" t="str">
            <v xml:space="preserve">Loupés              </v>
          </cell>
          <cell r="M1549">
            <v>43958</v>
          </cell>
          <cell r="N1549" t="str">
            <v xml:space="preserve">TAMBOUR FREIN AR                        </v>
          </cell>
          <cell r="O1549" t="str">
            <v xml:space="preserve">Stk SF - Loupés     </v>
          </cell>
          <cell r="W1549">
            <v>37.270000000000003</v>
          </cell>
          <cell r="AK1549">
            <v>6</v>
          </cell>
        </row>
        <row r="1550">
          <cell r="C1550" t="str">
            <v>432008424R</v>
          </cell>
          <cell r="D1550" t="str">
            <v>8501</v>
          </cell>
          <cell r="F1550" t="str">
            <v xml:space="preserve">Loupés              </v>
          </cell>
          <cell r="M1550">
            <v>43958</v>
          </cell>
          <cell r="N1550" t="str">
            <v xml:space="preserve">TAMBOUR FREIN AR                        </v>
          </cell>
          <cell r="O1550" t="str">
            <v xml:space="preserve">Stk SF - Loupés     </v>
          </cell>
          <cell r="W1550">
            <v>24.84</v>
          </cell>
          <cell r="AK1550">
            <v>4</v>
          </cell>
        </row>
        <row r="1551">
          <cell r="C1551" t="str">
            <v>432008424R</v>
          </cell>
          <cell r="D1551" t="str">
            <v>8501</v>
          </cell>
          <cell r="F1551" t="str">
            <v xml:space="preserve">Loupés              </v>
          </cell>
          <cell r="M1551">
            <v>43962</v>
          </cell>
          <cell r="N1551" t="str">
            <v xml:space="preserve">TAMBOUR FREIN AR                        </v>
          </cell>
          <cell r="O1551" t="str">
            <v xml:space="preserve">Stk SF - Loupés     </v>
          </cell>
          <cell r="W1551">
            <v>31.06</v>
          </cell>
          <cell r="AK1551">
            <v>5</v>
          </cell>
        </row>
        <row r="1552">
          <cell r="C1552" t="str">
            <v>432008424R</v>
          </cell>
          <cell r="D1552" t="str">
            <v>8501</v>
          </cell>
          <cell r="F1552" t="str">
            <v xml:space="preserve">Loupés              </v>
          </cell>
          <cell r="M1552">
            <v>43962</v>
          </cell>
          <cell r="N1552" t="str">
            <v xml:space="preserve">TAMBOUR FREIN AR                        </v>
          </cell>
          <cell r="O1552" t="str">
            <v xml:space="preserve">Stk SF - Loupés     </v>
          </cell>
          <cell r="W1552">
            <v>31.06</v>
          </cell>
          <cell r="AK1552">
            <v>5</v>
          </cell>
        </row>
        <row r="1553">
          <cell r="C1553" t="str">
            <v>432008424R</v>
          </cell>
          <cell r="D1553" t="str">
            <v>8501</v>
          </cell>
          <cell r="F1553" t="str">
            <v xml:space="preserve">Loupés              </v>
          </cell>
          <cell r="M1553">
            <v>43962</v>
          </cell>
          <cell r="N1553" t="str">
            <v xml:space="preserve">TAMBOUR FREIN AR                        </v>
          </cell>
          <cell r="O1553" t="str">
            <v xml:space="preserve">Stk SF - Loupés     </v>
          </cell>
          <cell r="W1553">
            <v>12.42</v>
          </cell>
          <cell r="AK1553">
            <v>2</v>
          </cell>
        </row>
        <row r="1554">
          <cell r="C1554" t="str">
            <v>432008930R</v>
          </cell>
          <cell r="D1554" t="str">
            <v>8501</v>
          </cell>
          <cell r="F1554" t="str">
            <v xml:space="preserve">Loupés              </v>
          </cell>
          <cell r="M1554">
            <v>43962</v>
          </cell>
          <cell r="N1554" t="str">
            <v xml:space="preserve">TAMBOUR FREIN AR                        </v>
          </cell>
          <cell r="O1554" t="str">
            <v xml:space="preserve">Stk SF - Loupés     </v>
          </cell>
          <cell r="W1554">
            <v>22.63</v>
          </cell>
          <cell r="AK1554">
            <v>4</v>
          </cell>
        </row>
        <row r="1555">
          <cell r="C1555" t="str">
            <v>432023215R</v>
          </cell>
          <cell r="D1555" t="str">
            <v>8505</v>
          </cell>
          <cell r="F1555" t="str">
            <v xml:space="preserve">Loupés              </v>
          </cell>
          <cell r="M1555">
            <v>43962</v>
          </cell>
          <cell r="N1555" t="str">
            <v xml:space="preserve">MOYEU DISQUE                            </v>
          </cell>
          <cell r="O1555" t="str">
            <v xml:space="preserve">Stk SF - Loupés     </v>
          </cell>
          <cell r="W1555">
            <v>120.64</v>
          </cell>
          <cell r="AK1555">
            <v>15</v>
          </cell>
        </row>
        <row r="1556">
          <cell r="C1556" t="str">
            <v>432066895R</v>
          </cell>
          <cell r="D1556" t="str">
            <v>8501</v>
          </cell>
          <cell r="F1556" t="str">
            <v xml:space="preserve">Loupés              </v>
          </cell>
          <cell r="M1556">
            <v>43955</v>
          </cell>
          <cell r="N1556" t="str">
            <v xml:space="preserve">DISQUE AR                               </v>
          </cell>
          <cell r="O1556" t="str">
            <v xml:space="preserve">Stk SF - Loupés     </v>
          </cell>
          <cell r="W1556">
            <v>105.65</v>
          </cell>
          <cell r="AK1556">
            <v>18</v>
          </cell>
        </row>
        <row r="1557">
          <cell r="C1557" t="str">
            <v>432066895R</v>
          </cell>
          <cell r="D1557" t="str">
            <v>8501</v>
          </cell>
          <cell r="F1557" t="str">
            <v xml:space="preserve">Loupés              </v>
          </cell>
          <cell r="M1557">
            <v>43955</v>
          </cell>
          <cell r="N1557" t="str">
            <v xml:space="preserve">DISQUE AR                               </v>
          </cell>
          <cell r="O1557" t="str">
            <v xml:space="preserve">Stk SF - Loupés     </v>
          </cell>
          <cell r="W1557">
            <v>41.09</v>
          </cell>
          <cell r="AK1557">
            <v>7</v>
          </cell>
        </row>
        <row r="1558">
          <cell r="C1558" t="str">
            <v>432066895R</v>
          </cell>
          <cell r="D1558" t="str">
            <v>8501</v>
          </cell>
          <cell r="F1558" t="str">
            <v xml:space="preserve">Loupés              </v>
          </cell>
          <cell r="M1558">
            <v>43956</v>
          </cell>
          <cell r="N1558" t="str">
            <v xml:space="preserve">DISQUE AR                               </v>
          </cell>
          <cell r="O1558" t="str">
            <v xml:space="preserve">Stk SF - Loupés     </v>
          </cell>
          <cell r="W1558">
            <v>234.78</v>
          </cell>
          <cell r="AK1558">
            <v>40</v>
          </cell>
        </row>
        <row r="1559">
          <cell r="C1559" t="str">
            <v>432066895R</v>
          </cell>
          <cell r="D1559" t="str">
            <v>8501</v>
          </cell>
          <cell r="F1559" t="str">
            <v xml:space="preserve">Loupés              </v>
          </cell>
          <cell r="M1559">
            <v>43956</v>
          </cell>
          <cell r="N1559" t="str">
            <v xml:space="preserve">DISQUE AR                               </v>
          </cell>
          <cell r="O1559" t="str">
            <v xml:space="preserve">Stk SF - Loupés     </v>
          </cell>
          <cell r="W1559">
            <v>117.39</v>
          </cell>
          <cell r="AK1559">
            <v>20</v>
          </cell>
        </row>
        <row r="1560">
          <cell r="C1560" t="str">
            <v>432066895R</v>
          </cell>
          <cell r="D1560" t="str">
            <v>8501</v>
          </cell>
          <cell r="F1560" t="str">
            <v xml:space="preserve">Loupés              </v>
          </cell>
          <cell r="M1560">
            <v>43956</v>
          </cell>
          <cell r="N1560" t="str">
            <v xml:space="preserve">DISQUE AR                               </v>
          </cell>
          <cell r="O1560" t="str">
            <v xml:space="preserve">Stk SF - Loupés     </v>
          </cell>
          <cell r="W1560">
            <v>11.74</v>
          </cell>
          <cell r="AK1560">
            <v>2</v>
          </cell>
        </row>
        <row r="1561">
          <cell r="C1561" t="str">
            <v>432066895R</v>
          </cell>
          <cell r="D1561" t="str">
            <v>8501</v>
          </cell>
          <cell r="F1561" t="str">
            <v xml:space="preserve">Loupés              </v>
          </cell>
          <cell r="M1561">
            <v>43956</v>
          </cell>
          <cell r="N1561" t="str">
            <v xml:space="preserve">DISQUE AR                               </v>
          </cell>
          <cell r="O1561" t="str">
            <v xml:space="preserve">Stk SF - Loupés     </v>
          </cell>
          <cell r="W1561">
            <v>41.09</v>
          </cell>
          <cell r="AK1561">
            <v>7</v>
          </cell>
        </row>
        <row r="1562">
          <cell r="C1562" t="str">
            <v>432066895R</v>
          </cell>
          <cell r="D1562" t="str">
            <v>8501</v>
          </cell>
          <cell r="F1562" t="str">
            <v xml:space="preserve">Loupés              </v>
          </cell>
          <cell r="M1562">
            <v>43957</v>
          </cell>
          <cell r="N1562" t="str">
            <v xml:space="preserve">DISQUE AR                               </v>
          </cell>
          <cell r="O1562" t="str">
            <v xml:space="preserve">Stk SF - Loupés     </v>
          </cell>
          <cell r="W1562">
            <v>46.96</v>
          </cell>
          <cell r="AK1562">
            <v>8</v>
          </cell>
        </row>
        <row r="1563">
          <cell r="C1563" t="str">
            <v>432066895R</v>
          </cell>
          <cell r="D1563" t="str">
            <v>8501</v>
          </cell>
          <cell r="F1563" t="str">
            <v xml:space="preserve">Loupés              </v>
          </cell>
          <cell r="M1563">
            <v>43957</v>
          </cell>
          <cell r="N1563" t="str">
            <v xml:space="preserve">DISQUE AR                               </v>
          </cell>
          <cell r="O1563" t="str">
            <v xml:space="preserve">Stk SF - Loupés     </v>
          </cell>
          <cell r="W1563">
            <v>123.26</v>
          </cell>
          <cell r="AK1563">
            <v>21</v>
          </cell>
        </row>
        <row r="1564">
          <cell r="C1564" t="str">
            <v>432066895R</v>
          </cell>
          <cell r="D1564" t="str">
            <v>8501</v>
          </cell>
          <cell r="F1564" t="str">
            <v xml:space="preserve">Loupés              </v>
          </cell>
          <cell r="M1564">
            <v>43957</v>
          </cell>
          <cell r="N1564" t="str">
            <v xml:space="preserve">DISQUE AR                               </v>
          </cell>
          <cell r="O1564" t="str">
            <v xml:space="preserve">Stk SF - Loupés     </v>
          </cell>
          <cell r="W1564">
            <v>17.61</v>
          </cell>
          <cell r="AK1564">
            <v>3</v>
          </cell>
        </row>
        <row r="1565">
          <cell r="C1565" t="str">
            <v>432066895R</v>
          </cell>
          <cell r="D1565" t="str">
            <v>8501</v>
          </cell>
          <cell r="F1565" t="str">
            <v xml:space="preserve">Loupés              </v>
          </cell>
          <cell r="M1565">
            <v>43957</v>
          </cell>
          <cell r="N1565" t="str">
            <v xml:space="preserve">DISQUE AR                               </v>
          </cell>
          <cell r="O1565" t="str">
            <v xml:space="preserve">Stk SF - Loupés     </v>
          </cell>
          <cell r="W1565">
            <v>11.74</v>
          </cell>
          <cell r="AK1565">
            <v>2</v>
          </cell>
        </row>
        <row r="1566">
          <cell r="C1566" t="str">
            <v>432066895R</v>
          </cell>
          <cell r="D1566" t="str">
            <v>8501</v>
          </cell>
          <cell r="F1566" t="str">
            <v xml:space="preserve">Loupés              </v>
          </cell>
          <cell r="M1566">
            <v>43958</v>
          </cell>
          <cell r="N1566" t="str">
            <v xml:space="preserve">DISQUE AR                               </v>
          </cell>
          <cell r="O1566" t="str">
            <v xml:space="preserve">Stk SF - Loupés     </v>
          </cell>
          <cell r="W1566">
            <v>275.87</v>
          </cell>
          <cell r="AK1566">
            <v>47</v>
          </cell>
        </row>
        <row r="1567">
          <cell r="C1567" t="str">
            <v>432066895R</v>
          </cell>
          <cell r="D1567" t="str">
            <v>8501</v>
          </cell>
          <cell r="F1567" t="str">
            <v xml:space="preserve">Loupés              </v>
          </cell>
          <cell r="M1567">
            <v>43958</v>
          </cell>
          <cell r="N1567" t="str">
            <v xml:space="preserve">DISQUE AR                               </v>
          </cell>
          <cell r="O1567" t="str">
            <v xml:space="preserve">Stk SF - Loupés     </v>
          </cell>
          <cell r="W1567">
            <v>82.17</v>
          </cell>
          <cell r="AK1567">
            <v>14</v>
          </cell>
        </row>
        <row r="1568">
          <cell r="C1568" t="str">
            <v>432066895R</v>
          </cell>
          <cell r="D1568" t="str">
            <v>8501</v>
          </cell>
          <cell r="F1568" t="str">
            <v xml:space="preserve">Loupés              </v>
          </cell>
          <cell r="M1568">
            <v>43958</v>
          </cell>
          <cell r="N1568" t="str">
            <v xml:space="preserve">DISQUE AR                               </v>
          </cell>
          <cell r="O1568" t="str">
            <v xml:space="preserve">Stk SF - Loupés     </v>
          </cell>
          <cell r="W1568">
            <v>17.61</v>
          </cell>
          <cell r="AK1568">
            <v>3</v>
          </cell>
        </row>
        <row r="1569">
          <cell r="C1569" t="str">
            <v>432066895R</v>
          </cell>
          <cell r="D1569" t="str">
            <v>8501</v>
          </cell>
          <cell r="F1569" t="str">
            <v xml:space="preserve">Loupés              </v>
          </cell>
          <cell r="M1569">
            <v>43958</v>
          </cell>
          <cell r="N1569" t="str">
            <v xml:space="preserve">DISQUE AR                               </v>
          </cell>
          <cell r="O1569" t="str">
            <v xml:space="preserve">Stk SF - Loupés     </v>
          </cell>
          <cell r="W1569">
            <v>11.74</v>
          </cell>
          <cell r="AK1569">
            <v>2</v>
          </cell>
        </row>
        <row r="1570">
          <cell r="C1570" t="str">
            <v>432066895R</v>
          </cell>
          <cell r="D1570" t="str">
            <v>8501</v>
          </cell>
          <cell r="F1570" t="str">
            <v xml:space="preserve">Loupés              </v>
          </cell>
          <cell r="M1570">
            <v>43958</v>
          </cell>
          <cell r="N1570" t="str">
            <v xml:space="preserve">DISQUE AR                               </v>
          </cell>
          <cell r="O1570" t="str">
            <v xml:space="preserve">Stk SF - Loupés     </v>
          </cell>
          <cell r="W1570">
            <v>29.35</v>
          </cell>
          <cell r="AK1570">
            <v>5</v>
          </cell>
        </row>
        <row r="1571">
          <cell r="C1571" t="str">
            <v>6040097471</v>
          </cell>
          <cell r="D1571" t="str">
            <v>8503</v>
          </cell>
          <cell r="F1571" t="str">
            <v xml:space="preserve">Loupés              </v>
          </cell>
          <cell r="M1571">
            <v>43955</v>
          </cell>
          <cell r="N1571" t="str">
            <v xml:space="preserve">DISQUE 280x24 BRT                       </v>
          </cell>
          <cell r="O1571" t="str">
            <v xml:space="preserve">Stk POE... Loupés   </v>
          </cell>
          <cell r="W1571">
            <v>79.89</v>
          </cell>
          <cell r="AK1571">
            <v>9</v>
          </cell>
        </row>
        <row r="1572">
          <cell r="C1572" t="str">
            <v>6040097471</v>
          </cell>
          <cell r="D1572" t="str">
            <v>8503</v>
          </cell>
          <cell r="F1572" t="str">
            <v xml:space="preserve">Loupés              </v>
          </cell>
          <cell r="M1572">
            <v>43955</v>
          </cell>
          <cell r="N1572" t="str">
            <v xml:space="preserve">DISQUE 280x24 BRT                       </v>
          </cell>
          <cell r="O1572" t="str">
            <v xml:space="preserve">Stk POE... Loupés   </v>
          </cell>
          <cell r="W1572">
            <v>115.39</v>
          </cell>
          <cell r="AK1572">
            <v>13</v>
          </cell>
        </row>
        <row r="1573">
          <cell r="C1573" t="str">
            <v>6040097471</v>
          </cell>
          <cell r="D1573" t="str">
            <v>8503</v>
          </cell>
          <cell r="F1573" t="str">
            <v xml:space="preserve">Loupés              </v>
          </cell>
          <cell r="M1573">
            <v>43956</v>
          </cell>
          <cell r="N1573" t="str">
            <v xml:space="preserve">DISQUE 280x24 BRT                       </v>
          </cell>
          <cell r="O1573" t="str">
            <v xml:space="preserve">Stk POE... Loupés   </v>
          </cell>
          <cell r="W1573">
            <v>26.63</v>
          </cell>
          <cell r="AK1573">
            <v>3</v>
          </cell>
        </row>
        <row r="1574">
          <cell r="C1574" t="str">
            <v>6040097471</v>
          </cell>
          <cell r="D1574" t="str">
            <v>8503</v>
          </cell>
          <cell r="F1574" t="str">
            <v xml:space="preserve">Loupés              </v>
          </cell>
          <cell r="M1574">
            <v>43956</v>
          </cell>
          <cell r="N1574" t="str">
            <v xml:space="preserve">DISQUE 280x24 BRT                       </v>
          </cell>
          <cell r="O1574" t="str">
            <v xml:space="preserve">Stk POE... Loupés   </v>
          </cell>
          <cell r="W1574">
            <v>35.5</v>
          </cell>
          <cell r="AK1574">
            <v>4</v>
          </cell>
        </row>
        <row r="1575">
          <cell r="C1575" t="str">
            <v>6040097471</v>
          </cell>
          <cell r="D1575" t="str">
            <v>8503</v>
          </cell>
          <cell r="F1575" t="str">
            <v xml:space="preserve">Loupés              </v>
          </cell>
          <cell r="M1575">
            <v>43956</v>
          </cell>
          <cell r="N1575" t="str">
            <v xml:space="preserve">DISQUE 280x24 BRT                       </v>
          </cell>
          <cell r="O1575" t="str">
            <v xml:space="preserve">Stk POE... Loupés   </v>
          </cell>
          <cell r="W1575">
            <v>79.89</v>
          </cell>
          <cell r="AK1575">
            <v>9</v>
          </cell>
        </row>
        <row r="1576">
          <cell r="C1576" t="str">
            <v>6040097471</v>
          </cell>
          <cell r="D1576" t="str">
            <v>8503</v>
          </cell>
          <cell r="F1576" t="str">
            <v xml:space="preserve">Loupés              </v>
          </cell>
          <cell r="M1576">
            <v>43956</v>
          </cell>
          <cell r="N1576" t="str">
            <v xml:space="preserve">DISQUE 280x24 BRT                       </v>
          </cell>
          <cell r="O1576" t="str">
            <v xml:space="preserve">Stk POE... Loupés   </v>
          </cell>
          <cell r="W1576">
            <v>62.13</v>
          </cell>
          <cell r="AK1576">
            <v>7</v>
          </cell>
        </row>
        <row r="1577">
          <cell r="C1577" t="str">
            <v>6040097471</v>
          </cell>
          <cell r="D1577" t="str">
            <v>8503</v>
          </cell>
          <cell r="F1577" t="str">
            <v xml:space="preserve">Loupés              </v>
          </cell>
          <cell r="M1577">
            <v>43957</v>
          </cell>
          <cell r="N1577" t="str">
            <v xml:space="preserve">DISQUE 280x24 BRT                       </v>
          </cell>
          <cell r="O1577" t="str">
            <v xml:space="preserve">Stk POE... Loupés   </v>
          </cell>
          <cell r="W1577">
            <v>26.63</v>
          </cell>
          <cell r="AK1577">
            <v>3</v>
          </cell>
        </row>
        <row r="1578">
          <cell r="C1578" t="str">
            <v>6040097471</v>
          </cell>
          <cell r="D1578" t="str">
            <v>8503</v>
          </cell>
          <cell r="F1578" t="str">
            <v xml:space="preserve">Loupés              </v>
          </cell>
          <cell r="M1578">
            <v>43957</v>
          </cell>
          <cell r="N1578" t="str">
            <v xml:space="preserve">DISQUE 280x24 BRT                       </v>
          </cell>
          <cell r="O1578" t="str">
            <v xml:space="preserve">Stk POE... Loupés   </v>
          </cell>
          <cell r="W1578">
            <v>26.63</v>
          </cell>
          <cell r="AK1578">
            <v>3</v>
          </cell>
        </row>
        <row r="1579">
          <cell r="C1579" t="str">
            <v>6040097471</v>
          </cell>
          <cell r="D1579" t="str">
            <v>8503</v>
          </cell>
          <cell r="F1579" t="str">
            <v xml:space="preserve">Loupés              </v>
          </cell>
          <cell r="M1579">
            <v>43957</v>
          </cell>
          <cell r="N1579" t="str">
            <v xml:space="preserve">DISQUE 280x24 BRT                       </v>
          </cell>
          <cell r="O1579" t="str">
            <v xml:space="preserve">Stk POE... Loupés   </v>
          </cell>
          <cell r="W1579">
            <v>106.51</v>
          </cell>
          <cell r="AK1579">
            <v>12</v>
          </cell>
        </row>
        <row r="1580">
          <cell r="C1580" t="str">
            <v>6040097471</v>
          </cell>
          <cell r="D1580" t="str">
            <v>8503</v>
          </cell>
          <cell r="F1580" t="str">
            <v xml:space="preserve">Loupés              </v>
          </cell>
          <cell r="M1580">
            <v>43957</v>
          </cell>
          <cell r="N1580" t="str">
            <v xml:space="preserve">DISQUE 280x24 BRT                       </v>
          </cell>
          <cell r="O1580" t="str">
            <v xml:space="preserve">Stk POE... Loupés   </v>
          </cell>
          <cell r="W1580">
            <v>17.75</v>
          </cell>
          <cell r="AK1580">
            <v>2</v>
          </cell>
        </row>
        <row r="1581">
          <cell r="C1581" t="str">
            <v>6040097471</v>
          </cell>
          <cell r="D1581" t="str">
            <v>8503</v>
          </cell>
          <cell r="F1581" t="str">
            <v xml:space="preserve">Loupés              </v>
          </cell>
          <cell r="M1581">
            <v>43958</v>
          </cell>
          <cell r="N1581" t="str">
            <v xml:space="preserve">DISQUE 280x24 BRT                       </v>
          </cell>
          <cell r="O1581" t="str">
            <v xml:space="preserve">Stk POE... Loupés   </v>
          </cell>
          <cell r="W1581">
            <v>26.63</v>
          </cell>
          <cell r="AK1581">
            <v>3</v>
          </cell>
        </row>
        <row r="1582">
          <cell r="C1582" t="str">
            <v>6040097471</v>
          </cell>
          <cell r="D1582" t="str">
            <v>8503</v>
          </cell>
          <cell r="F1582" t="str">
            <v xml:space="preserve">Loupés              </v>
          </cell>
          <cell r="M1582">
            <v>43958</v>
          </cell>
          <cell r="N1582" t="str">
            <v xml:space="preserve">DISQUE 280x24 BRT                       </v>
          </cell>
          <cell r="O1582" t="str">
            <v xml:space="preserve">Stk POE... Loupés   </v>
          </cell>
          <cell r="W1582">
            <v>8.8800000000000008</v>
          </cell>
          <cell r="AK1582">
            <v>1</v>
          </cell>
        </row>
        <row r="1583">
          <cell r="C1583" t="str">
            <v>6040097471</v>
          </cell>
          <cell r="D1583" t="str">
            <v>8503</v>
          </cell>
          <cell r="F1583" t="str">
            <v xml:space="preserve">Loupés              </v>
          </cell>
          <cell r="M1583">
            <v>43958</v>
          </cell>
          <cell r="N1583" t="str">
            <v xml:space="preserve">DISQUE 280x24 BRT                       </v>
          </cell>
          <cell r="O1583" t="str">
            <v xml:space="preserve">Stk POE... Loupés   </v>
          </cell>
          <cell r="W1583">
            <v>88.76</v>
          </cell>
          <cell r="AK1583">
            <v>10</v>
          </cell>
        </row>
        <row r="1584">
          <cell r="C1584" t="str">
            <v>6040097471</v>
          </cell>
          <cell r="D1584" t="str">
            <v>8503</v>
          </cell>
          <cell r="F1584" t="str">
            <v xml:space="preserve">Loupés              </v>
          </cell>
          <cell r="M1584">
            <v>43958</v>
          </cell>
          <cell r="N1584" t="str">
            <v xml:space="preserve">DISQUE 280x24 BRT                       </v>
          </cell>
          <cell r="O1584" t="str">
            <v xml:space="preserve">Stk POE... Loupés   </v>
          </cell>
          <cell r="W1584">
            <v>17.75</v>
          </cell>
          <cell r="AK1584">
            <v>2</v>
          </cell>
        </row>
        <row r="1585">
          <cell r="C1585" t="str">
            <v>6040097471</v>
          </cell>
          <cell r="D1585" t="str">
            <v>8503</v>
          </cell>
          <cell r="F1585" t="str">
            <v xml:space="preserve">Loupés              </v>
          </cell>
          <cell r="M1585">
            <v>43962</v>
          </cell>
          <cell r="N1585" t="str">
            <v xml:space="preserve">DISQUE 280x24 BRT                       </v>
          </cell>
          <cell r="O1585" t="str">
            <v xml:space="preserve">Stk POE... Loupés   </v>
          </cell>
          <cell r="W1585">
            <v>8.8800000000000008</v>
          </cell>
          <cell r="AK1585">
            <v>1</v>
          </cell>
        </row>
        <row r="1586">
          <cell r="C1586" t="str">
            <v>6040097471</v>
          </cell>
          <cell r="D1586" t="str">
            <v>8503</v>
          </cell>
          <cell r="F1586" t="str">
            <v xml:space="preserve">Loupés              </v>
          </cell>
          <cell r="M1586">
            <v>43962</v>
          </cell>
          <cell r="N1586" t="str">
            <v xml:space="preserve">DISQUE 280x24 BRT                       </v>
          </cell>
          <cell r="O1586" t="str">
            <v xml:space="preserve">Stk POE... Loupés   </v>
          </cell>
          <cell r="W1586">
            <v>44.38</v>
          </cell>
          <cell r="AK1586">
            <v>5</v>
          </cell>
        </row>
        <row r="1587">
          <cell r="C1587" t="str">
            <v>6040097471</v>
          </cell>
          <cell r="D1587" t="str">
            <v>8503</v>
          </cell>
          <cell r="F1587" t="str">
            <v xml:space="preserve">Loupés              </v>
          </cell>
          <cell r="M1587">
            <v>43955</v>
          </cell>
          <cell r="N1587" t="str">
            <v xml:space="preserve">DISQUE 280x24 BRT                       </v>
          </cell>
          <cell r="O1587" t="str">
            <v xml:space="preserve">Stk POE... Loupés   </v>
          </cell>
          <cell r="W1587">
            <v>8.8800000000000008</v>
          </cell>
          <cell r="AK1587">
            <v>1</v>
          </cell>
        </row>
        <row r="1588">
          <cell r="C1588" t="str">
            <v>6040097471</v>
          </cell>
          <cell r="D1588" t="str">
            <v>8503</v>
          </cell>
          <cell r="F1588" t="str">
            <v xml:space="preserve">Loupés              </v>
          </cell>
          <cell r="M1588">
            <v>43955</v>
          </cell>
          <cell r="N1588" t="str">
            <v xml:space="preserve">DISQUE 280x24 BRT                       </v>
          </cell>
          <cell r="O1588" t="str">
            <v xml:space="preserve">Stk POE... Loupés   </v>
          </cell>
          <cell r="W1588">
            <v>26.63</v>
          </cell>
          <cell r="AK1588">
            <v>3</v>
          </cell>
        </row>
        <row r="1589">
          <cell r="C1589" t="str">
            <v>6040097471</v>
          </cell>
          <cell r="D1589" t="str">
            <v>8503</v>
          </cell>
          <cell r="F1589" t="str">
            <v xml:space="preserve">Loupés              </v>
          </cell>
          <cell r="M1589">
            <v>43956</v>
          </cell>
          <cell r="N1589" t="str">
            <v xml:space="preserve">DISQUE 280x24 BRT                       </v>
          </cell>
          <cell r="O1589" t="str">
            <v xml:space="preserve">Stk POE... Loupés   </v>
          </cell>
          <cell r="W1589">
            <v>62.13</v>
          </cell>
          <cell r="AK1589">
            <v>7</v>
          </cell>
        </row>
        <row r="1590">
          <cell r="C1590" t="str">
            <v>6040097471</v>
          </cell>
          <cell r="D1590" t="str">
            <v>8503</v>
          </cell>
          <cell r="F1590" t="str">
            <v xml:space="preserve">Loupés              </v>
          </cell>
          <cell r="M1590">
            <v>43956</v>
          </cell>
          <cell r="N1590" t="str">
            <v xml:space="preserve">DISQUE 280x24 BRT                       </v>
          </cell>
          <cell r="O1590" t="str">
            <v xml:space="preserve">Stk POE... Loupés   </v>
          </cell>
          <cell r="W1590">
            <v>53.26</v>
          </cell>
          <cell r="AK1590">
            <v>6</v>
          </cell>
        </row>
        <row r="1591">
          <cell r="C1591" t="str">
            <v>6040097471</v>
          </cell>
          <cell r="D1591" t="str">
            <v>8503</v>
          </cell>
          <cell r="F1591" t="str">
            <v xml:space="preserve">Loupés              </v>
          </cell>
          <cell r="M1591">
            <v>43956</v>
          </cell>
          <cell r="N1591" t="str">
            <v xml:space="preserve">DISQUE 280x24 BRT                       </v>
          </cell>
          <cell r="O1591" t="str">
            <v xml:space="preserve">Stk POE... Loupés   </v>
          </cell>
          <cell r="W1591">
            <v>62.13</v>
          </cell>
          <cell r="AK1591">
            <v>7</v>
          </cell>
        </row>
        <row r="1592">
          <cell r="C1592" t="str">
            <v>6040097471</v>
          </cell>
          <cell r="D1592" t="str">
            <v>8503</v>
          </cell>
          <cell r="F1592" t="str">
            <v xml:space="preserve">Loupés              </v>
          </cell>
          <cell r="M1592">
            <v>43957</v>
          </cell>
          <cell r="N1592" t="str">
            <v xml:space="preserve">DISQUE 280x24 BRT                       </v>
          </cell>
          <cell r="O1592" t="str">
            <v xml:space="preserve">Stk POE... Loupés   </v>
          </cell>
          <cell r="W1592">
            <v>62.13</v>
          </cell>
          <cell r="AK1592">
            <v>7</v>
          </cell>
        </row>
        <row r="1593">
          <cell r="C1593" t="str">
            <v>6040097471</v>
          </cell>
          <cell r="D1593" t="str">
            <v>8503</v>
          </cell>
          <cell r="F1593" t="str">
            <v xml:space="preserve">Loupés              </v>
          </cell>
          <cell r="M1593">
            <v>43957</v>
          </cell>
          <cell r="N1593" t="str">
            <v xml:space="preserve">DISQUE 280x24 BRT                       </v>
          </cell>
          <cell r="O1593" t="str">
            <v xml:space="preserve">Stk POE... Loupés   </v>
          </cell>
          <cell r="W1593">
            <v>44.38</v>
          </cell>
          <cell r="AK1593">
            <v>5</v>
          </cell>
        </row>
        <row r="1594">
          <cell r="C1594" t="str">
            <v>6040097471</v>
          </cell>
          <cell r="D1594" t="str">
            <v>8503</v>
          </cell>
          <cell r="F1594" t="str">
            <v xml:space="preserve">Loupés              </v>
          </cell>
          <cell r="M1594">
            <v>43957</v>
          </cell>
          <cell r="N1594" t="str">
            <v xml:space="preserve">DISQUE 280x24 BRT                       </v>
          </cell>
          <cell r="O1594" t="str">
            <v xml:space="preserve">Stk POE... Loupés   </v>
          </cell>
          <cell r="W1594">
            <v>53.26</v>
          </cell>
          <cell r="AK1594">
            <v>6</v>
          </cell>
        </row>
        <row r="1595">
          <cell r="C1595" t="str">
            <v>6040097471</v>
          </cell>
          <cell r="D1595" t="str">
            <v>8503</v>
          </cell>
          <cell r="F1595" t="str">
            <v xml:space="preserve">Loupés              </v>
          </cell>
          <cell r="M1595">
            <v>43957</v>
          </cell>
          <cell r="N1595" t="str">
            <v xml:space="preserve">DISQUE 280x24 BRT                       </v>
          </cell>
          <cell r="O1595" t="str">
            <v xml:space="preserve">Stk POE... Loupés   </v>
          </cell>
          <cell r="W1595">
            <v>79.89</v>
          </cell>
          <cell r="AK1595">
            <v>9</v>
          </cell>
        </row>
        <row r="1596">
          <cell r="C1596" t="str">
            <v>6040097471</v>
          </cell>
          <cell r="D1596" t="str">
            <v>8503</v>
          </cell>
          <cell r="F1596" t="str">
            <v xml:space="preserve">Loupés              </v>
          </cell>
          <cell r="M1596">
            <v>43958</v>
          </cell>
          <cell r="N1596" t="str">
            <v xml:space="preserve">DISQUE 280x24 BRT                       </v>
          </cell>
          <cell r="O1596" t="str">
            <v xml:space="preserve">Stk POE... Loupés   </v>
          </cell>
          <cell r="W1596">
            <v>71.010000000000005</v>
          </cell>
          <cell r="AK1596">
            <v>8</v>
          </cell>
        </row>
        <row r="1597">
          <cell r="C1597" t="str">
            <v>6040097471</v>
          </cell>
          <cell r="D1597" t="str">
            <v>8503</v>
          </cell>
          <cell r="F1597" t="str">
            <v xml:space="preserve">Loupés              </v>
          </cell>
          <cell r="M1597">
            <v>43958</v>
          </cell>
          <cell r="N1597" t="str">
            <v xml:space="preserve">DISQUE 280x24 BRT                       </v>
          </cell>
          <cell r="O1597" t="str">
            <v xml:space="preserve">Stk POE... Loupés   </v>
          </cell>
          <cell r="W1597">
            <v>44.38</v>
          </cell>
          <cell r="AK1597">
            <v>5</v>
          </cell>
        </row>
        <row r="1598">
          <cell r="C1598" t="str">
            <v>6040097471</v>
          </cell>
          <cell r="D1598" t="str">
            <v>8503</v>
          </cell>
          <cell r="F1598" t="str">
            <v xml:space="preserve">Loupés              </v>
          </cell>
          <cell r="M1598">
            <v>43958</v>
          </cell>
          <cell r="N1598" t="str">
            <v xml:space="preserve">DISQUE 280x24 BRT                       </v>
          </cell>
          <cell r="O1598" t="str">
            <v xml:space="preserve">Stk POE... Loupés   </v>
          </cell>
          <cell r="W1598">
            <v>239.66</v>
          </cell>
          <cell r="AK1598">
            <v>27</v>
          </cell>
        </row>
        <row r="1599">
          <cell r="C1599" t="str">
            <v>6040097471</v>
          </cell>
          <cell r="D1599" t="str">
            <v>8503</v>
          </cell>
          <cell r="F1599" t="str">
            <v xml:space="preserve">Loupés              </v>
          </cell>
          <cell r="M1599">
            <v>43958</v>
          </cell>
          <cell r="N1599" t="str">
            <v xml:space="preserve">DISQUE 280x24 BRT                       </v>
          </cell>
          <cell r="O1599" t="str">
            <v xml:space="preserve">Stk POE... Loupés   </v>
          </cell>
          <cell r="W1599">
            <v>168.65</v>
          </cell>
          <cell r="AK1599">
            <v>19</v>
          </cell>
        </row>
        <row r="1600">
          <cell r="C1600" t="str">
            <v>6040097471</v>
          </cell>
          <cell r="D1600" t="str">
            <v>8503</v>
          </cell>
          <cell r="F1600" t="str">
            <v xml:space="preserve">Loupés              </v>
          </cell>
          <cell r="M1600">
            <v>43962</v>
          </cell>
          <cell r="N1600" t="str">
            <v xml:space="preserve">DISQUE 280x24 BRT                       </v>
          </cell>
          <cell r="O1600" t="str">
            <v xml:space="preserve">Stk POE... Loupés   </v>
          </cell>
          <cell r="W1600">
            <v>44.38</v>
          </cell>
          <cell r="AK1600">
            <v>5</v>
          </cell>
        </row>
        <row r="1601">
          <cell r="C1601" t="str">
            <v>6040097471</v>
          </cell>
          <cell r="D1601" t="str">
            <v>8503</v>
          </cell>
          <cell r="F1601" t="str">
            <v xml:space="preserve">Loupés              </v>
          </cell>
          <cell r="M1601">
            <v>43962</v>
          </cell>
          <cell r="N1601" t="str">
            <v xml:space="preserve">DISQUE 280x24 BRT                       </v>
          </cell>
          <cell r="O1601" t="str">
            <v xml:space="preserve">Stk POE... Loupés   </v>
          </cell>
          <cell r="W1601">
            <v>319.54000000000002</v>
          </cell>
          <cell r="AK1601">
            <v>36</v>
          </cell>
        </row>
        <row r="1602">
          <cell r="C1602" t="str">
            <v>6040146784</v>
          </cell>
          <cell r="D1602" t="str">
            <v>8505</v>
          </cell>
          <cell r="F1602" t="str">
            <v xml:space="preserve">Loupés              </v>
          </cell>
          <cell r="M1602">
            <v>43955</v>
          </cell>
          <cell r="N1602" t="str">
            <v xml:space="preserve">MOYEU ROUE BRUT 42-25 D136              </v>
          </cell>
          <cell r="O1602" t="str">
            <v xml:space="preserve">Stk POE... Loupés   </v>
          </cell>
          <cell r="W1602">
            <v>135.68</v>
          </cell>
          <cell r="AK1602">
            <v>39</v>
          </cell>
        </row>
        <row r="1603">
          <cell r="C1603" t="str">
            <v>6040146784</v>
          </cell>
          <cell r="D1603" t="str">
            <v>8505</v>
          </cell>
          <cell r="F1603" t="str">
            <v xml:space="preserve">Loupés              </v>
          </cell>
          <cell r="M1603">
            <v>43956</v>
          </cell>
          <cell r="N1603" t="str">
            <v xml:space="preserve">MOYEU ROUE BRUT 42-25 D136              </v>
          </cell>
          <cell r="O1603" t="str">
            <v xml:space="preserve">Stk POE... Loupés   </v>
          </cell>
          <cell r="W1603">
            <v>208.74</v>
          </cell>
          <cell r="AK1603">
            <v>60</v>
          </cell>
        </row>
        <row r="1604">
          <cell r="C1604" t="str">
            <v>6040146784</v>
          </cell>
          <cell r="D1604" t="str">
            <v>8505</v>
          </cell>
          <cell r="F1604" t="str">
            <v xml:space="preserve">Loupés              </v>
          </cell>
          <cell r="M1604">
            <v>43956</v>
          </cell>
          <cell r="N1604" t="str">
            <v xml:space="preserve">MOYEU ROUE BRUT 42-25 D136              </v>
          </cell>
          <cell r="O1604" t="str">
            <v xml:space="preserve">Stk POE... Loupés   </v>
          </cell>
          <cell r="W1604">
            <v>86.97</v>
          </cell>
          <cell r="AK1604">
            <v>25</v>
          </cell>
        </row>
        <row r="1605">
          <cell r="C1605" t="str">
            <v>6040146784</v>
          </cell>
          <cell r="D1605" t="str">
            <v>8505</v>
          </cell>
          <cell r="F1605" t="str">
            <v xml:space="preserve">Loupés              </v>
          </cell>
          <cell r="M1605">
            <v>43957</v>
          </cell>
          <cell r="N1605" t="str">
            <v xml:space="preserve">MOYEU ROUE BRUT 42-25 D136              </v>
          </cell>
          <cell r="O1605" t="str">
            <v xml:space="preserve">Stk POE... Loupés   </v>
          </cell>
          <cell r="W1605">
            <v>163.51</v>
          </cell>
          <cell r="AK1605">
            <v>47</v>
          </cell>
        </row>
        <row r="1606">
          <cell r="C1606" t="str">
            <v>6040146784</v>
          </cell>
          <cell r="D1606" t="str">
            <v>8505</v>
          </cell>
          <cell r="F1606" t="str">
            <v xml:space="preserve">Loupés              </v>
          </cell>
          <cell r="M1606">
            <v>43957</v>
          </cell>
          <cell r="N1606" t="str">
            <v xml:space="preserve">MOYEU ROUE BRUT 42-25 D136              </v>
          </cell>
          <cell r="O1606" t="str">
            <v xml:space="preserve">Stk POE... Loupés   </v>
          </cell>
          <cell r="W1606">
            <v>97.41</v>
          </cell>
          <cell r="AK1606">
            <v>28</v>
          </cell>
        </row>
        <row r="1607">
          <cell r="C1607" t="str">
            <v>6040146784</v>
          </cell>
          <cell r="D1607" t="str">
            <v>8505</v>
          </cell>
          <cell r="F1607" t="str">
            <v xml:space="preserve">Loupés              </v>
          </cell>
          <cell r="M1607">
            <v>43958</v>
          </cell>
          <cell r="N1607" t="str">
            <v xml:space="preserve">MOYEU ROUE BRUT 42-25 D136              </v>
          </cell>
          <cell r="O1607" t="str">
            <v xml:space="preserve">Stk POE... Loupés   </v>
          </cell>
          <cell r="W1607">
            <v>260.92</v>
          </cell>
          <cell r="AK1607">
            <v>75</v>
          </cell>
        </row>
        <row r="1608">
          <cell r="C1608" t="str">
            <v>6040146784</v>
          </cell>
          <cell r="D1608" t="str">
            <v>8505</v>
          </cell>
          <cell r="F1608" t="str">
            <v xml:space="preserve">Loupés              </v>
          </cell>
          <cell r="M1608">
            <v>43958</v>
          </cell>
          <cell r="N1608" t="str">
            <v xml:space="preserve">MOYEU ROUE BRUT 42-25 D136              </v>
          </cell>
          <cell r="O1608" t="str">
            <v xml:space="preserve">Stk POE... Loupés   </v>
          </cell>
          <cell r="W1608">
            <v>121.76</v>
          </cell>
          <cell r="AK1608">
            <v>35</v>
          </cell>
        </row>
        <row r="1609">
          <cell r="C1609" t="str">
            <v>6040146784</v>
          </cell>
          <cell r="D1609" t="str">
            <v>8505</v>
          </cell>
          <cell r="F1609" t="str">
            <v xml:space="preserve">Loupés              </v>
          </cell>
          <cell r="M1609">
            <v>43962</v>
          </cell>
          <cell r="N1609" t="str">
            <v xml:space="preserve">MOYEU ROUE BRUT 42-25 D136              </v>
          </cell>
          <cell r="O1609" t="str">
            <v xml:space="preserve">Stk POE... Loupés   </v>
          </cell>
          <cell r="W1609">
            <v>104.37</v>
          </cell>
          <cell r="AK1609">
            <v>30</v>
          </cell>
        </row>
        <row r="1610">
          <cell r="C1610" t="str">
            <v>6040146784</v>
          </cell>
          <cell r="D1610" t="str">
            <v>8505</v>
          </cell>
          <cell r="F1610" t="str">
            <v xml:space="preserve">Loupés              </v>
          </cell>
          <cell r="M1610">
            <v>43962</v>
          </cell>
          <cell r="N1610" t="str">
            <v xml:space="preserve">MOYEU ROUE BRUT 42-25 D136              </v>
          </cell>
          <cell r="O1610" t="str">
            <v xml:space="preserve">Stk POE... Loupés   </v>
          </cell>
          <cell r="W1610">
            <v>156.55000000000001</v>
          </cell>
          <cell r="AK1610">
            <v>45</v>
          </cell>
        </row>
        <row r="1611">
          <cell r="C1611" t="str">
            <v>6040166284</v>
          </cell>
          <cell r="D1611" t="str">
            <v>8506</v>
          </cell>
          <cell r="F1611" t="str">
            <v xml:space="preserve">Loupés              </v>
          </cell>
          <cell r="M1611">
            <v>43962</v>
          </cell>
          <cell r="N1611" t="str">
            <v xml:space="preserve">DISQUE 302x28 BRT                       </v>
          </cell>
          <cell r="O1611" t="str">
            <v xml:space="preserve">Stk SF - Loupés     </v>
          </cell>
          <cell r="W1611">
            <v>21.36</v>
          </cell>
          <cell r="AK1611">
            <v>2</v>
          </cell>
        </row>
        <row r="1612">
          <cell r="C1612" t="str">
            <v>6040166284</v>
          </cell>
          <cell r="D1612" t="str">
            <v>8506</v>
          </cell>
          <cell r="F1612" t="str">
            <v xml:space="preserve">Loupés              </v>
          </cell>
          <cell r="M1612">
            <v>43962</v>
          </cell>
          <cell r="N1612" t="str">
            <v xml:space="preserve">DISQUE 302x28 BRT                       </v>
          </cell>
          <cell r="O1612" t="str">
            <v xml:space="preserve">Stk SF - Loupés     </v>
          </cell>
          <cell r="W1612">
            <v>96.14</v>
          </cell>
          <cell r="AK1612">
            <v>9</v>
          </cell>
        </row>
        <row r="1613">
          <cell r="C1613" t="str">
            <v>6040169993</v>
          </cell>
          <cell r="D1613" t="str">
            <v>8506</v>
          </cell>
          <cell r="F1613" t="str">
            <v xml:space="preserve">Loupés              </v>
          </cell>
          <cell r="M1613">
            <v>43956</v>
          </cell>
          <cell r="N1613" t="str">
            <v xml:space="preserve">DISQUE FREIN AR 305x12 W62 BRT          </v>
          </cell>
          <cell r="O1613" t="str">
            <v xml:space="preserve">Stk SF - Loupés     </v>
          </cell>
          <cell r="W1613">
            <v>14.5</v>
          </cell>
          <cell r="AK1613">
            <v>2</v>
          </cell>
        </row>
        <row r="1614">
          <cell r="C1614" t="str">
            <v>6040169993</v>
          </cell>
          <cell r="D1614" t="str">
            <v>8506</v>
          </cell>
          <cell r="F1614" t="str">
            <v xml:space="preserve">Loupés              </v>
          </cell>
          <cell r="M1614">
            <v>43956</v>
          </cell>
          <cell r="N1614" t="str">
            <v xml:space="preserve">DISQUE FREIN AR 305x12 W62 BRT          </v>
          </cell>
          <cell r="O1614" t="str">
            <v xml:space="preserve">Stk SF - Loupés     </v>
          </cell>
          <cell r="W1614">
            <v>58.02</v>
          </cell>
          <cell r="AK1614">
            <v>8</v>
          </cell>
        </row>
        <row r="1615">
          <cell r="C1615" t="str">
            <v>6040169993</v>
          </cell>
          <cell r="D1615" t="str">
            <v>8506</v>
          </cell>
          <cell r="F1615" t="str">
            <v xml:space="preserve">Loupés              </v>
          </cell>
          <cell r="M1615">
            <v>43956</v>
          </cell>
          <cell r="N1615" t="str">
            <v xml:space="preserve">DISQUE FREIN AR 305x12 W62 BRT          </v>
          </cell>
          <cell r="O1615" t="str">
            <v xml:space="preserve">Stk SF - Loupés     </v>
          </cell>
          <cell r="W1615">
            <v>159.55000000000001</v>
          </cell>
          <cell r="AK1615">
            <v>22</v>
          </cell>
        </row>
        <row r="1616">
          <cell r="C1616" t="str">
            <v>6040169993</v>
          </cell>
          <cell r="D1616" t="str">
            <v>8506</v>
          </cell>
          <cell r="F1616" t="str">
            <v xml:space="preserve">Loupés              </v>
          </cell>
          <cell r="M1616">
            <v>43956</v>
          </cell>
          <cell r="N1616" t="str">
            <v xml:space="preserve">DISQUE FREIN AR 305x12 W62 BRT          </v>
          </cell>
          <cell r="O1616" t="str">
            <v xml:space="preserve">Stk SF - Loupés     </v>
          </cell>
          <cell r="W1616">
            <v>261.08</v>
          </cell>
          <cell r="AK1616">
            <v>36</v>
          </cell>
        </row>
        <row r="1617">
          <cell r="C1617" t="str">
            <v>6040169993</v>
          </cell>
          <cell r="D1617" t="str">
            <v>8506</v>
          </cell>
          <cell r="F1617" t="str">
            <v xml:space="preserve">Loupés              </v>
          </cell>
          <cell r="M1617">
            <v>43956</v>
          </cell>
          <cell r="N1617" t="str">
            <v xml:space="preserve">DISQUE FREIN AR 305x12 W62 BRT          </v>
          </cell>
          <cell r="O1617" t="str">
            <v xml:space="preserve">Stk SF - Loupés     </v>
          </cell>
          <cell r="W1617">
            <v>261.08</v>
          </cell>
          <cell r="AK1617">
            <v>36</v>
          </cell>
        </row>
        <row r="1618">
          <cell r="C1618" t="str">
            <v>6040169993</v>
          </cell>
          <cell r="D1618" t="str">
            <v>8506</v>
          </cell>
          <cell r="F1618" t="str">
            <v xml:space="preserve">Loupés              </v>
          </cell>
          <cell r="M1618">
            <v>43957</v>
          </cell>
          <cell r="N1618" t="str">
            <v xml:space="preserve">DISQUE FREIN AR 305x12 W62 BRT          </v>
          </cell>
          <cell r="O1618" t="str">
            <v xml:space="preserve">Stk SF - Loupés     </v>
          </cell>
          <cell r="W1618">
            <v>94.28</v>
          </cell>
          <cell r="AK1618">
            <v>13</v>
          </cell>
        </row>
        <row r="1619">
          <cell r="C1619" t="str">
            <v>6040169993</v>
          </cell>
          <cell r="D1619" t="str">
            <v>8506</v>
          </cell>
          <cell r="F1619" t="str">
            <v xml:space="preserve">Loupés              </v>
          </cell>
          <cell r="M1619">
            <v>43957</v>
          </cell>
          <cell r="N1619" t="str">
            <v xml:space="preserve">DISQUE FREIN AR 305x12 W62 BRT          </v>
          </cell>
          <cell r="O1619" t="str">
            <v xml:space="preserve">Stk SF - Loupés     </v>
          </cell>
          <cell r="W1619">
            <v>7.25</v>
          </cell>
          <cell r="AK1619">
            <v>1</v>
          </cell>
        </row>
        <row r="1620">
          <cell r="C1620" t="str">
            <v>6040169993</v>
          </cell>
          <cell r="D1620" t="str">
            <v>8506</v>
          </cell>
          <cell r="F1620" t="str">
            <v xml:space="preserve">Loupés              </v>
          </cell>
          <cell r="M1620">
            <v>43957</v>
          </cell>
          <cell r="N1620" t="str">
            <v xml:space="preserve">DISQUE FREIN AR 305x12 W62 BRT          </v>
          </cell>
          <cell r="O1620" t="str">
            <v xml:space="preserve">Stk SF - Loupés     </v>
          </cell>
          <cell r="W1620">
            <v>21.76</v>
          </cell>
          <cell r="AK1620">
            <v>3</v>
          </cell>
        </row>
        <row r="1621">
          <cell r="C1621" t="str">
            <v>6040169993</v>
          </cell>
          <cell r="D1621" t="str">
            <v>8506</v>
          </cell>
          <cell r="F1621" t="str">
            <v xml:space="preserve">Loupés              </v>
          </cell>
          <cell r="M1621">
            <v>43957</v>
          </cell>
          <cell r="N1621" t="str">
            <v xml:space="preserve">DISQUE FREIN AR 305x12 W62 BRT          </v>
          </cell>
          <cell r="O1621" t="str">
            <v xml:space="preserve">Stk SF - Loupés     </v>
          </cell>
          <cell r="W1621">
            <v>79.78</v>
          </cell>
          <cell r="AK1621">
            <v>11</v>
          </cell>
        </row>
        <row r="1622">
          <cell r="C1622" t="str">
            <v>6040169993</v>
          </cell>
          <cell r="D1622" t="str">
            <v>8506</v>
          </cell>
          <cell r="F1622" t="str">
            <v xml:space="preserve">Loupés              </v>
          </cell>
          <cell r="M1622">
            <v>43957</v>
          </cell>
          <cell r="N1622" t="str">
            <v xml:space="preserve">DISQUE FREIN AR 305x12 W62 BRT          </v>
          </cell>
          <cell r="O1622" t="str">
            <v xml:space="preserve">Stk SF - Loupés     </v>
          </cell>
          <cell r="W1622">
            <v>130.54</v>
          </cell>
          <cell r="AK1622">
            <v>18</v>
          </cell>
        </row>
        <row r="1623">
          <cell r="C1623" t="str">
            <v>6040169993</v>
          </cell>
          <cell r="D1623" t="str">
            <v>8506</v>
          </cell>
          <cell r="F1623" t="str">
            <v xml:space="preserve">Loupés              </v>
          </cell>
          <cell r="M1623">
            <v>43957</v>
          </cell>
          <cell r="N1623" t="str">
            <v xml:space="preserve">DISQUE FREIN AR 305x12 W62 BRT          </v>
          </cell>
          <cell r="O1623" t="str">
            <v xml:space="preserve">Stk SF - Loupés     </v>
          </cell>
          <cell r="W1623">
            <v>130.54</v>
          </cell>
          <cell r="AK1623">
            <v>18</v>
          </cell>
        </row>
        <row r="1624">
          <cell r="C1624" t="str">
            <v>6040169993</v>
          </cell>
          <cell r="D1624" t="str">
            <v>8506</v>
          </cell>
          <cell r="F1624" t="str">
            <v xml:space="preserve">Loupés              </v>
          </cell>
          <cell r="M1624">
            <v>43958</v>
          </cell>
          <cell r="N1624" t="str">
            <v xml:space="preserve">DISQUE FREIN AR 305x12 W62 BRT          </v>
          </cell>
          <cell r="O1624" t="str">
            <v xml:space="preserve">Stk SF - Loupés     </v>
          </cell>
          <cell r="W1624">
            <v>21.76</v>
          </cell>
          <cell r="AK1624">
            <v>3</v>
          </cell>
        </row>
        <row r="1625">
          <cell r="C1625" t="str">
            <v>6040169993</v>
          </cell>
          <cell r="D1625" t="str">
            <v>8506</v>
          </cell>
          <cell r="F1625" t="str">
            <v xml:space="preserve">Loupés              </v>
          </cell>
          <cell r="M1625">
            <v>43958</v>
          </cell>
          <cell r="N1625" t="str">
            <v xml:space="preserve">DISQUE FREIN AR 305x12 W62 BRT          </v>
          </cell>
          <cell r="O1625" t="str">
            <v xml:space="preserve">Stk SF - Loupés     </v>
          </cell>
          <cell r="W1625">
            <v>21.76</v>
          </cell>
          <cell r="AK1625">
            <v>3</v>
          </cell>
        </row>
        <row r="1626">
          <cell r="C1626" t="str">
            <v>6040169993</v>
          </cell>
          <cell r="D1626" t="str">
            <v>8506</v>
          </cell>
          <cell r="F1626" t="str">
            <v xml:space="preserve">Loupés              </v>
          </cell>
          <cell r="M1626">
            <v>43958</v>
          </cell>
          <cell r="N1626" t="str">
            <v xml:space="preserve">DISQUE FREIN AR 305x12 W62 BRT          </v>
          </cell>
          <cell r="O1626" t="str">
            <v xml:space="preserve">Stk SF - Loupés     </v>
          </cell>
          <cell r="W1626">
            <v>58.02</v>
          </cell>
          <cell r="AK1626">
            <v>8</v>
          </cell>
        </row>
        <row r="1627">
          <cell r="C1627" t="str">
            <v>604P000567</v>
          </cell>
          <cell r="D1627" t="str">
            <v>8506</v>
          </cell>
          <cell r="F1627" t="str">
            <v xml:space="preserve">Loupés              </v>
          </cell>
          <cell r="M1627">
            <v>43955</v>
          </cell>
          <cell r="N1627" t="str">
            <v xml:space="preserve">DISQUE FREIN 260x22 BRUT                </v>
          </cell>
          <cell r="O1627" t="str">
            <v xml:space="preserve">Stk SF - Loupés     </v>
          </cell>
          <cell r="W1627">
            <v>8.2100000000000009</v>
          </cell>
          <cell r="AK1627">
            <v>1</v>
          </cell>
        </row>
        <row r="1628">
          <cell r="C1628" t="str">
            <v>604P000567</v>
          </cell>
          <cell r="D1628" t="str">
            <v>8506</v>
          </cell>
          <cell r="F1628" t="str">
            <v xml:space="preserve">Loupés              </v>
          </cell>
          <cell r="M1628">
            <v>43955</v>
          </cell>
          <cell r="N1628" t="str">
            <v xml:space="preserve">DISQUE FREIN 260x22 BRUT                </v>
          </cell>
          <cell r="O1628" t="str">
            <v xml:space="preserve">Stk SF - Loupés     </v>
          </cell>
          <cell r="W1628">
            <v>8.2100000000000009</v>
          </cell>
          <cell r="AK1628">
            <v>1</v>
          </cell>
        </row>
        <row r="1629">
          <cell r="C1629" t="str">
            <v>604P000567</v>
          </cell>
          <cell r="D1629" t="str">
            <v>8506</v>
          </cell>
          <cell r="F1629" t="str">
            <v xml:space="preserve">Loupés              </v>
          </cell>
          <cell r="M1629">
            <v>43956</v>
          </cell>
          <cell r="N1629" t="str">
            <v xml:space="preserve">DISQUE FREIN 260x22 BRUT                </v>
          </cell>
          <cell r="O1629" t="str">
            <v xml:space="preserve">Stk SF - Loupés     </v>
          </cell>
          <cell r="W1629">
            <v>8.2100000000000009</v>
          </cell>
          <cell r="AK1629">
            <v>1</v>
          </cell>
        </row>
        <row r="1630">
          <cell r="C1630" t="str">
            <v>604P000567</v>
          </cell>
          <cell r="D1630" t="str">
            <v>8506</v>
          </cell>
          <cell r="F1630" t="str">
            <v xml:space="preserve">Loupés              </v>
          </cell>
          <cell r="M1630">
            <v>43956</v>
          </cell>
          <cell r="N1630" t="str">
            <v xml:space="preserve">DISQUE FREIN 260x22 BRUT                </v>
          </cell>
          <cell r="O1630" t="str">
            <v xml:space="preserve">Stk SF - Loupés     </v>
          </cell>
          <cell r="W1630">
            <v>41.03</v>
          </cell>
          <cell r="AK1630">
            <v>5</v>
          </cell>
        </row>
        <row r="1631">
          <cell r="C1631" t="str">
            <v>604P000567</v>
          </cell>
          <cell r="D1631" t="str">
            <v>8506</v>
          </cell>
          <cell r="F1631" t="str">
            <v xml:space="preserve">Loupés              </v>
          </cell>
          <cell r="M1631">
            <v>43956</v>
          </cell>
          <cell r="N1631" t="str">
            <v xml:space="preserve">DISQUE FREIN 260x22 BRUT                </v>
          </cell>
          <cell r="O1631" t="str">
            <v xml:space="preserve">Stk SF - Loupés     </v>
          </cell>
          <cell r="W1631">
            <v>24.62</v>
          </cell>
          <cell r="AK1631">
            <v>3</v>
          </cell>
        </row>
        <row r="1632">
          <cell r="C1632" t="str">
            <v>604P000567</v>
          </cell>
          <cell r="D1632" t="str">
            <v>8506</v>
          </cell>
          <cell r="F1632" t="str">
            <v xml:space="preserve">Loupés              </v>
          </cell>
          <cell r="M1632">
            <v>43956</v>
          </cell>
          <cell r="N1632" t="str">
            <v xml:space="preserve">DISQUE FREIN 260x22 BRUT                </v>
          </cell>
          <cell r="O1632" t="str">
            <v xml:space="preserve">Stk SF - Loupés     </v>
          </cell>
          <cell r="W1632">
            <v>49.24</v>
          </cell>
          <cell r="AK1632">
            <v>6</v>
          </cell>
        </row>
        <row r="1633">
          <cell r="C1633" t="str">
            <v>604P000567</v>
          </cell>
          <cell r="D1633" t="str">
            <v>8506</v>
          </cell>
          <cell r="F1633" t="str">
            <v xml:space="preserve">Loupés              </v>
          </cell>
          <cell r="M1633">
            <v>43956</v>
          </cell>
          <cell r="N1633" t="str">
            <v xml:space="preserve">DISQUE FREIN 260x22 BRUT                </v>
          </cell>
          <cell r="O1633" t="str">
            <v xml:space="preserve">Stk SF - Loupés     </v>
          </cell>
          <cell r="W1633">
            <v>32.82</v>
          </cell>
          <cell r="AK1633">
            <v>4</v>
          </cell>
        </row>
        <row r="1634">
          <cell r="C1634" t="str">
            <v>604P000567</v>
          </cell>
          <cell r="D1634" t="str">
            <v>8506</v>
          </cell>
          <cell r="F1634" t="str">
            <v xml:space="preserve">Loupés              </v>
          </cell>
          <cell r="M1634">
            <v>43956</v>
          </cell>
          <cell r="N1634" t="str">
            <v xml:space="preserve">DISQUE FREIN 260x22 BRUT                </v>
          </cell>
          <cell r="O1634" t="str">
            <v xml:space="preserve">Stk SF - Loupés     </v>
          </cell>
          <cell r="W1634">
            <v>8.2100000000000009</v>
          </cell>
          <cell r="AK1634">
            <v>1</v>
          </cell>
        </row>
        <row r="1635">
          <cell r="C1635" t="str">
            <v>604P000567</v>
          </cell>
          <cell r="D1635" t="str">
            <v>8506</v>
          </cell>
          <cell r="F1635" t="str">
            <v xml:space="preserve">Loupés              </v>
          </cell>
          <cell r="M1635">
            <v>43956</v>
          </cell>
          <cell r="N1635" t="str">
            <v xml:space="preserve">DISQUE FREIN 260x22 BRUT                </v>
          </cell>
          <cell r="O1635" t="str">
            <v xml:space="preserve">Stk SF - Loupés     </v>
          </cell>
          <cell r="W1635">
            <v>8.2100000000000009</v>
          </cell>
          <cell r="AK1635">
            <v>1</v>
          </cell>
        </row>
        <row r="1636">
          <cell r="C1636" t="str">
            <v>604P000567</v>
          </cell>
          <cell r="D1636" t="str">
            <v>8506</v>
          </cell>
          <cell r="F1636" t="str">
            <v xml:space="preserve">Loupés              </v>
          </cell>
          <cell r="M1636">
            <v>43957</v>
          </cell>
          <cell r="N1636" t="str">
            <v xml:space="preserve">DISQUE FREIN 260x22 BRUT                </v>
          </cell>
          <cell r="O1636" t="str">
            <v xml:space="preserve">Stk SF - Loupés     </v>
          </cell>
          <cell r="W1636">
            <v>8.2100000000000009</v>
          </cell>
          <cell r="AK1636">
            <v>1</v>
          </cell>
        </row>
        <row r="1637">
          <cell r="C1637" t="str">
            <v>604P000567</v>
          </cell>
          <cell r="D1637" t="str">
            <v>8506</v>
          </cell>
          <cell r="F1637" t="str">
            <v xml:space="preserve">Loupés              </v>
          </cell>
          <cell r="M1637">
            <v>43957</v>
          </cell>
          <cell r="N1637" t="str">
            <v xml:space="preserve">DISQUE FREIN 260x22 BRUT                </v>
          </cell>
          <cell r="O1637" t="str">
            <v xml:space="preserve">Stk SF - Loupés     </v>
          </cell>
          <cell r="W1637">
            <v>16.41</v>
          </cell>
          <cell r="AK1637">
            <v>2</v>
          </cell>
        </row>
        <row r="1638">
          <cell r="C1638" t="str">
            <v>604P000567</v>
          </cell>
          <cell r="D1638" t="str">
            <v>8506</v>
          </cell>
          <cell r="F1638" t="str">
            <v xml:space="preserve">Loupés              </v>
          </cell>
          <cell r="M1638">
            <v>43957</v>
          </cell>
          <cell r="N1638" t="str">
            <v xml:space="preserve">DISQUE FREIN 260x22 BRUT                </v>
          </cell>
          <cell r="O1638" t="str">
            <v xml:space="preserve">Stk SF - Loupés     </v>
          </cell>
          <cell r="W1638">
            <v>16.41</v>
          </cell>
          <cell r="AK1638">
            <v>2</v>
          </cell>
        </row>
        <row r="1639">
          <cell r="C1639" t="str">
            <v>604P000567</v>
          </cell>
          <cell r="D1639" t="str">
            <v>8506</v>
          </cell>
          <cell r="F1639" t="str">
            <v xml:space="preserve">Loupés              </v>
          </cell>
          <cell r="M1639">
            <v>43957</v>
          </cell>
          <cell r="N1639" t="str">
            <v xml:space="preserve">DISQUE FREIN 260x22 BRUT                </v>
          </cell>
          <cell r="O1639" t="str">
            <v xml:space="preserve">Stk SF - Loupés     </v>
          </cell>
          <cell r="W1639">
            <v>32.82</v>
          </cell>
          <cell r="AK1639">
            <v>4</v>
          </cell>
        </row>
        <row r="1640">
          <cell r="C1640" t="str">
            <v>604P000567</v>
          </cell>
          <cell r="D1640" t="str">
            <v>8506</v>
          </cell>
          <cell r="F1640" t="str">
            <v xml:space="preserve">Loupés              </v>
          </cell>
          <cell r="M1640">
            <v>43957</v>
          </cell>
          <cell r="N1640" t="str">
            <v xml:space="preserve">DISQUE FREIN 260x22 BRUT                </v>
          </cell>
          <cell r="O1640" t="str">
            <v xml:space="preserve">Stk SF - Loupés     </v>
          </cell>
          <cell r="W1640">
            <v>32.82</v>
          </cell>
          <cell r="AK1640">
            <v>4</v>
          </cell>
        </row>
        <row r="1641">
          <cell r="C1641" t="str">
            <v>604P000567</v>
          </cell>
          <cell r="D1641" t="str">
            <v>8506</v>
          </cell>
          <cell r="F1641" t="str">
            <v xml:space="preserve">Loupés              </v>
          </cell>
          <cell r="M1641">
            <v>43957</v>
          </cell>
          <cell r="N1641" t="str">
            <v xml:space="preserve">DISQUE FREIN 260x22 BRUT                </v>
          </cell>
          <cell r="O1641" t="str">
            <v xml:space="preserve">Stk SF - Loupés     </v>
          </cell>
          <cell r="W1641">
            <v>49.24</v>
          </cell>
          <cell r="AK1641">
            <v>6</v>
          </cell>
        </row>
        <row r="1642">
          <cell r="C1642" t="str">
            <v>604P000567</v>
          </cell>
          <cell r="D1642" t="str">
            <v>8506</v>
          </cell>
          <cell r="F1642" t="str">
            <v xml:space="preserve">Loupés              </v>
          </cell>
          <cell r="M1642">
            <v>43958</v>
          </cell>
          <cell r="N1642" t="str">
            <v xml:space="preserve">DISQUE FREIN 260x22 BRUT                </v>
          </cell>
          <cell r="O1642" t="str">
            <v xml:space="preserve">Stk SF - Loupés     </v>
          </cell>
          <cell r="W1642">
            <v>41.03</v>
          </cell>
          <cell r="AK1642">
            <v>5</v>
          </cell>
        </row>
        <row r="1643">
          <cell r="C1643" t="str">
            <v>9631700808</v>
          </cell>
          <cell r="D1643" t="str">
            <v>8001</v>
          </cell>
          <cell r="F1643" t="str">
            <v xml:space="preserve">Outillage           </v>
          </cell>
          <cell r="M1643">
            <v>43958</v>
          </cell>
          <cell r="N1643" t="str">
            <v xml:space="preserve">RACLETTE DECRASSAGE POCHES ind C        </v>
          </cell>
          <cell r="O1643" t="str">
            <v>stk phf (conso) autr</v>
          </cell>
          <cell r="W1643">
            <v>1385</v>
          </cell>
          <cell r="AK1643">
            <v>100</v>
          </cell>
        </row>
        <row r="1644">
          <cell r="C1644" t="str">
            <v>9631700810</v>
          </cell>
          <cell r="D1644" t="str">
            <v>8001</v>
          </cell>
          <cell r="F1644" t="str">
            <v xml:space="preserve">Entretien           </v>
          </cell>
          <cell r="M1644">
            <v>43962</v>
          </cell>
          <cell r="N1644" t="str">
            <v xml:space="preserve">JEU COQUILLE MEDAILLE SPECTRO           </v>
          </cell>
          <cell r="O1644" t="str">
            <v>stk phf (conso) mati</v>
          </cell>
          <cell r="W1644">
            <v>3870</v>
          </cell>
          <cell r="AK1644">
            <v>9</v>
          </cell>
        </row>
        <row r="1645">
          <cell r="C1645" t="str">
            <v>9631700930</v>
          </cell>
          <cell r="D1645" t="str">
            <v>8001</v>
          </cell>
          <cell r="F1645" t="str">
            <v xml:space="preserve">Fournitures         </v>
          </cell>
          <cell r="M1645">
            <v>43958</v>
          </cell>
          <cell r="N1645" t="str">
            <v>VIROLE  D:1120  HT:500 REFECTION FOUR MF</v>
          </cell>
          <cell r="O1645" t="str">
            <v>stk phf (conso) autr</v>
          </cell>
          <cell r="W1645">
            <v>1302</v>
          </cell>
          <cell r="AK1645">
            <v>6</v>
          </cell>
        </row>
        <row r="1646">
          <cell r="C1646" t="str">
            <v>D091006501</v>
          </cell>
          <cell r="D1646" t="str">
            <v>8501</v>
          </cell>
          <cell r="F1646" t="str">
            <v xml:space="preserve">Outillage           </v>
          </cell>
          <cell r="M1646">
            <v>43957</v>
          </cell>
          <cell r="N1646" t="str">
            <v xml:space="preserve">PORTE OUTIL SPECIAL  REF:1660689        </v>
          </cell>
          <cell r="O1646" t="str">
            <v>stk phf (conso) autr</v>
          </cell>
          <cell r="W1646">
            <v>521.91999999999996</v>
          </cell>
          <cell r="AK1646">
            <v>1</v>
          </cell>
        </row>
        <row r="1647">
          <cell r="C1647" t="str">
            <v>D091006501</v>
          </cell>
          <cell r="D1647" t="str">
            <v>8506</v>
          </cell>
          <cell r="F1647" t="str">
            <v xml:space="preserve">Outillage           </v>
          </cell>
          <cell r="M1647">
            <v>43957</v>
          </cell>
          <cell r="N1647" t="str">
            <v xml:space="preserve">PORTE OUTIL SPECIAL  REF:1660689        </v>
          </cell>
          <cell r="O1647" t="str">
            <v>stk phf (conso) autr</v>
          </cell>
          <cell r="W1647">
            <v>521.91999999999996</v>
          </cell>
          <cell r="AK1647">
            <v>1</v>
          </cell>
        </row>
        <row r="1648">
          <cell r="C1648" t="str">
            <v>D091009672</v>
          </cell>
          <cell r="D1648" t="str">
            <v>8506</v>
          </cell>
          <cell r="F1648" t="str">
            <v xml:space="preserve">Outillage           </v>
          </cell>
          <cell r="M1648">
            <v>43957</v>
          </cell>
          <cell r="N1648" t="str">
            <v>CARTOUCHE SPECIAL TYPE CTFNL REF/1842798</v>
          </cell>
          <cell r="O1648" t="str">
            <v>stk phf (conso) autr</v>
          </cell>
          <cell r="W1648">
            <v>689.79</v>
          </cell>
          <cell r="AK1648">
            <v>1</v>
          </cell>
        </row>
        <row r="1649">
          <cell r="C1649" t="str">
            <v>D091207578</v>
          </cell>
          <cell r="D1649" t="str">
            <v>8505</v>
          </cell>
          <cell r="F1649" t="str">
            <v xml:space="preserve">Outillage           </v>
          </cell>
          <cell r="M1649">
            <v>43962</v>
          </cell>
          <cell r="N1649" t="str">
            <v xml:space="preserve">PORTE OUTIL SPECIAL  (LIGNE LM3 OP.140) </v>
          </cell>
          <cell r="O1649" t="str">
            <v>stk phf (conso) autr</v>
          </cell>
          <cell r="W1649">
            <v>234.13</v>
          </cell>
          <cell r="AK1649">
            <v>1</v>
          </cell>
        </row>
        <row r="1650">
          <cell r="C1650" t="str">
            <v>D092328548</v>
          </cell>
          <cell r="D1650" t="str">
            <v>8002</v>
          </cell>
          <cell r="F1650" t="str">
            <v xml:space="preserve">Entretien           </v>
          </cell>
          <cell r="M1650">
            <v>43955</v>
          </cell>
          <cell r="N1650" t="str">
            <v xml:space="preserve">SUPPORT SOC                             </v>
          </cell>
          <cell r="O1650" t="str">
            <v>stk phf (conso) mati</v>
          </cell>
          <cell r="W1650">
            <v>396</v>
          </cell>
          <cell r="AK1650">
            <v>1</v>
          </cell>
        </row>
        <row r="1651">
          <cell r="C1651" t="str">
            <v>D092328549</v>
          </cell>
          <cell r="D1651" t="str">
            <v>8002</v>
          </cell>
          <cell r="F1651" t="str">
            <v xml:space="preserve">Entretien           </v>
          </cell>
          <cell r="M1651">
            <v>43955</v>
          </cell>
          <cell r="N1651" t="str">
            <v xml:space="preserve">SUPPORT SOC                             </v>
          </cell>
          <cell r="O1651" t="str">
            <v>stk phf (conso) mati</v>
          </cell>
          <cell r="W1651">
            <v>477</v>
          </cell>
          <cell r="AK1651">
            <v>1</v>
          </cell>
        </row>
        <row r="1652">
          <cell r="C1652" t="str">
            <v>D092328553</v>
          </cell>
          <cell r="D1652" t="str">
            <v>8002</v>
          </cell>
          <cell r="F1652" t="str">
            <v xml:space="preserve">Entretien           </v>
          </cell>
          <cell r="M1652">
            <v>43955</v>
          </cell>
          <cell r="N1652" t="str">
            <v xml:space="preserve">SUPPORT SOC                             </v>
          </cell>
          <cell r="O1652" t="str">
            <v>stk phf (conso) mati</v>
          </cell>
          <cell r="W1652">
            <v>567</v>
          </cell>
          <cell r="AK1652">
            <v>1</v>
          </cell>
        </row>
        <row r="1653">
          <cell r="C1653" t="str">
            <v>D092368052</v>
          </cell>
          <cell r="D1653" t="str">
            <v>8002</v>
          </cell>
          <cell r="F1653" t="str">
            <v xml:space="preserve">Entretien           </v>
          </cell>
          <cell r="M1653">
            <v>43963</v>
          </cell>
          <cell r="N1653" t="str">
            <v xml:space="preserve">ENSEMBLE GALET  PV03B                   </v>
          </cell>
          <cell r="O1653" t="str">
            <v>stk phf (conso) mati</v>
          </cell>
          <cell r="W1653">
            <v>711</v>
          </cell>
          <cell r="AK1653">
            <v>3</v>
          </cell>
        </row>
        <row r="1654">
          <cell r="C1654" t="str">
            <v>D092368253</v>
          </cell>
          <cell r="D1654" t="str">
            <v>8002</v>
          </cell>
          <cell r="F1654" t="str">
            <v xml:space="preserve">Entretien           </v>
          </cell>
          <cell r="M1654">
            <v>43963</v>
          </cell>
          <cell r="N1654" t="str">
            <v>ENSEMBLE GALET: ROUE, AXE, ROULEMENT, CI</v>
          </cell>
          <cell r="O1654" t="str">
            <v>stk phf (conso) mati</v>
          </cell>
          <cell r="W1654">
            <v>261.2</v>
          </cell>
          <cell r="AK1654">
            <v>3</v>
          </cell>
        </row>
        <row r="1655">
          <cell r="C1655" t="str">
            <v>D092371269</v>
          </cell>
          <cell r="D1655" t="str">
            <v>8002</v>
          </cell>
          <cell r="F1655" t="str">
            <v xml:space="preserve">Entretien           </v>
          </cell>
          <cell r="M1655">
            <v>43962</v>
          </cell>
          <cell r="N1655" t="str">
            <v xml:space="preserve">AXE                                     </v>
          </cell>
          <cell r="O1655" t="str">
            <v>stk phf (conso) mati</v>
          </cell>
          <cell r="W1655">
            <v>45.75</v>
          </cell>
          <cell r="AK1655">
            <v>1</v>
          </cell>
        </row>
        <row r="1656">
          <cell r="C1656" t="str">
            <v>D092371273</v>
          </cell>
          <cell r="D1656" t="str">
            <v>8002</v>
          </cell>
          <cell r="F1656" t="str">
            <v xml:space="preserve">Entretien           </v>
          </cell>
          <cell r="M1656">
            <v>43955</v>
          </cell>
          <cell r="N1656" t="str">
            <v xml:space="preserve">ENTRETOISE                              </v>
          </cell>
          <cell r="O1656" t="str">
            <v>stk phf (conso) mati</v>
          </cell>
          <cell r="W1656">
            <v>9</v>
          </cell>
          <cell r="AK1656">
            <v>1</v>
          </cell>
        </row>
        <row r="1657">
          <cell r="C1657" t="str">
            <v>D092371273</v>
          </cell>
          <cell r="D1657" t="str">
            <v>8002</v>
          </cell>
          <cell r="F1657" t="str">
            <v xml:space="preserve">Entretien           </v>
          </cell>
          <cell r="M1657">
            <v>43962</v>
          </cell>
          <cell r="N1657" t="str">
            <v xml:space="preserve">ENTRETOISE                              </v>
          </cell>
          <cell r="O1657" t="str">
            <v>stk phf (conso) mati</v>
          </cell>
          <cell r="W1657">
            <v>18</v>
          </cell>
          <cell r="AK1657">
            <v>2</v>
          </cell>
        </row>
        <row r="1658">
          <cell r="C1658" t="str">
            <v>D092371274</v>
          </cell>
          <cell r="D1658" t="str">
            <v>8002</v>
          </cell>
          <cell r="F1658" t="str">
            <v xml:space="preserve">Entretien           </v>
          </cell>
          <cell r="M1658">
            <v>43955</v>
          </cell>
          <cell r="N1658" t="str">
            <v xml:space="preserve">ENTRETOISE                              </v>
          </cell>
          <cell r="O1658" t="str">
            <v>stk phf (conso) mati</v>
          </cell>
          <cell r="W1658">
            <v>9</v>
          </cell>
          <cell r="AK1658">
            <v>1</v>
          </cell>
        </row>
        <row r="1659">
          <cell r="C1659" t="str">
            <v>D092371274</v>
          </cell>
          <cell r="D1659" t="str">
            <v>8002</v>
          </cell>
          <cell r="F1659" t="str">
            <v xml:space="preserve">Entretien           </v>
          </cell>
          <cell r="M1659">
            <v>43955</v>
          </cell>
          <cell r="N1659" t="str">
            <v xml:space="preserve">ENTRETOISE                              </v>
          </cell>
          <cell r="O1659" t="str">
            <v>stk phf (conso) mati</v>
          </cell>
          <cell r="W1659">
            <v>9</v>
          </cell>
          <cell r="AK1659">
            <v>1</v>
          </cell>
        </row>
        <row r="1660">
          <cell r="C1660" t="str">
            <v>D092371274</v>
          </cell>
          <cell r="D1660" t="str">
            <v>8002</v>
          </cell>
          <cell r="F1660" t="str">
            <v xml:space="preserve">Entretien           </v>
          </cell>
          <cell r="M1660">
            <v>43956</v>
          </cell>
          <cell r="N1660" t="str">
            <v xml:space="preserve">ENTRETOISE                              </v>
          </cell>
          <cell r="O1660" t="str">
            <v>stk phf (conso) mati</v>
          </cell>
          <cell r="W1660">
            <v>9</v>
          </cell>
          <cell r="AK1660">
            <v>1</v>
          </cell>
        </row>
        <row r="1661">
          <cell r="C1661" t="str">
            <v>D092371410</v>
          </cell>
          <cell r="D1661" t="str">
            <v>8002</v>
          </cell>
          <cell r="F1661" t="str">
            <v xml:space="preserve">Entretien           </v>
          </cell>
          <cell r="M1661">
            <v>43955</v>
          </cell>
          <cell r="N1661" t="str">
            <v xml:space="preserve">COLONNE Ø100 A=915                      </v>
          </cell>
          <cell r="O1661" t="str">
            <v>stk phf (conso) mati</v>
          </cell>
          <cell r="W1661">
            <v>1116</v>
          </cell>
          <cell r="AK1661">
            <v>2</v>
          </cell>
        </row>
        <row r="1662">
          <cell r="C1662" t="str">
            <v>D092371506</v>
          </cell>
          <cell r="D1662" t="str">
            <v>8002</v>
          </cell>
          <cell r="F1662" t="str">
            <v xml:space="preserve">Entretien           </v>
          </cell>
          <cell r="M1662">
            <v>43956</v>
          </cell>
          <cell r="N1662" t="str">
            <v xml:space="preserve">AXE                                     </v>
          </cell>
          <cell r="O1662" t="str">
            <v>stk phf (conso) mati</v>
          </cell>
          <cell r="W1662">
            <v>72</v>
          </cell>
          <cell r="AK1662">
            <v>1</v>
          </cell>
        </row>
        <row r="1663">
          <cell r="C1663" t="str">
            <v>D092371603</v>
          </cell>
          <cell r="D1663" t="str">
            <v>8002</v>
          </cell>
          <cell r="F1663" t="str">
            <v xml:space="preserve">Entretien           </v>
          </cell>
          <cell r="M1663">
            <v>43957</v>
          </cell>
          <cell r="N1663" t="str">
            <v xml:space="preserve">ENSEMBLE GALET Ø100 X 55 (Axe long)     </v>
          </cell>
          <cell r="O1663" t="str">
            <v>stk phf (conso) mati</v>
          </cell>
          <cell r="W1663">
            <v>0</v>
          </cell>
          <cell r="AK1663">
            <v>2</v>
          </cell>
        </row>
        <row r="1664">
          <cell r="C1664" t="str">
            <v>D092371604</v>
          </cell>
          <cell r="D1664" t="str">
            <v>8002</v>
          </cell>
          <cell r="F1664" t="str">
            <v xml:space="preserve">Entretien           </v>
          </cell>
          <cell r="M1664">
            <v>43957</v>
          </cell>
          <cell r="N1664" t="str">
            <v xml:space="preserve">ROUE Ø100 X 55 SANS BORD                </v>
          </cell>
          <cell r="O1664" t="str">
            <v>stk phf (conso) mati</v>
          </cell>
          <cell r="W1664">
            <v>72.16</v>
          </cell>
          <cell r="AK1664">
            <v>1</v>
          </cell>
        </row>
        <row r="1665">
          <cell r="C1665" t="str">
            <v>D092371604</v>
          </cell>
          <cell r="D1665" t="str">
            <v>8002</v>
          </cell>
          <cell r="F1665" t="str">
            <v xml:space="preserve">Entretien           </v>
          </cell>
          <cell r="M1665">
            <v>43957</v>
          </cell>
          <cell r="N1665" t="str">
            <v xml:space="preserve">ROUE Ø100 X 55 SANS BORD                </v>
          </cell>
          <cell r="O1665" t="str">
            <v>stk phf (conso) mati</v>
          </cell>
          <cell r="W1665">
            <v>72.16</v>
          </cell>
          <cell r="AK1665">
            <v>1</v>
          </cell>
        </row>
        <row r="1666">
          <cell r="C1666" t="str">
            <v>D092371605</v>
          </cell>
          <cell r="D1666" t="str">
            <v>8002</v>
          </cell>
          <cell r="F1666" t="str">
            <v xml:space="preserve">Entretien           </v>
          </cell>
          <cell r="M1666">
            <v>43957</v>
          </cell>
          <cell r="N1666" t="str">
            <v xml:space="preserve">ENSEMBLE GALET Ø100 X 55 (Axe court)    </v>
          </cell>
          <cell r="O1666" t="str">
            <v>stk phf (conso) mati</v>
          </cell>
          <cell r="W1666">
            <v>467.12</v>
          </cell>
          <cell r="AK1666">
            <v>6</v>
          </cell>
        </row>
        <row r="1667">
          <cell r="C1667" t="str">
            <v>D092371617</v>
          </cell>
          <cell r="D1667" t="str">
            <v>8002</v>
          </cell>
          <cell r="F1667" t="str">
            <v xml:space="preserve">Entretien           </v>
          </cell>
          <cell r="M1667">
            <v>43955</v>
          </cell>
          <cell r="N1667" t="str">
            <v xml:space="preserve">TOLE DE NETTOYAGE                       </v>
          </cell>
          <cell r="O1667" t="str">
            <v>stk phf (conso) mati</v>
          </cell>
          <cell r="W1667">
            <v>75.599999999999994</v>
          </cell>
          <cell r="AK1667">
            <v>6</v>
          </cell>
        </row>
        <row r="1668">
          <cell r="C1668" t="str">
            <v>D092372909</v>
          </cell>
          <cell r="D1668" t="str">
            <v>8002</v>
          </cell>
          <cell r="F1668" t="str">
            <v xml:space="preserve">Entretien           </v>
          </cell>
          <cell r="M1668">
            <v>43962</v>
          </cell>
          <cell r="N1668" t="str">
            <v>VIS ANTIROTATION BLOQUEUR CHASSIS SAVELL</v>
          </cell>
          <cell r="O1668" t="str">
            <v>stk phf (conso) mati</v>
          </cell>
          <cell r="W1668">
            <v>90</v>
          </cell>
          <cell r="AK1668">
            <v>2</v>
          </cell>
        </row>
        <row r="1669">
          <cell r="C1669" t="str">
            <v>D092373164</v>
          </cell>
          <cell r="D1669" t="str">
            <v>8002</v>
          </cell>
          <cell r="F1669" t="str">
            <v xml:space="preserve">Entretien           </v>
          </cell>
          <cell r="M1669">
            <v>43956</v>
          </cell>
          <cell r="N1669" t="str">
            <v xml:space="preserve">RONDELLE                                </v>
          </cell>
          <cell r="O1669" t="str">
            <v>stk phf (conso) mati</v>
          </cell>
          <cell r="W1669">
            <v>9</v>
          </cell>
          <cell r="AK1669">
            <v>2</v>
          </cell>
        </row>
        <row r="1670">
          <cell r="C1670" t="str">
            <v>D092373177</v>
          </cell>
          <cell r="D1670" t="str">
            <v>8002</v>
          </cell>
          <cell r="F1670" t="str">
            <v xml:space="preserve">Entretien           </v>
          </cell>
          <cell r="M1670">
            <v>43956</v>
          </cell>
          <cell r="N1670" t="str">
            <v xml:space="preserve">DOUILLE DE GUIDE COLONNE Ø:100          </v>
          </cell>
          <cell r="O1670" t="str">
            <v>stk phf (conso) mati</v>
          </cell>
          <cell r="W1670">
            <v>1020.8</v>
          </cell>
          <cell r="AK1670">
            <v>8</v>
          </cell>
        </row>
        <row r="1671">
          <cell r="C1671" t="str">
            <v>D092373212</v>
          </cell>
          <cell r="D1671" t="str">
            <v>8002</v>
          </cell>
          <cell r="F1671" t="str">
            <v xml:space="preserve">Entretien           </v>
          </cell>
          <cell r="M1671">
            <v>43955</v>
          </cell>
          <cell r="N1671" t="str">
            <v xml:space="preserve">COLONNE Ø100                            </v>
          </cell>
          <cell r="O1671" t="str">
            <v>stk phf (conso) mati</v>
          </cell>
          <cell r="W1671">
            <v>3344</v>
          </cell>
          <cell r="AK1671">
            <v>4</v>
          </cell>
        </row>
        <row r="1672">
          <cell r="C1672" t="str">
            <v>D092373233</v>
          </cell>
          <cell r="D1672" t="str">
            <v>8002</v>
          </cell>
          <cell r="F1672" t="str">
            <v xml:space="preserve">Entretien           </v>
          </cell>
          <cell r="M1672">
            <v>43958</v>
          </cell>
          <cell r="N1672" t="str">
            <v xml:space="preserve">RACCORD DE GRAISSAGE 02A                </v>
          </cell>
          <cell r="O1672" t="str">
            <v>stk phf (conso) mati</v>
          </cell>
          <cell r="W1672">
            <v>438</v>
          </cell>
          <cell r="AK1672">
            <v>6</v>
          </cell>
        </row>
        <row r="1673">
          <cell r="C1673" t="str">
            <v>D092373359</v>
          </cell>
          <cell r="D1673" t="str">
            <v>8002</v>
          </cell>
          <cell r="F1673" t="str">
            <v xml:space="preserve">Entretien           </v>
          </cell>
          <cell r="M1673">
            <v>43955</v>
          </cell>
          <cell r="N1673" t="str">
            <v xml:space="preserve">ENSEMBLE GALET Ø90/110/35               </v>
          </cell>
          <cell r="O1673" t="str">
            <v>stk phf (conso) mati</v>
          </cell>
          <cell r="W1673">
            <v>0</v>
          </cell>
          <cell r="AK1673">
            <v>3</v>
          </cell>
        </row>
        <row r="1674">
          <cell r="C1674" t="str">
            <v>D092373360</v>
          </cell>
          <cell r="D1674" t="str">
            <v>8002</v>
          </cell>
          <cell r="F1674" t="str">
            <v xml:space="preserve">Entretien           </v>
          </cell>
          <cell r="M1674">
            <v>43956</v>
          </cell>
          <cell r="N1674" t="str">
            <v xml:space="preserve">Ensemble galet Ø90 sans bord            </v>
          </cell>
          <cell r="O1674" t="str">
            <v>stk phf (conso) mati</v>
          </cell>
          <cell r="W1674">
            <v>351</v>
          </cell>
          <cell r="AK1674">
            <v>5</v>
          </cell>
        </row>
        <row r="1675">
          <cell r="C1675" t="str">
            <v>D092374620</v>
          </cell>
          <cell r="D1675" t="str">
            <v>8002</v>
          </cell>
          <cell r="F1675" t="str">
            <v xml:space="preserve">Entretien           </v>
          </cell>
          <cell r="M1675">
            <v>43955</v>
          </cell>
          <cell r="N1675" t="str">
            <v xml:space="preserve">JOINT DE PORTE                          </v>
          </cell>
          <cell r="O1675" t="str">
            <v>stk phf (conso) mati</v>
          </cell>
          <cell r="W1675">
            <v>174.8</v>
          </cell>
          <cell r="AK1675">
            <v>1</v>
          </cell>
        </row>
        <row r="1676">
          <cell r="C1676" t="str">
            <v>D092374628</v>
          </cell>
          <cell r="D1676" t="str">
            <v>8002</v>
          </cell>
          <cell r="F1676" t="str">
            <v xml:space="preserve">Entretien           </v>
          </cell>
          <cell r="M1676">
            <v>43956</v>
          </cell>
          <cell r="N1676" t="str">
            <v xml:space="preserve">ARBRE BATTEUR                           </v>
          </cell>
          <cell r="O1676" t="str">
            <v>stk phf (conso) mati</v>
          </cell>
          <cell r="W1676">
            <v>1170</v>
          </cell>
          <cell r="AK1676">
            <v>1</v>
          </cell>
        </row>
        <row r="1677">
          <cell r="C1677" t="str">
            <v>D092374631</v>
          </cell>
          <cell r="D1677" t="str">
            <v>8002</v>
          </cell>
          <cell r="F1677" t="str">
            <v xml:space="preserve">Entretien           </v>
          </cell>
          <cell r="M1677">
            <v>43956</v>
          </cell>
          <cell r="N1677" t="str">
            <v xml:space="preserve">BAGUE D USURE                           </v>
          </cell>
          <cell r="O1677" t="str">
            <v>stk phf (conso) mati</v>
          </cell>
          <cell r="W1677">
            <v>85.5</v>
          </cell>
          <cell r="AK1677">
            <v>1</v>
          </cell>
        </row>
        <row r="1678">
          <cell r="C1678" t="str">
            <v>D092374632</v>
          </cell>
          <cell r="D1678" t="str">
            <v>8002</v>
          </cell>
          <cell r="F1678" t="str">
            <v xml:space="preserve">Entretien           </v>
          </cell>
          <cell r="M1678">
            <v>43956</v>
          </cell>
          <cell r="N1678" t="str">
            <v xml:space="preserve">BAGUE D USURE                           </v>
          </cell>
          <cell r="O1678" t="str">
            <v>stk phf (conso) mati</v>
          </cell>
          <cell r="W1678">
            <v>94.5</v>
          </cell>
          <cell r="AK1678">
            <v>1</v>
          </cell>
        </row>
        <row r="1679">
          <cell r="C1679" t="str">
            <v>D092374645</v>
          </cell>
          <cell r="D1679" t="str">
            <v>8002</v>
          </cell>
          <cell r="F1679" t="str">
            <v xml:space="preserve">Entretien           </v>
          </cell>
          <cell r="M1679">
            <v>43956</v>
          </cell>
          <cell r="N1679" t="str">
            <v xml:space="preserve">AXE ROTATION VOLET TREMIE               </v>
          </cell>
          <cell r="O1679" t="str">
            <v>stk phf (conso) mati</v>
          </cell>
          <cell r="W1679">
            <v>121.5</v>
          </cell>
          <cell r="AK1679">
            <v>1</v>
          </cell>
        </row>
        <row r="1680">
          <cell r="C1680" t="str">
            <v>D092392103</v>
          </cell>
          <cell r="D1680" t="str">
            <v>8002</v>
          </cell>
          <cell r="F1680" t="str">
            <v xml:space="preserve">Entretien           </v>
          </cell>
          <cell r="M1680">
            <v>43962</v>
          </cell>
          <cell r="N1680" t="str">
            <v xml:space="preserve">TAMBOUR DE COMMANDE LG:599              </v>
          </cell>
          <cell r="O1680" t="str">
            <v>stk phf (conso) mati</v>
          </cell>
          <cell r="W1680">
            <v>1160</v>
          </cell>
          <cell r="AK1680">
            <v>2</v>
          </cell>
        </row>
        <row r="1681">
          <cell r="C1681" t="str">
            <v>D092392103</v>
          </cell>
          <cell r="D1681" t="str">
            <v>8002</v>
          </cell>
          <cell r="F1681" t="str">
            <v xml:space="preserve">Entretien           </v>
          </cell>
          <cell r="M1681">
            <v>43962</v>
          </cell>
          <cell r="N1681" t="str">
            <v xml:space="preserve">TAMBOUR DE COMMANDE LG:599              </v>
          </cell>
          <cell r="O1681" t="str">
            <v>stk phf (conso) mati</v>
          </cell>
          <cell r="W1681">
            <v>580</v>
          </cell>
          <cell r="AK1681">
            <v>1</v>
          </cell>
        </row>
        <row r="1682">
          <cell r="C1682" t="str">
            <v>D092506126</v>
          </cell>
          <cell r="D1682" t="str">
            <v>8507</v>
          </cell>
          <cell r="F1682" t="str">
            <v xml:space="preserve">Entretien           </v>
          </cell>
          <cell r="M1682">
            <v>43962</v>
          </cell>
          <cell r="N1682" t="str">
            <v xml:space="preserve">ATTACHE RESSORT                         </v>
          </cell>
          <cell r="O1682" t="str">
            <v>stk phf (conso) mati</v>
          </cell>
          <cell r="W1682">
            <v>33</v>
          </cell>
          <cell r="AK1682">
            <v>3</v>
          </cell>
        </row>
        <row r="1683">
          <cell r="C1683" t="str">
            <v>D092673131</v>
          </cell>
          <cell r="D1683" t="str">
            <v>8501</v>
          </cell>
          <cell r="F1683" t="str">
            <v xml:space="preserve">Entretien           </v>
          </cell>
          <cell r="M1683">
            <v>43957</v>
          </cell>
          <cell r="N1683" t="str">
            <v xml:space="preserve">PIGNON SIMPLE                           </v>
          </cell>
          <cell r="O1683" t="str">
            <v>stk phf (conso) mati</v>
          </cell>
          <cell r="W1683">
            <v>131.04</v>
          </cell>
          <cell r="AK1683">
            <v>1</v>
          </cell>
        </row>
        <row r="1684">
          <cell r="C1684" t="str">
            <v>D092673132</v>
          </cell>
          <cell r="D1684" t="str">
            <v>8501</v>
          </cell>
          <cell r="F1684" t="str">
            <v xml:space="preserve">Entretien           </v>
          </cell>
          <cell r="M1684">
            <v>43957</v>
          </cell>
          <cell r="N1684" t="str">
            <v xml:space="preserve">AXE DE TENDEUR                          </v>
          </cell>
          <cell r="O1684" t="str">
            <v>stk phf (conso) mati</v>
          </cell>
          <cell r="W1684">
            <v>54.25</v>
          </cell>
          <cell r="AK1684">
            <v>1</v>
          </cell>
        </row>
        <row r="1685">
          <cell r="C1685" t="str">
            <v>D092786012</v>
          </cell>
          <cell r="D1685" t="str">
            <v>8001</v>
          </cell>
          <cell r="F1685" t="str">
            <v xml:space="preserve">Entretien           </v>
          </cell>
          <cell r="M1685">
            <v>43957</v>
          </cell>
          <cell r="N1685" t="str">
            <v xml:space="preserve">ROULEAU SERIE 60000 Ø89X3,25 LG 179 AXE </v>
          </cell>
          <cell r="O1685" t="str">
            <v>stk phf (conso) mati</v>
          </cell>
          <cell r="W1685">
            <v>161</v>
          </cell>
          <cell r="AK1685">
            <v>1</v>
          </cell>
        </row>
        <row r="1686">
          <cell r="C1686" t="str">
            <v>D093584087</v>
          </cell>
          <cell r="D1686" t="str">
            <v>8002</v>
          </cell>
          <cell r="F1686" t="str">
            <v xml:space="preserve">Entretien           </v>
          </cell>
          <cell r="M1686">
            <v>43958</v>
          </cell>
          <cell r="N1686" t="str">
            <v xml:space="preserve">PLAQUE DE BLINDAGE H700415              </v>
          </cell>
          <cell r="O1686" t="str">
            <v>stk phf (conso) mati</v>
          </cell>
          <cell r="W1686">
            <v>1355.48</v>
          </cell>
          <cell r="AK1686">
            <v>11</v>
          </cell>
        </row>
        <row r="1687">
          <cell r="C1687" t="str">
            <v>D093706315</v>
          </cell>
          <cell r="D1687" t="str">
            <v>8001</v>
          </cell>
          <cell r="F1687" t="str">
            <v xml:space="preserve">Entretien           </v>
          </cell>
          <cell r="M1687">
            <v>43962</v>
          </cell>
          <cell r="N1687" t="str">
            <v xml:space="preserve">BUSE D'AIR AMBH 1/4                     </v>
          </cell>
          <cell r="O1687" t="str">
            <v>stk phf (conso) mati</v>
          </cell>
          <cell r="W1687">
            <v>126.76</v>
          </cell>
          <cell r="AK1687">
            <v>4</v>
          </cell>
        </row>
        <row r="1688">
          <cell r="C1688" t="str">
            <v>D095145902</v>
          </cell>
          <cell r="D1688" t="str">
            <v>8505</v>
          </cell>
          <cell r="F1688" t="str">
            <v xml:space="preserve">Outillage           </v>
          </cell>
          <cell r="M1688">
            <v>43955</v>
          </cell>
          <cell r="N1688" t="str">
            <v xml:space="preserve">BAGUE CERAMIQUE POUR D.42               </v>
          </cell>
          <cell r="O1688" t="str">
            <v>stk phf (conso) autr</v>
          </cell>
          <cell r="W1688">
            <v>537</v>
          </cell>
          <cell r="AK1688">
            <v>3</v>
          </cell>
        </row>
        <row r="1689">
          <cell r="C1689" t="str">
            <v>D095145902</v>
          </cell>
          <cell r="D1689" t="str">
            <v>8505</v>
          </cell>
          <cell r="F1689" t="str">
            <v xml:space="preserve">Outillage           </v>
          </cell>
          <cell r="M1689">
            <v>43955</v>
          </cell>
          <cell r="N1689" t="str">
            <v xml:space="preserve">BAGUE CERAMIQUE POUR D.42               </v>
          </cell>
          <cell r="O1689" t="str">
            <v>stk phf (conso) autr</v>
          </cell>
          <cell r="W1689">
            <v>179</v>
          </cell>
          <cell r="AK1689">
            <v>1</v>
          </cell>
        </row>
        <row r="1690">
          <cell r="C1690" t="str">
            <v>D095161705</v>
          </cell>
          <cell r="D1690" t="str">
            <v>8506</v>
          </cell>
          <cell r="F1690" t="str">
            <v xml:space="preserve">Entretien           </v>
          </cell>
          <cell r="M1690">
            <v>43958</v>
          </cell>
          <cell r="N1690" t="str">
            <v xml:space="preserve">AXE DOIGTS DE SERRAGE                   </v>
          </cell>
          <cell r="O1690" t="str">
            <v>stk phf (conso) mati</v>
          </cell>
          <cell r="W1690">
            <v>460</v>
          </cell>
          <cell r="AK1690">
            <v>2</v>
          </cell>
        </row>
        <row r="1691">
          <cell r="C1691" t="str">
            <v>F013104402</v>
          </cell>
          <cell r="D1691" t="str">
            <v>8507</v>
          </cell>
          <cell r="F1691" t="str">
            <v xml:space="preserve">Entretien           </v>
          </cell>
          <cell r="M1691">
            <v>43962</v>
          </cell>
          <cell r="N1691" t="str">
            <v xml:space="preserve">SUPPORT VENTOUSE                        </v>
          </cell>
          <cell r="O1691" t="str">
            <v>stk phf (conso) mati</v>
          </cell>
          <cell r="W1691">
            <v>1350</v>
          </cell>
          <cell r="AK1691">
            <v>3</v>
          </cell>
        </row>
        <row r="1692">
          <cell r="C1692" t="str">
            <v>P368221120</v>
          </cell>
          <cell r="D1692" t="str">
            <v>8501</v>
          </cell>
          <cell r="F1692" t="str">
            <v xml:space="preserve">Outillage           </v>
          </cell>
          <cell r="M1692">
            <v>43956</v>
          </cell>
          <cell r="N1692" t="str">
            <v xml:space="preserve">BRIDE REF.214.75.001                    </v>
          </cell>
          <cell r="O1692" t="str">
            <v>stk phf (conso) autr</v>
          </cell>
          <cell r="W1692">
            <v>141</v>
          </cell>
          <cell r="AK1692">
            <v>10</v>
          </cell>
        </row>
        <row r="1693">
          <cell r="C1693" t="str">
            <v>P368221120</v>
          </cell>
          <cell r="D1693" t="str">
            <v>8506</v>
          </cell>
          <cell r="F1693" t="str">
            <v xml:space="preserve">Outillage           </v>
          </cell>
          <cell r="M1693">
            <v>43956</v>
          </cell>
          <cell r="N1693" t="str">
            <v xml:space="preserve">BRIDE REF.214.75.001                    </v>
          </cell>
          <cell r="O1693" t="str">
            <v>stk phf (conso) autr</v>
          </cell>
          <cell r="W1693">
            <v>141</v>
          </cell>
          <cell r="AK1693">
            <v>10</v>
          </cell>
        </row>
        <row r="1694">
          <cell r="C1694" t="str">
            <v>P368243248</v>
          </cell>
          <cell r="D1694" t="str">
            <v>8506</v>
          </cell>
          <cell r="F1694" t="str">
            <v xml:space="preserve">Outillage           </v>
          </cell>
          <cell r="M1694">
            <v>43956</v>
          </cell>
          <cell r="N1694" t="str">
            <v xml:space="preserve">VIS REF.214.85.749                      </v>
          </cell>
          <cell r="O1694" t="str">
            <v>stk phf (conso) autr</v>
          </cell>
          <cell r="W1694">
            <v>1.06</v>
          </cell>
          <cell r="AK1694">
            <v>1</v>
          </cell>
        </row>
        <row r="1695">
          <cell r="C1695" t="str">
            <v>P368537332</v>
          </cell>
          <cell r="D1695" t="str">
            <v>8505</v>
          </cell>
          <cell r="F1695" t="str">
            <v xml:space="preserve">Outillage           </v>
          </cell>
          <cell r="M1695">
            <v>43962</v>
          </cell>
          <cell r="N1695" t="str">
            <v xml:space="preserve">VIS DE SERRAGE BHCS M8-1.25X30          </v>
          </cell>
          <cell r="O1695" t="str">
            <v>stk phf (conso) outi</v>
          </cell>
          <cell r="W1695">
            <v>32.5</v>
          </cell>
          <cell r="AK1695">
            <v>10</v>
          </cell>
        </row>
        <row r="1696">
          <cell r="C1696" t="str">
            <v>R100041574</v>
          </cell>
          <cell r="D1696" t="str">
            <v>8503</v>
          </cell>
          <cell r="F1696" t="str">
            <v xml:space="preserve">Entretien           </v>
          </cell>
          <cell r="M1696">
            <v>43958</v>
          </cell>
          <cell r="N1696" t="str">
            <v>COURROIE DENTEE "PC.GT" PAS:8   LG: 720M</v>
          </cell>
          <cell r="O1696" t="str">
            <v>stk phf (conso) mati</v>
          </cell>
          <cell r="W1696">
            <v>68.84</v>
          </cell>
          <cell r="AK1696">
            <v>1</v>
          </cell>
        </row>
        <row r="1697">
          <cell r="C1697" t="str">
            <v>R100057535</v>
          </cell>
          <cell r="D1697" t="str">
            <v>8002</v>
          </cell>
          <cell r="F1697" t="str">
            <v xml:space="preserve">Entretien           </v>
          </cell>
          <cell r="M1697">
            <v>43958</v>
          </cell>
          <cell r="N1697" t="str">
            <v>CLAPET A-R D'ANGLE  CARTOUCHE  D:38 LG:7</v>
          </cell>
          <cell r="O1697" t="str">
            <v>stk phf (conso) mati</v>
          </cell>
          <cell r="W1697">
            <v>367.82</v>
          </cell>
          <cell r="AK1697">
            <v>2</v>
          </cell>
        </row>
        <row r="1698">
          <cell r="C1698" t="str">
            <v>R100062057</v>
          </cell>
          <cell r="D1698" t="str">
            <v>8002</v>
          </cell>
          <cell r="F1698" t="str">
            <v xml:space="preserve">Fournitures         </v>
          </cell>
          <cell r="M1698">
            <v>43962</v>
          </cell>
          <cell r="N1698" t="str">
            <v>IMPRIME "RETOUCHE" 137X180MM IMPRIME JAU</v>
          </cell>
          <cell r="O1698" t="str">
            <v>stk phf (conso) four</v>
          </cell>
          <cell r="W1698">
            <v>17.079999999999998</v>
          </cell>
          <cell r="AK1698">
            <v>4</v>
          </cell>
        </row>
        <row r="1699">
          <cell r="C1699" t="str">
            <v>R100066695</v>
          </cell>
          <cell r="D1699" t="str">
            <v>8505</v>
          </cell>
          <cell r="F1699" t="str">
            <v xml:space="preserve">Outillage           </v>
          </cell>
          <cell r="M1699">
            <v>43962</v>
          </cell>
          <cell r="N1699" t="str">
            <v xml:space="preserve">VIS DE REGLAGE AXIAL  -  KUAN-32        </v>
          </cell>
          <cell r="O1699" t="str">
            <v>stk phf (conso) autr</v>
          </cell>
          <cell r="W1699">
            <v>34.299999999999997</v>
          </cell>
          <cell r="AK1699">
            <v>10</v>
          </cell>
        </row>
        <row r="1700">
          <cell r="C1700" t="str">
            <v>R100077801</v>
          </cell>
          <cell r="D1700" t="str">
            <v>8501</v>
          </cell>
          <cell r="F1700" t="str">
            <v xml:space="preserve">Fournitures         </v>
          </cell>
          <cell r="M1700">
            <v>43956</v>
          </cell>
          <cell r="N1700" t="str">
            <v>ETIQUETTES AUTOCOLL. 30 X 70  VERT FONCE</v>
          </cell>
          <cell r="O1700" t="str">
            <v>stk phf (conso) autr</v>
          </cell>
          <cell r="W1700">
            <v>84</v>
          </cell>
          <cell r="AK1700">
            <v>1920</v>
          </cell>
        </row>
        <row r="1701">
          <cell r="C1701" t="str">
            <v>R100082712</v>
          </cell>
          <cell r="D1701" t="str">
            <v>8503</v>
          </cell>
          <cell r="F1701" t="str">
            <v xml:space="preserve">Entretien           </v>
          </cell>
          <cell r="M1701">
            <v>43957</v>
          </cell>
          <cell r="N1701" t="str">
            <v>CANNE D'INJECTION PP1 RACC G3/4" JOINT E</v>
          </cell>
          <cell r="O1701" t="str">
            <v>stk phf (conso) mati</v>
          </cell>
          <cell r="W1701">
            <v>242.64</v>
          </cell>
          <cell r="AK1701">
            <v>3</v>
          </cell>
        </row>
        <row r="1702">
          <cell r="C1702" t="str">
            <v>R100083114</v>
          </cell>
          <cell r="D1702" t="str">
            <v>8501</v>
          </cell>
          <cell r="F1702" t="str">
            <v xml:space="preserve">Entretien           </v>
          </cell>
          <cell r="M1702">
            <v>43956</v>
          </cell>
          <cell r="N1702" t="str">
            <v>CABLE EQUIPE FICHE MALE DROITE / FICHE F</v>
          </cell>
          <cell r="O1702" t="str">
            <v>stk phf (conso) mati</v>
          </cell>
          <cell r="W1702">
            <v>5.38</v>
          </cell>
          <cell r="AK1702">
            <v>1</v>
          </cell>
        </row>
        <row r="1703">
          <cell r="C1703" t="str">
            <v>R100094153</v>
          </cell>
          <cell r="D1703" t="str">
            <v>8502</v>
          </cell>
          <cell r="F1703" t="str">
            <v xml:space="preserve">Outillage           </v>
          </cell>
          <cell r="M1703">
            <v>43958</v>
          </cell>
          <cell r="N1703" t="str">
            <v xml:space="preserve">DOUILLE FILETEE 280.355                 </v>
          </cell>
          <cell r="O1703" t="str">
            <v>stk phf (conso) outi</v>
          </cell>
          <cell r="W1703">
            <v>147.5</v>
          </cell>
          <cell r="AK1703">
            <v>10</v>
          </cell>
        </row>
        <row r="1704">
          <cell r="C1704" t="str">
            <v>R100095946</v>
          </cell>
          <cell r="D1704" t="str">
            <v>8003</v>
          </cell>
          <cell r="F1704" t="str">
            <v xml:space="preserve">Frais divers        </v>
          </cell>
          <cell r="M1704">
            <v>43953</v>
          </cell>
          <cell r="N1704" t="str">
            <v xml:space="preserve">SAC POLYETHYLENE 110L TRANSLUCIDE 45 MI </v>
          </cell>
          <cell r="O1704" t="str">
            <v>stk phf (conso) emba</v>
          </cell>
          <cell r="W1704">
            <v>8.06</v>
          </cell>
          <cell r="AK1704">
            <v>50</v>
          </cell>
        </row>
        <row r="1705">
          <cell r="C1705" t="str">
            <v>R100118851</v>
          </cell>
          <cell r="D1705" t="str">
            <v>8507</v>
          </cell>
          <cell r="F1705" t="str">
            <v xml:space="preserve">Entretien           </v>
          </cell>
          <cell r="M1705">
            <v>43955</v>
          </cell>
          <cell r="N1705" t="str">
            <v xml:space="preserve">CLAPET MANUEL D'ETANCHEITE HSK.50       </v>
          </cell>
          <cell r="O1705" t="str">
            <v>stk phf (conso) mati</v>
          </cell>
          <cell r="W1705">
            <v>211.5</v>
          </cell>
          <cell r="AK1705">
            <v>2</v>
          </cell>
        </row>
        <row r="1706">
          <cell r="C1706" t="str">
            <v>R100126008</v>
          </cell>
          <cell r="D1706" t="str">
            <v>8002</v>
          </cell>
          <cell r="F1706" t="str">
            <v xml:space="preserve">Entretien           </v>
          </cell>
          <cell r="M1706">
            <v>43962</v>
          </cell>
          <cell r="N1706" t="str">
            <v>INTERRUPTEUR DE SECURITE AVEC VEROUILLAG</v>
          </cell>
          <cell r="O1706" t="str">
            <v>stk phf (conso) mati</v>
          </cell>
          <cell r="W1706">
            <v>133.07</v>
          </cell>
          <cell r="AK1706">
            <v>1</v>
          </cell>
        </row>
        <row r="1707">
          <cell r="C1707" t="str">
            <v>R100131992</v>
          </cell>
          <cell r="D1707" t="str">
            <v>8002</v>
          </cell>
          <cell r="F1707" t="str">
            <v xml:space="preserve">Entretien           </v>
          </cell>
          <cell r="M1707">
            <v>43962</v>
          </cell>
          <cell r="N1707" t="str">
            <v xml:space="preserve">BAGUE AUTOLUB.AVEC INSERTS   40  X 50 X </v>
          </cell>
          <cell r="O1707" t="str">
            <v>stk phf (conso) mati</v>
          </cell>
          <cell r="W1707">
            <v>25.33</v>
          </cell>
          <cell r="AK1707">
            <v>1</v>
          </cell>
        </row>
        <row r="1708">
          <cell r="C1708" t="str">
            <v>R100133710</v>
          </cell>
          <cell r="D1708" t="str">
            <v>8507</v>
          </cell>
          <cell r="F1708" t="str">
            <v xml:space="preserve">Entretien           </v>
          </cell>
          <cell r="M1708">
            <v>43956</v>
          </cell>
          <cell r="N1708" t="str">
            <v>REDUCTEUR PRESSION PROPORT. 0..175BAR  3</v>
          </cell>
          <cell r="O1708" t="str">
            <v>stk phf (conso) mati</v>
          </cell>
          <cell r="W1708">
            <v>609.75</v>
          </cell>
          <cell r="AK1708">
            <v>1</v>
          </cell>
        </row>
        <row r="1709">
          <cell r="C1709" t="str">
            <v>R100133811</v>
          </cell>
          <cell r="D1709" t="str">
            <v>8505</v>
          </cell>
          <cell r="F1709" t="str">
            <v xml:space="preserve">Entretien           </v>
          </cell>
          <cell r="M1709">
            <v>43958</v>
          </cell>
          <cell r="N1709" t="str">
            <v>REDUCTEUR DE PRESSION MODULAIRE TAIL.3 S</v>
          </cell>
          <cell r="O1709" t="str">
            <v>stk phf (conso) mati</v>
          </cell>
          <cell r="W1709">
            <v>51.09</v>
          </cell>
          <cell r="AK1709">
            <v>1</v>
          </cell>
        </row>
        <row r="1710">
          <cell r="C1710" t="str">
            <v>R100135773</v>
          </cell>
          <cell r="D1710" t="str">
            <v>8502</v>
          </cell>
          <cell r="F1710" t="str">
            <v xml:space="preserve">Entretien           </v>
          </cell>
          <cell r="M1710">
            <v>43958</v>
          </cell>
          <cell r="N1710" t="str">
            <v>PRESSOSTAT REGLABLE   DE 0,6 A 10BAR  RA</v>
          </cell>
          <cell r="O1710" t="str">
            <v>stk phf (conso) mati</v>
          </cell>
          <cell r="W1710">
            <v>51.61</v>
          </cell>
          <cell r="AK1710">
            <v>1</v>
          </cell>
        </row>
        <row r="1711">
          <cell r="C1711" t="str">
            <v>R100137917</v>
          </cell>
          <cell r="D1711" t="str">
            <v>8507</v>
          </cell>
          <cell r="F1711" t="str">
            <v xml:space="preserve">Entretien           </v>
          </cell>
          <cell r="M1711">
            <v>43962</v>
          </cell>
          <cell r="N1711" t="str">
            <v>BOITIER MULTIPISTE MODULAIRE 2 VOIES-2 F</v>
          </cell>
          <cell r="O1711" t="str">
            <v>stk phf (conso) mati</v>
          </cell>
          <cell r="W1711">
            <v>117.46</v>
          </cell>
          <cell r="AK1711">
            <v>2</v>
          </cell>
        </row>
        <row r="1712">
          <cell r="C1712" t="str">
            <v>R100140100</v>
          </cell>
          <cell r="D1712" t="str">
            <v>8003</v>
          </cell>
          <cell r="F1712" t="str">
            <v xml:space="preserve">Entretien           </v>
          </cell>
          <cell r="M1712">
            <v>43958</v>
          </cell>
          <cell r="N1712" t="str">
            <v>BANDE TRANSPORTEUSE LONGUEUR:25METRES LA</v>
          </cell>
          <cell r="O1712" t="str">
            <v>stk phf (conso) mati</v>
          </cell>
          <cell r="W1712">
            <v>305.68</v>
          </cell>
          <cell r="AK1712">
            <v>1</v>
          </cell>
        </row>
        <row r="1713">
          <cell r="C1713" t="str">
            <v>R100140998</v>
          </cell>
          <cell r="D1713" t="str">
            <v>8507</v>
          </cell>
          <cell r="F1713" t="str">
            <v xml:space="preserve">Entretien           </v>
          </cell>
          <cell r="M1713">
            <v>43958</v>
          </cell>
          <cell r="N1713" t="str">
            <v xml:space="preserve">DIST.PNEU.COMPACT  5/2  EMB.RACC.G 1/8  </v>
          </cell>
          <cell r="O1713" t="str">
            <v>stk phf (conso) mati</v>
          </cell>
          <cell r="W1713">
            <v>66.760000000000005</v>
          </cell>
          <cell r="AK1713">
            <v>1</v>
          </cell>
        </row>
        <row r="1714">
          <cell r="C1714" t="str">
            <v>R100141001</v>
          </cell>
          <cell r="D1714" t="str">
            <v>8507</v>
          </cell>
          <cell r="F1714" t="str">
            <v xml:space="preserve">Entretien           </v>
          </cell>
          <cell r="M1714">
            <v>43958</v>
          </cell>
          <cell r="N1714" t="str">
            <v>DIST.PNEU.COMPACT  3/2  N F  EMBASE RACC</v>
          </cell>
          <cell r="O1714" t="str">
            <v>stk phf (conso) mati</v>
          </cell>
          <cell r="W1714">
            <v>66.760000000000005</v>
          </cell>
          <cell r="AK1714">
            <v>1</v>
          </cell>
        </row>
        <row r="1715">
          <cell r="C1715" t="str">
            <v>R100145510</v>
          </cell>
          <cell r="D1715" t="str">
            <v>8505</v>
          </cell>
          <cell r="F1715" t="str">
            <v xml:space="preserve">Entretien           </v>
          </cell>
          <cell r="M1715">
            <v>43956</v>
          </cell>
          <cell r="N1715" t="str">
            <v>ELEMENT  FILTRANT DE PRESSION 10MICRON T</v>
          </cell>
          <cell r="O1715" t="str">
            <v>stk phf (conso) mati</v>
          </cell>
          <cell r="W1715">
            <v>19.34</v>
          </cell>
          <cell r="AK1715">
            <v>1</v>
          </cell>
        </row>
        <row r="1716">
          <cell r="C1716" t="str">
            <v>R100145544</v>
          </cell>
          <cell r="D1716" t="str">
            <v>8505</v>
          </cell>
          <cell r="F1716" t="str">
            <v xml:space="preserve">Entretien           </v>
          </cell>
          <cell r="M1716">
            <v>43956</v>
          </cell>
          <cell r="N1716" t="str">
            <v>ELEMENT FILTRANT DE RETOUR  FILTRATION 1</v>
          </cell>
          <cell r="O1716" t="str">
            <v>stk phf (conso) mati</v>
          </cell>
          <cell r="W1716">
            <v>15.05</v>
          </cell>
          <cell r="AK1716">
            <v>1</v>
          </cell>
        </row>
        <row r="1717">
          <cell r="C1717" t="str">
            <v>R100151476</v>
          </cell>
          <cell r="D1717" t="str">
            <v>8502</v>
          </cell>
          <cell r="F1717" t="str">
            <v xml:space="preserve">Fournitures         </v>
          </cell>
          <cell r="M1717">
            <v>43957</v>
          </cell>
          <cell r="N1717" t="str">
            <v>ESSUIE-MAINS"KLEENEX" ROUL BLANC (PAR 6)</v>
          </cell>
          <cell r="O1717" t="str">
            <v>stk phf (conso) autr</v>
          </cell>
          <cell r="W1717">
            <v>110.63</v>
          </cell>
          <cell r="AK1717">
            <v>12</v>
          </cell>
        </row>
        <row r="1718">
          <cell r="C1718" t="str">
            <v>R100151476</v>
          </cell>
          <cell r="D1718" t="str">
            <v>8502</v>
          </cell>
          <cell r="F1718" t="str">
            <v xml:space="preserve">Fournitures         </v>
          </cell>
          <cell r="M1718">
            <v>43958</v>
          </cell>
          <cell r="N1718" t="str">
            <v>ESSUIE-MAINS"KLEENEX" ROUL BLANC (PAR 6)</v>
          </cell>
          <cell r="O1718" t="str">
            <v>stk phf (conso) autr</v>
          </cell>
          <cell r="W1718">
            <v>553.15</v>
          </cell>
          <cell r="AK1718">
            <v>60</v>
          </cell>
        </row>
        <row r="1719">
          <cell r="C1719" t="str">
            <v>R100151476</v>
          </cell>
          <cell r="D1719" t="str">
            <v>8502</v>
          </cell>
          <cell r="F1719" t="str">
            <v xml:space="preserve">Fournitures         </v>
          </cell>
          <cell r="M1719">
            <v>43958</v>
          </cell>
          <cell r="N1719" t="str">
            <v>ESSUIE-MAINS"KLEENEX" ROUL BLANC (PAR 6)</v>
          </cell>
          <cell r="O1719" t="str">
            <v>stk phf (conso) autr</v>
          </cell>
          <cell r="W1719">
            <v>110.63</v>
          </cell>
          <cell r="AK1719">
            <v>12</v>
          </cell>
        </row>
        <row r="1720">
          <cell r="C1720" t="str">
            <v>R100151476</v>
          </cell>
          <cell r="D1720" t="str">
            <v>8508</v>
          </cell>
          <cell r="F1720" t="str">
            <v xml:space="preserve">Fournitures         </v>
          </cell>
          <cell r="M1720">
            <v>43956</v>
          </cell>
          <cell r="N1720" t="str">
            <v>ESSUIE-MAINS"KLEENEX" ROUL BLANC (PAR 6)</v>
          </cell>
          <cell r="O1720" t="str">
            <v>stk phf (conso) autr</v>
          </cell>
          <cell r="W1720">
            <v>55.31</v>
          </cell>
          <cell r="AK1720">
            <v>6</v>
          </cell>
        </row>
        <row r="1721">
          <cell r="C1721" t="str">
            <v>R100154681</v>
          </cell>
          <cell r="D1721" t="str">
            <v>8502</v>
          </cell>
          <cell r="F1721" t="str">
            <v xml:space="preserve">Entretien           </v>
          </cell>
          <cell r="M1721">
            <v>43958</v>
          </cell>
          <cell r="N1721" t="str">
            <v xml:space="preserve">PRESSOSTAT ELECTROMEC. XML-A070D2S11    </v>
          </cell>
          <cell r="O1721" t="str">
            <v>stk phf (conso) mati</v>
          </cell>
          <cell r="W1721">
            <v>56.81</v>
          </cell>
          <cell r="AK1721">
            <v>1</v>
          </cell>
        </row>
        <row r="1722">
          <cell r="C1722" t="str">
            <v>R100162747</v>
          </cell>
          <cell r="D1722" t="str">
            <v>8505</v>
          </cell>
          <cell r="F1722" t="str">
            <v xml:space="preserve">Entretien           </v>
          </cell>
          <cell r="M1722">
            <v>43962</v>
          </cell>
          <cell r="N1722" t="str">
            <v>MODULE D'ALIMENTATION STABILISEE AVEC RE</v>
          </cell>
          <cell r="O1722" t="str">
            <v>stk phf (conso) mati</v>
          </cell>
          <cell r="W1722">
            <v>0</v>
          </cell>
          <cell r="AK1722">
            <v>1</v>
          </cell>
        </row>
        <row r="1723">
          <cell r="C1723" t="str">
            <v>R100164177</v>
          </cell>
          <cell r="D1723" t="str">
            <v>8507</v>
          </cell>
          <cell r="F1723" t="str">
            <v xml:space="preserve">Entretien           </v>
          </cell>
          <cell r="M1723">
            <v>43958</v>
          </cell>
          <cell r="N1723" t="str">
            <v xml:space="preserve">MODULE DE PUISSANCE EXECUTION 1 AXE  PR </v>
          </cell>
          <cell r="O1723" t="str">
            <v>stk phf (conso) mati</v>
          </cell>
          <cell r="W1723">
            <v>0</v>
          </cell>
          <cell r="AK1723">
            <v>1</v>
          </cell>
        </row>
        <row r="1724">
          <cell r="C1724" t="str">
            <v>R100164890</v>
          </cell>
          <cell r="D1724" t="str">
            <v>8503</v>
          </cell>
          <cell r="F1724" t="str">
            <v xml:space="preserve">Entretien           </v>
          </cell>
          <cell r="M1724">
            <v>43957</v>
          </cell>
          <cell r="N1724" t="str">
            <v>DISTR.PNEU. 5/2  SUR EMBASE VDMA24563 G2</v>
          </cell>
          <cell r="O1724" t="str">
            <v>stk phf (conso) mati</v>
          </cell>
          <cell r="W1724">
            <v>44.58</v>
          </cell>
          <cell r="AK1724">
            <v>1</v>
          </cell>
        </row>
        <row r="1725">
          <cell r="C1725" t="str">
            <v>R100168596</v>
          </cell>
          <cell r="D1725" t="str">
            <v>8003</v>
          </cell>
          <cell r="F1725" t="str">
            <v xml:space="preserve">Entretien           </v>
          </cell>
          <cell r="M1725">
            <v>43962</v>
          </cell>
          <cell r="N1725" t="str">
            <v>VERROU DE PORTE (ASSOCIABLE AVEC INTERRU</v>
          </cell>
          <cell r="O1725" t="str">
            <v>stk phf (conso) mati</v>
          </cell>
          <cell r="W1725">
            <v>70.42</v>
          </cell>
          <cell r="AK1725">
            <v>1</v>
          </cell>
        </row>
        <row r="1726">
          <cell r="C1726" t="str">
            <v>R100177373</v>
          </cell>
          <cell r="D1726" t="str">
            <v>8507</v>
          </cell>
          <cell r="F1726" t="str">
            <v xml:space="preserve">Entretien           </v>
          </cell>
          <cell r="M1726">
            <v>43962</v>
          </cell>
          <cell r="N1726" t="str">
            <v>BLOC DE CONTACTS AUXILIAIRE 2"NO" + 2"NF</v>
          </cell>
          <cell r="O1726" t="str">
            <v>stk phf (conso) mati</v>
          </cell>
          <cell r="W1726">
            <v>7.68</v>
          </cell>
          <cell r="AK1726">
            <v>1</v>
          </cell>
        </row>
        <row r="1727">
          <cell r="C1727" t="str">
            <v>R100189280</v>
          </cell>
          <cell r="D1727" t="str">
            <v>8505</v>
          </cell>
          <cell r="F1727" t="str">
            <v xml:space="preserve">Entretien           </v>
          </cell>
          <cell r="M1727">
            <v>43956</v>
          </cell>
          <cell r="N1727" t="str">
            <v xml:space="preserve">ELEMENT FILTRANTE RETOUR FIBRE DE VERRE </v>
          </cell>
          <cell r="O1727" t="str">
            <v>stk phf (conso) mati</v>
          </cell>
          <cell r="W1727">
            <v>25.02</v>
          </cell>
          <cell r="AK1727">
            <v>1</v>
          </cell>
        </row>
        <row r="1728">
          <cell r="C1728" t="str">
            <v>R100192283</v>
          </cell>
          <cell r="D1728" t="str">
            <v>8507</v>
          </cell>
          <cell r="F1728" t="str">
            <v xml:space="preserve">Entretien           </v>
          </cell>
          <cell r="M1728">
            <v>43962</v>
          </cell>
          <cell r="N1728" t="str">
            <v>CONTACTEUR TRIPOLAIRE  9 AMP.BOBINE 24 V</v>
          </cell>
          <cell r="O1728" t="str">
            <v>stk phf (conso) mati</v>
          </cell>
          <cell r="W1728">
            <v>21.16</v>
          </cell>
          <cell r="AK1728">
            <v>1</v>
          </cell>
        </row>
        <row r="1729">
          <cell r="C1729" t="str">
            <v>R100197511</v>
          </cell>
          <cell r="D1729" t="str">
            <v>8501</v>
          </cell>
          <cell r="F1729" t="str">
            <v xml:space="preserve">Outillage           </v>
          </cell>
          <cell r="M1729">
            <v>43956</v>
          </cell>
          <cell r="N1729" t="str">
            <v xml:space="preserve">PLAQUETTE AMOVIBLE DNGX-120716          </v>
          </cell>
          <cell r="O1729" t="str">
            <v>stk phf (conso) outi</v>
          </cell>
          <cell r="W1729">
            <v>170.4</v>
          </cell>
          <cell r="AK1729">
            <v>20</v>
          </cell>
        </row>
        <row r="1730">
          <cell r="C1730" t="str">
            <v>R100197511</v>
          </cell>
          <cell r="D1730" t="str">
            <v>8503</v>
          </cell>
          <cell r="F1730" t="str">
            <v xml:space="preserve">Outillage           </v>
          </cell>
          <cell r="M1730">
            <v>43956</v>
          </cell>
          <cell r="N1730" t="str">
            <v xml:space="preserve">PLAQUETTE AMOVIBLE DNGX-120716          </v>
          </cell>
          <cell r="O1730" t="str">
            <v>stk phf (conso) outi</v>
          </cell>
          <cell r="W1730">
            <v>42.6</v>
          </cell>
          <cell r="AK1730">
            <v>5</v>
          </cell>
        </row>
        <row r="1731">
          <cell r="C1731" t="str">
            <v>R100197511</v>
          </cell>
          <cell r="D1731" t="str">
            <v>8506</v>
          </cell>
          <cell r="F1731" t="str">
            <v xml:space="preserve">Outillage           </v>
          </cell>
          <cell r="M1731">
            <v>43956</v>
          </cell>
          <cell r="N1731" t="str">
            <v xml:space="preserve">PLAQUETTE AMOVIBLE DNGX-120716          </v>
          </cell>
          <cell r="O1731" t="str">
            <v>stk phf (conso) outi</v>
          </cell>
          <cell r="W1731">
            <v>76.680000000000007</v>
          </cell>
          <cell r="AK1731">
            <v>9</v>
          </cell>
        </row>
        <row r="1732">
          <cell r="C1732" t="str">
            <v>R100211336</v>
          </cell>
          <cell r="D1732" t="str">
            <v>8507</v>
          </cell>
          <cell r="F1732" t="str">
            <v xml:space="preserve">Entretien           </v>
          </cell>
          <cell r="M1732">
            <v>43962</v>
          </cell>
          <cell r="N1732" t="str">
            <v>RECHARGE GRAISSE 120+PILES HPS TRIBOL GR</v>
          </cell>
          <cell r="O1732" t="str">
            <v>stk phf (conso) mati</v>
          </cell>
          <cell r="W1732">
            <v>11.59</v>
          </cell>
          <cell r="AK1732">
            <v>1</v>
          </cell>
        </row>
        <row r="1733">
          <cell r="C1733" t="str">
            <v>R100211698</v>
          </cell>
          <cell r="D1733" t="str">
            <v>8505</v>
          </cell>
          <cell r="F1733" t="str">
            <v xml:space="preserve">Entretien           </v>
          </cell>
          <cell r="M1733">
            <v>43962</v>
          </cell>
          <cell r="N1733" t="str">
            <v xml:space="preserve">CARTE REGULATION AV. 6SN1118-0DM23-0AA0 </v>
          </cell>
          <cell r="O1733" t="str">
            <v>stk phf (conso) mati</v>
          </cell>
          <cell r="W1733">
            <v>0</v>
          </cell>
          <cell r="AK1733">
            <v>1</v>
          </cell>
        </row>
        <row r="1734">
          <cell r="C1734" t="str">
            <v>R100213881</v>
          </cell>
          <cell r="D1734" t="str">
            <v>8501</v>
          </cell>
          <cell r="F1734" t="str">
            <v xml:space="preserve">Fournitures         </v>
          </cell>
          <cell r="M1734">
            <v>43962</v>
          </cell>
          <cell r="N1734" t="str">
            <v>COMBINAISON JETABLE EN TYVEK T:5(XXL)CAP</v>
          </cell>
          <cell r="O1734" t="str">
            <v>stk phf (conso) vet.</v>
          </cell>
          <cell r="W1734">
            <v>43.6</v>
          </cell>
          <cell r="AK1734">
            <v>10</v>
          </cell>
        </row>
        <row r="1735">
          <cell r="C1735" t="str">
            <v>R100222095</v>
          </cell>
          <cell r="D1735" t="str">
            <v>8503</v>
          </cell>
          <cell r="F1735" t="str">
            <v xml:space="preserve">Entretien           </v>
          </cell>
          <cell r="M1735">
            <v>43957</v>
          </cell>
          <cell r="N1735" t="str">
            <v>DIST. PNEU 5/2 EQUILIBRE  PR.EMBASE VDMA</v>
          </cell>
          <cell r="O1735" t="str">
            <v>stk phf (conso) mati</v>
          </cell>
          <cell r="W1735">
            <v>65.98</v>
          </cell>
          <cell r="AK1735">
            <v>1</v>
          </cell>
        </row>
        <row r="1736">
          <cell r="C1736" t="str">
            <v>R100224927</v>
          </cell>
          <cell r="D1736" t="str">
            <v>8502</v>
          </cell>
          <cell r="F1736" t="str">
            <v xml:space="preserve">Fournitures         </v>
          </cell>
          <cell r="M1736">
            <v>43958</v>
          </cell>
          <cell r="N1736" t="str">
            <v>BOBINE DE 5000 ETIQUETTES 49x19 AVANCE 2</v>
          </cell>
          <cell r="O1736" t="str">
            <v>stk phf (conso) autr</v>
          </cell>
          <cell r="W1736">
            <v>170</v>
          </cell>
          <cell r="AK1736">
            <v>2</v>
          </cell>
        </row>
        <row r="1737">
          <cell r="C1737" t="str">
            <v>R100233990</v>
          </cell>
          <cell r="D1737" t="str">
            <v>8001</v>
          </cell>
          <cell r="F1737" t="str">
            <v xml:space="preserve">Entretien           </v>
          </cell>
          <cell r="M1737">
            <v>43957</v>
          </cell>
          <cell r="N1737" t="str">
            <v>ROULEAU DE MANUT.LIBRE D: 89X3 LG:230  A</v>
          </cell>
          <cell r="O1737" t="str">
            <v>stk phf (conso) mati</v>
          </cell>
          <cell r="W1737">
            <v>43.47</v>
          </cell>
          <cell r="AK1737">
            <v>3</v>
          </cell>
        </row>
        <row r="1738">
          <cell r="C1738" t="str">
            <v>R100235119</v>
          </cell>
          <cell r="D1738" t="str">
            <v>8505</v>
          </cell>
          <cell r="F1738" t="str">
            <v xml:space="preserve">Outillage           </v>
          </cell>
          <cell r="M1738">
            <v>43958</v>
          </cell>
          <cell r="N1738" t="str">
            <v>MULTIPLICATEUR DE PRESSION HYDRAULIQUE M</v>
          </cell>
          <cell r="O1738" t="str">
            <v>stk phf (conso) autr</v>
          </cell>
          <cell r="W1738">
            <v>859</v>
          </cell>
          <cell r="AK1738">
            <v>1</v>
          </cell>
        </row>
        <row r="1739">
          <cell r="C1739" t="str">
            <v>R100249989</v>
          </cell>
          <cell r="D1739" t="str">
            <v>8508</v>
          </cell>
          <cell r="F1739" t="str">
            <v xml:space="preserve">Entretien           </v>
          </cell>
          <cell r="M1739">
            <v>43958</v>
          </cell>
          <cell r="N1739" t="str">
            <v>BOITE  P/ UNITE DE COMMANDEE ET SIGNALIS</v>
          </cell>
          <cell r="O1739" t="str">
            <v>stk phf (conso) mati</v>
          </cell>
          <cell r="W1739">
            <v>5.72</v>
          </cell>
          <cell r="AK1739">
            <v>1</v>
          </cell>
        </row>
        <row r="1740">
          <cell r="C1740" t="str">
            <v>R100250533</v>
          </cell>
          <cell r="D1740" t="str">
            <v>8003</v>
          </cell>
          <cell r="F1740" t="str">
            <v xml:space="preserve">Fournitures         </v>
          </cell>
          <cell r="M1740">
            <v>43953</v>
          </cell>
          <cell r="N1740" t="str">
            <v>SAC PLASTIQUE 110LITRES ROUGE (RLX 25) P</v>
          </cell>
          <cell r="O1740" t="str">
            <v>stk phf (conso) autr</v>
          </cell>
          <cell r="W1740">
            <v>20.97</v>
          </cell>
          <cell r="AK1740">
            <v>100</v>
          </cell>
        </row>
        <row r="1741">
          <cell r="C1741" t="str">
            <v>R100250533</v>
          </cell>
          <cell r="D1741" t="str">
            <v>8502</v>
          </cell>
          <cell r="F1741" t="str">
            <v xml:space="preserve">Fournitures         </v>
          </cell>
          <cell r="M1741">
            <v>43958</v>
          </cell>
          <cell r="N1741" t="str">
            <v>SAC PLASTIQUE 110LITRES ROUGE (RLX 25) P</v>
          </cell>
          <cell r="O1741" t="str">
            <v>stk phf (conso) autr</v>
          </cell>
          <cell r="W1741">
            <v>20.93</v>
          </cell>
          <cell r="AK1741">
            <v>100</v>
          </cell>
        </row>
        <row r="1742">
          <cell r="C1742" t="str">
            <v>R100250533</v>
          </cell>
          <cell r="D1742" t="str">
            <v>8506</v>
          </cell>
          <cell r="F1742" t="str">
            <v xml:space="preserve">Fournitures         </v>
          </cell>
          <cell r="M1742">
            <v>43958</v>
          </cell>
          <cell r="N1742" t="str">
            <v>SAC PLASTIQUE 110LITRES ROUGE (RLX 25) P</v>
          </cell>
          <cell r="O1742" t="str">
            <v>stk phf (conso) autr</v>
          </cell>
          <cell r="W1742">
            <v>20.97</v>
          </cell>
          <cell r="AK1742">
            <v>100</v>
          </cell>
        </row>
        <row r="1743">
          <cell r="C1743" t="str">
            <v>R100250533</v>
          </cell>
          <cell r="D1743" t="str">
            <v>8506</v>
          </cell>
          <cell r="F1743" t="str">
            <v xml:space="preserve">Fournitures         </v>
          </cell>
          <cell r="M1743">
            <v>43958</v>
          </cell>
          <cell r="N1743" t="str">
            <v>SAC PLASTIQUE 110LITRES ROUGE (RLX 25) P</v>
          </cell>
          <cell r="O1743" t="str">
            <v>stk phf (conso) autr</v>
          </cell>
          <cell r="W1743">
            <v>20.93</v>
          </cell>
          <cell r="AK1743">
            <v>100</v>
          </cell>
        </row>
        <row r="1744">
          <cell r="C1744" t="str">
            <v>R100250533</v>
          </cell>
          <cell r="D1744" t="str">
            <v>8506</v>
          </cell>
          <cell r="F1744" t="str">
            <v xml:space="preserve">Fournitures         </v>
          </cell>
          <cell r="M1744">
            <v>43958</v>
          </cell>
          <cell r="N1744" t="str">
            <v>SAC PLASTIQUE 110LITRES ROUGE (RLX 25) P</v>
          </cell>
          <cell r="O1744" t="str">
            <v>stk phf (conso) autr</v>
          </cell>
          <cell r="W1744">
            <v>-20.97</v>
          </cell>
          <cell r="AK1744">
            <v>-100</v>
          </cell>
        </row>
        <row r="1745">
          <cell r="C1745" t="str">
            <v>R100253858</v>
          </cell>
          <cell r="D1745" t="str">
            <v>8505</v>
          </cell>
          <cell r="F1745" t="str">
            <v xml:space="preserve">Entretien           </v>
          </cell>
          <cell r="M1745">
            <v>43958</v>
          </cell>
          <cell r="N1745" t="str">
            <v>DISTRIBUTEUR DE MISE EN CIRCUIT PROGRESS</v>
          </cell>
          <cell r="O1745" t="str">
            <v>stk phf (conso) mati</v>
          </cell>
          <cell r="W1745">
            <v>43.08</v>
          </cell>
          <cell r="AK1745">
            <v>1</v>
          </cell>
        </row>
        <row r="1746">
          <cell r="C1746" t="str">
            <v>R100253942</v>
          </cell>
          <cell r="D1746" t="str">
            <v>8507</v>
          </cell>
          <cell r="F1746" t="str">
            <v xml:space="preserve">Entretien           </v>
          </cell>
          <cell r="M1746">
            <v>43962</v>
          </cell>
          <cell r="N1746" t="str">
            <v>RELAIS DE SECURITE "ARRET D'URGENCE" TYP</v>
          </cell>
          <cell r="O1746" t="str">
            <v>stk phf (conso) mati</v>
          </cell>
          <cell r="W1746">
            <v>180.05</v>
          </cell>
          <cell r="AK1746">
            <v>1</v>
          </cell>
        </row>
        <row r="1747">
          <cell r="C1747" t="str">
            <v>R100254184</v>
          </cell>
          <cell r="D1747" t="str">
            <v>8507</v>
          </cell>
          <cell r="F1747" t="str">
            <v xml:space="preserve">Entretien           </v>
          </cell>
          <cell r="M1747">
            <v>43962</v>
          </cell>
          <cell r="N1747" t="str">
            <v>REPARTITEUR DE RACCORDEMENT PR LA MINI-C</v>
          </cell>
          <cell r="O1747" t="str">
            <v>stk phf (conso) mati</v>
          </cell>
          <cell r="W1747">
            <v>282.24</v>
          </cell>
          <cell r="AK1747">
            <v>1</v>
          </cell>
        </row>
        <row r="1748">
          <cell r="C1748" t="str">
            <v>R100255592</v>
          </cell>
          <cell r="D1748" t="str">
            <v>8506</v>
          </cell>
          <cell r="F1748" t="str">
            <v xml:space="preserve">Outillage           </v>
          </cell>
          <cell r="M1748">
            <v>43956</v>
          </cell>
          <cell r="N1748" t="str">
            <v xml:space="preserve">PLAQUETTE AMOV.  LOS.45 SPECIALE POUR C </v>
          </cell>
          <cell r="O1748" t="str">
            <v>stk phf (conso) outi</v>
          </cell>
          <cell r="W1748">
            <v>3.52</v>
          </cell>
          <cell r="AK1748">
            <v>1</v>
          </cell>
        </row>
        <row r="1749">
          <cell r="C1749" t="str">
            <v>R100266841</v>
          </cell>
          <cell r="D1749" t="str">
            <v>8507</v>
          </cell>
          <cell r="F1749" t="str">
            <v xml:space="preserve">Entretien           </v>
          </cell>
          <cell r="M1749">
            <v>43956</v>
          </cell>
          <cell r="N1749" t="str">
            <v>CARTOUCHE FILTRANTE 10 MICRONS 40L/MN PO</v>
          </cell>
          <cell r="O1749" t="str">
            <v>stk phf (conso) mati</v>
          </cell>
          <cell r="W1749">
            <v>15.59</v>
          </cell>
          <cell r="AK1749">
            <v>1</v>
          </cell>
        </row>
        <row r="1750">
          <cell r="C1750" t="str">
            <v>R100270585</v>
          </cell>
          <cell r="D1750" t="str">
            <v>8502</v>
          </cell>
          <cell r="F1750" t="str">
            <v xml:space="preserve">Entretien           </v>
          </cell>
          <cell r="M1750">
            <v>43956</v>
          </cell>
          <cell r="N1750" t="str">
            <v xml:space="preserve">CLE DE MONTAGE P/UNITE DE SUJETION HSK  </v>
          </cell>
          <cell r="O1750" t="str">
            <v>stk phf (conso) mati</v>
          </cell>
          <cell r="W1750">
            <v>201.6</v>
          </cell>
          <cell r="AK1750">
            <v>2</v>
          </cell>
        </row>
        <row r="1751">
          <cell r="C1751" t="str">
            <v>R100270585</v>
          </cell>
          <cell r="D1751" t="str">
            <v>8506</v>
          </cell>
          <cell r="F1751" t="str">
            <v xml:space="preserve">Entretien           </v>
          </cell>
          <cell r="M1751">
            <v>43956</v>
          </cell>
          <cell r="N1751" t="str">
            <v xml:space="preserve">CLE DE MONTAGE P/UNITE DE SUJETION HSK  </v>
          </cell>
          <cell r="O1751" t="str">
            <v>stk phf (conso) mati</v>
          </cell>
          <cell r="W1751">
            <v>100.8</v>
          </cell>
          <cell r="AK1751">
            <v>1</v>
          </cell>
        </row>
        <row r="1752">
          <cell r="C1752" t="str">
            <v>R100270585</v>
          </cell>
          <cell r="D1752" t="str">
            <v>8506</v>
          </cell>
          <cell r="F1752" t="str">
            <v xml:space="preserve">Entretien           </v>
          </cell>
          <cell r="M1752">
            <v>43956</v>
          </cell>
          <cell r="N1752" t="str">
            <v xml:space="preserve">CLE DE MONTAGE P/UNITE DE SUJETION HSK  </v>
          </cell>
          <cell r="O1752" t="str">
            <v>stk phf (conso) mati</v>
          </cell>
          <cell r="W1752">
            <v>100.8</v>
          </cell>
          <cell r="AK1752">
            <v>1</v>
          </cell>
        </row>
        <row r="1753">
          <cell r="C1753" t="str">
            <v>R100271057</v>
          </cell>
          <cell r="D1753" t="str">
            <v>8505</v>
          </cell>
          <cell r="F1753" t="str">
            <v xml:space="preserve">Entretien           </v>
          </cell>
          <cell r="M1753">
            <v>43955</v>
          </cell>
          <cell r="N1753" t="str">
            <v xml:space="preserve"> CARTOUCHE FILTRANTE HUILE 0,003MG/M3   </v>
          </cell>
          <cell r="O1753" t="str">
            <v>stk phf (conso) mati</v>
          </cell>
          <cell r="W1753">
            <v>45.45</v>
          </cell>
          <cell r="AK1753">
            <v>1</v>
          </cell>
        </row>
        <row r="1754">
          <cell r="C1754" t="str">
            <v>R100273628</v>
          </cell>
          <cell r="D1754" t="str">
            <v>8002</v>
          </cell>
          <cell r="F1754" t="str">
            <v xml:space="preserve">Entretien           </v>
          </cell>
          <cell r="M1754">
            <v>43958</v>
          </cell>
          <cell r="N1754" t="str">
            <v>EMETTEUR DE TELE-CDE RADIO+I.R.433/434 6</v>
          </cell>
          <cell r="O1754" t="str">
            <v>stk phf (conso) mati</v>
          </cell>
          <cell r="W1754">
            <v>837</v>
          </cell>
          <cell r="AK1754">
            <v>1</v>
          </cell>
        </row>
        <row r="1755">
          <cell r="C1755" t="str">
            <v>R100275175</v>
          </cell>
          <cell r="D1755" t="str">
            <v>8003</v>
          </cell>
          <cell r="F1755" t="str">
            <v xml:space="preserve">Entretien           </v>
          </cell>
          <cell r="M1755">
            <v>43962</v>
          </cell>
          <cell r="N1755" t="str">
            <v xml:space="preserve">ACIER à PRISE RAPIDE                    </v>
          </cell>
          <cell r="O1755" t="str">
            <v>stk phf (conso) mati</v>
          </cell>
          <cell r="W1755">
            <v>40.25</v>
          </cell>
          <cell r="AK1755">
            <v>1</v>
          </cell>
        </row>
        <row r="1756">
          <cell r="C1756" t="str">
            <v>R100285587</v>
          </cell>
          <cell r="D1756" t="str">
            <v>8508</v>
          </cell>
          <cell r="F1756" t="str">
            <v xml:space="preserve">Fournitures         </v>
          </cell>
          <cell r="M1756">
            <v>43958</v>
          </cell>
          <cell r="N1756" t="str">
            <v xml:space="preserve">AEROSOL 500ML 5801 - GALVA MAT          </v>
          </cell>
          <cell r="O1756" t="str">
            <v>stk phf (conso) autr</v>
          </cell>
          <cell r="W1756">
            <v>55.14</v>
          </cell>
          <cell r="AK1756">
            <v>6</v>
          </cell>
        </row>
        <row r="1757">
          <cell r="C1757" t="str">
            <v>R100288900</v>
          </cell>
          <cell r="D1757" t="str">
            <v>8505</v>
          </cell>
          <cell r="F1757" t="str">
            <v xml:space="preserve">Entretien           </v>
          </cell>
          <cell r="M1757">
            <v>43956</v>
          </cell>
          <cell r="N1757" t="str">
            <v xml:space="preserve">CARTOUCHE FILTRANTE 5 MICRONS D.35      </v>
          </cell>
          <cell r="O1757" t="str">
            <v>stk phf (conso) mati</v>
          </cell>
          <cell r="W1757">
            <v>6.32</v>
          </cell>
          <cell r="AK1757">
            <v>2</v>
          </cell>
        </row>
        <row r="1758">
          <cell r="C1758" t="str">
            <v>R100291097</v>
          </cell>
          <cell r="D1758" t="str">
            <v>8002</v>
          </cell>
          <cell r="F1758" t="str">
            <v xml:space="preserve">Entretien           </v>
          </cell>
          <cell r="M1758">
            <v>43955</v>
          </cell>
          <cell r="N1758" t="str">
            <v>MODULE ANTIPARASITAGE FORME A TYPE LED+Z</v>
          </cell>
          <cell r="O1758" t="str">
            <v>stk phf (conso) mati</v>
          </cell>
          <cell r="W1758">
            <v>79.099999999999994</v>
          </cell>
          <cell r="AK1758">
            <v>10</v>
          </cell>
        </row>
        <row r="1759">
          <cell r="C1759" t="str">
            <v>R100294123</v>
          </cell>
          <cell r="D1759" t="str">
            <v>8502</v>
          </cell>
          <cell r="F1759" t="str">
            <v xml:space="preserve">Fournitures         </v>
          </cell>
          <cell r="M1759">
            <v>43956</v>
          </cell>
          <cell r="N1759" t="str">
            <v>ROULEAU NON TISSE INT50/125X500ML 50GR/M</v>
          </cell>
          <cell r="O1759" t="str">
            <v>stk phf (conso) autr</v>
          </cell>
          <cell r="W1759">
            <v>1385.16</v>
          </cell>
          <cell r="AK1759">
            <v>7</v>
          </cell>
        </row>
        <row r="1760">
          <cell r="C1760" t="str">
            <v>R100306195</v>
          </cell>
          <cell r="D1760" t="str">
            <v>8505</v>
          </cell>
          <cell r="F1760" t="str">
            <v xml:space="preserve">Entretien           </v>
          </cell>
          <cell r="M1760">
            <v>43957</v>
          </cell>
          <cell r="N1760" t="str">
            <v xml:space="preserve">FILTRE 240X240X15 EN G 3                </v>
          </cell>
          <cell r="O1760" t="str">
            <v>stk phf (conso) mati</v>
          </cell>
          <cell r="W1760">
            <v>54</v>
          </cell>
          <cell r="AK1760">
            <v>100</v>
          </cell>
        </row>
        <row r="1761">
          <cell r="C1761" t="str">
            <v>R100306195</v>
          </cell>
          <cell r="D1761" t="str">
            <v>8505</v>
          </cell>
          <cell r="F1761" t="str">
            <v xml:space="preserve">Entretien           </v>
          </cell>
          <cell r="M1761">
            <v>43957</v>
          </cell>
          <cell r="N1761" t="str">
            <v xml:space="preserve">FILTRE 240X240X15 EN G 3                </v>
          </cell>
          <cell r="O1761" t="str">
            <v>stk phf (conso) mati</v>
          </cell>
          <cell r="W1761">
            <v>27</v>
          </cell>
          <cell r="AK1761">
            <v>50</v>
          </cell>
        </row>
        <row r="1762">
          <cell r="C1762" t="str">
            <v>R100306195</v>
          </cell>
          <cell r="D1762" t="str">
            <v>8505</v>
          </cell>
          <cell r="F1762" t="str">
            <v xml:space="preserve">Entretien           </v>
          </cell>
          <cell r="M1762">
            <v>43957</v>
          </cell>
          <cell r="N1762" t="str">
            <v xml:space="preserve">FILTRE 240X240X15 EN G 3                </v>
          </cell>
          <cell r="O1762" t="str">
            <v>stk phf (conso) mati</v>
          </cell>
          <cell r="W1762">
            <v>27</v>
          </cell>
          <cell r="AK1762">
            <v>50</v>
          </cell>
        </row>
        <row r="1763">
          <cell r="C1763" t="str">
            <v>R100309118</v>
          </cell>
          <cell r="D1763" t="str">
            <v>8508</v>
          </cell>
          <cell r="F1763" t="str">
            <v xml:space="preserve">Entretien           </v>
          </cell>
          <cell r="M1763">
            <v>43955</v>
          </cell>
          <cell r="N1763" t="str">
            <v xml:space="preserve">CABLE RESEAU RJ45 120 OHMS LG 20M       </v>
          </cell>
          <cell r="O1763" t="str">
            <v>stk phf (conso) mati</v>
          </cell>
          <cell r="W1763">
            <v>174</v>
          </cell>
          <cell r="AK1763">
            <v>6</v>
          </cell>
        </row>
        <row r="1764">
          <cell r="C1764" t="str">
            <v>R100315846</v>
          </cell>
          <cell r="D1764" t="str">
            <v>8507</v>
          </cell>
          <cell r="F1764" t="str">
            <v xml:space="preserve">Entretien           </v>
          </cell>
          <cell r="M1764">
            <v>43955</v>
          </cell>
          <cell r="N1764" t="str">
            <v>JOINT TORIQUE D.INT 110 D.TORE 3 VITON 7</v>
          </cell>
          <cell r="O1764" t="str">
            <v>stk phf (conso) mati</v>
          </cell>
          <cell r="W1764">
            <v>1.99</v>
          </cell>
          <cell r="AK1764">
            <v>1</v>
          </cell>
        </row>
        <row r="1765">
          <cell r="C1765" t="str">
            <v>R100328176</v>
          </cell>
          <cell r="D1765" t="str">
            <v>8505</v>
          </cell>
          <cell r="F1765" t="str">
            <v xml:space="preserve">Entretien           </v>
          </cell>
          <cell r="M1765">
            <v>43958</v>
          </cell>
          <cell r="N1765" t="str">
            <v xml:space="preserve">RELAIS DE SECU. - PNOZ-XV3-30S-24VDC    </v>
          </cell>
          <cell r="O1765" t="str">
            <v>stk phf (conso) mati</v>
          </cell>
          <cell r="W1765">
            <v>230.4</v>
          </cell>
          <cell r="AK1765">
            <v>1</v>
          </cell>
        </row>
        <row r="1766">
          <cell r="C1766" t="str">
            <v>R100337329</v>
          </cell>
          <cell r="D1766" t="str">
            <v>8506</v>
          </cell>
          <cell r="F1766" t="str">
            <v xml:space="preserve">Entretien           </v>
          </cell>
          <cell r="M1766">
            <v>43958</v>
          </cell>
          <cell r="N1766" t="str">
            <v xml:space="preserve">ALIM. STABILISEE A DECOUPAGE MONO ENT.: </v>
          </cell>
          <cell r="O1766" t="str">
            <v>stk phf (conso) mati</v>
          </cell>
          <cell r="W1766">
            <v>298.08</v>
          </cell>
          <cell r="AK1766">
            <v>1</v>
          </cell>
        </row>
        <row r="1767">
          <cell r="C1767" t="str">
            <v>R100338878</v>
          </cell>
          <cell r="D1767" t="str">
            <v>8501</v>
          </cell>
          <cell r="F1767" t="str">
            <v xml:space="preserve">Outillage           </v>
          </cell>
          <cell r="M1767">
            <v>43958</v>
          </cell>
          <cell r="N1767" t="str">
            <v xml:space="preserve"> TIRANT COMPLET POUR C5                 </v>
          </cell>
          <cell r="O1767" t="str">
            <v>stk phf (conso) autr</v>
          </cell>
          <cell r="W1767">
            <v>153.85</v>
          </cell>
          <cell r="AK1767">
            <v>1</v>
          </cell>
        </row>
        <row r="1768">
          <cell r="C1768" t="str">
            <v>R100346642</v>
          </cell>
          <cell r="D1768" t="str">
            <v>8001</v>
          </cell>
          <cell r="F1768" t="str">
            <v xml:space="preserve">Entretien           </v>
          </cell>
          <cell r="M1768">
            <v>43956</v>
          </cell>
          <cell r="N1768" t="str">
            <v xml:space="preserve">POMPE DE DOSAGE VOLUMETRIQUE            </v>
          </cell>
          <cell r="O1768" t="str">
            <v>stk phf (conso) mati</v>
          </cell>
          <cell r="W1768">
            <v>947</v>
          </cell>
          <cell r="AK1768">
            <v>1</v>
          </cell>
        </row>
        <row r="1769">
          <cell r="C1769" t="str">
            <v>R100351424</v>
          </cell>
          <cell r="D1769" t="str">
            <v>8506</v>
          </cell>
          <cell r="F1769" t="str">
            <v xml:space="preserve">Outillage           </v>
          </cell>
          <cell r="M1769">
            <v>43956</v>
          </cell>
          <cell r="N1769" t="str">
            <v xml:space="preserve">VIS DE SERRAGE POUR FRAISE R220.69      </v>
          </cell>
          <cell r="O1769" t="str">
            <v>stk phf (conso) outi</v>
          </cell>
          <cell r="W1769">
            <v>39.4</v>
          </cell>
          <cell r="AK1769">
            <v>20</v>
          </cell>
        </row>
        <row r="1770">
          <cell r="C1770" t="str">
            <v>R100364896</v>
          </cell>
          <cell r="D1770" t="str">
            <v>8002</v>
          </cell>
          <cell r="F1770" t="str">
            <v xml:space="preserve">Entretien           </v>
          </cell>
          <cell r="M1770">
            <v>43957</v>
          </cell>
          <cell r="N1770" t="str">
            <v>PALIER APPLIQUE OVAL ØINT.RLT:30 EP:20,5</v>
          </cell>
          <cell r="O1770" t="str">
            <v>stk phf (conso) mati</v>
          </cell>
          <cell r="W1770">
            <v>38.340000000000003</v>
          </cell>
          <cell r="AK1770">
            <v>2</v>
          </cell>
        </row>
        <row r="1771">
          <cell r="C1771" t="str">
            <v>R100373880</v>
          </cell>
          <cell r="D1771" t="str">
            <v>8502</v>
          </cell>
          <cell r="F1771" t="str">
            <v xml:space="preserve">Outillage           </v>
          </cell>
          <cell r="M1771">
            <v>43956</v>
          </cell>
          <cell r="N1771" t="str">
            <v>RUBAN AUTO-ADHES LG.33M JAUNE/NOIRE Lg50</v>
          </cell>
          <cell r="O1771" t="str">
            <v>stk phf (conso) autr</v>
          </cell>
          <cell r="W1771">
            <v>25.77</v>
          </cell>
          <cell r="AK1771">
            <v>3</v>
          </cell>
        </row>
        <row r="1772">
          <cell r="C1772" t="str">
            <v>R100382026</v>
          </cell>
          <cell r="D1772" t="str">
            <v>8002</v>
          </cell>
          <cell r="F1772" t="str">
            <v xml:space="preserve">Entretien           </v>
          </cell>
          <cell r="M1772">
            <v>43962</v>
          </cell>
          <cell r="N1772" t="str">
            <v>BAGUE CYL. AUTOLUB. SANS COLLERETTE   D.</v>
          </cell>
          <cell r="O1772" t="str">
            <v>stk phf (conso) mati</v>
          </cell>
          <cell r="W1772">
            <v>2.36</v>
          </cell>
          <cell r="AK1772">
            <v>2</v>
          </cell>
        </row>
        <row r="1773">
          <cell r="C1773" t="str">
            <v>R100384693</v>
          </cell>
          <cell r="D1773" t="str">
            <v>8002</v>
          </cell>
          <cell r="F1773" t="str">
            <v xml:space="preserve">Entretien           </v>
          </cell>
          <cell r="M1773">
            <v>43955</v>
          </cell>
          <cell r="N1773" t="str">
            <v>CONTACTEUR DE PUISSANCE DILM  110-250VAC</v>
          </cell>
          <cell r="O1773" t="str">
            <v>stk phf (conso) mati</v>
          </cell>
          <cell r="W1773">
            <v>1043.0999999999999</v>
          </cell>
          <cell r="AK1773">
            <v>1</v>
          </cell>
        </row>
        <row r="1774">
          <cell r="C1774" t="str">
            <v>R100384693</v>
          </cell>
          <cell r="D1774" t="str">
            <v>8002</v>
          </cell>
          <cell r="F1774" t="str">
            <v xml:space="preserve">Entretien           </v>
          </cell>
          <cell r="M1774">
            <v>43955</v>
          </cell>
          <cell r="N1774" t="str">
            <v>CONTACTEUR DE PUISSANCE DILM  110-250VAC</v>
          </cell>
          <cell r="O1774" t="str">
            <v>stk phf (conso) mati</v>
          </cell>
          <cell r="W1774">
            <v>1043.0999999999999</v>
          </cell>
          <cell r="AK1774">
            <v>1</v>
          </cell>
        </row>
        <row r="1775">
          <cell r="C1775" t="str">
            <v>R100385025</v>
          </cell>
          <cell r="D1775" t="str">
            <v>8508</v>
          </cell>
          <cell r="F1775" t="str">
            <v xml:space="preserve">Entretien           </v>
          </cell>
          <cell r="M1775">
            <v>43957</v>
          </cell>
          <cell r="N1775" t="str">
            <v>ADAPTEUR PC USB P.RACCORD. A S7-200/300/</v>
          </cell>
          <cell r="O1775" t="str">
            <v>stk phf (conso) mati</v>
          </cell>
          <cell r="W1775">
            <v>257.86</v>
          </cell>
          <cell r="AK1775">
            <v>1</v>
          </cell>
        </row>
        <row r="1776">
          <cell r="C1776" t="str">
            <v>R100387925</v>
          </cell>
          <cell r="D1776" t="str">
            <v>DE85</v>
          </cell>
          <cell r="F1776" t="str">
            <v xml:space="preserve">Outillage           </v>
          </cell>
          <cell r="M1776">
            <v>43962</v>
          </cell>
          <cell r="N1776" t="str">
            <v xml:space="preserve">VIS REF.C03509-T15P                     </v>
          </cell>
          <cell r="O1776" t="str">
            <v>stk phf (conso) outi</v>
          </cell>
          <cell r="W1776">
            <v>129</v>
          </cell>
          <cell r="AK1776">
            <v>50</v>
          </cell>
        </row>
        <row r="1777">
          <cell r="C1777" t="str">
            <v>R100388133</v>
          </cell>
          <cell r="D1777" t="str">
            <v>8501</v>
          </cell>
          <cell r="F1777" t="str">
            <v xml:space="preserve">Outillage           </v>
          </cell>
          <cell r="M1777">
            <v>43955</v>
          </cell>
          <cell r="N1777" t="str">
            <v xml:space="preserve">VIS D'ASSISE REF.174.10-652-T07P        </v>
          </cell>
          <cell r="O1777" t="str">
            <v>stk phf (conso) outi</v>
          </cell>
          <cell r="W1777">
            <v>30.6</v>
          </cell>
          <cell r="AK1777">
            <v>20</v>
          </cell>
        </row>
        <row r="1778">
          <cell r="C1778" t="str">
            <v>R100444366</v>
          </cell>
          <cell r="D1778" t="str">
            <v>8003</v>
          </cell>
          <cell r="F1778" t="str">
            <v xml:space="preserve">Outillage           </v>
          </cell>
          <cell r="M1778">
            <v>43957</v>
          </cell>
          <cell r="N1778" t="str">
            <v>JEU DE CLES MALES COUDEES POUR VIS 6 PAN</v>
          </cell>
          <cell r="O1778" t="str">
            <v>stk phf (conso) autr</v>
          </cell>
          <cell r="W1778">
            <v>4.45</v>
          </cell>
          <cell r="AK1778">
            <v>1</v>
          </cell>
        </row>
        <row r="1779">
          <cell r="C1779" t="str">
            <v>R100450122</v>
          </cell>
          <cell r="D1779" t="str">
            <v>8505</v>
          </cell>
          <cell r="F1779" t="str">
            <v xml:space="preserve">Entretien           </v>
          </cell>
          <cell r="M1779">
            <v>43955</v>
          </cell>
          <cell r="N1779" t="str">
            <v xml:space="preserve"> VÉRIN HYDR.LIN 70 BARS AL:50 NORMAL AMO</v>
          </cell>
          <cell r="O1779" t="str">
            <v>stk phf (conso) mati</v>
          </cell>
          <cell r="W1779">
            <v>1498.24</v>
          </cell>
          <cell r="AK1779">
            <v>2</v>
          </cell>
        </row>
        <row r="1780">
          <cell r="C1780" t="str">
            <v>R100454907</v>
          </cell>
          <cell r="D1780" t="str">
            <v>8506</v>
          </cell>
          <cell r="F1780" t="str">
            <v xml:space="preserve">Entretien           </v>
          </cell>
          <cell r="M1780">
            <v>43956</v>
          </cell>
          <cell r="N1780" t="str">
            <v xml:space="preserve">JOINT TORIQUE  D.INT:410  D.TORE:4      </v>
          </cell>
          <cell r="O1780" t="str">
            <v>stk phf (conso) mati</v>
          </cell>
          <cell r="W1780">
            <v>14.86</v>
          </cell>
          <cell r="AK1780">
            <v>1</v>
          </cell>
        </row>
        <row r="1781">
          <cell r="C1781" t="str">
            <v>R100456499</v>
          </cell>
          <cell r="D1781" t="str">
            <v>8505</v>
          </cell>
          <cell r="F1781" t="str">
            <v xml:space="preserve">Entretien           </v>
          </cell>
          <cell r="M1781">
            <v>43962</v>
          </cell>
          <cell r="N1781" t="str">
            <v xml:space="preserve"> DÉTECT DE NIVEAU LAMES VIBRANTES RACC.G</v>
          </cell>
          <cell r="O1781" t="str">
            <v>stk phf (conso) mati</v>
          </cell>
          <cell r="W1781">
            <v>962.84</v>
          </cell>
          <cell r="AK1781">
            <v>1</v>
          </cell>
        </row>
        <row r="1782">
          <cell r="C1782" t="str">
            <v>R100462076</v>
          </cell>
          <cell r="D1782" t="str">
            <v>8503</v>
          </cell>
          <cell r="F1782" t="str">
            <v xml:space="preserve">Entretien           </v>
          </cell>
          <cell r="M1782">
            <v>43956</v>
          </cell>
          <cell r="N1782" t="str">
            <v>SIMATIC PUPITRE OP177B DP ECRAN STN MODE</v>
          </cell>
          <cell r="O1782" t="str">
            <v>stk phf (conso) mati</v>
          </cell>
          <cell r="W1782">
            <v>0</v>
          </cell>
          <cell r="AK1782">
            <v>1</v>
          </cell>
        </row>
        <row r="1783">
          <cell r="C1783" t="str">
            <v>R100464084</v>
          </cell>
          <cell r="D1783" t="str">
            <v>8505</v>
          </cell>
          <cell r="F1783" t="str">
            <v xml:space="preserve">Outillage           </v>
          </cell>
          <cell r="M1783">
            <v>43955</v>
          </cell>
          <cell r="N1783" t="str">
            <v xml:space="preserve">PLAQUETTE AMOVIBLE CERAMIQUE CNMX 12 07 </v>
          </cell>
          <cell r="O1783" t="str">
            <v>stk phf (conso) outi</v>
          </cell>
          <cell r="W1783">
            <v>140</v>
          </cell>
          <cell r="AK1783">
            <v>20</v>
          </cell>
        </row>
        <row r="1784">
          <cell r="C1784" t="str">
            <v>R100466447</v>
          </cell>
          <cell r="D1784" t="str">
            <v>8001</v>
          </cell>
          <cell r="F1784" t="str">
            <v xml:space="preserve">Entretien           </v>
          </cell>
          <cell r="M1784">
            <v>43958</v>
          </cell>
          <cell r="N1784" t="str">
            <v xml:space="preserve"> CABLE LIAISON LG:2M EQUIPE 1 PRISE FEME</v>
          </cell>
          <cell r="O1784" t="str">
            <v>stk phf (conso) mati</v>
          </cell>
          <cell r="W1784">
            <v>458.64</v>
          </cell>
          <cell r="AK1784">
            <v>26</v>
          </cell>
        </row>
        <row r="1785">
          <cell r="C1785" t="str">
            <v>R100467028</v>
          </cell>
          <cell r="D1785" t="str">
            <v>8503</v>
          </cell>
          <cell r="F1785" t="str">
            <v xml:space="preserve">Outillage           </v>
          </cell>
          <cell r="M1785">
            <v>43956</v>
          </cell>
          <cell r="N1785" t="str">
            <v xml:space="preserve">PLAQUETTE AMOVIBLE CNGA 12 04 12 T02020 </v>
          </cell>
          <cell r="O1785" t="str">
            <v>stk phf (conso) outi</v>
          </cell>
          <cell r="W1785">
            <v>49.56</v>
          </cell>
          <cell r="AK1785">
            <v>6</v>
          </cell>
        </row>
        <row r="1786">
          <cell r="C1786" t="str">
            <v>R100467028</v>
          </cell>
          <cell r="D1786" t="str">
            <v>8506</v>
          </cell>
          <cell r="F1786" t="str">
            <v xml:space="preserve">Outillage           </v>
          </cell>
          <cell r="M1786">
            <v>43956</v>
          </cell>
          <cell r="N1786" t="str">
            <v xml:space="preserve">PLAQUETTE AMOVIBLE CNGA 12 04 12 T02020 </v>
          </cell>
          <cell r="O1786" t="str">
            <v>stk phf (conso) outi</v>
          </cell>
          <cell r="W1786">
            <v>49.56</v>
          </cell>
          <cell r="AK1786">
            <v>6</v>
          </cell>
        </row>
        <row r="1787">
          <cell r="C1787" t="str">
            <v>R100467048</v>
          </cell>
          <cell r="D1787" t="str">
            <v>8506</v>
          </cell>
          <cell r="F1787" t="str">
            <v xml:space="preserve">Outillage           </v>
          </cell>
          <cell r="M1787">
            <v>43956</v>
          </cell>
          <cell r="N1787" t="str">
            <v xml:space="preserve">PLAQUETTE AMOVIBLE SNGN 09 04 12 T02020 </v>
          </cell>
          <cell r="O1787" t="str">
            <v>stk phf (conso) outi</v>
          </cell>
          <cell r="W1787">
            <v>36.299999999999997</v>
          </cell>
          <cell r="AK1787">
            <v>6</v>
          </cell>
        </row>
        <row r="1788">
          <cell r="C1788" t="str">
            <v>R100467690</v>
          </cell>
          <cell r="D1788" t="str">
            <v>8501</v>
          </cell>
          <cell r="F1788" t="str">
            <v xml:space="preserve">Outillage           </v>
          </cell>
          <cell r="M1788">
            <v>43956</v>
          </cell>
          <cell r="N1788" t="str">
            <v xml:space="preserve">BRIDE + VIS DE SERRAGE                  </v>
          </cell>
          <cell r="O1788" t="str">
            <v>stk phf (conso) autr</v>
          </cell>
          <cell r="W1788">
            <v>120.5</v>
          </cell>
          <cell r="AK1788">
            <v>5</v>
          </cell>
        </row>
        <row r="1789">
          <cell r="C1789" t="str">
            <v>R100467695</v>
          </cell>
          <cell r="D1789" t="str">
            <v>8506</v>
          </cell>
          <cell r="F1789" t="str">
            <v xml:space="preserve">Outillage           </v>
          </cell>
          <cell r="M1789">
            <v>43956</v>
          </cell>
          <cell r="N1789" t="str">
            <v xml:space="preserve">VIS D'ASSISE  REF:554253                </v>
          </cell>
          <cell r="O1789" t="str">
            <v>stk phf (conso) autr</v>
          </cell>
          <cell r="W1789">
            <v>2.09</v>
          </cell>
          <cell r="AK1789">
            <v>1</v>
          </cell>
        </row>
        <row r="1790">
          <cell r="C1790" t="str">
            <v>R100489432</v>
          </cell>
          <cell r="D1790" t="str">
            <v>8505</v>
          </cell>
          <cell r="F1790" t="str">
            <v xml:space="preserve">Outillage           </v>
          </cell>
          <cell r="M1790">
            <v>43955</v>
          </cell>
          <cell r="N1790" t="str">
            <v xml:space="preserve">PLAQUETTE AMOVIBLE SNGX 12 07 16 T02020 </v>
          </cell>
          <cell r="O1790" t="str">
            <v>stk phf (conso) outi</v>
          </cell>
          <cell r="W1790">
            <v>140</v>
          </cell>
          <cell r="AK1790">
            <v>20</v>
          </cell>
        </row>
        <row r="1791">
          <cell r="C1791" t="str">
            <v>R100491087</v>
          </cell>
          <cell r="D1791" t="str">
            <v>8001</v>
          </cell>
          <cell r="F1791" t="str">
            <v xml:space="preserve">Fournitures         </v>
          </cell>
          <cell r="M1791">
            <v>43957</v>
          </cell>
          <cell r="N1791" t="str">
            <v>SAC 25KG ECOKAST 33 B02    BETON REFRACT</v>
          </cell>
          <cell r="O1791" t="str">
            <v>stk phf (conso) autr</v>
          </cell>
          <cell r="W1791">
            <v>5504</v>
          </cell>
          <cell r="AK1791">
            <v>6.4</v>
          </cell>
        </row>
        <row r="1792">
          <cell r="C1792" t="str">
            <v>R100497660</v>
          </cell>
          <cell r="D1792" t="str">
            <v>8507</v>
          </cell>
          <cell r="F1792" t="str">
            <v xml:space="preserve">Entretien           </v>
          </cell>
          <cell r="M1792">
            <v>43956</v>
          </cell>
          <cell r="N1792" t="str">
            <v>CAPTEUR DE PRESSION COMBINE ELECTRONIQUE</v>
          </cell>
          <cell r="O1792" t="str">
            <v>stk phf (conso) mati</v>
          </cell>
          <cell r="W1792">
            <v>246.47</v>
          </cell>
          <cell r="AK1792">
            <v>1</v>
          </cell>
        </row>
        <row r="1793">
          <cell r="C1793" t="str">
            <v>R100507296</v>
          </cell>
          <cell r="D1793" t="str">
            <v>8507</v>
          </cell>
          <cell r="F1793" t="str">
            <v xml:space="preserve">Entretien           </v>
          </cell>
          <cell r="M1793">
            <v>43957</v>
          </cell>
          <cell r="N1793" t="str">
            <v>VARIATEUR DE VITESSE INDRADRIVE TRIPH.20</v>
          </cell>
          <cell r="O1793" t="str">
            <v>stk phf (conso) mati</v>
          </cell>
          <cell r="W1793">
            <v>1480</v>
          </cell>
          <cell r="AK1793">
            <v>2</v>
          </cell>
        </row>
        <row r="1794">
          <cell r="C1794" t="str">
            <v>R100508258</v>
          </cell>
          <cell r="D1794" t="str">
            <v>8001</v>
          </cell>
          <cell r="F1794" t="str">
            <v xml:space="preserve">Entretien           </v>
          </cell>
          <cell r="M1794">
            <v>43957</v>
          </cell>
          <cell r="N1794" t="str">
            <v>MEDIA FILTRANT VILEDON 690X450X17 POUR A</v>
          </cell>
          <cell r="O1794" t="str">
            <v>stk phf (conso) mati</v>
          </cell>
          <cell r="W1794">
            <v>76.61</v>
          </cell>
          <cell r="AK1794">
            <v>47</v>
          </cell>
        </row>
        <row r="1795">
          <cell r="C1795" t="str">
            <v>R100508258</v>
          </cell>
          <cell r="D1795" t="str">
            <v>8501</v>
          </cell>
          <cell r="F1795" t="str">
            <v xml:space="preserve">Entretien           </v>
          </cell>
          <cell r="M1795">
            <v>43957</v>
          </cell>
          <cell r="N1795" t="str">
            <v>MEDIA FILTRANT VILEDON 690X450X17 POUR A</v>
          </cell>
          <cell r="O1795" t="str">
            <v>stk phf (conso) mati</v>
          </cell>
          <cell r="W1795">
            <v>65.2</v>
          </cell>
          <cell r="AK1795">
            <v>40</v>
          </cell>
        </row>
        <row r="1796">
          <cell r="C1796" t="str">
            <v>R100508258</v>
          </cell>
          <cell r="D1796" t="str">
            <v>8502</v>
          </cell>
          <cell r="F1796" t="str">
            <v xml:space="preserve">Entretien           </v>
          </cell>
          <cell r="M1796">
            <v>43957</v>
          </cell>
          <cell r="N1796" t="str">
            <v>MEDIA FILTRANT VILEDON 690X450X17 POUR A</v>
          </cell>
          <cell r="O1796" t="str">
            <v>stk phf (conso) mati</v>
          </cell>
          <cell r="W1796">
            <v>21.19</v>
          </cell>
          <cell r="AK1796">
            <v>13</v>
          </cell>
        </row>
        <row r="1797">
          <cell r="C1797" t="str">
            <v>R100509367</v>
          </cell>
          <cell r="D1797" t="str">
            <v>8505</v>
          </cell>
          <cell r="F1797" t="str">
            <v xml:space="preserve">Outillage           </v>
          </cell>
          <cell r="M1797">
            <v>43962</v>
          </cell>
          <cell r="N1797" t="str">
            <v xml:space="preserve">PORTE OUTIL KM 50 MDQNR 1506            </v>
          </cell>
          <cell r="O1797" t="str">
            <v>stk phf (conso) autr</v>
          </cell>
          <cell r="W1797">
            <v>130.88</v>
          </cell>
          <cell r="AK1797">
            <v>1</v>
          </cell>
        </row>
        <row r="1798">
          <cell r="C1798" t="str">
            <v>R100509368</v>
          </cell>
          <cell r="D1798" t="str">
            <v>8505</v>
          </cell>
          <cell r="F1798" t="str">
            <v xml:space="preserve">Outillage           </v>
          </cell>
          <cell r="M1798">
            <v>43957</v>
          </cell>
          <cell r="N1798" t="str">
            <v xml:space="preserve">PLAQUETTE SCMT 12 04 08-TP2500          </v>
          </cell>
          <cell r="O1798" t="str">
            <v>stk phf (conso) outi</v>
          </cell>
          <cell r="W1798">
            <v>113.2</v>
          </cell>
          <cell r="AK1798">
            <v>20</v>
          </cell>
        </row>
        <row r="1799">
          <cell r="C1799" t="str">
            <v>R100511346</v>
          </cell>
          <cell r="D1799" t="str">
            <v>8505</v>
          </cell>
          <cell r="F1799" t="str">
            <v xml:space="preserve">Outillage           </v>
          </cell>
          <cell r="M1799">
            <v>43962</v>
          </cell>
          <cell r="N1799" t="str">
            <v xml:space="preserve">PLAQUETTE CNMG 12 04 12-MH UC 5115      </v>
          </cell>
          <cell r="O1799" t="str">
            <v>stk phf (conso) outi</v>
          </cell>
          <cell r="W1799">
            <v>38.799999999999997</v>
          </cell>
          <cell r="AK1799">
            <v>20</v>
          </cell>
        </row>
        <row r="1800">
          <cell r="C1800" t="str">
            <v>R100511442</v>
          </cell>
          <cell r="D1800" t="str">
            <v>8503</v>
          </cell>
          <cell r="F1800" t="str">
            <v xml:space="preserve">Outillage           </v>
          </cell>
          <cell r="M1800">
            <v>43956</v>
          </cell>
          <cell r="N1800" t="str">
            <v xml:space="preserve">PLAQUETTE DE RAINURAGE A4 EPAISSEUR:5   </v>
          </cell>
          <cell r="O1800" t="str">
            <v>stk phf (conso) outi</v>
          </cell>
          <cell r="W1800">
            <v>19.38</v>
          </cell>
          <cell r="AK1800">
            <v>1</v>
          </cell>
        </row>
        <row r="1801">
          <cell r="C1801" t="str">
            <v>R100515365</v>
          </cell>
          <cell r="D1801" t="str">
            <v>8002</v>
          </cell>
          <cell r="F1801" t="str">
            <v xml:space="preserve">Entretien           </v>
          </cell>
          <cell r="M1801">
            <v>43962</v>
          </cell>
          <cell r="N1801" t="str">
            <v xml:space="preserve">VERIN PNEU LINEAIRE PROFILE.D 63 C 80   </v>
          </cell>
          <cell r="O1801" t="str">
            <v>stk phf (conso) mati</v>
          </cell>
          <cell r="W1801">
            <v>826.26</v>
          </cell>
          <cell r="AK1801">
            <v>6</v>
          </cell>
        </row>
        <row r="1802">
          <cell r="C1802" t="str">
            <v>R100517668</v>
          </cell>
          <cell r="D1802" t="str">
            <v>8002</v>
          </cell>
          <cell r="F1802" t="str">
            <v xml:space="preserve">Entretien           </v>
          </cell>
          <cell r="M1802">
            <v>43955</v>
          </cell>
          <cell r="N1802" t="str">
            <v xml:space="preserve">VENTILATEUR DE PAROI COMPACT  925 M3/H  </v>
          </cell>
          <cell r="O1802" t="str">
            <v>stk phf (conso) mati</v>
          </cell>
          <cell r="W1802">
            <v>455.64</v>
          </cell>
          <cell r="AK1802">
            <v>4</v>
          </cell>
        </row>
        <row r="1803">
          <cell r="C1803" t="str">
            <v>R100518926</v>
          </cell>
          <cell r="D1803" t="str">
            <v>8503</v>
          </cell>
          <cell r="F1803" t="str">
            <v xml:space="preserve">Outillage           </v>
          </cell>
          <cell r="M1803">
            <v>43962</v>
          </cell>
          <cell r="N1803" t="str">
            <v xml:space="preserve">COUTEAU DE RECHANGE POUR OUTIL COFA 12B </v>
          </cell>
          <cell r="O1803" t="str">
            <v>stk phf (conso) outi</v>
          </cell>
          <cell r="W1803">
            <v>360</v>
          </cell>
          <cell r="AK1803">
            <v>10</v>
          </cell>
        </row>
        <row r="1804">
          <cell r="C1804" t="str">
            <v>R100518926</v>
          </cell>
          <cell r="D1804" t="str">
            <v>8503</v>
          </cell>
          <cell r="F1804" t="str">
            <v xml:space="preserve">Outillage           </v>
          </cell>
          <cell r="M1804">
            <v>43955</v>
          </cell>
          <cell r="N1804" t="str">
            <v xml:space="preserve">COUTEAU DE RECHANGE POUR OUTIL COFA 12B </v>
          </cell>
          <cell r="O1804" t="str">
            <v>stk phf (conso) outi</v>
          </cell>
          <cell r="W1804">
            <v>72</v>
          </cell>
          <cell r="AK1804">
            <v>2</v>
          </cell>
        </row>
        <row r="1805">
          <cell r="C1805" t="str">
            <v>R100525075</v>
          </cell>
          <cell r="D1805" t="str">
            <v>8003</v>
          </cell>
          <cell r="F1805" t="str">
            <v xml:space="preserve">Entretien           </v>
          </cell>
          <cell r="M1805">
            <v>43955</v>
          </cell>
          <cell r="N1805" t="str">
            <v>CORPS NU ACIER PR UNION SIMPLE  BSPP 3/8</v>
          </cell>
          <cell r="O1805" t="str">
            <v>stk phf (conso) mati</v>
          </cell>
          <cell r="W1805">
            <v>44.92</v>
          </cell>
          <cell r="AK1805">
            <v>4</v>
          </cell>
        </row>
        <row r="1806">
          <cell r="C1806" t="str">
            <v>R100527681</v>
          </cell>
          <cell r="D1806" t="str">
            <v>8003</v>
          </cell>
          <cell r="F1806" t="str">
            <v xml:space="preserve">Outillage           </v>
          </cell>
          <cell r="M1806">
            <v>43957</v>
          </cell>
          <cell r="N1806" t="str">
            <v>FORET CARBURE D.5 LG.TOT.158 LG.UTIL.118</v>
          </cell>
          <cell r="O1806" t="str">
            <v>stk phf (conso) outi</v>
          </cell>
          <cell r="W1806">
            <v>188.7</v>
          </cell>
          <cell r="AK1806">
            <v>1</v>
          </cell>
        </row>
        <row r="1807">
          <cell r="C1807" t="str">
            <v>R100528235</v>
          </cell>
          <cell r="D1807" t="str">
            <v>8503</v>
          </cell>
          <cell r="F1807" t="str">
            <v xml:space="preserve">Outillage           </v>
          </cell>
          <cell r="M1807">
            <v>43956</v>
          </cell>
          <cell r="N1807" t="str">
            <v xml:space="preserve"> PLAQUETTE AMOVIBLE CBN  SNMN 12 04 16T </v>
          </cell>
          <cell r="O1807" t="str">
            <v>stk phf (conso) outi</v>
          </cell>
          <cell r="W1807">
            <v>90.88</v>
          </cell>
          <cell r="AK1807">
            <v>1</v>
          </cell>
        </row>
        <row r="1808">
          <cell r="C1808" t="str">
            <v>R100528978</v>
          </cell>
          <cell r="D1808" t="str">
            <v>8502</v>
          </cell>
          <cell r="F1808" t="str">
            <v xml:space="preserve">Fournitures         </v>
          </cell>
          <cell r="M1808">
            <v>43957</v>
          </cell>
          <cell r="N1808" t="str">
            <v xml:space="preserve"> CARTOUCHE 5L COSMETIC A (BUREAU)       </v>
          </cell>
          <cell r="O1808" t="str">
            <v>stk phf (conso) autr</v>
          </cell>
          <cell r="W1808">
            <v>30.7</v>
          </cell>
          <cell r="AK1808">
            <v>4</v>
          </cell>
        </row>
        <row r="1809">
          <cell r="C1809" t="str">
            <v>R100528978</v>
          </cell>
          <cell r="D1809" t="str">
            <v>8502</v>
          </cell>
          <cell r="F1809" t="str">
            <v xml:space="preserve">Fournitures         </v>
          </cell>
          <cell r="M1809">
            <v>43958</v>
          </cell>
          <cell r="N1809" t="str">
            <v xml:space="preserve"> CARTOUCHE 5L COSMETIC A (BUREAU)       </v>
          </cell>
          <cell r="O1809" t="str">
            <v>stk phf (conso) autr</v>
          </cell>
          <cell r="W1809">
            <v>61.41</v>
          </cell>
          <cell r="AK1809">
            <v>8</v>
          </cell>
        </row>
        <row r="1810">
          <cell r="C1810" t="str">
            <v>R100529171</v>
          </cell>
          <cell r="D1810" t="str">
            <v>8503</v>
          </cell>
          <cell r="F1810" t="str">
            <v xml:space="preserve">Outillage           </v>
          </cell>
          <cell r="M1810">
            <v>43956</v>
          </cell>
          <cell r="N1810" t="str">
            <v xml:space="preserve">PLAQUETTE AMOVIBLE TNGN110412E02W       </v>
          </cell>
          <cell r="O1810" t="str">
            <v>stk phf (conso) outi</v>
          </cell>
          <cell r="W1810">
            <v>154.69999999999999</v>
          </cell>
          <cell r="AK1810">
            <v>17</v>
          </cell>
        </row>
        <row r="1811">
          <cell r="C1811" t="str">
            <v>R100529171</v>
          </cell>
          <cell r="D1811" t="str">
            <v>8506</v>
          </cell>
          <cell r="F1811" t="str">
            <v xml:space="preserve">Outillage           </v>
          </cell>
          <cell r="M1811">
            <v>43956</v>
          </cell>
          <cell r="N1811" t="str">
            <v xml:space="preserve">PLAQUETTE AMOVIBLE TNGN110412E02W       </v>
          </cell>
          <cell r="O1811" t="str">
            <v>stk phf (conso) outi</v>
          </cell>
          <cell r="W1811">
            <v>18.2</v>
          </cell>
          <cell r="AK1811">
            <v>2</v>
          </cell>
        </row>
        <row r="1812">
          <cell r="C1812" t="str">
            <v>R100529525</v>
          </cell>
          <cell r="D1812" t="str">
            <v>8502</v>
          </cell>
          <cell r="F1812" t="str">
            <v xml:space="preserve">Fournitures         </v>
          </cell>
          <cell r="M1812">
            <v>43957</v>
          </cell>
          <cell r="N1812" t="str">
            <v>MASQUE CHIRURGICAL 3 PLIS NON STERILE US</v>
          </cell>
          <cell r="O1812" t="str">
            <v>stk phf (conso) autr</v>
          </cell>
          <cell r="W1812">
            <v>380</v>
          </cell>
          <cell r="AK1812">
            <v>500</v>
          </cell>
        </row>
        <row r="1813">
          <cell r="C1813" t="str">
            <v>R100530213</v>
          </cell>
          <cell r="D1813" t="str">
            <v>8003</v>
          </cell>
          <cell r="F1813" t="str">
            <v xml:space="preserve">Entretien           </v>
          </cell>
          <cell r="M1813">
            <v>43962</v>
          </cell>
          <cell r="N1813" t="str">
            <v xml:space="preserve">ADAPTEUR DE REDUCTION DKO   ACIER TUBES </v>
          </cell>
          <cell r="O1813" t="str">
            <v>stk phf (conso) mati</v>
          </cell>
          <cell r="W1813">
            <v>44.5</v>
          </cell>
          <cell r="AK1813">
            <v>5</v>
          </cell>
        </row>
        <row r="1814">
          <cell r="C1814" t="str">
            <v>R100531630</v>
          </cell>
          <cell r="D1814" t="str">
            <v>8502</v>
          </cell>
          <cell r="F1814" t="str">
            <v xml:space="preserve">Fournitures         </v>
          </cell>
          <cell r="M1814">
            <v>43956</v>
          </cell>
          <cell r="N1814" t="str">
            <v>30LINGETTE PRODENE AN/PRENDRE R100807097</v>
          </cell>
          <cell r="O1814" t="str">
            <v>stk phf (conso) autr</v>
          </cell>
          <cell r="W1814">
            <v>15.37</v>
          </cell>
          <cell r="AK1814">
            <v>10</v>
          </cell>
        </row>
        <row r="1815">
          <cell r="C1815" t="str">
            <v>R100531630</v>
          </cell>
          <cell r="D1815" t="str">
            <v>8502</v>
          </cell>
          <cell r="F1815" t="str">
            <v xml:space="preserve">Fournitures         </v>
          </cell>
          <cell r="M1815">
            <v>43956</v>
          </cell>
          <cell r="N1815" t="str">
            <v>30LINGETTE PRODENE AN/PRENDRE R100807097</v>
          </cell>
          <cell r="O1815" t="str">
            <v>stk phf (conso) autr</v>
          </cell>
          <cell r="W1815">
            <v>15.37</v>
          </cell>
          <cell r="AK1815">
            <v>10</v>
          </cell>
        </row>
        <row r="1816">
          <cell r="C1816" t="str">
            <v>R100537511</v>
          </cell>
          <cell r="D1816" t="str">
            <v>8002</v>
          </cell>
          <cell r="F1816" t="str">
            <v xml:space="preserve">Entretien           </v>
          </cell>
          <cell r="M1816">
            <v>43962</v>
          </cell>
          <cell r="N1816" t="str">
            <v>VERIN PNEU LINEAIRE PROFILE MAGNETIQUE 1</v>
          </cell>
          <cell r="O1816" t="str">
            <v>stk phf (conso) mati</v>
          </cell>
          <cell r="W1816">
            <v>153.34</v>
          </cell>
          <cell r="AK1816">
            <v>1</v>
          </cell>
        </row>
        <row r="1817">
          <cell r="C1817" t="str">
            <v>R100538320</v>
          </cell>
          <cell r="D1817" t="str">
            <v>8506</v>
          </cell>
          <cell r="F1817" t="str">
            <v xml:space="preserve">Outillage           </v>
          </cell>
          <cell r="M1817">
            <v>43956</v>
          </cell>
          <cell r="N1817" t="str">
            <v xml:space="preserve">PLAQUETTE AMOVIBLE CBN DWG SNGN090412   </v>
          </cell>
          <cell r="O1817" t="str">
            <v>stk phf (conso) outi</v>
          </cell>
          <cell r="W1817">
            <v>273.44</v>
          </cell>
          <cell r="AK1817">
            <v>4</v>
          </cell>
        </row>
        <row r="1818">
          <cell r="C1818" t="str">
            <v>R100546463</v>
          </cell>
          <cell r="D1818" t="str">
            <v>8508</v>
          </cell>
          <cell r="F1818" t="str">
            <v xml:space="preserve">Entretien           </v>
          </cell>
          <cell r="M1818">
            <v>43956</v>
          </cell>
          <cell r="N1818" t="str">
            <v>JEU DE CORDONS SILICONE SURMOULES POINTE</v>
          </cell>
          <cell r="O1818" t="str">
            <v>stk phf (conso) mati</v>
          </cell>
          <cell r="W1818">
            <v>30.2</v>
          </cell>
          <cell r="AK1818">
            <v>1</v>
          </cell>
        </row>
        <row r="1819">
          <cell r="C1819" t="str">
            <v>R100546463</v>
          </cell>
          <cell r="D1819" t="str">
            <v>8508</v>
          </cell>
          <cell r="F1819" t="str">
            <v xml:space="preserve">Entretien           </v>
          </cell>
          <cell r="M1819">
            <v>43956</v>
          </cell>
          <cell r="N1819" t="str">
            <v>JEU DE CORDONS SILICONE SURMOULES POINTE</v>
          </cell>
          <cell r="O1819" t="str">
            <v>stk phf (conso) mati</v>
          </cell>
          <cell r="W1819">
            <v>30.2</v>
          </cell>
          <cell r="AK1819">
            <v>1</v>
          </cell>
        </row>
        <row r="1820">
          <cell r="C1820" t="str">
            <v>R100547527</v>
          </cell>
          <cell r="D1820" t="str">
            <v>8502</v>
          </cell>
          <cell r="F1820" t="str">
            <v xml:space="preserve">Entretien           </v>
          </cell>
          <cell r="M1820">
            <v>43962</v>
          </cell>
          <cell r="N1820" t="str">
            <v>CORPS NU ACIER PR UNION SIMPLE MALE TUBE</v>
          </cell>
          <cell r="O1820" t="str">
            <v>stk phf (conso) mati</v>
          </cell>
          <cell r="W1820">
            <v>94.8</v>
          </cell>
          <cell r="AK1820">
            <v>25</v>
          </cell>
        </row>
        <row r="1821">
          <cell r="C1821" t="str">
            <v>R100550661</v>
          </cell>
          <cell r="D1821" t="str">
            <v>8003</v>
          </cell>
          <cell r="F1821" t="str">
            <v xml:space="preserve">Entretien           </v>
          </cell>
          <cell r="M1821">
            <v>43962</v>
          </cell>
          <cell r="N1821" t="str">
            <v xml:space="preserve">CORPS NU ACIER PR. UNION SIMPLE BSPP 1" </v>
          </cell>
          <cell r="O1821" t="str">
            <v>stk phf (conso) mati</v>
          </cell>
          <cell r="W1821">
            <v>15.2</v>
          </cell>
          <cell r="AK1821">
            <v>1</v>
          </cell>
        </row>
        <row r="1822">
          <cell r="C1822" t="str">
            <v>R100550877</v>
          </cell>
          <cell r="D1822" t="str">
            <v>8508</v>
          </cell>
          <cell r="F1822" t="str">
            <v xml:space="preserve">Entretien           </v>
          </cell>
          <cell r="M1822">
            <v>43962</v>
          </cell>
          <cell r="N1822" t="str">
            <v>EQUERRE BANJO D.6 - 1/8 CYL.ECROU 12X150</v>
          </cell>
          <cell r="O1822" t="str">
            <v>stk phf (conso) mati</v>
          </cell>
          <cell r="W1822">
            <v>107</v>
          </cell>
          <cell r="AK1822">
            <v>20</v>
          </cell>
        </row>
        <row r="1823">
          <cell r="C1823" t="str">
            <v>R100552930</v>
          </cell>
          <cell r="D1823" t="str">
            <v>8002</v>
          </cell>
          <cell r="F1823" t="str">
            <v xml:space="preserve">Entretien           </v>
          </cell>
          <cell r="M1823">
            <v>43956</v>
          </cell>
          <cell r="N1823" t="str">
            <v>MODULE DE CONTACTS AUXILIAIRES 1"F" + 1"</v>
          </cell>
          <cell r="O1823" t="str">
            <v>stk phf (conso) mati</v>
          </cell>
          <cell r="W1823">
            <v>21.54</v>
          </cell>
          <cell r="AK1823">
            <v>4</v>
          </cell>
        </row>
        <row r="1824">
          <cell r="C1824" t="str">
            <v>R100553196</v>
          </cell>
          <cell r="D1824" t="str">
            <v>8502</v>
          </cell>
          <cell r="F1824" t="str">
            <v xml:space="preserve">Outillage           </v>
          </cell>
          <cell r="M1824">
            <v>43956</v>
          </cell>
          <cell r="N1824" t="str">
            <v>RUBAN AUTO-ADHES LG.33M BLANC/ROUGE Lg50</v>
          </cell>
          <cell r="O1824" t="str">
            <v>stk phf (conso) autr</v>
          </cell>
          <cell r="W1824">
            <v>8.59</v>
          </cell>
          <cell r="AK1824">
            <v>1</v>
          </cell>
        </row>
        <row r="1825">
          <cell r="C1825" t="str">
            <v>R100553952</v>
          </cell>
          <cell r="D1825" t="str">
            <v>8002</v>
          </cell>
          <cell r="F1825" t="str">
            <v xml:space="preserve">Entretien           </v>
          </cell>
          <cell r="M1825">
            <v>43955</v>
          </cell>
          <cell r="N1825" t="str">
            <v>RLT A ROULEAU CONIQUE 1 RANGEE  110 X 20</v>
          </cell>
          <cell r="O1825" t="str">
            <v>stk phf (conso) mati</v>
          </cell>
          <cell r="W1825">
            <v>1090</v>
          </cell>
          <cell r="AK1825">
            <v>1</v>
          </cell>
        </row>
        <row r="1826">
          <cell r="C1826" t="str">
            <v>R100556671</v>
          </cell>
          <cell r="D1826" t="str">
            <v>8003</v>
          </cell>
          <cell r="F1826" t="str">
            <v xml:space="preserve">Entretien           </v>
          </cell>
          <cell r="M1826">
            <v>43962</v>
          </cell>
          <cell r="N1826" t="str">
            <v>BANDE PR RENFORCEE DE FIBRES ET POLYURET</v>
          </cell>
          <cell r="O1826" t="str">
            <v>stk phf (conso) mati</v>
          </cell>
          <cell r="W1826">
            <v>47.83</v>
          </cell>
          <cell r="AK1826">
            <v>1</v>
          </cell>
        </row>
        <row r="1827">
          <cell r="C1827" t="str">
            <v>R100559031</v>
          </cell>
          <cell r="D1827" t="str">
            <v>8506</v>
          </cell>
          <cell r="F1827" t="str">
            <v xml:space="preserve">Entretien           </v>
          </cell>
          <cell r="M1827">
            <v>43956</v>
          </cell>
          <cell r="N1827" t="str">
            <v xml:space="preserve">ASSISE 552.233  / 1121225               </v>
          </cell>
          <cell r="O1827" t="str">
            <v>stk phf (conso) mati</v>
          </cell>
          <cell r="W1827">
            <v>16.48</v>
          </cell>
          <cell r="AK1827">
            <v>2</v>
          </cell>
        </row>
        <row r="1828">
          <cell r="C1828" t="str">
            <v>R100559054</v>
          </cell>
          <cell r="D1828" t="str">
            <v>8506</v>
          </cell>
          <cell r="F1828" t="str">
            <v xml:space="preserve">Outillage           </v>
          </cell>
          <cell r="M1828">
            <v>43956</v>
          </cell>
          <cell r="N1828" t="str">
            <v>PLAQUETTE CERAMIQUE SNGN150416TO2020 KYO</v>
          </cell>
          <cell r="O1828" t="str">
            <v>stk phf (conso) outi</v>
          </cell>
          <cell r="W1828">
            <v>11.72</v>
          </cell>
          <cell r="AK1828">
            <v>1</v>
          </cell>
        </row>
        <row r="1829">
          <cell r="C1829" t="str">
            <v>R100559419</v>
          </cell>
          <cell r="D1829" t="str">
            <v>8002</v>
          </cell>
          <cell r="F1829" t="str">
            <v xml:space="preserve">Entretien           </v>
          </cell>
          <cell r="M1829">
            <v>43958</v>
          </cell>
          <cell r="N1829" t="str">
            <v>JOINT RACLEUR Ø.EXTER.135 Ø.INTER.120 HT</v>
          </cell>
          <cell r="O1829" t="str">
            <v>stk phf (conso) mati</v>
          </cell>
          <cell r="W1829">
            <v>524.4</v>
          </cell>
          <cell r="AK1829">
            <v>6</v>
          </cell>
        </row>
        <row r="1830">
          <cell r="C1830" t="str">
            <v>R100561787</v>
          </cell>
          <cell r="D1830" t="str">
            <v>8002</v>
          </cell>
          <cell r="F1830" t="str">
            <v xml:space="preserve">Entretien           </v>
          </cell>
          <cell r="M1830">
            <v>43958</v>
          </cell>
          <cell r="N1830" t="str">
            <v>JOINT 1LEVRE INT POUR ARBRE TOURNANT 120</v>
          </cell>
          <cell r="O1830" t="str">
            <v>stk phf (conso) mati</v>
          </cell>
          <cell r="W1830">
            <v>136.80000000000001</v>
          </cell>
          <cell r="AK1830">
            <v>4</v>
          </cell>
        </row>
        <row r="1831">
          <cell r="C1831" t="str">
            <v>R100562067</v>
          </cell>
          <cell r="D1831" t="str">
            <v>8505</v>
          </cell>
          <cell r="F1831" t="str">
            <v xml:space="preserve">Outillage           </v>
          </cell>
          <cell r="M1831">
            <v>43956</v>
          </cell>
          <cell r="N1831" t="str">
            <v>FORET ETAGE FEDMAX Ø.10.5 X 28 Ø.12 X 55</v>
          </cell>
          <cell r="O1831" t="str">
            <v>stk phf (conso) outi</v>
          </cell>
          <cell r="W1831">
            <v>306</v>
          </cell>
          <cell r="AK1831">
            <v>2</v>
          </cell>
        </row>
        <row r="1832">
          <cell r="C1832" t="str">
            <v>R100562067</v>
          </cell>
          <cell r="D1832" t="str">
            <v>8505</v>
          </cell>
          <cell r="F1832" t="str">
            <v xml:space="preserve">Outillage           </v>
          </cell>
          <cell r="M1832">
            <v>43957</v>
          </cell>
          <cell r="N1832" t="str">
            <v>FORET ETAGE FEDMAX Ø.10.5 X 28 Ø.12 X 55</v>
          </cell>
          <cell r="O1832" t="str">
            <v>stk phf (conso) outi</v>
          </cell>
          <cell r="W1832">
            <v>918</v>
          </cell>
          <cell r="AK1832">
            <v>6</v>
          </cell>
        </row>
        <row r="1833">
          <cell r="C1833" t="str">
            <v>R100572340</v>
          </cell>
          <cell r="D1833" t="str">
            <v>8501</v>
          </cell>
          <cell r="F1833" t="str">
            <v xml:space="preserve">Outillage           </v>
          </cell>
          <cell r="M1833">
            <v>43956</v>
          </cell>
          <cell r="N1833" t="str">
            <v xml:space="preserve">PLAQUETTE DWG KY3500                    </v>
          </cell>
          <cell r="O1833" t="str">
            <v>stk phf (conso) outi</v>
          </cell>
          <cell r="W1833">
            <v>407.2</v>
          </cell>
          <cell r="AK1833">
            <v>40</v>
          </cell>
        </row>
        <row r="1834">
          <cell r="C1834" t="str">
            <v>R100580530</v>
          </cell>
          <cell r="D1834" t="str">
            <v>8506</v>
          </cell>
          <cell r="F1834" t="str">
            <v xml:space="preserve">Outillage           </v>
          </cell>
          <cell r="M1834">
            <v>43956</v>
          </cell>
          <cell r="N1834" t="str">
            <v xml:space="preserve">SUPPORT ANTI VIBRATOIRE DWG 1843381     </v>
          </cell>
          <cell r="O1834" t="str">
            <v>stk phf (conso) autr</v>
          </cell>
          <cell r="W1834">
            <v>329.22</v>
          </cell>
          <cell r="AK1834">
            <v>1</v>
          </cell>
        </row>
        <row r="1835">
          <cell r="C1835" t="str">
            <v>R100584252</v>
          </cell>
          <cell r="D1835" t="str">
            <v>8507</v>
          </cell>
          <cell r="F1835" t="str">
            <v xml:space="preserve">Outillage           </v>
          </cell>
          <cell r="M1835">
            <v>43956</v>
          </cell>
          <cell r="N1835" t="str">
            <v xml:space="preserve">VIS DE RéGLAGE - REF.: GH-H-S-0119      </v>
          </cell>
          <cell r="O1835" t="str">
            <v>stk phf (conso) autr</v>
          </cell>
          <cell r="W1835">
            <v>29</v>
          </cell>
          <cell r="AK1835">
            <v>10</v>
          </cell>
        </row>
        <row r="1836">
          <cell r="C1836" t="str">
            <v>R100597754</v>
          </cell>
          <cell r="D1836" t="str">
            <v>8506</v>
          </cell>
          <cell r="F1836" t="str">
            <v xml:space="preserve">Entretien           </v>
          </cell>
          <cell r="M1836">
            <v>43962</v>
          </cell>
          <cell r="N1836" t="str">
            <v>DETECTEUR DE POSITION MAGNETO-INDUCTIF.1</v>
          </cell>
          <cell r="O1836" t="str">
            <v>stk phf (conso) mati</v>
          </cell>
          <cell r="W1836">
            <v>30.38</v>
          </cell>
          <cell r="AK1836">
            <v>1</v>
          </cell>
        </row>
        <row r="1837">
          <cell r="C1837" t="str">
            <v>R100597754</v>
          </cell>
          <cell r="D1837" t="str">
            <v>8506</v>
          </cell>
          <cell r="F1837" t="str">
            <v xml:space="preserve">Entretien           </v>
          </cell>
          <cell r="M1837">
            <v>43962</v>
          </cell>
          <cell r="N1837" t="str">
            <v>DETECTEUR DE POSITION MAGNETO-INDUCTIF.1</v>
          </cell>
          <cell r="O1837" t="str">
            <v>stk phf (conso) mati</v>
          </cell>
          <cell r="W1837">
            <v>60.76</v>
          </cell>
          <cell r="AK1837">
            <v>2</v>
          </cell>
        </row>
        <row r="1838">
          <cell r="C1838" t="str">
            <v>R100613254</v>
          </cell>
          <cell r="D1838" t="str">
            <v>8505</v>
          </cell>
          <cell r="F1838" t="str">
            <v xml:space="preserve">Outillage           </v>
          </cell>
          <cell r="M1838">
            <v>43958</v>
          </cell>
          <cell r="N1838" t="str">
            <v xml:space="preserve">BRIDE CARBURE ET VIS SET-03-C           </v>
          </cell>
          <cell r="O1838" t="str">
            <v>stk phf (conso) outi</v>
          </cell>
          <cell r="W1838">
            <v>355</v>
          </cell>
          <cell r="AK1838">
            <v>5</v>
          </cell>
        </row>
        <row r="1839">
          <cell r="C1839" t="str">
            <v>R100619138</v>
          </cell>
          <cell r="D1839" t="str">
            <v>8501</v>
          </cell>
          <cell r="F1839" t="str">
            <v xml:space="preserve">Outillage           </v>
          </cell>
          <cell r="M1839">
            <v>43962</v>
          </cell>
          <cell r="N1839" t="str">
            <v xml:space="preserve">PLAQUETTE CNGX 12-07-16 T03030-D0 SL606 </v>
          </cell>
          <cell r="O1839" t="str">
            <v>stk phf (conso) outi</v>
          </cell>
          <cell r="W1839">
            <v>128</v>
          </cell>
          <cell r="AK1839">
            <v>20</v>
          </cell>
        </row>
        <row r="1840">
          <cell r="C1840" t="str">
            <v>R100619422</v>
          </cell>
          <cell r="D1840" t="str">
            <v>8507</v>
          </cell>
          <cell r="F1840" t="str">
            <v xml:space="preserve">Outillage           </v>
          </cell>
          <cell r="M1840">
            <v>43957</v>
          </cell>
          <cell r="N1840" t="str">
            <v xml:space="preserve">PLAQUETTE STANDARD SCGX120408-P1,DP3000 </v>
          </cell>
          <cell r="O1840" t="str">
            <v>stk phf (conso) outi</v>
          </cell>
          <cell r="W1840">
            <v>229.5</v>
          </cell>
          <cell r="AK1840">
            <v>30</v>
          </cell>
        </row>
        <row r="1841">
          <cell r="C1841" t="str">
            <v>R100619435</v>
          </cell>
          <cell r="D1841" t="str">
            <v>8507</v>
          </cell>
          <cell r="F1841" t="str">
            <v xml:space="preserve">Outillage           </v>
          </cell>
          <cell r="M1841">
            <v>43957</v>
          </cell>
          <cell r="N1841" t="str">
            <v xml:space="preserve">FORET STANDARD SD203-5.0-20-6R5         </v>
          </cell>
          <cell r="O1841" t="str">
            <v>stk phf (conso) outi</v>
          </cell>
          <cell r="W1841">
            <v>174.8</v>
          </cell>
          <cell r="AK1841">
            <v>4</v>
          </cell>
        </row>
        <row r="1842">
          <cell r="C1842" t="str">
            <v>R100620550</v>
          </cell>
          <cell r="D1842" t="str">
            <v>8501</v>
          </cell>
          <cell r="F1842" t="str">
            <v xml:space="preserve">Outillage           </v>
          </cell>
          <cell r="M1842">
            <v>43956</v>
          </cell>
          <cell r="N1842" t="str">
            <v xml:space="preserve">PLAQUETTE VISSEE FP FINITION L{G}RE     </v>
          </cell>
          <cell r="O1842" t="str">
            <v>stk phf (conso) outi</v>
          </cell>
          <cell r="W1842">
            <v>41.9</v>
          </cell>
          <cell r="AK1842">
            <v>10</v>
          </cell>
        </row>
        <row r="1843">
          <cell r="C1843" t="str">
            <v>R100626284</v>
          </cell>
          <cell r="D1843" t="str">
            <v>8002</v>
          </cell>
          <cell r="F1843" t="str">
            <v xml:space="preserve">Entretien           </v>
          </cell>
          <cell r="M1843">
            <v>43962</v>
          </cell>
          <cell r="N1843" t="str">
            <v xml:space="preserve">CHAINE A PALETTES PLIEES SUIVANT SCHEMA </v>
          </cell>
          <cell r="O1843" t="str">
            <v>stk phf (conso) mati</v>
          </cell>
          <cell r="W1843">
            <v>612.70000000000005</v>
          </cell>
          <cell r="AK1843">
            <v>1</v>
          </cell>
        </row>
        <row r="1844">
          <cell r="C1844" t="str">
            <v>R100631691</v>
          </cell>
          <cell r="D1844" t="str">
            <v>8508</v>
          </cell>
          <cell r="F1844" t="str">
            <v xml:space="preserve">Entretien           </v>
          </cell>
          <cell r="M1844">
            <v>43958</v>
          </cell>
          <cell r="N1844" t="str">
            <v>PACK RECEPTEUR + EMETTEUR + BOUTON "HARM</v>
          </cell>
          <cell r="O1844" t="str">
            <v>stk phf (conso) mati</v>
          </cell>
          <cell r="W1844">
            <v>93.05</v>
          </cell>
          <cell r="AK1844">
            <v>1</v>
          </cell>
        </row>
        <row r="1845">
          <cell r="C1845" t="str">
            <v>R100632927</v>
          </cell>
          <cell r="D1845" t="str">
            <v>8508</v>
          </cell>
          <cell r="F1845" t="str">
            <v xml:space="preserve">Fournitures         </v>
          </cell>
          <cell r="M1845">
            <v>43958</v>
          </cell>
          <cell r="N1845" t="str">
            <v>BIDON 1L ETHANOL 96% EURO-DENATURE (D:0,</v>
          </cell>
          <cell r="O1845" t="str">
            <v xml:space="preserve">AUTRES PRODUITS     </v>
          </cell>
          <cell r="W1845">
            <v>0.01</v>
          </cell>
          <cell r="AK1845">
            <v>0</v>
          </cell>
        </row>
        <row r="1846">
          <cell r="C1846" t="str">
            <v>R100632927</v>
          </cell>
          <cell r="D1846" t="str">
            <v>8508</v>
          </cell>
          <cell r="F1846" t="str">
            <v xml:space="preserve">Fournitures         </v>
          </cell>
          <cell r="M1846">
            <v>43958</v>
          </cell>
          <cell r="N1846" t="str">
            <v>BIDON 1L ETHANOL 96% EURO-DENATURE (D:0,</v>
          </cell>
          <cell r="O1846" t="str">
            <v xml:space="preserve">AUTRES PRODUITS     </v>
          </cell>
          <cell r="W1846">
            <v>16.13</v>
          </cell>
          <cell r="AK1846">
            <v>6</v>
          </cell>
        </row>
        <row r="1847">
          <cell r="C1847" t="str">
            <v>R100643251</v>
          </cell>
          <cell r="D1847" t="str">
            <v>8506</v>
          </cell>
          <cell r="F1847" t="str">
            <v xml:space="preserve">Frais divers        </v>
          </cell>
          <cell r="M1847">
            <v>43962</v>
          </cell>
          <cell r="N1847" t="str">
            <v>FILM ETIRABLE MECANIQUE LG 1550M - Lg 50</v>
          </cell>
          <cell r="O1847" t="str">
            <v>stk phf (conso) emba</v>
          </cell>
          <cell r="W1847">
            <v>42.35</v>
          </cell>
          <cell r="AK1847">
            <v>1</v>
          </cell>
        </row>
        <row r="1848">
          <cell r="C1848" t="str">
            <v>R100647160</v>
          </cell>
          <cell r="D1848" t="str">
            <v>8503</v>
          </cell>
          <cell r="F1848" t="str">
            <v xml:space="preserve">Entretien           </v>
          </cell>
          <cell r="M1848">
            <v>43958</v>
          </cell>
          <cell r="N1848" t="str">
            <v>CAPTEUR LASER DE TYPE CONNECTEUR DE CLAS</v>
          </cell>
          <cell r="O1848" t="str">
            <v>stk phf (conso) mati</v>
          </cell>
          <cell r="W1848">
            <v>326.67</v>
          </cell>
          <cell r="AK1848">
            <v>1</v>
          </cell>
        </row>
        <row r="1849">
          <cell r="C1849" t="str">
            <v>R100647501</v>
          </cell>
          <cell r="D1849" t="str">
            <v>8505</v>
          </cell>
          <cell r="F1849" t="str">
            <v xml:space="preserve">Outillage           </v>
          </cell>
          <cell r="M1849">
            <v>43962</v>
          </cell>
          <cell r="N1849" t="str">
            <v>TARAUD  VERGNANO M8 X 125 ( 6H) AVEC ENT</v>
          </cell>
          <cell r="O1849" t="str">
            <v>stk phf (conso) outi</v>
          </cell>
          <cell r="W1849">
            <v>159.4</v>
          </cell>
          <cell r="AK1849">
            <v>20</v>
          </cell>
        </row>
        <row r="1850">
          <cell r="C1850" t="str">
            <v>R100651204</v>
          </cell>
          <cell r="D1850" t="str">
            <v>8505</v>
          </cell>
          <cell r="F1850" t="str">
            <v xml:space="preserve">Fournitures         </v>
          </cell>
          <cell r="M1850">
            <v>43962</v>
          </cell>
          <cell r="N1850" t="str">
            <v xml:space="preserve">BIDON 5L CORROZIP-LF (D:1,14)           </v>
          </cell>
          <cell r="O1850" t="str">
            <v>stk phf (conso) prod</v>
          </cell>
          <cell r="W1850">
            <v>432.54</v>
          </cell>
          <cell r="AK1850">
            <v>2</v>
          </cell>
        </row>
        <row r="1851">
          <cell r="C1851" t="str">
            <v>R100651665</v>
          </cell>
          <cell r="D1851" t="str">
            <v>8501</v>
          </cell>
          <cell r="F1851" t="str">
            <v xml:space="preserve">Entretien           </v>
          </cell>
          <cell r="M1851">
            <v>43957</v>
          </cell>
          <cell r="N1851" t="str">
            <v>PRESSOSTAT PRESSION DIFFERENTIEL,0.2-3MB</v>
          </cell>
          <cell r="O1851" t="str">
            <v>stk phf (conso) mati</v>
          </cell>
          <cell r="W1851">
            <v>117.51</v>
          </cell>
          <cell r="AK1851">
            <v>1</v>
          </cell>
        </row>
        <row r="1852">
          <cell r="C1852" t="str">
            <v>R100653677</v>
          </cell>
          <cell r="D1852" t="str">
            <v>8506</v>
          </cell>
          <cell r="F1852" t="str">
            <v xml:space="preserve">Outillage           </v>
          </cell>
          <cell r="M1852">
            <v>43962</v>
          </cell>
          <cell r="N1852" t="str">
            <v xml:space="preserve">PLAQUETTE CNGX 120412 TN CTBK 103       </v>
          </cell>
          <cell r="O1852" t="str">
            <v>stk phf (conso) outi</v>
          </cell>
          <cell r="W1852">
            <v>676.33</v>
          </cell>
          <cell r="AK1852">
            <v>10</v>
          </cell>
        </row>
        <row r="1853">
          <cell r="C1853" t="str">
            <v>R100653789</v>
          </cell>
          <cell r="D1853" t="str">
            <v>8502</v>
          </cell>
          <cell r="F1853" t="str">
            <v xml:space="preserve">Fournitures         </v>
          </cell>
          <cell r="M1853">
            <v>43956</v>
          </cell>
          <cell r="N1853" t="str">
            <v xml:space="preserve">GANT KIMTECK PURPLE NITRILE TAILLE M    </v>
          </cell>
          <cell r="O1853" t="str">
            <v>stk phf (conso) vet.</v>
          </cell>
          <cell r="W1853">
            <v>22.4</v>
          </cell>
          <cell r="AK1853">
            <v>200</v>
          </cell>
        </row>
        <row r="1854">
          <cell r="C1854" t="str">
            <v>R100653789</v>
          </cell>
          <cell r="D1854" t="str">
            <v>8508</v>
          </cell>
          <cell r="F1854" t="str">
            <v xml:space="preserve">Fournitures         </v>
          </cell>
          <cell r="M1854">
            <v>43956</v>
          </cell>
          <cell r="N1854" t="str">
            <v xml:space="preserve">GANT KIMTECK PURPLE NITRILE TAILLE M    </v>
          </cell>
          <cell r="O1854" t="str">
            <v>stk phf (conso) vet.</v>
          </cell>
          <cell r="W1854">
            <v>11.2</v>
          </cell>
          <cell r="AK1854">
            <v>100</v>
          </cell>
        </row>
        <row r="1855">
          <cell r="C1855" t="str">
            <v>R100654917</v>
          </cell>
          <cell r="D1855" t="str">
            <v>8507</v>
          </cell>
          <cell r="F1855" t="str">
            <v xml:space="preserve">Outillage           </v>
          </cell>
          <cell r="M1855">
            <v>43962</v>
          </cell>
          <cell r="N1855" t="str">
            <v xml:space="preserve">TARAUD M6 MGB-REK.1A-Z/E-IKZ/IKZN       </v>
          </cell>
          <cell r="O1855" t="str">
            <v>stk phf (conso) outi</v>
          </cell>
          <cell r="W1855">
            <v>285.60000000000002</v>
          </cell>
          <cell r="AK1855">
            <v>10</v>
          </cell>
        </row>
        <row r="1856">
          <cell r="C1856" t="str">
            <v>R100658662</v>
          </cell>
          <cell r="D1856" t="str">
            <v>8507</v>
          </cell>
          <cell r="F1856" t="str">
            <v xml:space="preserve">Outillage           </v>
          </cell>
          <cell r="M1856">
            <v>43958</v>
          </cell>
          <cell r="N1856" t="str">
            <v>TETE HPR D.80 Z=8 LG.121 ATTACHEMENT D.3</v>
          </cell>
          <cell r="O1856" t="str">
            <v>stk phf (conso) outi</v>
          </cell>
          <cell r="W1856">
            <v>498.68</v>
          </cell>
          <cell r="AK1856">
            <v>1</v>
          </cell>
        </row>
        <row r="1857">
          <cell r="C1857" t="str">
            <v>R100659567</v>
          </cell>
          <cell r="D1857" t="str">
            <v>8507</v>
          </cell>
          <cell r="F1857" t="str">
            <v xml:space="preserve">Outillage           </v>
          </cell>
          <cell r="M1857">
            <v>43957</v>
          </cell>
          <cell r="N1857" t="str">
            <v xml:space="preserve">PLAQUETTE SPECIALE NI-SC07W-27642DP2000 </v>
          </cell>
          <cell r="O1857" t="str">
            <v>stk phf (conso) outi</v>
          </cell>
          <cell r="W1857">
            <v>11.84</v>
          </cell>
          <cell r="AK1857">
            <v>2</v>
          </cell>
        </row>
        <row r="1858">
          <cell r="C1858" t="str">
            <v>R100659567</v>
          </cell>
          <cell r="D1858" t="str">
            <v>8507</v>
          </cell>
          <cell r="F1858" t="str">
            <v xml:space="preserve">Outillage           </v>
          </cell>
          <cell r="M1858">
            <v>43955</v>
          </cell>
          <cell r="N1858" t="str">
            <v xml:space="preserve">PLAQUETTE SPECIALE NI-SC07W-27642DP2000 </v>
          </cell>
          <cell r="O1858" t="str">
            <v>stk phf (conso) outi</v>
          </cell>
          <cell r="W1858">
            <v>118.4</v>
          </cell>
          <cell r="AK1858">
            <v>20</v>
          </cell>
        </row>
        <row r="1859">
          <cell r="C1859" t="str">
            <v>R100659567</v>
          </cell>
          <cell r="D1859" t="str">
            <v>8507</v>
          </cell>
          <cell r="F1859" t="str">
            <v xml:space="preserve">Outillage           </v>
          </cell>
          <cell r="M1859">
            <v>43955</v>
          </cell>
          <cell r="N1859" t="str">
            <v xml:space="preserve">PLAQUETTE SPECIALE NI-SC07W-27642DP2000 </v>
          </cell>
          <cell r="O1859" t="str">
            <v>stk phf (conso) outi</v>
          </cell>
          <cell r="W1859">
            <v>118.4</v>
          </cell>
          <cell r="AK1859">
            <v>20</v>
          </cell>
        </row>
        <row r="1860">
          <cell r="C1860" t="str">
            <v>R100669925</v>
          </cell>
          <cell r="D1860" t="str">
            <v>8002</v>
          </cell>
          <cell r="F1860" t="str">
            <v xml:space="preserve">Outillage           </v>
          </cell>
          <cell r="M1860">
            <v>43957</v>
          </cell>
          <cell r="N1860" t="str">
            <v>LAMPE DE TRAVAIL A LED  AVEC BATTERIE ET</v>
          </cell>
          <cell r="O1860" t="str">
            <v>stk phf (conso) autr</v>
          </cell>
          <cell r="W1860">
            <v>140.4</v>
          </cell>
          <cell r="AK1860">
            <v>4</v>
          </cell>
        </row>
        <row r="1861">
          <cell r="C1861" t="str">
            <v>R100669925</v>
          </cell>
          <cell r="D1861" t="str">
            <v>8502</v>
          </cell>
          <cell r="F1861" t="str">
            <v xml:space="preserve">Outillage           </v>
          </cell>
          <cell r="M1861">
            <v>43957</v>
          </cell>
          <cell r="N1861" t="str">
            <v>LAMPE DE TRAVAIL A LED  AVEC BATTERIE ET</v>
          </cell>
          <cell r="O1861" t="str">
            <v>stk phf (conso) autr</v>
          </cell>
          <cell r="W1861">
            <v>70.2</v>
          </cell>
          <cell r="AK1861">
            <v>2</v>
          </cell>
        </row>
        <row r="1862">
          <cell r="C1862" t="str">
            <v>R100669925</v>
          </cell>
          <cell r="D1862" t="str">
            <v>8502</v>
          </cell>
          <cell r="F1862" t="str">
            <v xml:space="preserve">Outillage           </v>
          </cell>
          <cell r="M1862">
            <v>43957</v>
          </cell>
          <cell r="N1862" t="str">
            <v>LAMPE DE TRAVAIL A LED  AVEC BATTERIE ET</v>
          </cell>
          <cell r="O1862" t="str">
            <v>stk phf (conso) autr</v>
          </cell>
          <cell r="W1862">
            <v>35.1</v>
          </cell>
          <cell r="AK1862">
            <v>1</v>
          </cell>
        </row>
        <row r="1863">
          <cell r="C1863" t="str">
            <v>R100671377</v>
          </cell>
          <cell r="D1863" t="str">
            <v>8501</v>
          </cell>
          <cell r="F1863" t="str">
            <v xml:space="preserve">Fournitures         </v>
          </cell>
          <cell r="M1863">
            <v>43962</v>
          </cell>
          <cell r="N1863" t="str">
            <v xml:space="preserve">CARTOUCHE 800ML ENCRE NOIRE MB161-4     </v>
          </cell>
          <cell r="O1863" t="str">
            <v>stk phf (conso) prod</v>
          </cell>
          <cell r="W1863">
            <v>587</v>
          </cell>
          <cell r="AK1863">
            <v>4</v>
          </cell>
        </row>
        <row r="1864">
          <cell r="C1864" t="str">
            <v>R100671492</v>
          </cell>
          <cell r="D1864" t="str">
            <v>8508</v>
          </cell>
          <cell r="F1864" t="str">
            <v xml:space="preserve">Entretien           </v>
          </cell>
          <cell r="M1864">
            <v>43956</v>
          </cell>
          <cell r="N1864" t="str">
            <v>MINI BORNE DE POLARITE A LEVIER PR 2 CON</v>
          </cell>
          <cell r="O1864" t="str">
            <v>stk phf (conso) mati</v>
          </cell>
          <cell r="W1864">
            <v>28.3</v>
          </cell>
          <cell r="AK1864">
            <v>100</v>
          </cell>
        </row>
        <row r="1865">
          <cell r="C1865" t="str">
            <v>R100671497</v>
          </cell>
          <cell r="D1865" t="str">
            <v>8508</v>
          </cell>
          <cell r="F1865" t="str">
            <v xml:space="preserve">Entretien           </v>
          </cell>
          <cell r="M1865">
            <v>43956</v>
          </cell>
          <cell r="N1865" t="str">
            <v>MINI BORNE DE POLARITE A LEVIER PR 3 CON</v>
          </cell>
          <cell r="O1865" t="str">
            <v>stk phf (conso) mati</v>
          </cell>
          <cell r="W1865">
            <v>33.82</v>
          </cell>
          <cell r="AK1865">
            <v>100</v>
          </cell>
        </row>
        <row r="1866">
          <cell r="C1866" t="str">
            <v>R100671505</v>
          </cell>
          <cell r="D1866" t="str">
            <v>8508</v>
          </cell>
          <cell r="F1866" t="str">
            <v xml:space="preserve">Entretien           </v>
          </cell>
          <cell r="M1866">
            <v>43956</v>
          </cell>
          <cell r="N1866" t="str">
            <v>MINI BORNE DE POLARITE A LEVIER PR 5 CON</v>
          </cell>
          <cell r="O1866" t="str">
            <v>stk phf (conso) mati</v>
          </cell>
          <cell r="W1866">
            <v>16.170000000000002</v>
          </cell>
          <cell r="AK1866">
            <v>30</v>
          </cell>
        </row>
        <row r="1867">
          <cell r="C1867" t="str">
            <v>R100672043</v>
          </cell>
          <cell r="D1867" t="str">
            <v>8507</v>
          </cell>
          <cell r="F1867" t="str">
            <v xml:space="preserve">Outillage           </v>
          </cell>
          <cell r="M1867">
            <v>43955</v>
          </cell>
          <cell r="N1867" t="str">
            <v xml:space="preserve">PLAQUETTE EN CARBURE SCGX 12 04 08-P2   </v>
          </cell>
          <cell r="O1867" t="str">
            <v>stk phf (conso) outi</v>
          </cell>
          <cell r="W1867">
            <v>234</v>
          </cell>
          <cell r="AK1867">
            <v>30</v>
          </cell>
        </row>
        <row r="1868">
          <cell r="C1868" t="str">
            <v>R100677231</v>
          </cell>
          <cell r="D1868" t="str">
            <v>8502</v>
          </cell>
          <cell r="F1868" t="str">
            <v xml:space="preserve">Outillage           </v>
          </cell>
          <cell r="M1868">
            <v>43962</v>
          </cell>
          <cell r="N1868" t="str">
            <v>LAME INTERCHANGEABLE HEXAGONE CONDUCTEUR</v>
          </cell>
          <cell r="O1868" t="str">
            <v>stk phf (conso) autr</v>
          </cell>
          <cell r="W1868">
            <v>22.68</v>
          </cell>
          <cell r="AK1868">
            <v>3</v>
          </cell>
        </row>
        <row r="1869">
          <cell r="C1869" t="str">
            <v>R100677239</v>
          </cell>
          <cell r="D1869" t="str">
            <v>8502</v>
          </cell>
          <cell r="F1869" t="str">
            <v xml:space="preserve">Outillage           </v>
          </cell>
          <cell r="M1869">
            <v>43962</v>
          </cell>
          <cell r="N1869" t="str">
            <v>LAME INTERCHANGEABLE HEXAGONE CONDUCTEUR</v>
          </cell>
          <cell r="O1869" t="str">
            <v>stk phf (conso) autr</v>
          </cell>
          <cell r="W1869">
            <v>27</v>
          </cell>
          <cell r="AK1869">
            <v>3</v>
          </cell>
        </row>
        <row r="1870">
          <cell r="C1870" t="str">
            <v>R100679290</v>
          </cell>
          <cell r="D1870" t="str">
            <v>8507</v>
          </cell>
          <cell r="F1870" t="str">
            <v xml:space="preserve">Entretien           </v>
          </cell>
          <cell r="M1870">
            <v>43957</v>
          </cell>
          <cell r="N1870" t="str">
            <v>AMORTISSEUR MINIATURE AUTOCOMPENSE +ECRO</v>
          </cell>
          <cell r="O1870" t="str">
            <v>stk phf (conso) mati</v>
          </cell>
          <cell r="W1870">
            <v>21.69</v>
          </cell>
          <cell r="AK1870">
            <v>1</v>
          </cell>
        </row>
        <row r="1871">
          <cell r="C1871" t="str">
            <v>R100680976</v>
          </cell>
          <cell r="D1871" t="str">
            <v>8002</v>
          </cell>
          <cell r="F1871" t="str">
            <v xml:space="preserve">Entretien           </v>
          </cell>
          <cell r="M1871">
            <v>43955</v>
          </cell>
          <cell r="N1871" t="str">
            <v>GAINE FLEXIBLE D ASPIRATION MANUELLE PLP</v>
          </cell>
          <cell r="O1871" t="str">
            <v>stk phf (conso) mati</v>
          </cell>
          <cell r="W1871">
            <v>923.8</v>
          </cell>
          <cell r="AK1871">
            <v>2</v>
          </cell>
        </row>
        <row r="1872">
          <cell r="C1872" t="str">
            <v>R100691603</v>
          </cell>
          <cell r="D1872" t="str">
            <v>8501</v>
          </cell>
          <cell r="F1872" t="str">
            <v xml:space="preserve">Outillage           </v>
          </cell>
          <cell r="M1872">
            <v>43956</v>
          </cell>
          <cell r="N1872" t="str">
            <v>PLAQUETTE AMOVIBLE CBN  SNMN 12 04 16T 0</v>
          </cell>
          <cell r="O1872" t="str">
            <v>stk phf (conso) outi</v>
          </cell>
          <cell r="W1872">
            <v>505.1</v>
          </cell>
          <cell r="AK1872">
            <v>10</v>
          </cell>
        </row>
        <row r="1873">
          <cell r="C1873" t="str">
            <v>R100691603</v>
          </cell>
          <cell r="D1873" t="str">
            <v>8506</v>
          </cell>
          <cell r="F1873" t="str">
            <v xml:space="preserve">Outillage           </v>
          </cell>
          <cell r="M1873">
            <v>43956</v>
          </cell>
          <cell r="N1873" t="str">
            <v>PLAQUETTE AMOVIBLE CBN  SNMN 12 04 16T 0</v>
          </cell>
          <cell r="O1873" t="str">
            <v>stk phf (conso) outi</v>
          </cell>
          <cell r="W1873">
            <v>50.51</v>
          </cell>
          <cell r="AK1873">
            <v>1</v>
          </cell>
        </row>
        <row r="1874">
          <cell r="C1874" t="str">
            <v>R100691605</v>
          </cell>
          <cell r="D1874" t="str">
            <v>8501</v>
          </cell>
          <cell r="F1874" t="str">
            <v xml:space="preserve">Outillage           </v>
          </cell>
          <cell r="M1874">
            <v>43956</v>
          </cell>
          <cell r="N1874" t="str">
            <v xml:space="preserve">PLAQUETTE AMOVIBLE TNGN 16 04 12 FW E02 </v>
          </cell>
          <cell r="O1874" t="str">
            <v>stk phf (conso) outi</v>
          </cell>
          <cell r="W1874">
            <v>107.4</v>
          </cell>
          <cell r="AK1874">
            <v>20</v>
          </cell>
        </row>
        <row r="1875">
          <cell r="C1875" t="str">
            <v>R100691605</v>
          </cell>
          <cell r="D1875" t="str">
            <v>8503</v>
          </cell>
          <cell r="F1875" t="str">
            <v xml:space="preserve">Outillage           </v>
          </cell>
          <cell r="M1875">
            <v>43956</v>
          </cell>
          <cell r="N1875" t="str">
            <v xml:space="preserve">PLAQUETTE AMOVIBLE TNGN 16 04 12 FW E02 </v>
          </cell>
          <cell r="O1875" t="str">
            <v>stk phf (conso) outi</v>
          </cell>
          <cell r="W1875">
            <v>5.37</v>
          </cell>
          <cell r="AK1875">
            <v>1</v>
          </cell>
        </row>
        <row r="1876">
          <cell r="C1876" t="str">
            <v>R100691605</v>
          </cell>
          <cell r="D1876" t="str">
            <v>8506</v>
          </cell>
          <cell r="F1876" t="str">
            <v xml:space="preserve">Outillage           </v>
          </cell>
          <cell r="M1876">
            <v>43956</v>
          </cell>
          <cell r="N1876" t="str">
            <v xml:space="preserve">PLAQUETTE AMOVIBLE TNGN 16 04 12 FW E02 </v>
          </cell>
          <cell r="O1876" t="str">
            <v>stk phf (conso) outi</v>
          </cell>
          <cell r="W1876">
            <v>32.22</v>
          </cell>
          <cell r="AK1876">
            <v>6</v>
          </cell>
        </row>
        <row r="1877">
          <cell r="C1877" t="str">
            <v>R100700278</v>
          </cell>
          <cell r="D1877" t="str">
            <v>8505</v>
          </cell>
          <cell r="F1877" t="str">
            <v xml:space="preserve">Outillage           </v>
          </cell>
          <cell r="M1877">
            <v>43962</v>
          </cell>
          <cell r="N1877" t="str">
            <v>PLAQUETTE SP{CIAL @ RAYON DE 6MM + WIPER</v>
          </cell>
          <cell r="O1877" t="str">
            <v>stk phf (conso) outi</v>
          </cell>
          <cell r="W1877">
            <v>583.20000000000005</v>
          </cell>
          <cell r="AK1877">
            <v>90</v>
          </cell>
        </row>
        <row r="1878">
          <cell r="C1878" t="str">
            <v>R100700278</v>
          </cell>
          <cell r="D1878" t="str">
            <v>8507</v>
          </cell>
          <cell r="F1878" t="str">
            <v xml:space="preserve">Outillage           </v>
          </cell>
          <cell r="M1878">
            <v>43955</v>
          </cell>
          <cell r="N1878" t="str">
            <v>PLAQUETTE SP{CIAL @ RAYON DE 6MM + WIPER</v>
          </cell>
          <cell r="O1878" t="str">
            <v>stk phf (conso) outi</v>
          </cell>
          <cell r="W1878">
            <v>129.6</v>
          </cell>
          <cell r="AK1878">
            <v>20</v>
          </cell>
        </row>
        <row r="1879">
          <cell r="C1879" t="str">
            <v>R100700278</v>
          </cell>
          <cell r="D1879" t="str">
            <v>8507</v>
          </cell>
          <cell r="F1879" t="str">
            <v xml:space="preserve">Outillage           </v>
          </cell>
          <cell r="M1879">
            <v>43955</v>
          </cell>
          <cell r="N1879" t="str">
            <v>PLAQUETTE SP{CIAL @ RAYON DE 6MM + WIPER</v>
          </cell>
          <cell r="O1879" t="str">
            <v>stk phf (conso) outi</v>
          </cell>
          <cell r="W1879">
            <v>648</v>
          </cell>
          <cell r="AK1879">
            <v>100</v>
          </cell>
        </row>
        <row r="1880">
          <cell r="C1880" t="str">
            <v>R100702622</v>
          </cell>
          <cell r="D1880" t="str">
            <v>8002</v>
          </cell>
          <cell r="F1880" t="str">
            <v xml:space="preserve">Fournitures         </v>
          </cell>
          <cell r="M1880">
            <v>43962</v>
          </cell>
          <cell r="N1880" t="str">
            <v>GRV 1000L SHELL TELLUS S2 MX 46 (D:0,856</v>
          </cell>
          <cell r="O1880" t="str">
            <v>stk phf (conso) huil</v>
          </cell>
          <cell r="W1880">
            <v>1619.8</v>
          </cell>
          <cell r="AK1880">
            <v>1</v>
          </cell>
        </row>
        <row r="1881">
          <cell r="C1881" t="str">
            <v>R100710384</v>
          </cell>
          <cell r="D1881" t="str">
            <v>8503</v>
          </cell>
          <cell r="F1881" t="str">
            <v xml:space="preserve">Frais divers        </v>
          </cell>
          <cell r="M1881">
            <v>43962</v>
          </cell>
          <cell r="N1881" t="str">
            <v xml:space="preserve">PROPATECH VCI T1500 1570+1150X2000 S80µ </v>
          </cell>
          <cell r="O1881" t="str">
            <v>stk phf (conso) emba</v>
          </cell>
          <cell r="W1881">
            <v>685.5</v>
          </cell>
          <cell r="AK1881">
            <v>8</v>
          </cell>
        </row>
        <row r="1882">
          <cell r="C1882" t="str">
            <v>R100710384</v>
          </cell>
          <cell r="D1882" t="str">
            <v>8505</v>
          </cell>
          <cell r="F1882" t="str">
            <v xml:space="preserve">Frais divers        </v>
          </cell>
          <cell r="M1882">
            <v>43958</v>
          </cell>
          <cell r="N1882" t="str">
            <v xml:space="preserve">PROPATECH VCI T1500 1570+1150X2000 S80µ </v>
          </cell>
          <cell r="O1882" t="str">
            <v>stk phf (conso) emba</v>
          </cell>
          <cell r="W1882">
            <v>85.69</v>
          </cell>
          <cell r="AK1882">
            <v>1</v>
          </cell>
        </row>
        <row r="1883">
          <cell r="C1883" t="str">
            <v>R100710384</v>
          </cell>
          <cell r="D1883" t="str">
            <v>8505</v>
          </cell>
          <cell r="F1883" t="str">
            <v xml:space="preserve">Frais divers        </v>
          </cell>
          <cell r="M1883">
            <v>43958</v>
          </cell>
          <cell r="N1883" t="str">
            <v xml:space="preserve">PROPATECH VCI T1500 1570+1150X2000 S80µ </v>
          </cell>
          <cell r="O1883" t="str">
            <v>stk phf (conso) emba</v>
          </cell>
          <cell r="W1883">
            <v>85.69</v>
          </cell>
          <cell r="AK1883">
            <v>1</v>
          </cell>
        </row>
        <row r="1884">
          <cell r="C1884" t="str">
            <v>R100710389</v>
          </cell>
          <cell r="D1884" t="str">
            <v>8501</v>
          </cell>
          <cell r="F1884" t="str">
            <v xml:space="preserve">Frais divers        </v>
          </cell>
          <cell r="M1884">
            <v>43955</v>
          </cell>
          <cell r="N1884" t="str">
            <v xml:space="preserve">PROPATECH VCI T1500 SAC 1275+1080 X1400 </v>
          </cell>
          <cell r="O1884" t="str">
            <v>stk phf (conso) emba</v>
          </cell>
          <cell r="W1884">
            <v>289.8</v>
          </cell>
          <cell r="AK1884">
            <v>3</v>
          </cell>
        </row>
        <row r="1885">
          <cell r="C1885" t="str">
            <v>R100710389</v>
          </cell>
          <cell r="D1885" t="str">
            <v>8508</v>
          </cell>
          <cell r="F1885" t="str">
            <v xml:space="preserve">Frais divers        </v>
          </cell>
          <cell r="M1885">
            <v>43962</v>
          </cell>
          <cell r="N1885" t="str">
            <v xml:space="preserve">PROPATECH VCI T1500 SAC 1275+1080 X1400 </v>
          </cell>
          <cell r="O1885" t="str">
            <v>stk phf (conso) emba</v>
          </cell>
          <cell r="W1885">
            <v>386.4</v>
          </cell>
          <cell r="AK1885">
            <v>4</v>
          </cell>
        </row>
        <row r="1886">
          <cell r="C1886" t="str">
            <v>R100711450</v>
          </cell>
          <cell r="D1886" t="str">
            <v>8001</v>
          </cell>
          <cell r="F1886" t="str">
            <v xml:space="preserve">Outillage           </v>
          </cell>
          <cell r="M1886">
            <v>43955</v>
          </cell>
          <cell r="N1886" t="str">
            <v xml:space="preserve">FRAISE 2 TAILLES TORIQUE D.COUPE.6 LG.6 </v>
          </cell>
          <cell r="O1886" t="str">
            <v>stk phf (conso) outi</v>
          </cell>
          <cell r="W1886">
            <v>165.69</v>
          </cell>
          <cell r="AK1886">
            <v>3</v>
          </cell>
        </row>
        <row r="1887">
          <cell r="C1887" t="str">
            <v>R100728733</v>
          </cell>
          <cell r="D1887" t="str">
            <v>8506</v>
          </cell>
          <cell r="F1887" t="str">
            <v xml:space="preserve">Outillage           </v>
          </cell>
          <cell r="M1887">
            <v>43958</v>
          </cell>
          <cell r="N1887" t="str">
            <v xml:space="preserve">CARTOUCHE POUR OUTIL T34 PSC50          </v>
          </cell>
          <cell r="O1887" t="str">
            <v>stk phf (conso) outi</v>
          </cell>
          <cell r="W1887">
            <v>236.05</v>
          </cell>
          <cell r="AK1887">
            <v>1</v>
          </cell>
        </row>
        <row r="1888">
          <cell r="C1888" t="str">
            <v>R100730620</v>
          </cell>
          <cell r="D1888" t="str">
            <v>8503</v>
          </cell>
          <cell r="F1888" t="str">
            <v xml:space="preserve">Outillage           </v>
          </cell>
          <cell r="M1888">
            <v>43957</v>
          </cell>
          <cell r="N1888" t="str">
            <v>PORTE OUTIL HYDRAU.EXPANSIBLE A LOGT PUC</v>
          </cell>
          <cell r="O1888" t="str">
            <v>stk phf (conso) outi</v>
          </cell>
          <cell r="W1888">
            <v>-246</v>
          </cell>
          <cell r="AK1888">
            <v>-1</v>
          </cell>
        </row>
        <row r="1889">
          <cell r="C1889" t="str">
            <v>R100730620</v>
          </cell>
          <cell r="D1889" t="str">
            <v>8503</v>
          </cell>
          <cell r="F1889" t="str">
            <v xml:space="preserve">Outillage           </v>
          </cell>
          <cell r="M1889">
            <v>43957</v>
          </cell>
          <cell r="N1889" t="str">
            <v>PORTE OUTIL HYDRAU.EXPANSIBLE A LOGT PUC</v>
          </cell>
          <cell r="O1889" t="str">
            <v>stk phf (conso) outi</v>
          </cell>
          <cell r="W1889">
            <v>246</v>
          </cell>
          <cell r="AK1889">
            <v>1</v>
          </cell>
        </row>
        <row r="1890">
          <cell r="C1890" t="str">
            <v>R100730620</v>
          </cell>
          <cell r="D1890" t="str">
            <v>8503</v>
          </cell>
          <cell r="F1890" t="str">
            <v xml:space="preserve">Outillage           </v>
          </cell>
          <cell r="M1890">
            <v>43957</v>
          </cell>
          <cell r="N1890" t="str">
            <v>PORTE OUTIL HYDRAU.EXPANSIBLE A LOGT PUC</v>
          </cell>
          <cell r="O1890" t="str">
            <v>stk phf (conso) outi</v>
          </cell>
          <cell r="W1890">
            <v>492</v>
          </cell>
          <cell r="AK1890">
            <v>2</v>
          </cell>
        </row>
        <row r="1891">
          <cell r="C1891" t="str">
            <v>R100735779</v>
          </cell>
          <cell r="D1891" t="str">
            <v>8507</v>
          </cell>
          <cell r="F1891" t="str">
            <v xml:space="preserve">Outillage           </v>
          </cell>
          <cell r="M1891">
            <v>43962</v>
          </cell>
          <cell r="N1891" t="str">
            <v xml:space="preserve">PLAQUETTE SANDVIK LA:4                  </v>
          </cell>
          <cell r="O1891" t="str">
            <v>stk phf (conso) outi</v>
          </cell>
          <cell r="W1891">
            <v>196</v>
          </cell>
          <cell r="AK1891">
            <v>20</v>
          </cell>
        </row>
        <row r="1892">
          <cell r="C1892" t="str">
            <v>R100745840</v>
          </cell>
          <cell r="D1892" t="str">
            <v>8506</v>
          </cell>
          <cell r="F1892" t="str">
            <v xml:space="preserve">Entretien           </v>
          </cell>
          <cell r="M1892">
            <v>43956</v>
          </cell>
          <cell r="N1892" t="str">
            <v>LASER  LONGUEUR D'ONDE 660NM 20MW  ANGLE</v>
          </cell>
          <cell r="O1892" t="str">
            <v>stk phf (conso) mati</v>
          </cell>
          <cell r="W1892">
            <v>645.33000000000004</v>
          </cell>
          <cell r="AK1892">
            <v>1</v>
          </cell>
        </row>
        <row r="1893">
          <cell r="C1893" t="str">
            <v>R100748151</v>
          </cell>
          <cell r="D1893" t="str">
            <v>8501</v>
          </cell>
          <cell r="F1893" t="str">
            <v xml:space="preserve">Outillage           </v>
          </cell>
          <cell r="M1893">
            <v>43956</v>
          </cell>
          <cell r="N1893" t="str">
            <v>PLAQUETTE AMOVIBLE SPECIALE DCGX120716T0</v>
          </cell>
          <cell r="O1893" t="str">
            <v>stk phf (conso) outi</v>
          </cell>
          <cell r="W1893">
            <v>134.80000000000001</v>
          </cell>
          <cell r="AK1893">
            <v>20</v>
          </cell>
        </row>
        <row r="1894">
          <cell r="C1894" t="str">
            <v>R100751390</v>
          </cell>
          <cell r="D1894" t="str">
            <v>8001</v>
          </cell>
          <cell r="F1894" t="str">
            <v xml:space="preserve">Outillage           </v>
          </cell>
          <cell r="M1894">
            <v>43955</v>
          </cell>
          <cell r="N1894" t="str">
            <v>MARTEAU BURINEUR A EMMANCHEMENT HEXAGONA</v>
          </cell>
          <cell r="O1894" t="str">
            <v>stk phf (conso) outi</v>
          </cell>
          <cell r="W1894">
            <v>220.72</v>
          </cell>
          <cell r="AK1894">
            <v>1</v>
          </cell>
        </row>
        <row r="1895">
          <cell r="C1895" t="str">
            <v>R100751434</v>
          </cell>
          <cell r="D1895" t="str">
            <v>8501</v>
          </cell>
          <cell r="F1895" t="str">
            <v xml:space="preserve">Outillage           </v>
          </cell>
          <cell r="M1895">
            <v>43956</v>
          </cell>
          <cell r="N1895" t="str">
            <v>PLAQUETTE CBN : CNGX 120416 S02020 KBK45</v>
          </cell>
          <cell r="O1895" t="str">
            <v>stk phf (conso) outi</v>
          </cell>
          <cell r="W1895">
            <v>721.5</v>
          </cell>
          <cell r="AK1895">
            <v>10</v>
          </cell>
        </row>
        <row r="1896">
          <cell r="C1896" t="str">
            <v>R100751434</v>
          </cell>
          <cell r="D1896" t="str">
            <v>8506</v>
          </cell>
          <cell r="F1896" t="str">
            <v xml:space="preserve">Outillage           </v>
          </cell>
          <cell r="M1896">
            <v>43956</v>
          </cell>
          <cell r="N1896" t="str">
            <v>PLAQUETTE CBN : CNGX 120416 S02020 KBK45</v>
          </cell>
          <cell r="O1896" t="str">
            <v>stk phf (conso) outi</v>
          </cell>
          <cell r="W1896">
            <v>144.30000000000001</v>
          </cell>
          <cell r="AK1896">
            <v>2</v>
          </cell>
        </row>
        <row r="1897">
          <cell r="C1897" t="str">
            <v>R100751671</v>
          </cell>
          <cell r="D1897" t="str">
            <v>8501</v>
          </cell>
          <cell r="F1897" t="str">
            <v xml:space="preserve">Entretien           </v>
          </cell>
          <cell r="M1897">
            <v>43958</v>
          </cell>
          <cell r="N1897" t="str">
            <v>UNITE DE SERRAGE D.CONNECT:50MM LONG.FON</v>
          </cell>
          <cell r="O1897" t="str">
            <v>stk phf (conso) mati</v>
          </cell>
          <cell r="W1897">
            <v>1250</v>
          </cell>
          <cell r="AK1897">
            <v>1</v>
          </cell>
        </row>
        <row r="1898">
          <cell r="C1898" t="str">
            <v>R100751671</v>
          </cell>
          <cell r="D1898" t="str">
            <v>8501</v>
          </cell>
          <cell r="F1898" t="str">
            <v xml:space="preserve">Entretien           </v>
          </cell>
          <cell r="M1898">
            <v>43958</v>
          </cell>
          <cell r="N1898" t="str">
            <v>UNITE DE SERRAGE D.CONNECT:50MM LONG.FON</v>
          </cell>
          <cell r="O1898" t="str">
            <v>stk phf (conso) mati</v>
          </cell>
          <cell r="W1898">
            <v>-1250</v>
          </cell>
          <cell r="AK1898">
            <v>-1</v>
          </cell>
        </row>
        <row r="1899">
          <cell r="C1899" t="str">
            <v>R100752613</v>
          </cell>
          <cell r="D1899" t="str">
            <v>8507</v>
          </cell>
          <cell r="F1899" t="str">
            <v xml:space="preserve">Outillage           </v>
          </cell>
          <cell r="M1899">
            <v>43957</v>
          </cell>
          <cell r="N1899" t="str">
            <v xml:space="preserve">PLAQUETTE AMOVIBLE LG TOT :14.2 R:1.2 4 </v>
          </cell>
          <cell r="O1899" t="str">
            <v>stk phf (conso) outi</v>
          </cell>
          <cell r="W1899">
            <v>414</v>
          </cell>
          <cell r="AK1899">
            <v>30</v>
          </cell>
        </row>
        <row r="1900">
          <cell r="C1900" t="str">
            <v>R100763643</v>
          </cell>
          <cell r="D1900" t="str">
            <v>8501</v>
          </cell>
          <cell r="F1900" t="str">
            <v xml:space="preserve">Entretien           </v>
          </cell>
          <cell r="M1900">
            <v>43958</v>
          </cell>
          <cell r="N1900" t="str">
            <v xml:space="preserve">FEUTRE LUBRIFIANT POUR PATIN ET GUIDE   </v>
          </cell>
          <cell r="O1900" t="str">
            <v>stk phf (conso) mati</v>
          </cell>
          <cell r="W1900">
            <v>1.74</v>
          </cell>
          <cell r="AK1900">
            <v>1</v>
          </cell>
        </row>
        <row r="1901">
          <cell r="C1901" t="str">
            <v>R100766035</v>
          </cell>
          <cell r="D1901" t="str">
            <v>8507</v>
          </cell>
          <cell r="F1901" t="str">
            <v xml:space="preserve">Outillage           </v>
          </cell>
          <cell r="M1901">
            <v>43957</v>
          </cell>
          <cell r="N1901" t="str">
            <v>PLAQUETTE 4 ARETES DE COUPE XNHQ140724TN</v>
          </cell>
          <cell r="O1901" t="str">
            <v>stk phf (conso) outi</v>
          </cell>
          <cell r="W1901">
            <v>1176</v>
          </cell>
          <cell r="AK1901">
            <v>80</v>
          </cell>
        </row>
        <row r="1902">
          <cell r="C1902" t="str">
            <v>R100767381</v>
          </cell>
          <cell r="D1902" t="str">
            <v>8506</v>
          </cell>
          <cell r="F1902" t="str">
            <v xml:space="preserve">Outillage           </v>
          </cell>
          <cell r="M1902">
            <v>43957</v>
          </cell>
          <cell r="N1902" t="str">
            <v>PORTE PLAQUETTE OUTIL PC50 T31 AVEC BRID</v>
          </cell>
          <cell r="O1902" t="str">
            <v>stk phf (conso) outi</v>
          </cell>
          <cell r="W1902">
            <v>590.58000000000004</v>
          </cell>
          <cell r="AK1902">
            <v>1</v>
          </cell>
        </row>
        <row r="1903">
          <cell r="C1903" t="str">
            <v>R100775140</v>
          </cell>
          <cell r="D1903" t="str">
            <v>8501</v>
          </cell>
          <cell r="F1903" t="str">
            <v xml:space="preserve">Entretien           </v>
          </cell>
          <cell r="M1903">
            <v>43957</v>
          </cell>
          <cell r="N1903" t="str">
            <v>PIGNON ACIER 21 DTS PAS:38.1 D.EXT:130.0</v>
          </cell>
          <cell r="O1903" t="str">
            <v>stk phf (conso) mati</v>
          </cell>
          <cell r="W1903">
            <v>400.05</v>
          </cell>
          <cell r="AK1903">
            <v>3</v>
          </cell>
        </row>
        <row r="1904">
          <cell r="C1904" t="str">
            <v>R100778528</v>
          </cell>
          <cell r="D1904" t="str">
            <v>8505</v>
          </cell>
          <cell r="F1904" t="str">
            <v xml:space="preserve">Outillage           </v>
          </cell>
          <cell r="M1904">
            <v>43957</v>
          </cell>
          <cell r="N1904" t="str">
            <v xml:space="preserve">TARAUD MACHINE M12X1.5 ISO2/6H          </v>
          </cell>
          <cell r="O1904" t="str">
            <v>stk phf (conso) outi</v>
          </cell>
          <cell r="W1904">
            <v>370</v>
          </cell>
          <cell r="AK1904">
            <v>20</v>
          </cell>
        </row>
        <row r="1905">
          <cell r="C1905" t="str">
            <v>R100778528</v>
          </cell>
          <cell r="D1905" t="str">
            <v>8505</v>
          </cell>
          <cell r="F1905" t="str">
            <v xml:space="preserve">Outillage           </v>
          </cell>
          <cell r="M1905">
            <v>43962</v>
          </cell>
          <cell r="N1905" t="str">
            <v xml:space="preserve">TARAUD MACHINE M12X1.5 ISO2/6H          </v>
          </cell>
          <cell r="O1905" t="str">
            <v>stk phf (conso) outi</v>
          </cell>
          <cell r="W1905">
            <v>555</v>
          </cell>
          <cell r="AK1905">
            <v>30</v>
          </cell>
        </row>
        <row r="1906">
          <cell r="C1906" t="str">
            <v>R100780556</v>
          </cell>
          <cell r="D1906" t="str">
            <v>8506</v>
          </cell>
          <cell r="F1906" t="str">
            <v xml:space="preserve">Entretien           </v>
          </cell>
          <cell r="M1906">
            <v>43958</v>
          </cell>
          <cell r="N1906" t="str">
            <v xml:space="preserve">ECLAIRAGE DE MACHINE A LED 100...240VAC </v>
          </cell>
          <cell r="O1906" t="str">
            <v>stk phf (conso) mati</v>
          </cell>
          <cell r="W1906">
            <v>197.05</v>
          </cell>
          <cell r="AK1906">
            <v>1</v>
          </cell>
        </row>
        <row r="1907">
          <cell r="C1907" t="str">
            <v>R100781225</v>
          </cell>
          <cell r="D1907" t="str">
            <v>8501</v>
          </cell>
          <cell r="F1907" t="str">
            <v xml:space="preserve">Outillage           </v>
          </cell>
          <cell r="M1907">
            <v>43962</v>
          </cell>
          <cell r="N1907" t="str">
            <v>PLAQUETTE AMOVIBLE SNGN0904-Z190139 CBN4</v>
          </cell>
          <cell r="O1907" t="str">
            <v>stk phf (conso) outi</v>
          </cell>
          <cell r="W1907">
            <v>474.66</v>
          </cell>
          <cell r="AK1907">
            <v>6</v>
          </cell>
        </row>
        <row r="1908">
          <cell r="C1908" t="str">
            <v>R100785215</v>
          </cell>
          <cell r="D1908" t="str">
            <v>8501</v>
          </cell>
          <cell r="F1908" t="str">
            <v xml:space="preserve">Outillage           </v>
          </cell>
          <cell r="M1908">
            <v>43962</v>
          </cell>
          <cell r="N1908" t="str">
            <v>PLAQUETTE AMOVIBLE S-SNGN 150416 BBN27 S</v>
          </cell>
          <cell r="O1908" t="str">
            <v>stk phf (conso) outi</v>
          </cell>
          <cell r="W1908">
            <v>386.02</v>
          </cell>
          <cell r="AK1908">
            <v>5</v>
          </cell>
        </row>
        <row r="1909">
          <cell r="C1909" t="str">
            <v>R100785216</v>
          </cell>
          <cell r="D1909" t="str">
            <v>8503</v>
          </cell>
          <cell r="F1909" t="str">
            <v xml:space="preserve">Outillage           </v>
          </cell>
          <cell r="M1909">
            <v>43956</v>
          </cell>
          <cell r="N1909" t="str">
            <v xml:space="preserve">PLAQUETTE CBN SNGN 15 SUR OUTIL T14     </v>
          </cell>
          <cell r="O1909" t="str">
            <v>stk phf (conso) outi</v>
          </cell>
          <cell r="W1909">
            <v>150</v>
          </cell>
          <cell r="AK1909">
            <v>2</v>
          </cell>
        </row>
        <row r="1910">
          <cell r="C1910" t="str">
            <v>R100785216</v>
          </cell>
          <cell r="D1910" t="str">
            <v>8506</v>
          </cell>
          <cell r="F1910" t="str">
            <v xml:space="preserve">Outillage           </v>
          </cell>
          <cell r="M1910">
            <v>43956</v>
          </cell>
          <cell r="N1910" t="str">
            <v xml:space="preserve">PLAQUETTE CBN SNGN 15 SUR OUTIL T14     </v>
          </cell>
          <cell r="O1910" t="str">
            <v>stk phf (conso) outi</v>
          </cell>
          <cell r="W1910">
            <v>150</v>
          </cell>
          <cell r="AK1910">
            <v>2</v>
          </cell>
        </row>
        <row r="1911">
          <cell r="C1911" t="str">
            <v>R100792184</v>
          </cell>
          <cell r="D1911" t="str">
            <v>8001</v>
          </cell>
          <cell r="F1911" t="str">
            <v xml:space="preserve">Fournitures         </v>
          </cell>
          <cell r="M1911">
            <v>43957</v>
          </cell>
          <cell r="N1911" t="str">
            <v>BIG.BAG 250KG ECOKAST 33 B02 BETON REFRA</v>
          </cell>
          <cell r="O1911" t="str">
            <v>stk phf (conso) autr</v>
          </cell>
          <cell r="W1911">
            <v>8700</v>
          </cell>
          <cell r="AK1911">
            <v>40</v>
          </cell>
        </row>
        <row r="1912">
          <cell r="C1912" t="str">
            <v>R100802403</v>
          </cell>
          <cell r="D1912" t="str">
            <v>8501</v>
          </cell>
          <cell r="F1912" t="str">
            <v xml:space="preserve">Entretien           </v>
          </cell>
          <cell r="M1912">
            <v>43958</v>
          </cell>
          <cell r="N1912" t="str">
            <v xml:space="preserve">DALLE LCD SX14Q006                      </v>
          </cell>
          <cell r="O1912" t="str">
            <v>stk phf (conso) mati</v>
          </cell>
          <cell r="W1912">
            <v>353.6</v>
          </cell>
          <cell r="AK1912">
            <v>2</v>
          </cell>
        </row>
        <row r="1913">
          <cell r="C1913" t="str">
            <v>R100805672</v>
          </cell>
          <cell r="D1913" t="str">
            <v>8003</v>
          </cell>
          <cell r="F1913" t="str">
            <v xml:space="preserve">Fournitures         </v>
          </cell>
          <cell r="M1913">
            <v>43962</v>
          </cell>
          <cell r="N1913" t="str">
            <v xml:space="preserve">THERMOMETRE INFRAROUGE                  </v>
          </cell>
          <cell r="O1913" t="str">
            <v>stk phf (conso) autr</v>
          </cell>
          <cell r="W1913">
            <v>1462</v>
          </cell>
          <cell r="AK1913">
            <v>20</v>
          </cell>
        </row>
        <row r="1914">
          <cell r="C1914" t="str">
            <v>R100805672</v>
          </cell>
          <cell r="D1914" t="str">
            <v>8502</v>
          </cell>
          <cell r="F1914" t="str">
            <v xml:space="preserve">Fournitures         </v>
          </cell>
          <cell r="M1914">
            <v>43962</v>
          </cell>
          <cell r="N1914" t="str">
            <v xml:space="preserve">THERMOMETRE INFRAROUGE                  </v>
          </cell>
          <cell r="O1914" t="str">
            <v>stk phf (conso) autr</v>
          </cell>
          <cell r="W1914">
            <v>146.19999999999999</v>
          </cell>
          <cell r="AK1914">
            <v>2</v>
          </cell>
        </row>
        <row r="1915">
          <cell r="C1915" t="str">
            <v>R100805692</v>
          </cell>
          <cell r="D1915" t="str">
            <v>8003</v>
          </cell>
          <cell r="F1915" t="str">
            <v xml:space="preserve">Fournitures         </v>
          </cell>
          <cell r="M1915">
            <v>43962</v>
          </cell>
          <cell r="N1915" t="str">
            <v xml:space="preserve">MASQUE KN95 (FFP2 N95)                  </v>
          </cell>
          <cell r="O1915" t="str">
            <v>stk phf (conso) vet.</v>
          </cell>
          <cell r="W1915">
            <v>85.78</v>
          </cell>
          <cell r="AK1915">
            <v>25</v>
          </cell>
        </row>
        <row r="1916">
          <cell r="C1916" t="str">
            <v>R100805692</v>
          </cell>
          <cell r="D1916" t="str">
            <v>8502</v>
          </cell>
          <cell r="F1916" t="str">
            <v xml:space="preserve">Fournitures         </v>
          </cell>
          <cell r="M1916">
            <v>43962</v>
          </cell>
          <cell r="N1916" t="str">
            <v xml:space="preserve">MASQUE KN95 (FFP2 N95)                  </v>
          </cell>
          <cell r="O1916" t="str">
            <v>stk phf (conso) vet.</v>
          </cell>
          <cell r="W1916">
            <v>75.040000000000006</v>
          </cell>
          <cell r="AK1916">
            <v>25</v>
          </cell>
        </row>
        <row r="1917">
          <cell r="C1917" t="str">
            <v>R100805692</v>
          </cell>
          <cell r="D1917" t="str">
            <v>8502</v>
          </cell>
          <cell r="F1917" t="str">
            <v xml:space="preserve">Fournitures         </v>
          </cell>
          <cell r="M1917">
            <v>43962</v>
          </cell>
          <cell r="N1917" t="str">
            <v xml:space="preserve">MASQUE KN95 (FFP2 N95)                  </v>
          </cell>
          <cell r="O1917" t="str">
            <v>stk phf (conso) vet.</v>
          </cell>
          <cell r="W1917">
            <v>75.040000000000006</v>
          </cell>
          <cell r="AK1917">
            <v>25</v>
          </cell>
        </row>
        <row r="1918">
          <cell r="C1918" t="str">
            <v>R100805692</v>
          </cell>
          <cell r="D1918" t="str">
            <v>8502</v>
          </cell>
          <cell r="F1918" t="str">
            <v xml:space="preserve">Fournitures         </v>
          </cell>
          <cell r="M1918">
            <v>43956</v>
          </cell>
          <cell r="N1918" t="str">
            <v xml:space="preserve">MASQUE KN95 (FFP2 N95)                  </v>
          </cell>
          <cell r="O1918" t="str">
            <v>stk phf (conso) vet.</v>
          </cell>
          <cell r="W1918">
            <v>688</v>
          </cell>
          <cell r="AK1918">
            <v>200</v>
          </cell>
        </row>
        <row r="1919">
          <cell r="C1919" t="str">
            <v>R100805692</v>
          </cell>
          <cell r="D1919" t="str">
            <v>8502</v>
          </cell>
          <cell r="F1919" t="str">
            <v xml:space="preserve">Fournitures         </v>
          </cell>
          <cell r="M1919">
            <v>43958</v>
          </cell>
          <cell r="N1919" t="str">
            <v xml:space="preserve">MASQUE KN95 (FFP2 N95)                  </v>
          </cell>
          <cell r="O1919" t="str">
            <v>stk phf (conso) vet.</v>
          </cell>
          <cell r="W1919">
            <v>857.77</v>
          </cell>
          <cell r="AK1919">
            <v>250</v>
          </cell>
        </row>
        <row r="1920">
          <cell r="C1920" t="str">
            <v>R100805692</v>
          </cell>
          <cell r="D1920" t="str">
            <v>8502</v>
          </cell>
          <cell r="F1920" t="str">
            <v xml:space="preserve">Fournitures         </v>
          </cell>
          <cell r="M1920">
            <v>43958</v>
          </cell>
          <cell r="N1920" t="str">
            <v xml:space="preserve">MASQUE KN95 (FFP2 N95)                  </v>
          </cell>
          <cell r="O1920" t="str">
            <v>stk phf (conso) vet.</v>
          </cell>
          <cell r="W1920">
            <v>17.16</v>
          </cell>
          <cell r="AK1920">
            <v>5</v>
          </cell>
        </row>
        <row r="1921">
          <cell r="C1921" t="str">
            <v>R100805692</v>
          </cell>
          <cell r="D1921" t="str">
            <v>8502</v>
          </cell>
          <cell r="F1921" t="str">
            <v xml:space="preserve">Fournitures         </v>
          </cell>
          <cell r="M1921">
            <v>43962</v>
          </cell>
          <cell r="N1921" t="str">
            <v xml:space="preserve">MASQUE KN95 (FFP2 N95)                  </v>
          </cell>
          <cell r="O1921" t="str">
            <v>stk phf (conso) vet.</v>
          </cell>
          <cell r="W1921">
            <v>1372.43</v>
          </cell>
          <cell r="AK1921">
            <v>400</v>
          </cell>
        </row>
        <row r="1922">
          <cell r="C1922" t="str">
            <v>R100805710</v>
          </cell>
          <cell r="D1922" t="str">
            <v>8502</v>
          </cell>
          <cell r="F1922" t="str">
            <v xml:space="preserve">Fournitures         </v>
          </cell>
          <cell r="M1922">
            <v>43958</v>
          </cell>
          <cell r="N1922" t="str">
            <v>FLACON 500ML AVEC POMPE GEL MAINS ANTISE</v>
          </cell>
          <cell r="O1922" t="str">
            <v>stk phf (conso) autr</v>
          </cell>
          <cell r="W1922">
            <v>63.13</v>
          </cell>
          <cell r="AK1922">
            <v>10</v>
          </cell>
        </row>
        <row r="1923">
          <cell r="C1923" t="str">
            <v>R100805710</v>
          </cell>
          <cell r="D1923" t="str">
            <v>8502</v>
          </cell>
          <cell r="F1923" t="str">
            <v xml:space="preserve">Fournitures         </v>
          </cell>
          <cell r="M1923">
            <v>43962</v>
          </cell>
          <cell r="N1923" t="str">
            <v>FLACON 500ML AVEC POMPE GEL MAINS ANTISE</v>
          </cell>
          <cell r="O1923" t="str">
            <v>stk phf (conso) autr</v>
          </cell>
          <cell r="W1923">
            <v>31.57</v>
          </cell>
          <cell r="AK1923">
            <v>5</v>
          </cell>
        </row>
        <row r="1924">
          <cell r="C1924" t="str">
            <v>R100805710</v>
          </cell>
          <cell r="D1924" t="str">
            <v>8502</v>
          </cell>
          <cell r="F1924" t="str">
            <v xml:space="preserve">Fournitures         </v>
          </cell>
          <cell r="M1924">
            <v>43962</v>
          </cell>
          <cell r="N1924" t="str">
            <v>FLACON 500ML AVEC POMPE GEL MAINS ANTISE</v>
          </cell>
          <cell r="O1924" t="str">
            <v>stk phf (conso) autr</v>
          </cell>
          <cell r="W1924">
            <v>25.25</v>
          </cell>
          <cell r="AK1924">
            <v>4</v>
          </cell>
        </row>
        <row r="1925">
          <cell r="C1925" t="str">
            <v>R100805710</v>
          </cell>
          <cell r="D1925" t="str">
            <v>8502</v>
          </cell>
          <cell r="F1925" t="str">
            <v xml:space="preserve">Fournitures         </v>
          </cell>
          <cell r="M1925">
            <v>43958</v>
          </cell>
          <cell r="N1925" t="str">
            <v>FLACON 500ML AVEC POMPE GEL MAINS ANTISE</v>
          </cell>
          <cell r="O1925" t="str">
            <v>stk phf (conso) autr</v>
          </cell>
          <cell r="W1925">
            <v>18.940000000000001</v>
          </cell>
          <cell r="AK1925">
            <v>3</v>
          </cell>
        </row>
        <row r="1926">
          <cell r="C1926" t="str">
            <v>R100805710</v>
          </cell>
          <cell r="D1926" t="str">
            <v>8502</v>
          </cell>
          <cell r="F1926" t="str">
            <v xml:space="preserve">Fournitures         </v>
          </cell>
          <cell r="M1926">
            <v>43962</v>
          </cell>
          <cell r="N1926" t="str">
            <v>FLACON 500ML AVEC POMPE GEL MAINS ANTISE</v>
          </cell>
          <cell r="O1926" t="str">
            <v>stk phf (conso) autr</v>
          </cell>
          <cell r="W1926">
            <v>25.25</v>
          </cell>
          <cell r="AK1926">
            <v>4</v>
          </cell>
        </row>
        <row r="1927">
          <cell r="C1927" t="str">
            <v>R900444052</v>
          </cell>
          <cell r="D1927" t="str">
            <v>8501</v>
          </cell>
          <cell r="F1927" t="str">
            <v xml:space="preserve">Entretien           </v>
          </cell>
          <cell r="M1927">
            <v>43962</v>
          </cell>
          <cell r="N1927" t="str">
            <v xml:space="preserve">FILTRE CARTON PLISSÉ POUR OVERSPRAY     </v>
          </cell>
          <cell r="O1927" t="str">
            <v>stk phf (conso) mati</v>
          </cell>
          <cell r="W1927">
            <v>370.03</v>
          </cell>
          <cell r="AK1927">
            <v>16</v>
          </cell>
        </row>
        <row r="1928">
          <cell r="C1928" t="str">
            <v>R900444052</v>
          </cell>
          <cell r="D1928" t="str">
            <v>8503</v>
          </cell>
          <cell r="F1928" t="str">
            <v xml:space="preserve">Entretien           </v>
          </cell>
          <cell r="M1928">
            <v>43962</v>
          </cell>
          <cell r="N1928" t="str">
            <v xml:space="preserve">FILTRE CARTON PLISSÉ POUR OVERSPRAY     </v>
          </cell>
          <cell r="O1928" t="str">
            <v>stk phf (conso) mati</v>
          </cell>
          <cell r="W1928">
            <v>370.03</v>
          </cell>
          <cell r="AK1928">
            <v>16</v>
          </cell>
        </row>
        <row r="1929">
          <cell r="C1929" t="str">
            <v>R900444052</v>
          </cell>
          <cell r="D1929" t="str">
            <v>8506</v>
          </cell>
          <cell r="F1929" t="str">
            <v xml:space="preserve">Entretien           </v>
          </cell>
          <cell r="M1929">
            <v>43962</v>
          </cell>
          <cell r="N1929" t="str">
            <v xml:space="preserve">FILTRE CARTON PLISSÉ POUR OVERSPRAY     </v>
          </cell>
          <cell r="O1929" t="str">
            <v>stk phf (conso) mati</v>
          </cell>
          <cell r="W1929">
            <v>185.02</v>
          </cell>
          <cell r="AK1929">
            <v>8</v>
          </cell>
        </row>
        <row r="1930">
          <cell r="C1930" t="str">
            <v>R900444052</v>
          </cell>
          <cell r="D1930" t="str">
            <v>8506</v>
          </cell>
          <cell r="F1930" t="str">
            <v xml:space="preserve">Entretien           </v>
          </cell>
          <cell r="M1930">
            <v>43962</v>
          </cell>
          <cell r="N1930" t="str">
            <v xml:space="preserve">FILTRE CARTON PLISSÉ POUR OVERSPRAY     </v>
          </cell>
          <cell r="O1930" t="str">
            <v>stk phf (conso) mati</v>
          </cell>
          <cell r="W1930">
            <v>185.02</v>
          </cell>
          <cell r="AK1930">
            <v>8</v>
          </cell>
        </row>
        <row r="1931">
          <cell r="C1931" t="str">
            <v>R900444088</v>
          </cell>
          <cell r="D1931" t="str">
            <v>8502</v>
          </cell>
          <cell r="F1931" t="str">
            <v xml:space="preserve">Entretien           </v>
          </cell>
          <cell r="M1931">
            <v>43962</v>
          </cell>
          <cell r="N1931" t="str">
            <v xml:space="preserve">FILTRE POCHE 592*287                    </v>
          </cell>
          <cell r="O1931" t="str">
            <v>stk phf (conso) mati</v>
          </cell>
          <cell r="W1931">
            <v>82</v>
          </cell>
          <cell r="AK1931">
            <v>4</v>
          </cell>
        </row>
        <row r="1932">
          <cell r="C1932" t="str">
            <v>R900444088</v>
          </cell>
          <cell r="D1932" t="str">
            <v>8503</v>
          </cell>
          <cell r="F1932" t="str">
            <v xml:space="preserve">Entretien           </v>
          </cell>
          <cell r="M1932">
            <v>43962</v>
          </cell>
          <cell r="N1932" t="str">
            <v xml:space="preserve">FILTRE POCHE 592*287                    </v>
          </cell>
          <cell r="O1932" t="str">
            <v>stk phf (conso) mati</v>
          </cell>
          <cell r="W1932">
            <v>123</v>
          </cell>
          <cell r="AK1932">
            <v>6</v>
          </cell>
        </row>
        <row r="1933">
          <cell r="C1933" t="str">
            <v>R900444104</v>
          </cell>
          <cell r="D1933" t="str">
            <v>8505</v>
          </cell>
          <cell r="F1933" t="str">
            <v xml:space="preserve">Entretien           </v>
          </cell>
          <cell r="M1933">
            <v>43956</v>
          </cell>
          <cell r="N1933" t="str">
            <v xml:space="preserve">TUYAU EN POLYAMIDE PA D8/6              </v>
          </cell>
          <cell r="O1933" t="str">
            <v>stk phf (conso) mati</v>
          </cell>
          <cell r="W1933">
            <v>45</v>
          </cell>
          <cell r="AK1933">
            <v>20</v>
          </cell>
        </row>
        <row r="1934">
          <cell r="C1934" t="str">
            <v>R900444127</v>
          </cell>
          <cell r="D1934" t="str">
            <v>8502</v>
          </cell>
          <cell r="F1934" t="str">
            <v xml:space="preserve">Entretien           </v>
          </cell>
          <cell r="M1934">
            <v>43962</v>
          </cell>
          <cell r="N1934" t="str">
            <v xml:space="preserve">FILTRE G4 592 X 592 X 600 MM            </v>
          </cell>
          <cell r="O1934" t="str">
            <v>stk phf (conso) mati</v>
          </cell>
          <cell r="W1934">
            <v>142.4</v>
          </cell>
          <cell r="AK1934">
            <v>4</v>
          </cell>
        </row>
        <row r="1935">
          <cell r="C1935" t="str">
            <v>R900444128</v>
          </cell>
          <cell r="D1935" t="str">
            <v>8501</v>
          </cell>
          <cell r="F1935" t="str">
            <v xml:space="preserve">Entretien           </v>
          </cell>
          <cell r="M1935">
            <v>43962</v>
          </cell>
          <cell r="N1935" t="str">
            <v xml:space="preserve">FILTRE G4 287 X 592 X 600 MM            </v>
          </cell>
          <cell r="O1935" t="str">
            <v>stk phf (conso) mati</v>
          </cell>
          <cell r="W1935">
            <v>39.92</v>
          </cell>
          <cell r="AK1935">
            <v>2</v>
          </cell>
        </row>
        <row r="1936">
          <cell r="C1936" t="str">
            <v>R900444176</v>
          </cell>
          <cell r="D1936" t="str">
            <v>8501</v>
          </cell>
          <cell r="F1936" t="str">
            <v xml:space="preserve">Entretien           </v>
          </cell>
          <cell r="M1936">
            <v>43962</v>
          </cell>
          <cell r="N1936" t="str">
            <v xml:space="preserve">MEMBRANE POUR POMPE MP SP               </v>
          </cell>
          <cell r="O1936" t="str">
            <v>stk phf (conso) mati</v>
          </cell>
          <cell r="W1936">
            <v>788.44</v>
          </cell>
          <cell r="AK1936">
            <v>4</v>
          </cell>
        </row>
        <row r="1937">
          <cell r="C1937" t="str">
            <v>R900444176</v>
          </cell>
          <cell r="D1937" t="str">
            <v>8503</v>
          </cell>
          <cell r="F1937" t="str">
            <v xml:space="preserve">Entretien           </v>
          </cell>
          <cell r="M1937">
            <v>43962</v>
          </cell>
          <cell r="N1937" t="str">
            <v xml:space="preserve">MEMBRANE POUR POMPE MP SP               </v>
          </cell>
          <cell r="O1937" t="str">
            <v>stk phf (conso) mati</v>
          </cell>
          <cell r="W1937">
            <v>1182.6600000000001</v>
          </cell>
          <cell r="AK1937">
            <v>6</v>
          </cell>
        </row>
        <row r="1938">
          <cell r="C1938" t="str">
            <v>R900444176</v>
          </cell>
          <cell r="D1938" t="str">
            <v>8506</v>
          </cell>
          <cell r="F1938" t="str">
            <v xml:space="preserve">Entretien           </v>
          </cell>
          <cell r="M1938">
            <v>43962</v>
          </cell>
          <cell r="N1938" t="str">
            <v xml:space="preserve">MEMBRANE POUR POMPE MP SP               </v>
          </cell>
          <cell r="O1938" t="str">
            <v>stk phf (conso) mati</v>
          </cell>
          <cell r="W1938">
            <v>394.22</v>
          </cell>
          <cell r="AK1938">
            <v>2</v>
          </cell>
        </row>
        <row r="1939">
          <cell r="C1939" t="str">
            <v>R900711025</v>
          </cell>
          <cell r="D1939" t="str">
            <v>8502</v>
          </cell>
          <cell r="F1939" t="str">
            <v xml:space="preserve">Entretien           </v>
          </cell>
          <cell r="M1939">
            <v>43957</v>
          </cell>
          <cell r="N1939" t="str">
            <v xml:space="preserve">ROULEAU DE FRICTION DIA.60 SERIE 151000 </v>
          </cell>
          <cell r="O1939" t="str">
            <v>stk phf (conso) mati</v>
          </cell>
          <cell r="W1939">
            <v>460</v>
          </cell>
          <cell r="AK1939">
            <v>2</v>
          </cell>
        </row>
        <row r="1940">
          <cell r="C1940" t="str">
            <v>R900827010</v>
          </cell>
          <cell r="D1940" t="str">
            <v>8503</v>
          </cell>
          <cell r="F1940" t="str">
            <v xml:space="preserve">Entretien           </v>
          </cell>
          <cell r="M1940">
            <v>43958</v>
          </cell>
          <cell r="N1940" t="str">
            <v xml:space="preserve">ENS VIS A BILLES + ECROU D:50 PAS:20 LG </v>
          </cell>
          <cell r="O1940" t="str">
            <v>stk phf (conso) mati</v>
          </cell>
          <cell r="W1940">
            <v>852.06</v>
          </cell>
          <cell r="AK1940">
            <v>1</v>
          </cell>
        </row>
        <row r="1941">
          <cell r="C1941" t="str">
            <v>R900827019</v>
          </cell>
          <cell r="D1941" t="str">
            <v>8503</v>
          </cell>
          <cell r="F1941" t="str">
            <v xml:space="preserve">Entretien           </v>
          </cell>
          <cell r="M1941">
            <v>43958</v>
          </cell>
          <cell r="N1941" t="str">
            <v>SOUFFLET VIS A BILLES VERSION CIRCULAIRE</v>
          </cell>
          <cell r="O1941" t="str">
            <v>stk phf (conso) mati</v>
          </cell>
          <cell r="W1941">
            <v>345</v>
          </cell>
          <cell r="AK1941">
            <v>1</v>
          </cell>
        </row>
        <row r="1942">
          <cell r="C1942" t="str">
            <v>R900827327</v>
          </cell>
          <cell r="D1942" t="str">
            <v>8506</v>
          </cell>
          <cell r="F1942" t="str">
            <v xml:space="preserve">Entretien           </v>
          </cell>
          <cell r="M1942">
            <v>43956</v>
          </cell>
          <cell r="N1942" t="str">
            <v xml:space="preserve">GARNITURE D'ETANCHEITE                  </v>
          </cell>
          <cell r="O1942" t="str">
            <v>stk phf (conso) mati</v>
          </cell>
          <cell r="W1942">
            <v>445</v>
          </cell>
          <cell r="AK1942">
            <v>1</v>
          </cell>
        </row>
        <row r="1943">
          <cell r="C1943" t="str">
            <v>R903188048</v>
          </cell>
          <cell r="D1943" t="str">
            <v>8503</v>
          </cell>
          <cell r="F1943" t="str">
            <v xml:space="preserve">Entretien           </v>
          </cell>
          <cell r="M1943">
            <v>43958</v>
          </cell>
          <cell r="N1943" t="str">
            <v>CONNEXION/SPIDERGRIP BASE ANCRENT/BORDEN</v>
          </cell>
          <cell r="O1943" t="str">
            <v>stk phf (conso) mati</v>
          </cell>
          <cell r="W1943">
            <v>51.34</v>
          </cell>
          <cell r="AK1943">
            <v>1</v>
          </cell>
        </row>
        <row r="1944">
          <cell r="C1944" t="str">
            <v>R903188050</v>
          </cell>
          <cell r="D1944" t="str">
            <v>8503</v>
          </cell>
          <cell r="F1944" t="str">
            <v xml:space="preserve">Entretien           </v>
          </cell>
          <cell r="M1944">
            <v>43958</v>
          </cell>
          <cell r="N1944" t="str">
            <v>POIGNEE DE MAINTIEN TYPE "SPIDER GRIP"PO</v>
          </cell>
          <cell r="O1944" t="str">
            <v>stk phf (conso) mati</v>
          </cell>
          <cell r="W1944">
            <v>56.1</v>
          </cell>
          <cell r="AK1944">
            <v>1</v>
          </cell>
        </row>
        <row r="1945">
          <cell r="C1945" t="str">
            <v>R904020086</v>
          </cell>
          <cell r="D1945" t="str">
            <v>8002</v>
          </cell>
          <cell r="F1945" t="str">
            <v xml:space="preserve">Entretien           </v>
          </cell>
          <cell r="M1945">
            <v>43958</v>
          </cell>
          <cell r="N1945" t="str">
            <v xml:space="preserve">PLAQUE D'USURE  030158P3                </v>
          </cell>
          <cell r="O1945" t="str">
            <v>stk phf (conso) mati</v>
          </cell>
          <cell r="W1945">
            <v>383.62</v>
          </cell>
          <cell r="AK1945">
            <v>3</v>
          </cell>
        </row>
        <row r="1946">
          <cell r="C1946" t="str">
            <v>R904020089</v>
          </cell>
          <cell r="D1946" t="str">
            <v>8002</v>
          </cell>
          <cell r="F1946" t="str">
            <v xml:space="preserve">Entretien           </v>
          </cell>
          <cell r="M1946">
            <v>43958</v>
          </cell>
          <cell r="N1946" t="str">
            <v xml:space="preserve">PLAQUE D'USURE  030154P3                </v>
          </cell>
          <cell r="O1946" t="str">
            <v>stk phf (conso) mati</v>
          </cell>
          <cell r="W1946">
            <v>1202.49</v>
          </cell>
          <cell r="AK1946">
            <v>6</v>
          </cell>
        </row>
        <row r="1947">
          <cell r="C1947" t="str">
            <v>R904020094</v>
          </cell>
          <cell r="D1947" t="str">
            <v>8002</v>
          </cell>
          <cell r="F1947" t="str">
            <v xml:space="preserve">Entretien           </v>
          </cell>
          <cell r="M1947">
            <v>43958</v>
          </cell>
          <cell r="N1947" t="str">
            <v xml:space="preserve">PLAQUE D'USURE  030162P3                </v>
          </cell>
          <cell r="O1947" t="str">
            <v>stk phf (conso) mati</v>
          </cell>
          <cell r="W1947">
            <v>652.86</v>
          </cell>
          <cell r="AK1947">
            <v>3</v>
          </cell>
        </row>
        <row r="1948">
          <cell r="C1948" t="str">
            <v>R904020123</v>
          </cell>
          <cell r="D1948" t="str">
            <v>8002</v>
          </cell>
          <cell r="F1948" t="str">
            <v xml:space="preserve">Entretien           </v>
          </cell>
          <cell r="M1948">
            <v>43958</v>
          </cell>
          <cell r="N1948" t="str">
            <v xml:space="preserve">PLAQUE  6-700006 P700203                </v>
          </cell>
          <cell r="O1948" t="str">
            <v>stk phf (conso) mati</v>
          </cell>
          <cell r="W1948">
            <v>111.6</v>
          </cell>
          <cell r="AK1948">
            <v>2</v>
          </cell>
        </row>
        <row r="1949">
          <cell r="C1949" t="str">
            <v>R904020124</v>
          </cell>
          <cell r="D1949" t="str">
            <v>8002</v>
          </cell>
          <cell r="F1949" t="str">
            <v xml:space="preserve">Entretien           </v>
          </cell>
          <cell r="M1949">
            <v>43958</v>
          </cell>
          <cell r="N1949" t="str">
            <v xml:space="preserve">PLAQUE  6-700003 P700200                </v>
          </cell>
          <cell r="O1949" t="str">
            <v>stk phf (conso) mati</v>
          </cell>
          <cell r="W1949">
            <v>652.86</v>
          </cell>
          <cell r="AK1949">
            <v>3</v>
          </cell>
        </row>
        <row r="1950">
          <cell r="C1950" t="str">
            <v>R904020128</v>
          </cell>
          <cell r="D1950" t="str">
            <v>8002</v>
          </cell>
          <cell r="F1950" t="str">
            <v xml:space="preserve">Entretien           </v>
          </cell>
          <cell r="M1950">
            <v>43958</v>
          </cell>
          <cell r="N1950" t="str">
            <v xml:space="preserve">PLAQUE D'USURE P810403                  </v>
          </cell>
          <cell r="O1950" t="str">
            <v>stk phf (conso) mati</v>
          </cell>
          <cell r="W1950">
            <v>78.58</v>
          </cell>
          <cell r="AK1950">
            <v>1</v>
          </cell>
        </row>
        <row r="1951">
          <cell r="C1951" t="str">
            <v>R904020129</v>
          </cell>
          <cell r="D1951" t="str">
            <v>8002</v>
          </cell>
          <cell r="F1951" t="str">
            <v xml:space="preserve">Entretien           </v>
          </cell>
          <cell r="M1951">
            <v>43958</v>
          </cell>
          <cell r="N1951" t="str">
            <v xml:space="preserve">PLAQUE  6-700108 P700796                </v>
          </cell>
          <cell r="O1951" t="str">
            <v>stk phf (conso) mati</v>
          </cell>
          <cell r="W1951">
            <v>77.650000000000006</v>
          </cell>
          <cell r="AK1951">
            <v>1</v>
          </cell>
        </row>
        <row r="1952">
          <cell r="C1952" t="str">
            <v>R904020130</v>
          </cell>
          <cell r="D1952" t="str">
            <v>8002</v>
          </cell>
          <cell r="F1952" t="str">
            <v xml:space="preserve">Entretien           </v>
          </cell>
          <cell r="M1952">
            <v>43958</v>
          </cell>
          <cell r="N1952" t="str">
            <v xml:space="preserve">PLAQUE  6-700010 P700207                </v>
          </cell>
          <cell r="O1952" t="str">
            <v>stk phf (conso) mati</v>
          </cell>
          <cell r="W1952">
            <v>91.61</v>
          </cell>
          <cell r="AK1952">
            <v>1</v>
          </cell>
        </row>
        <row r="1953">
          <cell r="C1953" t="str">
            <v>R904020131</v>
          </cell>
          <cell r="D1953" t="str">
            <v>8003</v>
          </cell>
          <cell r="F1953" t="str">
            <v xml:space="preserve">Entretien           </v>
          </cell>
          <cell r="M1953">
            <v>43962</v>
          </cell>
          <cell r="N1953" t="str">
            <v xml:space="preserve">PIVOT CHAINE 071885P3                   </v>
          </cell>
          <cell r="O1953" t="str">
            <v>stk phf (conso) mati</v>
          </cell>
          <cell r="W1953">
            <v>401.75</v>
          </cell>
          <cell r="AK1953">
            <v>4</v>
          </cell>
        </row>
        <row r="1954">
          <cell r="C1954" t="str">
            <v>R904020152</v>
          </cell>
          <cell r="D1954" t="str">
            <v>8002</v>
          </cell>
          <cell r="F1954" t="str">
            <v xml:space="preserve">Entretien           </v>
          </cell>
          <cell r="M1954">
            <v>43958</v>
          </cell>
          <cell r="N1954" t="str">
            <v xml:space="preserve">PLAQUE  P730223 6-730044                </v>
          </cell>
          <cell r="O1954" t="str">
            <v>stk phf (conso) mati</v>
          </cell>
          <cell r="W1954">
            <v>196.23</v>
          </cell>
          <cell r="AK1954">
            <v>2</v>
          </cell>
        </row>
        <row r="1955">
          <cell r="C1955" t="str">
            <v>R904020154</v>
          </cell>
          <cell r="D1955" t="str">
            <v>8002</v>
          </cell>
          <cell r="F1955" t="str">
            <v xml:space="preserve">Entretien           </v>
          </cell>
          <cell r="M1955">
            <v>43958</v>
          </cell>
          <cell r="N1955" t="str">
            <v xml:space="preserve">PLAQUE  P720171 6-720073                </v>
          </cell>
          <cell r="O1955" t="str">
            <v>stk phf (conso) mati</v>
          </cell>
          <cell r="W1955">
            <v>453.6</v>
          </cell>
          <cell r="AK1955">
            <v>3</v>
          </cell>
        </row>
        <row r="1956">
          <cell r="C1956" t="str">
            <v>R904020370</v>
          </cell>
          <cell r="D1956" t="str">
            <v>8002</v>
          </cell>
          <cell r="F1956" t="str">
            <v xml:space="preserve">Entretien           </v>
          </cell>
          <cell r="M1956">
            <v>43958</v>
          </cell>
          <cell r="N1956" t="str">
            <v xml:space="preserve">SUPPORT TOLE DE FIXATION BLINDAGE REP:9 </v>
          </cell>
          <cell r="O1956" t="str">
            <v>stk phf (conso) mati</v>
          </cell>
          <cell r="W1956">
            <v>96.25</v>
          </cell>
          <cell r="AK1956">
            <v>1</v>
          </cell>
        </row>
        <row r="1957">
          <cell r="C1957" t="str">
            <v>R904020372</v>
          </cell>
          <cell r="D1957" t="str">
            <v>8002</v>
          </cell>
          <cell r="F1957" t="str">
            <v xml:space="preserve">Entretien           </v>
          </cell>
          <cell r="M1957">
            <v>43958</v>
          </cell>
          <cell r="N1957" t="str">
            <v xml:space="preserve">SUPPORT TOLE DE FIXATION BLINDAGE REP:8 </v>
          </cell>
          <cell r="O1957" t="str">
            <v>stk phf (conso) mati</v>
          </cell>
          <cell r="W1957">
            <v>96.25</v>
          </cell>
          <cell r="AK1957">
            <v>1</v>
          </cell>
        </row>
        <row r="1958">
          <cell r="C1958" t="str">
            <v>R904020373</v>
          </cell>
          <cell r="D1958" t="str">
            <v>8002</v>
          </cell>
          <cell r="F1958" t="str">
            <v xml:space="preserve">Entretien           </v>
          </cell>
          <cell r="M1958">
            <v>43958</v>
          </cell>
          <cell r="N1958" t="str">
            <v>PLAQUE SOUDEE SUR BATI POUR VISSER SUPPO</v>
          </cell>
          <cell r="O1958" t="str">
            <v>stk phf (conso) mati</v>
          </cell>
          <cell r="W1958">
            <v>96.72</v>
          </cell>
          <cell r="AK1958">
            <v>4</v>
          </cell>
        </row>
        <row r="1959">
          <cell r="C1959" t="str">
            <v>R904020374</v>
          </cell>
          <cell r="D1959" t="str">
            <v>8002</v>
          </cell>
          <cell r="F1959" t="str">
            <v xml:space="preserve">Entretien           </v>
          </cell>
          <cell r="M1959">
            <v>43958</v>
          </cell>
          <cell r="N1959" t="str">
            <v xml:space="preserve">SUPPROT TOLE DE FIXATION BLINDAGE       </v>
          </cell>
          <cell r="O1959" t="str">
            <v>stk phf (conso) mati</v>
          </cell>
          <cell r="W1959">
            <v>96.25</v>
          </cell>
          <cell r="AK1959">
            <v>1</v>
          </cell>
        </row>
        <row r="1960">
          <cell r="C1960" t="str">
            <v>R904020375</v>
          </cell>
          <cell r="D1960" t="str">
            <v>8002</v>
          </cell>
          <cell r="F1960" t="str">
            <v xml:space="preserve">Entretien           </v>
          </cell>
          <cell r="M1960">
            <v>43958</v>
          </cell>
          <cell r="N1960" t="str">
            <v>SUPPORT TOLE DE FIXATION BLINDAGE REP:10</v>
          </cell>
          <cell r="O1960" t="str">
            <v>stk phf (conso) mati</v>
          </cell>
          <cell r="W1960">
            <v>96.25</v>
          </cell>
          <cell r="AK1960">
            <v>1</v>
          </cell>
        </row>
        <row r="1961">
          <cell r="C1961" t="str">
            <v>R904020376</v>
          </cell>
          <cell r="D1961" t="str">
            <v>8002</v>
          </cell>
          <cell r="F1961" t="str">
            <v xml:space="preserve">Entretien           </v>
          </cell>
          <cell r="M1961">
            <v>43958</v>
          </cell>
          <cell r="N1961" t="str">
            <v>PLAQUE SOUDEE SUR BATI POUR VISSER SUPPO</v>
          </cell>
          <cell r="O1961" t="str">
            <v>stk phf (conso) mati</v>
          </cell>
          <cell r="W1961">
            <v>96.72</v>
          </cell>
          <cell r="AK1961">
            <v>4</v>
          </cell>
        </row>
        <row r="1962">
          <cell r="C1962" t="str">
            <v>R905540233</v>
          </cell>
          <cell r="D1962" t="str">
            <v>8507</v>
          </cell>
          <cell r="F1962" t="str">
            <v xml:space="preserve">Entretien           </v>
          </cell>
          <cell r="M1962">
            <v>43958</v>
          </cell>
          <cell r="N1962" t="str">
            <v>PACK LEONI ETHERNET GAINE ANNEL{E @ RAPP</v>
          </cell>
          <cell r="O1962" t="str">
            <v>stk phf (conso) mati</v>
          </cell>
          <cell r="W1962">
            <v>0</v>
          </cell>
          <cell r="AK1962">
            <v>1</v>
          </cell>
        </row>
        <row r="1963">
          <cell r="C1963" t="str">
            <v>R905540701</v>
          </cell>
          <cell r="D1963" t="str">
            <v>8507</v>
          </cell>
          <cell r="F1963" t="str">
            <v xml:space="preserve">Entretien           </v>
          </cell>
          <cell r="M1963">
            <v>43957</v>
          </cell>
          <cell r="N1963" t="str">
            <v xml:space="preserve">PROLONG JALIM                           </v>
          </cell>
          <cell r="O1963" t="str">
            <v>stk phf (conso) mati</v>
          </cell>
          <cell r="W1963">
            <v>185</v>
          </cell>
          <cell r="AK1963">
            <v>1</v>
          </cell>
        </row>
        <row r="1964">
          <cell r="C1964" t="str">
            <v>R905626186</v>
          </cell>
          <cell r="D1964" t="str">
            <v>8505</v>
          </cell>
          <cell r="F1964" t="str">
            <v xml:space="preserve">Outillage           </v>
          </cell>
          <cell r="M1964">
            <v>43962</v>
          </cell>
          <cell r="N1964" t="str">
            <v xml:space="preserve">VIS DE REGLAGE HAUTEUR KMS4S            </v>
          </cell>
          <cell r="O1964" t="str">
            <v>stk phf (conso) outi</v>
          </cell>
          <cell r="W1964">
            <v>32.5</v>
          </cell>
          <cell r="AK1964">
            <v>10</v>
          </cell>
        </row>
        <row r="1965">
          <cell r="C1965" t="str">
            <v>T101258301</v>
          </cell>
          <cell r="D1965" t="str">
            <v>8502</v>
          </cell>
          <cell r="F1965" t="str">
            <v xml:space="preserve">Entretien           </v>
          </cell>
          <cell r="M1965">
            <v>43962</v>
          </cell>
          <cell r="N1965" t="str">
            <v>PLAT LAMINE A CHAUD  A33  T0    100 X 12</v>
          </cell>
          <cell r="O1965" t="str">
            <v>MATENTRETIEN PREVENT</v>
          </cell>
          <cell r="W1965">
            <v>7.0000000000000007E-2</v>
          </cell>
          <cell r="AK1965">
            <v>0</v>
          </cell>
        </row>
        <row r="1966">
          <cell r="C1966" t="str">
            <v>T101270003</v>
          </cell>
          <cell r="D1966" t="str">
            <v>8502</v>
          </cell>
          <cell r="F1966" t="str">
            <v xml:space="preserve">Entretien           </v>
          </cell>
          <cell r="M1966">
            <v>43962</v>
          </cell>
          <cell r="N1966" t="str">
            <v xml:space="preserve">PLAT LAMINE A CHAUD  A33  T0    200 X 8 </v>
          </cell>
          <cell r="O1966" t="str">
            <v>MATENTRETIEN PREVENT</v>
          </cell>
          <cell r="W1966">
            <v>0.06</v>
          </cell>
          <cell r="AK1966">
            <v>0</v>
          </cell>
        </row>
        <row r="1967">
          <cell r="C1967" t="str">
            <v>T101861610</v>
          </cell>
          <cell r="D1967" t="str">
            <v>8001</v>
          </cell>
          <cell r="F1967" t="str">
            <v xml:space="preserve">Entretien           </v>
          </cell>
          <cell r="M1967">
            <v>43962</v>
          </cell>
          <cell r="N1967" t="str">
            <v xml:space="preserve">TOLE LAM A CHAUD A33   2000X1000X30     </v>
          </cell>
          <cell r="O1967" t="str">
            <v>MATENTRETIEN PREVENT</v>
          </cell>
          <cell r="W1967">
            <v>0.02</v>
          </cell>
          <cell r="AK1967">
            <v>0</v>
          </cell>
        </row>
        <row r="1968">
          <cell r="C1968" t="str">
            <v>T103734411</v>
          </cell>
          <cell r="D1968" t="str">
            <v>8502</v>
          </cell>
          <cell r="F1968" t="str">
            <v xml:space="preserve">Entretien           </v>
          </cell>
          <cell r="M1968">
            <v>43962</v>
          </cell>
          <cell r="N1968" t="str">
            <v>PROFIL CREUX CARRE SOUDE 50X50X3 MM LAMI</v>
          </cell>
          <cell r="O1968" t="str">
            <v>MATENTRETIEN PREVENT</v>
          </cell>
          <cell r="W1968">
            <v>-0.36</v>
          </cell>
          <cell r="AK1968">
            <v>0</v>
          </cell>
        </row>
        <row r="1969">
          <cell r="C1969" t="str">
            <v>T252047710</v>
          </cell>
          <cell r="D1969" t="str">
            <v>8002</v>
          </cell>
          <cell r="F1969" t="str">
            <v xml:space="preserve">Entretien           </v>
          </cell>
          <cell r="M1969">
            <v>43957</v>
          </cell>
          <cell r="N1969" t="str">
            <v xml:space="preserve">ROND LAMINE A CHAUD  16 NC6     D60     </v>
          </cell>
          <cell r="O1969" t="str">
            <v>stk phf (conso) mati</v>
          </cell>
          <cell r="W1969">
            <v>12.48</v>
          </cell>
          <cell r="AK1969">
            <v>0.28999999999999998</v>
          </cell>
        </row>
        <row r="1970">
          <cell r="C1970" t="str">
            <v>T511373370</v>
          </cell>
          <cell r="D1970" t="str">
            <v>8003</v>
          </cell>
          <cell r="F1970" t="str">
            <v xml:space="preserve">Fournitures         </v>
          </cell>
          <cell r="M1970">
            <v>43958</v>
          </cell>
          <cell r="N1970" t="str">
            <v>BOB EN OUATE DE CELLULOSE (PAR 2) COULEU</v>
          </cell>
          <cell r="O1970" t="str">
            <v>stk phf (conso) autr</v>
          </cell>
          <cell r="W1970">
            <v>290</v>
          </cell>
          <cell r="AK1970">
            <v>50</v>
          </cell>
        </row>
        <row r="1971">
          <cell r="C1971" t="str">
            <v>T511373370</v>
          </cell>
          <cell r="D1971" t="str">
            <v>8003</v>
          </cell>
          <cell r="F1971" t="str">
            <v xml:space="preserve">Fournitures         </v>
          </cell>
          <cell r="M1971">
            <v>43958</v>
          </cell>
          <cell r="N1971" t="str">
            <v>BOB EN OUATE DE CELLULOSE (PAR 2) COULEU</v>
          </cell>
          <cell r="O1971" t="str">
            <v>stk phf (conso) autr</v>
          </cell>
          <cell r="W1971">
            <v>69.599999999999994</v>
          </cell>
          <cell r="AK1971">
            <v>12</v>
          </cell>
        </row>
        <row r="1972">
          <cell r="C1972" t="str">
            <v>T511373370</v>
          </cell>
          <cell r="D1972" t="str">
            <v>8003</v>
          </cell>
          <cell r="F1972" t="str">
            <v xml:space="preserve">Fournitures         </v>
          </cell>
          <cell r="M1972">
            <v>43958</v>
          </cell>
          <cell r="N1972" t="str">
            <v>BOB EN OUATE DE CELLULOSE (PAR 2) COULEU</v>
          </cell>
          <cell r="O1972" t="str">
            <v>stk phf (conso) autr</v>
          </cell>
          <cell r="W1972">
            <v>34.799999999999997</v>
          </cell>
          <cell r="AK1972">
            <v>6</v>
          </cell>
        </row>
        <row r="1973">
          <cell r="C1973" t="str">
            <v>T511373370</v>
          </cell>
          <cell r="D1973" t="str">
            <v>8003</v>
          </cell>
          <cell r="F1973" t="str">
            <v xml:space="preserve">Fournitures         </v>
          </cell>
          <cell r="M1973">
            <v>43958</v>
          </cell>
          <cell r="N1973" t="str">
            <v>BOB EN OUATE DE CELLULOSE (PAR 2) COULEU</v>
          </cell>
          <cell r="O1973" t="str">
            <v>stk phf (conso) autr</v>
          </cell>
          <cell r="W1973">
            <v>290</v>
          </cell>
          <cell r="AK1973">
            <v>50</v>
          </cell>
        </row>
        <row r="1974">
          <cell r="C1974" t="str">
            <v>T511373370</v>
          </cell>
          <cell r="D1974" t="str">
            <v>8003</v>
          </cell>
          <cell r="F1974" t="str">
            <v xml:space="preserve">Fournitures         </v>
          </cell>
          <cell r="M1974">
            <v>43958</v>
          </cell>
          <cell r="N1974" t="str">
            <v>BOB EN OUATE DE CELLULOSE (PAR 2) COULEU</v>
          </cell>
          <cell r="O1974" t="str">
            <v>stk phf (conso) autr</v>
          </cell>
          <cell r="W1974">
            <v>69.599999999999994</v>
          </cell>
          <cell r="AK1974">
            <v>12</v>
          </cell>
        </row>
        <row r="1975">
          <cell r="C1975" t="str">
            <v>T511373370</v>
          </cell>
          <cell r="D1975" t="str">
            <v>8003</v>
          </cell>
          <cell r="F1975" t="str">
            <v xml:space="preserve">Fournitures         </v>
          </cell>
          <cell r="M1975">
            <v>43958</v>
          </cell>
          <cell r="N1975" t="str">
            <v>BOB EN OUATE DE CELLULOSE (PAR 2) COULEU</v>
          </cell>
          <cell r="O1975" t="str">
            <v>stk phf (conso) autr</v>
          </cell>
          <cell r="W1975">
            <v>34.799999999999997</v>
          </cell>
          <cell r="AK1975">
            <v>6</v>
          </cell>
        </row>
        <row r="1976">
          <cell r="C1976" t="str">
            <v>T511373370</v>
          </cell>
          <cell r="D1976" t="str">
            <v>8003</v>
          </cell>
          <cell r="F1976" t="str">
            <v xml:space="preserve">Fournitures         </v>
          </cell>
          <cell r="M1976">
            <v>43958</v>
          </cell>
          <cell r="N1976" t="str">
            <v>BOB EN OUATE DE CELLULOSE (PAR 2) COULEU</v>
          </cell>
          <cell r="O1976" t="str">
            <v>stk phf (conso) autr</v>
          </cell>
          <cell r="W1976">
            <v>116</v>
          </cell>
          <cell r="AK1976">
            <v>20</v>
          </cell>
        </row>
        <row r="1977">
          <cell r="C1977" t="str">
            <v>T511373370</v>
          </cell>
          <cell r="D1977" t="str">
            <v>8003</v>
          </cell>
          <cell r="F1977" t="str">
            <v xml:space="preserve">Fournitures         </v>
          </cell>
          <cell r="M1977">
            <v>43958</v>
          </cell>
          <cell r="N1977" t="str">
            <v>BOB EN OUATE DE CELLULOSE (PAR 2) COULEU</v>
          </cell>
          <cell r="O1977" t="str">
            <v>stk phf (conso) autr</v>
          </cell>
          <cell r="W1977">
            <v>23.2</v>
          </cell>
          <cell r="AK1977">
            <v>4</v>
          </cell>
        </row>
        <row r="1978">
          <cell r="C1978" t="str">
            <v>T511373370</v>
          </cell>
          <cell r="D1978" t="str">
            <v>8003</v>
          </cell>
          <cell r="F1978" t="str">
            <v xml:space="preserve">Fournitures         </v>
          </cell>
          <cell r="M1978">
            <v>43958</v>
          </cell>
          <cell r="N1978" t="str">
            <v>BOB EN OUATE DE CELLULOSE (PAR 2) COULEU</v>
          </cell>
          <cell r="O1978" t="str">
            <v>stk phf (conso) autr</v>
          </cell>
          <cell r="W1978">
            <v>-290</v>
          </cell>
          <cell r="AK1978">
            <v>-50</v>
          </cell>
        </row>
        <row r="1979">
          <cell r="C1979" t="str">
            <v>T511373370</v>
          </cell>
          <cell r="D1979" t="str">
            <v>8003</v>
          </cell>
          <cell r="F1979" t="str">
            <v xml:space="preserve">Fournitures         </v>
          </cell>
          <cell r="M1979">
            <v>43958</v>
          </cell>
          <cell r="N1979" t="str">
            <v>BOB EN OUATE DE CELLULOSE (PAR 2) COULEU</v>
          </cell>
          <cell r="O1979" t="str">
            <v>stk phf (conso) autr</v>
          </cell>
          <cell r="W1979">
            <v>-69.599999999999994</v>
          </cell>
          <cell r="AK1979">
            <v>-12</v>
          </cell>
        </row>
        <row r="1980">
          <cell r="C1980" t="str">
            <v>T511373370</v>
          </cell>
          <cell r="D1980" t="str">
            <v>8003</v>
          </cell>
          <cell r="F1980" t="str">
            <v xml:space="preserve">Fournitures         </v>
          </cell>
          <cell r="M1980">
            <v>43958</v>
          </cell>
          <cell r="N1980" t="str">
            <v>BOB EN OUATE DE CELLULOSE (PAR 2) COULEU</v>
          </cell>
          <cell r="O1980" t="str">
            <v>stk phf (conso) autr</v>
          </cell>
          <cell r="W1980">
            <v>-34.799999999999997</v>
          </cell>
          <cell r="AK1980">
            <v>-6</v>
          </cell>
        </row>
        <row r="1981">
          <cell r="C1981" t="str">
            <v>T511373370</v>
          </cell>
          <cell r="D1981" t="str">
            <v>8003</v>
          </cell>
          <cell r="F1981" t="str">
            <v xml:space="preserve">Fournitures         </v>
          </cell>
          <cell r="M1981">
            <v>43958</v>
          </cell>
          <cell r="N1981" t="str">
            <v>BOB EN OUATE DE CELLULOSE (PAR 2) COULEU</v>
          </cell>
          <cell r="O1981" t="str">
            <v>stk phf (conso) autr</v>
          </cell>
          <cell r="W1981">
            <v>-290</v>
          </cell>
          <cell r="AK1981">
            <v>-50</v>
          </cell>
        </row>
        <row r="1982">
          <cell r="C1982" t="str">
            <v>T511373370</v>
          </cell>
          <cell r="D1982" t="str">
            <v>8502</v>
          </cell>
          <cell r="F1982" t="str">
            <v xml:space="preserve">Fournitures         </v>
          </cell>
          <cell r="M1982">
            <v>43958</v>
          </cell>
          <cell r="N1982" t="str">
            <v>BOB EN OUATE DE CELLULOSE (PAR 2) COULEU</v>
          </cell>
          <cell r="O1982" t="str">
            <v>stk phf (conso) autr</v>
          </cell>
          <cell r="W1982">
            <v>58</v>
          </cell>
          <cell r="AK1982">
            <v>10</v>
          </cell>
        </row>
        <row r="1983">
          <cell r="C1983" t="str">
            <v>T511373370</v>
          </cell>
          <cell r="D1983" t="str">
            <v>8503</v>
          </cell>
          <cell r="F1983" t="str">
            <v xml:space="preserve">Fournitures         </v>
          </cell>
          <cell r="M1983">
            <v>43958</v>
          </cell>
          <cell r="N1983" t="str">
            <v>BOB EN OUATE DE CELLULOSE (PAR 2) COULEU</v>
          </cell>
          <cell r="O1983" t="str">
            <v>stk phf (conso) autr</v>
          </cell>
          <cell r="W1983">
            <v>34.799999999999997</v>
          </cell>
          <cell r="AK1983">
            <v>6</v>
          </cell>
        </row>
        <row r="1984">
          <cell r="C1984" t="str">
            <v>T511373370</v>
          </cell>
          <cell r="D1984" t="str">
            <v>8505</v>
          </cell>
          <cell r="F1984" t="str">
            <v xml:space="preserve">Fournitures         </v>
          </cell>
          <cell r="M1984">
            <v>43958</v>
          </cell>
          <cell r="N1984" t="str">
            <v>BOB EN OUATE DE CELLULOSE (PAR 2) COULEU</v>
          </cell>
          <cell r="O1984" t="str">
            <v>stk phf (conso) autr</v>
          </cell>
          <cell r="W1984">
            <v>23.2</v>
          </cell>
          <cell r="AK1984">
            <v>4</v>
          </cell>
        </row>
        <row r="1985">
          <cell r="C1985" t="str">
            <v>T511373370</v>
          </cell>
          <cell r="D1985" t="str">
            <v>8505</v>
          </cell>
          <cell r="F1985" t="str">
            <v xml:space="preserve">Fournitures         </v>
          </cell>
          <cell r="M1985">
            <v>43958</v>
          </cell>
          <cell r="N1985" t="str">
            <v>BOB EN OUATE DE CELLULOSE (PAR 2) COULEU</v>
          </cell>
          <cell r="O1985" t="str">
            <v>stk phf (conso) autr</v>
          </cell>
          <cell r="W1985">
            <v>23.2</v>
          </cell>
          <cell r="AK1985">
            <v>4</v>
          </cell>
        </row>
        <row r="1986">
          <cell r="C1986" t="str">
            <v>T511373370</v>
          </cell>
          <cell r="D1986" t="str">
            <v>8505</v>
          </cell>
          <cell r="F1986" t="str">
            <v xml:space="preserve">Fournitures         </v>
          </cell>
          <cell r="M1986">
            <v>43958</v>
          </cell>
          <cell r="N1986" t="str">
            <v>BOB EN OUATE DE CELLULOSE (PAR 2) COULEU</v>
          </cell>
          <cell r="O1986" t="str">
            <v>stk phf (conso) autr</v>
          </cell>
          <cell r="W1986">
            <v>-23.2</v>
          </cell>
          <cell r="AK1986">
            <v>-4</v>
          </cell>
        </row>
        <row r="1987">
          <cell r="C1987" t="str">
            <v>T511373370</v>
          </cell>
          <cell r="D1987" t="str">
            <v>8506</v>
          </cell>
          <cell r="F1987" t="str">
            <v xml:space="preserve">Fournitures         </v>
          </cell>
          <cell r="M1987">
            <v>43958</v>
          </cell>
          <cell r="N1987" t="str">
            <v>BOB EN OUATE DE CELLULOSE (PAR 2) COULEU</v>
          </cell>
          <cell r="O1987" t="str">
            <v>stk phf (conso) autr</v>
          </cell>
          <cell r="W1987">
            <v>58</v>
          </cell>
          <cell r="AK1987">
            <v>10</v>
          </cell>
        </row>
        <row r="1988">
          <cell r="C1988" t="str">
            <v>T511373370</v>
          </cell>
          <cell r="D1988" t="str">
            <v>8506</v>
          </cell>
          <cell r="F1988" t="str">
            <v xml:space="preserve">Fournitures         </v>
          </cell>
          <cell r="M1988">
            <v>43958</v>
          </cell>
          <cell r="N1988" t="str">
            <v>BOB EN OUATE DE CELLULOSE (PAR 2) COULEU</v>
          </cell>
          <cell r="O1988" t="str">
            <v>stk phf (conso) autr</v>
          </cell>
          <cell r="W1988">
            <v>58</v>
          </cell>
          <cell r="AK1988">
            <v>10</v>
          </cell>
        </row>
        <row r="1989">
          <cell r="C1989" t="str">
            <v>T511373370</v>
          </cell>
          <cell r="D1989" t="str">
            <v>8506</v>
          </cell>
          <cell r="F1989" t="str">
            <v xml:space="preserve">Fournitures         </v>
          </cell>
          <cell r="M1989">
            <v>43962</v>
          </cell>
          <cell r="N1989" t="str">
            <v>BOB EN OUATE DE CELLULOSE (PAR 2) COULEU</v>
          </cell>
          <cell r="O1989" t="str">
            <v>stk phf (conso) autr</v>
          </cell>
          <cell r="W1989">
            <v>34.799999999999997</v>
          </cell>
          <cell r="AK1989">
            <v>6</v>
          </cell>
        </row>
        <row r="1990">
          <cell r="C1990" t="str">
            <v>T511373370</v>
          </cell>
          <cell r="D1990" t="str">
            <v>8506</v>
          </cell>
          <cell r="F1990" t="str">
            <v xml:space="preserve">Fournitures         </v>
          </cell>
          <cell r="M1990">
            <v>43958</v>
          </cell>
          <cell r="N1990" t="str">
            <v>BOB EN OUATE DE CELLULOSE (PAR 2) COULEU</v>
          </cell>
          <cell r="O1990" t="str">
            <v>stk phf (conso) autr</v>
          </cell>
          <cell r="W1990">
            <v>-58</v>
          </cell>
          <cell r="AK1990">
            <v>-10</v>
          </cell>
        </row>
        <row r="1991">
          <cell r="C1991" t="str">
            <v>T511373370</v>
          </cell>
          <cell r="D1991" t="str">
            <v>8507</v>
          </cell>
          <cell r="F1991" t="str">
            <v xml:space="preserve">Fournitures         </v>
          </cell>
          <cell r="M1991">
            <v>43958</v>
          </cell>
          <cell r="N1991" t="str">
            <v>BOB EN OUATE DE CELLULOSE (PAR 2) COULEU</v>
          </cell>
          <cell r="O1991" t="str">
            <v>stk phf (conso) autr</v>
          </cell>
          <cell r="W1991">
            <v>11.6</v>
          </cell>
          <cell r="AK1991">
            <v>2</v>
          </cell>
        </row>
        <row r="1992">
          <cell r="C1992" t="str">
            <v>T511373370</v>
          </cell>
          <cell r="D1992" t="str">
            <v>8507</v>
          </cell>
          <cell r="F1992" t="str">
            <v xml:space="preserve">Fournitures         </v>
          </cell>
          <cell r="M1992">
            <v>43958</v>
          </cell>
          <cell r="N1992" t="str">
            <v>BOB EN OUATE DE CELLULOSE (PAR 2) COULEU</v>
          </cell>
          <cell r="O1992" t="str">
            <v>stk phf (conso) autr</v>
          </cell>
          <cell r="W1992">
            <v>11.6</v>
          </cell>
          <cell r="AK1992">
            <v>2</v>
          </cell>
        </row>
        <row r="1993">
          <cell r="C1993" t="str">
            <v>T511373370</v>
          </cell>
          <cell r="D1993" t="str">
            <v>8507</v>
          </cell>
          <cell r="F1993" t="str">
            <v xml:space="preserve">Fournitures         </v>
          </cell>
          <cell r="M1993">
            <v>43958</v>
          </cell>
          <cell r="N1993" t="str">
            <v>BOB EN OUATE DE CELLULOSE (PAR 2) COULEU</v>
          </cell>
          <cell r="O1993" t="str">
            <v>stk phf (conso) autr</v>
          </cell>
          <cell r="W1993">
            <v>-11.6</v>
          </cell>
          <cell r="AK1993">
            <v>-2</v>
          </cell>
        </row>
        <row r="1994">
          <cell r="C1994" t="str">
            <v>T511373370</v>
          </cell>
          <cell r="D1994" t="str">
            <v>8508</v>
          </cell>
          <cell r="F1994" t="str">
            <v xml:space="preserve">Fournitures         </v>
          </cell>
          <cell r="M1994">
            <v>43958</v>
          </cell>
          <cell r="N1994" t="str">
            <v>BOB EN OUATE DE CELLULOSE (PAR 2) COULEU</v>
          </cell>
          <cell r="O1994" t="str">
            <v>stk phf (conso) autr</v>
          </cell>
          <cell r="W1994">
            <v>11.6</v>
          </cell>
          <cell r="AK1994">
            <v>2</v>
          </cell>
        </row>
        <row r="1995">
          <cell r="C1995" t="str">
            <v>T511373370</v>
          </cell>
          <cell r="D1995" t="str">
            <v>8508</v>
          </cell>
          <cell r="F1995" t="str">
            <v xml:space="preserve">Fournitures         </v>
          </cell>
          <cell r="M1995">
            <v>43958</v>
          </cell>
          <cell r="N1995" t="str">
            <v>BOB EN OUATE DE CELLULOSE (PAR 2) COULEU</v>
          </cell>
          <cell r="O1995" t="str">
            <v>stk phf (conso) autr</v>
          </cell>
          <cell r="W1995">
            <v>11.6</v>
          </cell>
          <cell r="AK1995">
            <v>2</v>
          </cell>
        </row>
        <row r="1996">
          <cell r="C1996" t="str">
            <v>T511373370</v>
          </cell>
          <cell r="D1996" t="str">
            <v>8508</v>
          </cell>
          <cell r="F1996" t="str">
            <v xml:space="preserve">Fournitures         </v>
          </cell>
          <cell r="M1996">
            <v>43958</v>
          </cell>
          <cell r="N1996" t="str">
            <v>BOB EN OUATE DE CELLULOSE (PAR 2) COULEU</v>
          </cell>
          <cell r="O1996" t="str">
            <v>stk phf (conso) autr</v>
          </cell>
          <cell r="W1996">
            <v>11.6</v>
          </cell>
          <cell r="AK1996">
            <v>2</v>
          </cell>
        </row>
        <row r="1997">
          <cell r="C1997" t="str">
            <v>T511373370</v>
          </cell>
          <cell r="D1997" t="str">
            <v>8508</v>
          </cell>
          <cell r="F1997" t="str">
            <v xml:space="preserve">Fournitures         </v>
          </cell>
          <cell r="M1997">
            <v>43958</v>
          </cell>
          <cell r="N1997" t="str">
            <v>BOB EN OUATE DE CELLULOSE (PAR 2) COULEU</v>
          </cell>
          <cell r="O1997" t="str">
            <v>stk phf (conso) autr</v>
          </cell>
          <cell r="W1997">
            <v>11.6</v>
          </cell>
          <cell r="AK1997">
            <v>2</v>
          </cell>
        </row>
        <row r="1998">
          <cell r="C1998" t="str">
            <v>T511373370</v>
          </cell>
          <cell r="D1998" t="str">
            <v>8508</v>
          </cell>
          <cell r="F1998" t="str">
            <v xml:space="preserve">Fournitures         </v>
          </cell>
          <cell r="M1998">
            <v>43958</v>
          </cell>
          <cell r="N1998" t="str">
            <v>BOB EN OUATE DE CELLULOSE (PAR 2) COULEU</v>
          </cell>
          <cell r="O1998" t="str">
            <v>stk phf (conso) autr</v>
          </cell>
          <cell r="W1998">
            <v>-11.6</v>
          </cell>
          <cell r="AK1998">
            <v>-2</v>
          </cell>
        </row>
        <row r="1999">
          <cell r="C1999" t="str">
            <v>T511373370</v>
          </cell>
          <cell r="D1999" t="str">
            <v>8508</v>
          </cell>
          <cell r="F1999" t="str">
            <v xml:space="preserve">Fournitures         </v>
          </cell>
          <cell r="M1999">
            <v>43958</v>
          </cell>
          <cell r="N1999" t="str">
            <v>BOB EN OUATE DE CELLULOSE (PAR 2) COULEU</v>
          </cell>
          <cell r="O1999" t="str">
            <v>stk phf (conso) autr</v>
          </cell>
          <cell r="W1999">
            <v>-11.6</v>
          </cell>
          <cell r="AK1999">
            <v>-2</v>
          </cell>
        </row>
        <row r="2000">
          <cell r="C2000" t="str">
            <v>T533200451</v>
          </cell>
          <cell r="D2000" t="str">
            <v>8001</v>
          </cell>
          <cell r="F2000" t="str">
            <v xml:space="preserve">Frais divers        </v>
          </cell>
          <cell r="M2000">
            <v>43962</v>
          </cell>
          <cell r="N2000" t="str">
            <v xml:space="preserve">RUBAN ADHESIF PVC ARME TRANSPARENT      </v>
          </cell>
          <cell r="O2000" t="str">
            <v>VST PHF (CONSO) MATI</v>
          </cell>
          <cell r="W2000">
            <v>25.84</v>
          </cell>
          <cell r="AK2000">
            <v>10</v>
          </cell>
        </row>
        <row r="2001">
          <cell r="C2001" t="str">
            <v>T845207161</v>
          </cell>
          <cell r="D2001" t="str">
            <v>8508</v>
          </cell>
          <cell r="F2001" t="str">
            <v xml:space="preserve">Fournitures         </v>
          </cell>
          <cell r="M2001">
            <v>43958</v>
          </cell>
          <cell r="N2001" t="str">
            <v xml:space="preserve">TUBE 225G GRAISSE 4837 (D:0,9)          </v>
          </cell>
          <cell r="O2001" t="str">
            <v>HUILES DE FABRICATIO</v>
          </cell>
          <cell r="W2001">
            <v>18.32</v>
          </cell>
          <cell r="AK2001">
            <v>8</v>
          </cell>
        </row>
        <row r="2002">
          <cell r="C2002" t="str">
            <v>T853013511</v>
          </cell>
          <cell r="D2002" t="str">
            <v>8508</v>
          </cell>
          <cell r="F2002" t="str">
            <v xml:space="preserve">Fournitures         </v>
          </cell>
          <cell r="M2002">
            <v>43958</v>
          </cell>
          <cell r="N2002" t="str">
            <v>FLACON 20GR COLLE LOCTITE 496 POUR METAL</v>
          </cell>
          <cell r="O2002" t="str">
            <v xml:space="preserve">AUTRES PRODUITS     </v>
          </cell>
          <cell r="W2002">
            <v>11.52</v>
          </cell>
          <cell r="AK2002">
            <v>4</v>
          </cell>
        </row>
        <row r="2003">
          <cell r="C2003" t="str">
            <v>T853454111</v>
          </cell>
          <cell r="D2003" t="str">
            <v>8508</v>
          </cell>
          <cell r="F2003" t="str">
            <v xml:space="preserve">Fournitures         </v>
          </cell>
          <cell r="M2003">
            <v>43958</v>
          </cell>
          <cell r="N2003" t="str">
            <v xml:space="preserve">FLACON 20G LOCTITE 406  plastic (D:1,1) </v>
          </cell>
          <cell r="O2003" t="str">
            <v xml:space="preserve">AUTRES PRODUITS     </v>
          </cell>
          <cell r="W2003">
            <v>0.02</v>
          </cell>
          <cell r="AK2003">
            <v>0</v>
          </cell>
        </row>
        <row r="2004">
          <cell r="C2004" t="str">
            <v>T853454111</v>
          </cell>
          <cell r="D2004" t="str">
            <v>8508</v>
          </cell>
          <cell r="F2004" t="str">
            <v xml:space="preserve">Fournitures         </v>
          </cell>
          <cell r="M2004">
            <v>43958</v>
          </cell>
          <cell r="N2004" t="str">
            <v xml:space="preserve">FLACON 20G LOCTITE 406  plastic (D:1,1) </v>
          </cell>
          <cell r="O2004" t="str">
            <v xml:space="preserve">AUTRES PRODUITS     </v>
          </cell>
          <cell r="W2004">
            <v>27.82</v>
          </cell>
          <cell r="AK2004">
            <v>4</v>
          </cell>
        </row>
        <row r="2005">
          <cell r="C2005" t="str">
            <v>T853455002</v>
          </cell>
          <cell r="D2005" t="str">
            <v>8508</v>
          </cell>
          <cell r="F2005" t="str">
            <v xml:space="preserve">Fournitures         </v>
          </cell>
          <cell r="M2005">
            <v>43958</v>
          </cell>
          <cell r="N2005" t="str">
            <v xml:space="preserve">FLACON 50ML LOCTITE 577 (D:1,175)       </v>
          </cell>
          <cell r="O2005" t="str">
            <v xml:space="preserve">AUTRES PRODUITS     </v>
          </cell>
          <cell r="W2005">
            <v>-0.02</v>
          </cell>
          <cell r="AK2005">
            <v>0</v>
          </cell>
        </row>
        <row r="2006">
          <cell r="C2006" t="str">
            <v>T853455002</v>
          </cell>
          <cell r="D2006" t="str">
            <v>8508</v>
          </cell>
          <cell r="F2006" t="str">
            <v xml:space="preserve">Fournitures         </v>
          </cell>
          <cell r="M2006">
            <v>43958</v>
          </cell>
          <cell r="N2006" t="str">
            <v xml:space="preserve">FLACON 50ML LOCTITE 577 (D:1,175)       </v>
          </cell>
          <cell r="O2006" t="str">
            <v xml:space="preserve">AUTRES PRODUITS     </v>
          </cell>
          <cell r="W2006">
            <v>34.74</v>
          </cell>
          <cell r="AK2006">
            <v>8</v>
          </cell>
        </row>
        <row r="2007">
          <cell r="C2007" t="str">
            <v>T853720002</v>
          </cell>
          <cell r="D2007" t="str">
            <v>8508</v>
          </cell>
          <cell r="F2007" t="str">
            <v xml:space="preserve">Fournitures         </v>
          </cell>
          <cell r="M2007">
            <v>43958</v>
          </cell>
          <cell r="N2007" t="str">
            <v>CARTOUCHE 310ML LOCTITE SI5366CL SILICOM</v>
          </cell>
          <cell r="O2007" t="str">
            <v xml:space="preserve">AUTRES PRODUITS     </v>
          </cell>
          <cell r="W2007">
            <v>0.02</v>
          </cell>
          <cell r="AK2007">
            <v>0</v>
          </cell>
        </row>
        <row r="2008">
          <cell r="C2008" t="str">
            <v>T853720002</v>
          </cell>
          <cell r="D2008" t="str">
            <v>8508</v>
          </cell>
          <cell r="F2008" t="str">
            <v xml:space="preserve">Fournitures         </v>
          </cell>
          <cell r="M2008">
            <v>43958</v>
          </cell>
          <cell r="N2008" t="str">
            <v>CARTOUCHE 310ML LOCTITE SI5366CL SILICOM</v>
          </cell>
          <cell r="O2008" t="str">
            <v xml:space="preserve">AUTRES PRODUITS     </v>
          </cell>
          <cell r="W2008">
            <v>59.86</v>
          </cell>
          <cell r="AK2008">
            <v>12</v>
          </cell>
        </row>
        <row r="2009">
          <cell r="C2009" t="str">
            <v>X004752198</v>
          </cell>
          <cell r="D2009" t="str">
            <v>8503</v>
          </cell>
          <cell r="F2009" t="str">
            <v xml:space="preserve">Entretien           </v>
          </cell>
          <cell r="M2009">
            <v>43958</v>
          </cell>
          <cell r="N2009" t="str">
            <v>JOINT 1 LEVRE INT.PR ARBRE TOURNANT 60 X</v>
          </cell>
          <cell r="O2009" t="str">
            <v>stk phf (conso) mati</v>
          </cell>
          <cell r="W2009">
            <v>2.56</v>
          </cell>
          <cell r="AK2009">
            <v>1</v>
          </cell>
        </row>
        <row r="2010">
          <cell r="C2010" t="str">
            <v>X045284103</v>
          </cell>
          <cell r="D2010" t="str">
            <v>8508</v>
          </cell>
          <cell r="F2010" t="str">
            <v xml:space="preserve">Entretien           </v>
          </cell>
          <cell r="M2010">
            <v>43957</v>
          </cell>
          <cell r="N2010" t="str">
            <v xml:space="preserve">JOINT TORIQUE D. INT.23 X 3 - 70SH      </v>
          </cell>
          <cell r="O2010" t="str">
            <v>stk phf (conso) mati</v>
          </cell>
          <cell r="W2010">
            <v>0.33</v>
          </cell>
          <cell r="AK2010">
            <v>1</v>
          </cell>
        </row>
        <row r="2011">
          <cell r="C2011" t="str">
            <v>X045381101</v>
          </cell>
          <cell r="D2011" t="str">
            <v>8508</v>
          </cell>
          <cell r="F2011" t="str">
            <v xml:space="preserve">Entretien           </v>
          </cell>
          <cell r="M2011">
            <v>43957</v>
          </cell>
          <cell r="N2011" t="str">
            <v xml:space="preserve">JOINT TORIQUE D.INT. 38 X 2,5 - 70SH    </v>
          </cell>
          <cell r="O2011" t="str">
            <v>stk phf (conso) mati</v>
          </cell>
          <cell r="W2011">
            <v>0.39</v>
          </cell>
          <cell r="AK2011">
            <v>1</v>
          </cell>
        </row>
        <row r="2012">
          <cell r="C2012" t="str">
            <v>X045633102</v>
          </cell>
          <cell r="D2012" t="str">
            <v>8002</v>
          </cell>
          <cell r="F2012" t="str">
            <v xml:space="preserve">Entretien           </v>
          </cell>
          <cell r="M2012">
            <v>43958</v>
          </cell>
          <cell r="N2012" t="str">
            <v>JOINT TORIQ.D.INT.132,95X3,53-OR4525/70S</v>
          </cell>
          <cell r="O2012" t="str">
            <v>stk phf (conso) mati</v>
          </cell>
          <cell r="W2012">
            <v>7.49</v>
          </cell>
          <cell r="AK2012">
            <v>8</v>
          </cell>
        </row>
        <row r="2013">
          <cell r="C2013" t="str">
            <v>X211061400</v>
          </cell>
          <cell r="D2013" t="str">
            <v>8001</v>
          </cell>
          <cell r="F2013" t="str">
            <v xml:space="preserve">Entretien           </v>
          </cell>
          <cell r="M2013">
            <v>43955</v>
          </cell>
          <cell r="N2013" t="str">
            <v xml:space="preserve">TUBE ACIER electrozingue D4 ep 1mm      </v>
          </cell>
          <cell r="O2013" t="str">
            <v>stk phf (conso) mati</v>
          </cell>
          <cell r="W2013">
            <v>33.840000000000003</v>
          </cell>
          <cell r="AK2013">
            <v>6</v>
          </cell>
        </row>
        <row r="2014">
          <cell r="C2014" t="str">
            <v>X215172405</v>
          </cell>
          <cell r="D2014" t="str">
            <v>8003</v>
          </cell>
          <cell r="F2014" t="str">
            <v xml:space="preserve">Entretien           </v>
          </cell>
          <cell r="M2014">
            <v>43962</v>
          </cell>
          <cell r="N2014" t="str">
            <v>TUYAU SOUPLE D.12,7 X 19,8 PVC TRANSLUCI</v>
          </cell>
          <cell r="O2014" t="str">
            <v>stk phf (conso) mati</v>
          </cell>
          <cell r="W2014">
            <v>22.85</v>
          </cell>
          <cell r="AK2014">
            <v>25</v>
          </cell>
        </row>
        <row r="2015">
          <cell r="C2015" t="str">
            <v>X215212903</v>
          </cell>
          <cell r="D2015" t="str">
            <v>8003</v>
          </cell>
          <cell r="F2015" t="str">
            <v xml:space="preserve">Entretien           </v>
          </cell>
          <cell r="M2015">
            <v>43962</v>
          </cell>
          <cell r="N2015" t="str">
            <v>TUYAU SOUPLE  D.16 X 24  PVC TRANSLUCIDE</v>
          </cell>
          <cell r="O2015" t="str">
            <v>stk phf (conso) mati</v>
          </cell>
          <cell r="W2015">
            <v>25.26</v>
          </cell>
          <cell r="AK2015">
            <v>25</v>
          </cell>
        </row>
        <row r="2016">
          <cell r="C2016" t="str">
            <v>X250760624</v>
          </cell>
          <cell r="D2016" t="str">
            <v>8505</v>
          </cell>
          <cell r="F2016" t="str">
            <v xml:space="preserve">Entretien           </v>
          </cell>
          <cell r="M2016">
            <v>43958</v>
          </cell>
          <cell r="N2016" t="str">
            <v>INDICATEUR DE COLMATAGE ELECTRIQUE  VM5.</v>
          </cell>
          <cell r="O2016" t="str">
            <v>stk phf (conso) mati</v>
          </cell>
          <cell r="W2016">
            <v>57.98</v>
          </cell>
          <cell r="AK2016">
            <v>1</v>
          </cell>
        </row>
        <row r="2017">
          <cell r="C2017" t="str">
            <v>X257881800</v>
          </cell>
          <cell r="D2017" t="str">
            <v>8001</v>
          </cell>
          <cell r="F2017" t="str">
            <v xml:space="preserve">Entretien           </v>
          </cell>
          <cell r="M2017">
            <v>43955</v>
          </cell>
          <cell r="N2017" t="str">
            <v>KIT PIECES ELASTOMERE  476.034.633  REP.</v>
          </cell>
          <cell r="O2017" t="str">
            <v>stk phf (conso) mati</v>
          </cell>
          <cell r="W2017">
            <v>889</v>
          </cell>
          <cell r="AK2017">
            <v>1</v>
          </cell>
        </row>
        <row r="2018">
          <cell r="C2018" t="str">
            <v>X257881800</v>
          </cell>
          <cell r="D2018" t="str">
            <v>8001</v>
          </cell>
          <cell r="F2018" t="str">
            <v xml:space="preserve">Entretien           </v>
          </cell>
          <cell r="M2018">
            <v>43957</v>
          </cell>
          <cell r="N2018" t="str">
            <v>KIT PIECES ELASTOMERE  476.034.633  REP.</v>
          </cell>
          <cell r="O2018" t="str">
            <v>stk phf (conso) mati</v>
          </cell>
          <cell r="W2018">
            <v>1778</v>
          </cell>
          <cell r="AK2018">
            <v>2</v>
          </cell>
        </row>
        <row r="2019">
          <cell r="C2019" t="str">
            <v>X257881800</v>
          </cell>
          <cell r="D2019" t="str">
            <v>8001</v>
          </cell>
          <cell r="F2019" t="str">
            <v xml:space="preserve">Entretien           </v>
          </cell>
          <cell r="M2019">
            <v>43957</v>
          </cell>
          <cell r="N2019" t="str">
            <v>KIT PIECES ELASTOMERE  476.034.633  REP.</v>
          </cell>
          <cell r="O2019" t="str">
            <v>stk phf (conso) mati</v>
          </cell>
          <cell r="W2019">
            <v>889</v>
          </cell>
          <cell r="AK2019">
            <v>1</v>
          </cell>
        </row>
        <row r="2020">
          <cell r="C2020" t="str">
            <v>X300420301</v>
          </cell>
          <cell r="D2020" t="str">
            <v>8501</v>
          </cell>
          <cell r="F2020" t="str">
            <v xml:space="preserve">Entretien           </v>
          </cell>
          <cell r="M2020">
            <v>43957</v>
          </cell>
          <cell r="N2020" t="str">
            <v xml:space="preserve">RLT A BILLES RIG.1RAN.15X32X9 - 6002.EE </v>
          </cell>
          <cell r="O2020" t="str">
            <v>stk phf (conso) mati</v>
          </cell>
          <cell r="W2020">
            <v>3.14</v>
          </cell>
          <cell r="AK2020">
            <v>2</v>
          </cell>
        </row>
        <row r="2021">
          <cell r="C2021" t="str">
            <v>X323643606</v>
          </cell>
          <cell r="D2021" t="str">
            <v>8503</v>
          </cell>
          <cell r="F2021" t="str">
            <v xml:space="preserve">Entretien           </v>
          </cell>
          <cell r="M2021">
            <v>43958</v>
          </cell>
          <cell r="N2021" t="str">
            <v>RLT COMBINE 1RLT A AIG.+ 2BUTEES A ROUL.</v>
          </cell>
          <cell r="O2021" t="str">
            <v>stk phf (conso) mati</v>
          </cell>
          <cell r="W2021">
            <v>427.31</v>
          </cell>
          <cell r="AK2021">
            <v>1</v>
          </cell>
        </row>
        <row r="2022">
          <cell r="C2022" t="str">
            <v>X327419801</v>
          </cell>
          <cell r="D2022" t="str">
            <v>8503</v>
          </cell>
          <cell r="F2022" t="str">
            <v xml:space="preserve">Entretien           </v>
          </cell>
          <cell r="M2022">
            <v>43958</v>
          </cell>
          <cell r="N2022" t="str">
            <v xml:space="preserve">BAGUE PORTE JOINT   73 X 110 X 25       </v>
          </cell>
          <cell r="O2022" t="str">
            <v>stk phf (conso) mati</v>
          </cell>
          <cell r="W2022">
            <v>118.09</v>
          </cell>
          <cell r="AK2022">
            <v>1</v>
          </cell>
        </row>
        <row r="2023">
          <cell r="C2023" t="str">
            <v>X34545420A</v>
          </cell>
          <cell r="D2023" t="str">
            <v>8505</v>
          </cell>
          <cell r="F2023" t="str">
            <v xml:space="preserve">Entretien           </v>
          </cell>
          <cell r="M2023">
            <v>43955</v>
          </cell>
          <cell r="N2023" t="str">
            <v>EMBOUT A ROTULE MALE        15 X 40 X 63</v>
          </cell>
          <cell r="O2023" t="str">
            <v>stk phf (conso) mati</v>
          </cell>
          <cell r="W2023">
            <v>94.41</v>
          </cell>
          <cell r="AK2023">
            <v>3</v>
          </cell>
        </row>
        <row r="2024">
          <cell r="C2024" t="str">
            <v>X349254411</v>
          </cell>
          <cell r="D2024" t="str">
            <v>8502</v>
          </cell>
          <cell r="F2024" t="str">
            <v xml:space="preserve">Entretien           </v>
          </cell>
          <cell r="M2024">
            <v>43955</v>
          </cell>
          <cell r="N2024" t="str">
            <v xml:space="preserve">ROULETTE PIVOTANTE LPA-VPA 50G          </v>
          </cell>
          <cell r="O2024" t="str">
            <v>stk phf (conso) mati</v>
          </cell>
          <cell r="W2024">
            <v>16.14</v>
          </cell>
          <cell r="AK2024">
            <v>2</v>
          </cell>
        </row>
        <row r="2025">
          <cell r="C2025" t="str">
            <v>X349254411</v>
          </cell>
          <cell r="D2025" t="str">
            <v>8502</v>
          </cell>
          <cell r="F2025" t="str">
            <v xml:space="preserve">Entretien           </v>
          </cell>
          <cell r="M2025">
            <v>43955</v>
          </cell>
          <cell r="N2025" t="str">
            <v xml:space="preserve">ROULETTE PIVOTANTE LPA-VPA 50G          </v>
          </cell>
          <cell r="O2025" t="str">
            <v>stk phf (conso) mati</v>
          </cell>
          <cell r="W2025">
            <v>24.21</v>
          </cell>
          <cell r="AK2025">
            <v>3</v>
          </cell>
        </row>
        <row r="2026">
          <cell r="C2026" t="str">
            <v>X349254411</v>
          </cell>
          <cell r="D2026" t="str">
            <v>8502</v>
          </cell>
          <cell r="F2026" t="str">
            <v xml:space="preserve">Entretien           </v>
          </cell>
          <cell r="M2026">
            <v>43956</v>
          </cell>
          <cell r="N2026" t="str">
            <v xml:space="preserve">ROULETTE PIVOTANTE LPA-VPA 50G          </v>
          </cell>
          <cell r="O2026" t="str">
            <v>stk phf (conso) mati</v>
          </cell>
          <cell r="W2026">
            <v>8.07</v>
          </cell>
          <cell r="AK2026">
            <v>1</v>
          </cell>
        </row>
        <row r="2027">
          <cell r="C2027" t="str">
            <v>X349254411</v>
          </cell>
          <cell r="D2027" t="str">
            <v>8508</v>
          </cell>
          <cell r="F2027" t="str">
            <v xml:space="preserve">Entretien           </v>
          </cell>
          <cell r="M2027">
            <v>43957</v>
          </cell>
          <cell r="N2027" t="str">
            <v xml:space="preserve">ROULETTE PIVOTANTE LPA-VPA 50G          </v>
          </cell>
          <cell r="O2027" t="str">
            <v>stk phf (conso) mati</v>
          </cell>
          <cell r="W2027">
            <v>16.14</v>
          </cell>
          <cell r="AK2027">
            <v>2</v>
          </cell>
        </row>
        <row r="2028">
          <cell r="C2028" t="str">
            <v>X394103900</v>
          </cell>
          <cell r="D2028" t="str">
            <v>8502</v>
          </cell>
          <cell r="F2028" t="str">
            <v xml:space="preserve">Entretien           </v>
          </cell>
          <cell r="M2028">
            <v>43958</v>
          </cell>
          <cell r="N2028" t="str">
            <v>RESSORT CYL DE TRACTION    D EXT3    LG1</v>
          </cell>
          <cell r="O2028" t="str">
            <v>stk phf (conso) mati</v>
          </cell>
          <cell r="W2028">
            <v>77.81</v>
          </cell>
          <cell r="AK2028">
            <v>1</v>
          </cell>
        </row>
        <row r="2029">
          <cell r="C2029" t="str">
            <v>X410666170</v>
          </cell>
          <cell r="D2029" t="str">
            <v>8001</v>
          </cell>
          <cell r="F2029" t="str">
            <v xml:space="preserve">Entretien           </v>
          </cell>
          <cell r="M2029">
            <v>43955</v>
          </cell>
          <cell r="N2029" t="str">
            <v xml:space="preserve">VIS A TETE HEXAGONALE H M30 LG.120      </v>
          </cell>
          <cell r="O2029" t="str">
            <v>stk phf (conso) mati</v>
          </cell>
          <cell r="W2029">
            <v>58.89</v>
          </cell>
          <cell r="AK2029">
            <v>5</v>
          </cell>
        </row>
        <row r="2030">
          <cell r="C2030" t="str">
            <v>X484443600</v>
          </cell>
          <cell r="D2030" t="str">
            <v>8503</v>
          </cell>
          <cell r="F2030" t="str">
            <v xml:space="preserve">Entretien           </v>
          </cell>
          <cell r="M2030">
            <v>43958</v>
          </cell>
          <cell r="N2030" t="str">
            <v>ECROU DE BLOCAGE " SPIETH " MSR 35 X 1,5</v>
          </cell>
          <cell r="O2030" t="str">
            <v>stk phf (conso) mati</v>
          </cell>
          <cell r="W2030">
            <v>29.18</v>
          </cell>
          <cell r="AK2030">
            <v>1</v>
          </cell>
        </row>
        <row r="2031">
          <cell r="C2031" t="str">
            <v>X548813303</v>
          </cell>
          <cell r="D2031" t="str">
            <v>8503</v>
          </cell>
          <cell r="F2031" t="str">
            <v xml:space="preserve">Entretien           </v>
          </cell>
          <cell r="M2031">
            <v>43958</v>
          </cell>
          <cell r="N2031" t="str">
            <v xml:space="preserve">BAGUE A VIS DE SERRAGE        D.INT:30  </v>
          </cell>
          <cell r="O2031" t="str">
            <v>stk phf (conso) mati</v>
          </cell>
          <cell r="W2031">
            <v>118.2</v>
          </cell>
          <cell r="AK2031">
            <v>1</v>
          </cell>
        </row>
        <row r="2032">
          <cell r="C2032" t="str">
            <v>X683243299</v>
          </cell>
          <cell r="D2032" t="str">
            <v>8001</v>
          </cell>
          <cell r="F2032" t="str">
            <v xml:space="preserve">Fournitures         </v>
          </cell>
          <cell r="M2032">
            <v>43958</v>
          </cell>
          <cell r="N2032" t="str">
            <v>CANNE THERMOELEC.  TYPE K   D.6 MM  LG.8</v>
          </cell>
          <cell r="O2032" t="str">
            <v>stk phf (conso) prod</v>
          </cell>
          <cell r="W2032">
            <v>31.25</v>
          </cell>
          <cell r="AK2032">
            <v>1</v>
          </cell>
        </row>
        <row r="2033">
          <cell r="C2033" t="str">
            <v>X683243400</v>
          </cell>
          <cell r="D2033" t="str">
            <v>8001</v>
          </cell>
          <cell r="F2033" t="str">
            <v xml:space="preserve">Entretien           </v>
          </cell>
          <cell r="M2033">
            <v>43957</v>
          </cell>
          <cell r="N2033" t="str">
            <v>THERMOCOUPLE +PT-RH 0,10 -PT ISO F D 0,5</v>
          </cell>
          <cell r="O2033" t="str">
            <v>stk phf (conso) mati</v>
          </cell>
          <cell r="W2033">
            <v>490.75</v>
          </cell>
          <cell r="AK2033">
            <v>2</v>
          </cell>
        </row>
        <row r="2034">
          <cell r="C2034" t="str">
            <v>X756811056</v>
          </cell>
          <cell r="D2034" t="str">
            <v>8002</v>
          </cell>
          <cell r="F2034" t="str">
            <v xml:space="preserve">Entretien           </v>
          </cell>
          <cell r="M2034">
            <v>43955</v>
          </cell>
          <cell r="N2034" t="str">
            <v xml:space="preserve">CAPOT SORTIE LATERALE  PG.36 POUR SERIE </v>
          </cell>
          <cell r="O2034" t="str">
            <v>stk phf (conso) mati</v>
          </cell>
          <cell r="W2034">
            <v>153.6</v>
          </cell>
          <cell r="AK2034">
            <v>2</v>
          </cell>
        </row>
        <row r="2035">
          <cell r="C2035" t="str">
            <v>X912162163</v>
          </cell>
          <cell r="D2035" t="str">
            <v>8506</v>
          </cell>
          <cell r="F2035" t="str">
            <v xml:space="preserve">Entretien           </v>
          </cell>
          <cell r="M2035">
            <v>43962</v>
          </cell>
          <cell r="N2035" t="str">
            <v xml:space="preserve"> SERRURE APPLICATIONS DIVERSES  CDE TRIN</v>
          </cell>
          <cell r="O2035" t="str">
            <v>stk phf (conso) mati</v>
          </cell>
          <cell r="W2035">
            <v>18.57</v>
          </cell>
          <cell r="AK2035">
            <v>1</v>
          </cell>
        </row>
        <row r="2036">
          <cell r="C2036" t="str">
            <v>X959402028</v>
          </cell>
          <cell r="D2036" t="str">
            <v>8502</v>
          </cell>
          <cell r="F2036" t="str">
            <v xml:space="preserve">Outillage           </v>
          </cell>
          <cell r="M2036">
            <v>43955</v>
          </cell>
          <cell r="N2036" t="str">
            <v>RIDEAU TRANSLUCIDE NON ARME BLANC DIM:13</v>
          </cell>
          <cell r="O2036" t="str">
            <v>stk phf (conso) autr</v>
          </cell>
          <cell r="W2036">
            <v>-76.87</v>
          </cell>
          <cell r="AK2036">
            <v>-1</v>
          </cell>
        </row>
        <row r="2037">
          <cell r="C2037" t="str">
            <v>X959402028</v>
          </cell>
          <cell r="D2037" t="str">
            <v>8502</v>
          </cell>
          <cell r="F2037" t="str">
            <v xml:space="preserve">Outillage           </v>
          </cell>
          <cell r="M2037">
            <v>43955</v>
          </cell>
          <cell r="N2037" t="str">
            <v>RIDEAU TRANSLUCIDE NON ARME BLANC DIM:13</v>
          </cell>
          <cell r="O2037" t="str">
            <v>stk phf (conso) autr</v>
          </cell>
          <cell r="W2037">
            <v>-76.87</v>
          </cell>
          <cell r="AK2037">
            <v>-1</v>
          </cell>
        </row>
        <row r="2038">
          <cell r="C2038" t="str">
            <v>X959402028</v>
          </cell>
          <cell r="D2038" t="str">
            <v>8502</v>
          </cell>
          <cell r="F2038" t="str">
            <v xml:space="preserve">Outillage           </v>
          </cell>
          <cell r="M2038">
            <v>43955</v>
          </cell>
          <cell r="N2038" t="str">
            <v>RIDEAU TRANSLUCIDE NON ARME BLANC DIM:13</v>
          </cell>
          <cell r="O2038" t="str">
            <v>stk phf (conso) autr</v>
          </cell>
          <cell r="W2038">
            <v>76.87</v>
          </cell>
          <cell r="AK2038">
            <v>1</v>
          </cell>
        </row>
        <row r="2039">
          <cell r="C2039" t="str">
            <v>X959402028</v>
          </cell>
          <cell r="D2039" t="str">
            <v>8502</v>
          </cell>
          <cell r="F2039" t="str">
            <v xml:space="preserve">Outillage           </v>
          </cell>
          <cell r="M2039">
            <v>43955</v>
          </cell>
          <cell r="N2039" t="str">
            <v>RIDEAU TRANSLUCIDE NON ARME BLANC DIM:13</v>
          </cell>
          <cell r="O2039" t="str">
            <v>stk phf (conso) autr</v>
          </cell>
          <cell r="W2039">
            <v>76.87</v>
          </cell>
          <cell r="AK2039">
            <v>1</v>
          </cell>
        </row>
        <row r="2040">
          <cell r="C2040" t="str">
            <v>X959402028</v>
          </cell>
          <cell r="D2040" t="str">
            <v>8502</v>
          </cell>
          <cell r="F2040" t="str">
            <v xml:space="preserve">Outillage           </v>
          </cell>
          <cell r="M2040">
            <v>43955</v>
          </cell>
          <cell r="N2040" t="str">
            <v>RIDEAU TRANSLUCIDE NON ARME BLANC DIM:13</v>
          </cell>
          <cell r="O2040" t="str">
            <v>stk phf (conso) autr</v>
          </cell>
          <cell r="W2040">
            <v>153.74</v>
          </cell>
          <cell r="AK2040">
            <v>2</v>
          </cell>
        </row>
        <row r="2041">
          <cell r="C2041" t="str">
            <v>X959402029</v>
          </cell>
          <cell r="D2041" t="str">
            <v>8001</v>
          </cell>
          <cell r="F2041" t="str">
            <v xml:space="preserve">Outillage           </v>
          </cell>
          <cell r="M2041">
            <v>43957</v>
          </cell>
          <cell r="N2041" t="str">
            <v xml:space="preserve">RIDEAU TRANSLUCIDE NON ARME BLANC       </v>
          </cell>
          <cell r="O2041" t="str">
            <v>stk phf (conso) autr</v>
          </cell>
          <cell r="W2041">
            <v>125.61</v>
          </cell>
          <cell r="AK2041">
            <v>4</v>
          </cell>
        </row>
        <row r="2042">
          <cell r="C2042" t="str">
            <v>X959402029</v>
          </cell>
          <cell r="D2042" t="str">
            <v>8502</v>
          </cell>
          <cell r="F2042" t="str">
            <v xml:space="preserve">Outillage           </v>
          </cell>
          <cell r="M2042">
            <v>43955</v>
          </cell>
          <cell r="N2042" t="str">
            <v xml:space="preserve">RIDEAU TRANSLUCIDE NON ARME BLANC       </v>
          </cell>
          <cell r="O2042" t="str">
            <v>stk phf (conso) autr</v>
          </cell>
          <cell r="W2042">
            <v>31.4</v>
          </cell>
          <cell r="AK2042">
            <v>1</v>
          </cell>
        </row>
        <row r="2043">
          <cell r="C2043" t="str">
            <v xml:space="preserve">          </v>
          </cell>
          <cell r="D2043" t="str">
            <v>8601</v>
          </cell>
          <cell r="F2043" t="str">
            <v xml:space="preserve">Entretien           </v>
          </cell>
          <cell r="M2043">
            <v>43955</v>
          </cell>
          <cell r="N2043" t="str">
            <v xml:space="preserve">0095085771 AXE INOX                     </v>
          </cell>
          <cell r="O2043" t="str">
            <v xml:space="preserve">CI Act Met méca Out </v>
          </cell>
          <cell r="W2043">
            <v>-40.5</v>
          </cell>
          <cell r="AK2043">
            <v>-0.75</v>
          </cell>
        </row>
        <row r="2044">
          <cell r="C2044" t="str">
            <v xml:space="preserve">          </v>
          </cell>
          <cell r="D2044" t="str">
            <v>8601</v>
          </cell>
          <cell r="F2044" t="str">
            <v xml:space="preserve">Entretien           </v>
          </cell>
          <cell r="M2044">
            <v>43955</v>
          </cell>
          <cell r="N2044" t="str">
            <v xml:space="preserve">354/7_reprise assise matrice            </v>
          </cell>
          <cell r="O2044" t="str">
            <v xml:space="preserve">CI Act Met méca Out </v>
          </cell>
          <cell r="W2044">
            <v>-270</v>
          </cell>
          <cell r="AK2044">
            <v>-5</v>
          </cell>
        </row>
        <row r="2045">
          <cell r="C2045" t="str">
            <v xml:space="preserve">          </v>
          </cell>
          <cell r="D2045" t="str">
            <v>8601</v>
          </cell>
          <cell r="F2045" t="str">
            <v xml:space="preserve">Entretien           </v>
          </cell>
          <cell r="M2045">
            <v>43955</v>
          </cell>
          <cell r="N2045" t="str">
            <v xml:space="preserve">D092052824.000 DOIGT IND G              </v>
          </cell>
          <cell r="O2045" t="str">
            <v xml:space="preserve">CI Act Met méca Out </v>
          </cell>
          <cell r="W2045">
            <v>-27</v>
          </cell>
          <cell r="AK2045">
            <v>-0.5</v>
          </cell>
        </row>
        <row r="2046">
          <cell r="C2046" t="str">
            <v xml:space="preserve">          </v>
          </cell>
          <cell r="D2046" t="str">
            <v>8601</v>
          </cell>
          <cell r="F2046" t="str">
            <v xml:space="preserve">Entretien           </v>
          </cell>
          <cell r="M2046">
            <v>43955</v>
          </cell>
          <cell r="N2046" t="str">
            <v xml:space="preserve">D092817215.000 AXE RESSORT              </v>
          </cell>
          <cell r="O2046" t="str">
            <v xml:space="preserve">CI Act Met méca Out </v>
          </cell>
          <cell r="W2046">
            <v>-81</v>
          </cell>
          <cell r="AK2046">
            <v>-1.5</v>
          </cell>
        </row>
        <row r="2047">
          <cell r="C2047" t="str">
            <v xml:space="preserve">          </v>
          </cell>
          <cell r="D2047" t="str">
            <v>8601</v>
          </cell>
          <cell r="F2047" t="str">
            <v xml:space="preserve">Entretien           </v>
          </cell>
          <cell r="M2047">
            <v>43955</v>
          </cell>
          <cell r="N2047" t="str">
            <v>D093761232.DMU AILETTE POUR PEIGNE DV567</v>
          </cell>
          <cell r="O2047" t="str">
            <v xml:space="preserve">CI Act Met méca Out </v>
          </cell>
          <cell r="W2047">
            <v>-108</v>
          </cell>
          <cell r="AK2047">
            <v>-120</v>
          </cell>
        </row>
        <row r="2048">
          <cell r="C2048" t="str">
            <v xml:space="preserve">          </v>
          </cell>
          <cell r="D2048" t="str">
            <v>8601</v>
          </cell>
          <cell r="F2048" t="str">
            <v xml:space="preserve">Entretien           </v>
          </cell>
          <cell r="M2048">
            <v>43955</v>
          </cell>
          <cell r="N2048" t="str">
            <v>D093761232.DMU AILETTE POUR PEIGNE DV567</v>
          </cell>
          <cell r="O2048" t="str">
            <v xml:space="preserve">CI Act Met méca Out </v>
          </cell>
          <cell r="W2048">
            <v>-216</v>
          </cell>
          <cell r="AK2048">
            <v>-4</v>
          </cell>
        </row>
        <row r="2049">
          <cell r="C2049" t="str">
            <v xml:space="preserve">          </v>
          </cell>
          <cell r="D2049" t="str">
            <v>8601</v>
          </cell>
          <cell r="F2049" t="str">
            <v xml:space="preserve">Entretien           </v>
          </cell>
          <cell r="M2049">
            <v>43955</v>
          </cell>
          <cell r="N2049" t="str">
            <v xml:space="preserve">D095160811.000 PALONNIER DETECTION      </v>
          </cell>
          <cell r="O2049" t="str">
            <v xml:space="preserve">CI Act Met méca Out </v>
          </cell>
          <cell r="W2049">
            <v>-135</v>
          </cell>
          <cell r="AK2049">
            <v>-2.5</v>
          </cell>
        </row>
        <row r="2050">
          <cell r="C2050" t="str">
            <v xml:space="preserve">          </v>
          </cell>
          <cell r="D2050" t="str">
            <v>8601</v>
          </cell>
          <cell r="F2050" t="str">
            <v xml:space="preserve">Entretien           </v>
          </cell>
          <cell r="M2050">
            <v>43955</v>
          </cell>
          <cell r="N2050" t="str">
            <v xml:space="preserve">D095160811.000 PALONNIER DETECTION      </v>
          </cell>
          <cell r="O2050" t="str">
            <v xml:space="preserve">CI Act Met méca Out </v>
          </cell>
          <cell r="W2050">
            <v>-81</v>
          </cell>
          <cell r="AK2050">
            <v>-1.5</v>
          </cell>
        </row>
        <row r="2051">
          <cell r="C2051" t="str">
            <v xml:space="preserve">          </v>
          </cell>
          <cell r="D2051" t="str">
            <v>8601</v>
          </cell>
          <cell r="F2051" t="str">
            <v xml:space="preserve">Entretien           </v>
          </cell>
          <cell r="M2051">
            <v>43955</v>
          </cell>
          <cell r="N2051" t="str">
            <v xml:space="preserve">eprouvettes Ø 4                         </v>
          </cell>
          <cell r="O2051" t="str">
            <v xml:space="preserve">CI Act Met méca Out </v>
          </cell>
          <cell r="W2051">
            <v>-345.6</v>
          </cell>
          <cell r="AK2051">
            <v>-6.4</v>
          </cell>
        </row>
        <row r="2052">
          <cell r="C2052" t="str">
            <v xml:space="preserve">          </v>
          </cell>
          <cell r="D2052" t="str">
            <v>8601</v>
          </cell>
          <cell r="F2052" t="str">
            <v xml:space="preserve">Entretien           </v>
          </cell>
          <cell r="M2052">
            <v>43955</v>
          </cell>
          <cell r="N2052" t="str">
            <v xml:space="preserve">Mise au standard des mesures sanitaires </v>
          </cell>
          <cell r="O2052" t="str">
            <v xml:space="preserve">CI Act Met méca Out </v>
          </cell>
          <cell r="W2052">
            <v>-4914</v>
          </cell>
          <cell r="AK2052">
            <v>-91</v>
          </cell>
        </row>
        <row r="2053">
          <cell r="C2053" t="str">
            <v xml:space="preserve">          </v>
          </cell>
          <cell r="D2053" t="str">
            <v>8601</v>
          </cell>
          <cell r="F2053" t="str">
            <v xml:space="preserve">Entretien           </v>
          </cell>
          <cell r="M2053">
            <v>43955</v>
          </cell>
          <cell r="N2053" t="str">
            <v xml:space="preserve">Mise au standard des mesures sanitaires </v>
          </cell>
          <cell r="O2053" t="str">
            <v xml:space="preserve">CI Act Met méca Out </v>
          </cell>
          <cell r="W2053">
            <v>-4914</v>
          </cell>
          <cell r="AK2053">
            <v>-91</v>
          </cell>
        </row>
        <row r="2054">
          <cell r="C2054" t="str">
            <v xml:space="preserve">          </v>
          </cell>
          <cell r="D2054" t="str">
            <v>8601</v>
          </cell>
          <cell r="F2054" t="str">
            <v xml:space="preserve">Entretien           </v>
          </cell>
          <cell r="M2054">
            <v>43955</v>
          </cell>
          <cell r="N2054" t="str">
            <v xml:space="preserve">Mise au standard des mesures sanitaires </v>
          </cell>
          <cell r="O2054" t="str">
            <v xml:space="preserve">CI Act Met méca Out </v>
          </cell>
          <cell r="W2054">
            <v>-1188</v>
          </cell>
          <cell r="AK2054">
            <v>-22</v>
          </cell>
        </row>
        <row r="2055">
          <cell r="C2055" t="str">
            <v xml:space="preserve">          </v>
          </cell>
          <cell r="D2055" t="str">
            <v>8601</v>
          </cell>
          <cell r="F2055" t="str">
            <v xml:space="preserve">Entretien           </v>
          </cell>
          <cell r="M2055">
            <v>43955</v>
          </cell>
          <cell r="N2055" t="str">
            <v xml:space="preserve">Mise au standard des mesures sanitaires </v>
          </cell>
          <cell r="O2055" t="str">
            <v xml:space="preserve">CI Act Met méca Out </v>
          </cell>
          <cell r="W2055">
            <v>-540</v>
          </cell>
          <cell r="AK2055">
            <v>-10</v>
          </cell>
        </row>
        <row r="2056">
          <cell r="C2056" t="str">
            <v xml:space="preserve">          </v>
          </cell>
          <cell r="D2056" t="str">
            <v>8601</v>
          </cell>
          <cell r="F2056" t="str">
            <v xml:space="preserve">Entretien           </v>
          </cell>
          <cell r="M2056">
            <v>43955</v>
          </cell>
          <cell r="N2056" t="str">
            <v xml:space="preserve">Mise au standard des mesures sanitaires </v>
          </cell>
          <cell r="O2056" t="str">
            <v xml:space="preserve">CI Act Met méca Out </v>
          </cell>
          <cell r="W2056">
            <v>-1134</v>
          </cell>
          <cell r="AK2056">
            <v>-21</v>
          </cell>
        </row>
        <row r="2057">
          <cell r="C2057" t="str">
            <v xml:space="preserve">          </v>
          </cell>
          <cell r="D2057" t="str">
            <v>8601</v>
          </cell>
          <cell r="F2057" t="str">
            <v xml:space="preserve">Entretien           </v>
          </cell>
          <cell r="M2057">
            <v>43955</v>
          </cell>
          <cell r="N2057" t="str">
            <v xml:space="preserve">MODIF BROCHE                            </v>
          </cell>
          <cell r="O2057" t="str">
            <v xml:space="preserve">CI Act Met méca Out </v>
          </cell>
          <cell r="W2057">
            <v>-27</v>
          </cell>
          <cell r="AK2057">
            <v>-0.5</v>
          </cell>
        </row>
        <row r="2058">
          <cell r="C2058" t="str">
            <v xml:space="preserve">          </v>
          </cell>
          <cell r="D2058" t="str">
            <v>8601</v>
          </cell>
          <cell r="F2058" t="str">
            <v xml:space="preserve">Entretien           </v>
          </cell>
          <cell r="M2058">
            <v>43955</v>
          </cell>
          <cell r="N2058" t="str">
            <v xml:space="preserve">MORS                                    </v>
          </cell>
          <cell r="O2058" t="str">
            <v xml:space="preserve">CI Act Met méca Out </v>
          </cell>
          <cell r="W2058">
            <v>-162</v>
          </cell>
          <cell r="AK2058">
            <v>-180</v>
          </cell>
        </row>
        <row r="2059">
          <cell r="C2059" t="str">
            <v xml:space="preserve">          </v>
          </cell>
          <cell r="D2059" t="str">
            <v>8601</v>
          </cell>
          <cell r="F2059" t="str">
            <v xml:space="preserve">Entretien           </v>
          </cell>
          <cell r="M2059">
            <v>43955</v>
          </cell>
          <cell r="N2059" t="str">
            <v xml:space="preserve">MORS                                    </v>
          </cell>
          <cell r="O2059" t="str">
            <v xml:space="preserve">CI Act Met méca Out </v>
          </cell>
          <cell r="W2059">
            <v>-216</v>
          </cell>
          <cell r="AK2059">
            <v>-4</v>
          </cell>
        </row>
        <row r="2060">
          <cell r="C2060" t="str">
            <v xml:space="preserve">          </v>
          </cell>
          <cell r="D2060" t="str">
            <v>8601</v>
          </cell>
          <cell r="F2060" t="str">
            <v xml:space="preserve">Entretien           </v>
          </cell>
          <cell r="M2060">
            <v>43955</v>
          </cell>
          <cell r="N2060" t="str">
            <v xml:space="preserve">usinage                                 </v>
          </cell>
          <cell r="O2060" t="str">
            <v xml:space="preserve">CI Act Met méca Out </v>
          </cell>
          <cell r="W2060">
            <v>-108</v>
          </cell>
          <cell r="AK2060">
            <v>-2</v>
          </cell>
        </row>
        <row r="2061">
          <cell r="C2061" t="str">
            <v xml:space="preserve">          </v>
          </cell>
          <cell r="D2061" t="str">
            <v>8601</v>
          </cell>
          <cell r="F2061" t="str">
            <v xml:space="preserve">Entretien           </v>
          </cell>
          <cell r="M2061">
            <v>43956</v>
          </cell>
          <cell r="N2061" t="str">
            <v xml:space="preserve">                                        </v>
          </cell>
          <cell r="O2061" t="str">
            <v xml:space="preserve">CI Act Met méca Out </v>
          </cell>
          <cell r="W2061">
            <v>-216</v>
          </cell>
          <cell r="AK2061">
            <v>-4</v>
          </cell>
        </row>
        <row r="2062">
          <cell r="C2062" t="str">
            <v xml:space="preserve">          </v>
          </cell>
          <cell r="D2062" t="str">
            <v>8601</v>
          </cell>
          <cell r="F2062" t="str">
            <v xml:space="preserve">Entretien           </v>
          </cell>
          <cell r="M2062">
            <v>43956</v>
          </cell>
          <cell r="N2062" t="str">
            <v xml:space="preserve">                                        </v>
          </cell>
          <cell r="O2062" t="str">
            <v xml:space="preserve">CI Act Met méca Out </v>
          </cell>
          <cell r="W2062">
            <v>-54</v>
          </cell>
          <cell r="AK2062">
            <v>-1</v>
          </cell>
        </row>
        <row r="2063">
          <cell r="C2063" t="str">
            <v xml:space="preserve">          </v>
          </cell>
          <cell r="D2063" t="str">
            <v>8601</v>
          </cell>
          <cell r="F2063" t="str">
            <v xml:space="preserve">Entretien           </v>
          </cell>
          <cell r="M2063">
            <v>43956</v>
          </cell>
          <cell r="N2063" t="str">
            <v xml:space="preserve">                                        </v>
          </cell>
          <cell r="O2063" t="str">
            <v xml:space="preserve">CI Act Met méca Out </v>
          </cell>
          <cell r="W2063">
            <v>-183.6</v>
          </cell>
          <cell r="AK2063">
            <v>-3.4</v>
          </cell>
        </row>
        <row r="2064">
          <cell r="C2064" t="str">
            <v xml:space="preserve">          </v>
          </cell>
          <cell r="D2064" t="str">
            <v>8601</v>
          </cell>
          <cell r="F2064" t="str">
            <v xml:space="preserve">Entretien           </v>
          </cell>
          <cell r="M2064">
            <v>43956</v>
          </cell>
          <cell r="N2064" t="str">
            <v xml:space="preserve">                                        </v>
          </cell>
          <cell r="O2064" t="str">
            <v xml:space="preserve">CI Act Met méca Out </v>
          </cell>
          <cell r="W2064">
            <v>-18.899999999999999</v>
          </cell>
          <cell r="AK2064">
            <v>-0.35</v>
          </cell>
        </row>
        <row r="2065">
          <cell r="C2065" t="str">
            <v xml:space="preserve">          </v>
          </cell>
          <cell r="D2065" t="str">
            <v>8601</v>
          </cell>
          <cell r="F2065" t="str">
            <v xml:space="preserve">Entretien           </v>
          </cell>
          <cell r="M2065">
            <v>43956</v>
          </cell>
          <cell r="N2065" t="str">
            <v xml:space="preserve">                                        </v>
          </cell>
          <cell r="O2065" t="str">
            <v xml:space="preserve">CI Act Met méca Out </v>
          </cell>
          <cell r="W2065">
            <v>-135</v>
          </cell>
          <cell r="AK2065">
            <v>-2.5</v>
          </cell>
        </row>
        <row r="2066">
          <cell r="C2066" t="str">
            <v xml:space="preserve">          </v>
          </cell>
          <cell r="D2066" t="str">
            <v>8601</v>
          </cell>
          <cell r="F2066" t="str">
            <v xml:space="preserve">Entretien           </v>
          </cell>
          <cell r="M2066">
            <v>43956</v>
          </cell>
          <cell r="N2066" t="str">
            <v xml:space="preserve">                                        </v>
          </cell>
          <cell r="O2066" t="str">
            <v xml:space="preserve">CI Act Met méca Out </v>
          </cell>
          <cell r="W2066">
            <v>-216</v>
          </cell>
          <cell r="AK2066">
            <v>-4</v>
          </cell>
        </row>
        <row r="2067">
          <cell r="C2067" t="str">
            <v xml:space="preserve">          </v>
          </cell>
          <cell r="D2067" t="str">
            <v>8601</v>
          </cell>
          <cell r="F2067" t="str">
            <v xml:space="preserve">Entretien           </v>
          </cell>
          <cell r="M2067">
            <v>43956</v>
          </cell>
          <cell r="N2067" t="str">
            <v xml:space="preserve">                                        </v>
          </cell>
          <cell r="O2067" t="str">
            <v xml:space="preserve">CI Act Met méca Out </v>
          </cell>
          <cell r="W2067">
            <v>-18.899999999999999</v>
          </cell>
          <cell r="AK2067">
            <v>-0.35</v>
          </cell>
        </row>
        <row r="2068">
          <cell r="C2068" t="str">
            <v xml:space="preserve">          </v>
          </cell>
          <cell r="D2068" t="str">
            <v>8601</v>
          </cell>
          <cell r="F2068" t="str">
            <v xml:space="preserve">Entretien           </v>
          </cell>
          <cell r="M2068">
            <v>43956</v>
          </cell>
          <cell r="N2068" t="str">
            <v xml:space="preserve">                                        </v>
          </cell>
          <cell r="O2068" t="str">
            <v xml:space="preserve">CI Act Met méca Out </v>
          </cell>
          <cell r="W2068">
            <v>-18.899999999999999</v>
          </cell>
          <cell r="AK2068">
            <v>-0.35</v>
          </cell>
        </row>
        <row r="2069">
          <cell r="C2069" t="str">
            <v xml:space="preserve">          </v>
          </cell>
          <cell r="D2069" t="str">
            <v>8601</v>
          </cell>
          <cell r="F2069" t="str">
            <v xml:space="preserve">Entretien           </v>
          </cell>
          <cell r="M2069">
            <v>43956</v>
          </cell>
          <cell r="N2069" t="str">
            <v xml:space="preserve">                                        </v>
          </cell>
          <cell r="O2069" t="str">
            <v xml:space="preserve">CI Act Met méca Out </v>
          </cell>
          <cell r="W2069">
            <v>-216</v>
          </cell>
          <cell r="AK2069">
            <v>-4</v>
          </cell>
        </row>
        <row r="2070">
          <cell r="C2070" t="str">
            <v xml:space="preserve">          </v>
          </cell>
          <cell r="D2070" t="str">
            <v>8601</v>
          </cell>
          <cell r="F2070" t="str">
            <v xml:space="preserve">Entretien           </v>
          </cell>
          <cell r="M2070">
            <v>43956</v>
          </cell>
          <cell r="N2070" t="str">
            <v xml:space="preserve">                                        </v>
          </cell>
          <cell r="O2070" t="str">
            <v>DME Entretien preven</v>
          </cell>
          <cell r="W2070">
            <v>135</v>
          </cell>
          <cell r="AK2070">
            <v>2.5</v>
          </cell>
        </row>
        <row r="2071">
          <cell r="C2071" t="str">
            <v xml:space="preserve">          </v>
          </cell>
          <cell r="D2071" t="str">
            <v>8601</v>
          </cell>
          <cell r="F2071" t="str">
            <v xml:space="preserve">Entretien           </v>
          </cell>
          <cell r="M2071">
            <v>43956</v>
          </cell>
          <cell r="N2071" t="str">
            <v xml:space="preserve">                                        </v>
          </cell>
          <cell r="O2071" t="str">
            <v>DME Entretien preven</v>
          </cell>
          <cell r="W2071">
            <v>54</v>
          </cell>
          <cell r="AK2071">
            <v>1</v>
          </cell>
        </row>
        <row r="2072">
          <cell r="C2072" t="str">
            <v xml:space="preserve">          </v>
          </cell>
          <cell r="D2072" t="str">
            <v>8601</v>
          </cell>
          <cell r="F2072" t="str">
            <v xml:space="preserve">Entretien           </v>
          </cell>
          <cell r="M2072">
            <v>43956</v>
          </cell>
          <cell r="N2072" t="str">
            <v xml:space="preserve">0095085771 AXE INOX                     </v>
          </cell>
          <cell r="O2072" t="str">
            <v xml:space="preserve">CI Act Met méca Out </v>
          </cell>
          <cell r="W2072">
            <v>-13.5</v>
          </cell>
          <cell r="AK2072">
            <v>-0.25</v>
          </cell>
        </row>
        <row r="2073">
          <cell r="C2073" t="str">
            <v xml:space="preserve">          </v>
          </cell>
          <cell r="D2073" t="str">
            <v>8601</v>
          </cell>
          <cell r="F2073" t="str">
            <v xml:space="preserve">Entretien           </v>
          </cell>
          <cell r="M2073">
            <v>43956</v>
          </cell>
          <cell r="N2073" t="str">
            <v xml:space="preserve">Bigorne                                 </v>
          </cell>
          <cell r="O2073" t="str">
            <v xml:space="preserve">CI Act Met méca Out </v>
          </cell>
          <cell r="W2073">
            <v>-297</v>
          </cell>
          <cell r="AK2073">
            <v>-5.5</v>
          </cell>
        </row>
        <row r="2074">
          <cell r="C2074" t="str">
            <v xml:space="preserve">          </v>
          </cell>
          <cell r="D2074" t="str">
            <v>8601</v>
          </cell>
          <cell r="F2074" t="str">
            <v xml:space="preserve">Entretien           </v>
          </cell>
          <cell r="M2074">
            <v>43956</v>
          </cell>
          <cell r="N2074" t="str">
            <v xml:space="preserve">Cales                                   </v>
          </cell>
          <cell r="O2074" t="str">
            <v xml:space="preserve">CI Act Met méca Out </v>
          </cell>
          <cell r="W2074">
            <v>-13.5</v>
          </cell>
          <cell r="AK2074">
            <v>-0.25</v>
          </cell>
        </row>
        <row r="2075">
          <cell r="C2075" t="str">
            <v xml:space="preserve">          </v>
          </cell>
          <cell r="D2075" t="str">
            <v>8601</v>
          </cell>
          <cell r="F2075" t="str">
            <v xml:space="preserve">Entretien           </v>
          </cell>
          <cell r="M2075">
            <v>43956</v>
          </cell>
          <cell r="N2075" t="str">
            <v xml:space="preserve">D092085008.000 BRAS INF AV              </v>
          </cell>
          <cell r="O2075" t="str">
            <v xml:space="preserve">CI Act Met méca Out </v>
          </cell>
          <cell r="W2075">
            <v>-594</v>
          </cell>
          <cell r="AK2075">
            <v>-11</v>
          </cell>
        </row>
        <row r="2076">
          <cell r="C2076" t="str">
            <v xml:space="preserve">          </v>
          </cell>
          <cell r="D2076" t="str">
            <v>8601</v>
          </cell>
          <cell r="F2076" t="str">
            <v xml:space="preserve">Entretien           </v>
          </cell>
          <cell r="M2076">
            <v>43956</v>
          </cell>
          <cell r="N2076" t="str">
            <v xml:space="preserve">D092526393.SOM PLATINE                  </v>
          </cell>
          <cell r="O2076" t="str">
            <v xml:space="preserve">CI Act Met méca Out </v>
          </cell>
          <cell r="W2076">
            <v>-18.899999999999999</v>
          </cell>
          <cell r="AK2076">
            <v>-0.35</v>
          </cell>
        </row>
        <row r="2077">
          <cell r="C2077" t="str">
            <v xml:space="preserve">          </v>
          </cell>
          <cell r="D2077" t="str">
            <v>8601</v>
          </cell>
          <cell r="F2077" t="str">
            <v xml:space="preserve">Entretien           </v>
          </cell>
          <cell r="M2077">
            <v>43956</v>
          </cell>
          <cell r="N2077" t="str">
            <v xml:space="preserve">D092526394.SOM PLATINE                  </v>
          </cell>
          <cell r="O2077" t="str">
            <v xml:space="preserve">CI Act Met méca Out </v>
          </cell>
          <cell r="W2077">
            <v>-18.899999999999999</v>
          </cell>
          <cell r="AK2077">
            <v>-0.35</v>
          </cell>
        </row>
        <row r="2078">
          <cell r="C2078" t="str">
            <v xml:space="preserve">          </v>
          </cell>
          <cell r="D2078" t="str">
            <v>8601</v>
          </cell>
          <cell r="F2078" t="str">
            <v xml:space="preserve">Entretien           </v>
          </cell>
          <cell r="M2078">
            <v>43956</v>
          </cell>
          <cell r="N2078" t="str">
            <v xml:space="preserve">D092673121.000 ECROU                    </v>
          </cell>
          <cell r="O2078" t="str">
            <v xml:space="preserve">CI Act Met méca Out </v>
          </cell>
          <cell r="W2078">
            <v>-18.899999999999999</v>
          </cell>
          <cell r="AK2078">
            <v>-0.35</v>
          </cell>
        </row>
        <row r="2079">
          <cell r="C2079" t="str">
            <v xml:space="preserve">          </v>
          </cell>
          <cell r="D2079" t="str">
            <v>8601</v>
          </cell>
          <cell r="F2079" t="str">
            <v xml:space="preserve">Entretien           </v>
          </cell>
          <cell r="M2079">
            <v>43956</v>
          </cell>
          <cell r="N2079" t="str">
            <v>D093761232.DMU AILETTE POUR PEIGNE DV567</v>
          </cell>
          <cell r="O2079" t="str">
            <v xml:space="preserve">CI Act Met méca Out </v>
          </cell>
          <cell r="W2079">
            <v>-13.5</v>
          </cell>
          <cell r="AK2079">
            <v>-0.25</v>
          </cell>
        </row>
        <row r="2080">
          <cell r="C2080" t="str">
            <v xml:space="preserve">          </v>
          </cell>
          <cell r="D2080" t="str">
            <v>8601</v>
          </cell>
          <cell r="F2080" t="str">
            <v xml:space="preserve">Entretien           </v>
          </cell>
          <cell r="M2080">
            <v>43956</v>
          </cell>
          <cell r="N2080" t="str">
            <v xml:space="preserve">D093766943.CTX VIS SERRAGE M12 Œ 40     </v>
          </cell>
          <cell r="O2080" t="str">
            <v xml:space="preserve">CI Act Met méca Out </v>
          </cell>
          <cell r="W2080">
            <v>-94.5</v>
          </cell>
          <cell r="AK2080">
            <v>-1.75</v>
          </cell>
        </row>
        <row r="2081">
          <cell r="C2081" t="str">
            <v xml:space="preserve">          </v>
          </cell>
          <cell r="D2081" t="str">
            <v>8601</v>
          </cell>
          <cell r="F2081" t="str">
            <v xml:space="preserve">Entretien           </v>
          </cell>
          <cell r="M2081">
            <v>43956</v>
          </cell>
          <cell r="N2081" t="str">
            <v xml:space="preserve">D093766979.CTX VIS SERRAGE M12 Œ 100    </v>
          </cell>
          <cell r="O2081" t="str">
            <v xml:space="preserve">CI Act Met méca Out </v>
          </cell>
          <cell r="W2081">
            <v>-108</v>
          </cell>
          <cell r="AK2081">
            <v>-2</v>
          </cell>
        </row>
        <row r="2082">
          <cell r="C2082" t="str">
            <v xml:space="preserve">          </v>
          </cell>
          <cell r="D2082" t="str">
            <v>8601</v>
          </cell>
          <cell r="F2082" t="str">
            <v xml:space="preserve">Entretien           </v>
          </cell>
          <cell r="M2082">
            <v>43956</v>
          </cell>
          <cell r="N2082" t="str">
            <v xml:space="preserve">D093766979.CTX VIS SERRAGE M12 Œ 100    </v>
          </cell>
          <cell r="O2082" t="str">
            <v xml:space="preserve">CI Act Met méca Out </v>
          </cell>
          <cell r="W2082">
            <v>-202.5</v>
          </cell>
          <cell r="AK2082">
            <v>-3.75</v>
          </cell>
        </row>
        <row r="2083">
          <cell r="C2083" t="str">
            <v xml:space="preserve">          </v>
          </cell>
          <cell r="D2083" t="str">
            <v>8601</v>
          </cell>
          <cell r="F2083" t="str">
            <v xml:space="preserve">Entretien           </v>
          </cell>
          <cell r="M2083">
            <v>43956</v>
          </cell>
          <cell r="N2083" t="str">
            <v xml:space="preserve">D095160811.000 PALONNIER DETECTION      </v>
          </cell>
          <cell r="O2083" t="str">
            <v xml:space="preserve">CI Act Met méca Out </v>
          </cell>
          <cell r="W2083">
            <v>-18.899999999999999</v>
          </cell>
          <cell r="AK2083">
            <v>-0.35</v>
          </cell>
        </row>
        <row r="2084">
          <cell r="C2084" t="str">
            <v xml:space="preserve">          </v>
          </cell>
          <cell r="D2084" t="str">
            <v>8601</v>
          </cell>
          <cell r="F2084" t="str">
            <v xml:space="preserve">Entretien           </v>
          </cell>
          <cell r="M2084">
            <v>43956</v>
          </cell>
          <cell r="N2084" t="str">
            <v xml:space="preserve">E221096109.CTX TETE DE SOUDAGE  (A)     </v>
          </cell>
          <cell r="O2084" t="str">
            <v xml:space="preserve">CI Act Met méca Out </v>
          </cell>
          <cell r="W2084">
            <v>-40.5</v>
          </cell>
          <cell r="AK2084">
            <v>-0.75</v>
          </cell>
        </row>
        <row r="2085">
          <cell r="C2085" t="str">
            <v xml:space="preserve">          </v>
          </cell>
          <cell r="D2085" t="str">
            <v>8601</v>
          </cell>
          <cell r="F2085" t="str">
            <v xml:space="preserve">Entretien           </v>
          </cell>
          <cell r="M2085">
            <v>43956</v>
          </cell>
          <cell r="N2085" t="str">
            <v xml:space="preserve">E833782056.TCN CARTER ECROU BAD         </v>
          </cell>
          <cell r="O2085" t="str">
            <v xml:space="preserve">CI Act Met méca Out </v>
          </cell>
          <cell r="W2085">
            <v>-18.899999999999999</v>
          </cell>
          <cell r="AK2085">
            <v>-0.35</v>
          </cell>
        </row>
        <row r="2086">
          <cell r="C2086" t="str">
            <v xml:space="preserve">          </v>
          </cell>
          <cell r="D2086" t="str">
            <v>8601</v>
          </cell>
          <cell r="F2086" t="str">
            <v xml:space="preserve">Entretien           </v>
          </cell>
          <cell r="M2086">
            <v>43956</v>
          </cell>
          <cell r="N2086" t="str">
            <v xml:space="preserve">eprouvettes Ø 4                         </v>
          </cell>
          <cell r="O2086" t="str">
            <v xml:space="preserve">CI Act Met méca Out </v>
          </cell>
          <cell r="W2086">
            <v>-13.5</v>
          </cell>
          <cell r="AK2086">
            <v>-0.25</v>
          </cell>
        </row>
        <row r="2087">
          <cell r="C2087" t="str">
            <v xml:space="preserve">          </v>
          </cell>
          <cell r="D2087" t="str">
            <v>8601</v>
          </cell>
          <cell r="F2087" t="str">
            <v xml:space="preserve">Entretien           </v>
          </cell>
          <cell r="M2087">
            <v>43956</v>
          </cell>
          <cell r="N2087" t="str">
            <v xml:space="preserve">F013041015.000 POSAGE ARTICULATION      </v>
          </cell>
          <cell r="O2087" t="str">
            <v xml:space="preserve">CI Act Met méca Out </v>
          </cell>
          <cell r="W2087">
            <v>-13.5</v>
          </cell>
          <cell r="AK2087">
            <v>-0.25</v>
          </cell>
        </row>
        <row r="2088">
          <cell r="C2088" t="str">
            <v xml:space="preserve">          </v>
          </cell>
          <cell r="D2088" t="str">
            <v>8601</v>
          </cell>
          <cell r="F2088" t="str">
            <v xml:space="preserve">Entretien           </v>
          </cell>
          <cell r="M2088">
            <v>43956</v>
          </cell>
          <cell r="N2088" t="str">
            <v xml:space="preserve">grain                                   </v>
          </cell>
          <cell r="O2088" t="str">
            <v xml:space="preserve">CI Act Met méca Out </v>
          </cell>
          <cell r="W2088">
            <v>-13.5</v>
          </cell>
          <cell r="AK2088">
            <v>-0.25</v>
          </cell>
        </row>
        <row r="2089">
          <cell r="C2089" t="str">
            <v xml:space="preserve">          </v>
          </cell>
          <cell r="D2089" t="str">
            <v>8601</v>
          </cell>
          <cell r="F2089" t="str">
            <v xml:space="preserve">Entretien           </v>
          </cell>
          <cell r="M2089">
            <v>43956</v>
          </cell>
          <cell r="N2089" t="str">
            <v xml:space="preserve">K0                                      </v>
          </cell>
          <cell r="O2089" t="str">
            <v xml:space="preserve">CI Act Met méca Out </v>
          </cell>
          <cell r="W2089">
            <v>-135</v>
          </cell>
          <cell r="AK2089">
            <v>-2.5</v>
          </cell>
        </row>
        <row r="2090">
          <cell r="C2090" t="str">
            <v xml:space="preserve">          </v>
          </cell>
          <cell r="D2090" t="str">
            <v>8601</v>
          </cell>
          <cell r="F2090" t="str">
            <v xml:space="preserve">Entretien           </v>
          </cell>
          <cell r="M2090">
            <v>43956</v>
          </cell>
          <cell r="N2090" t="str">
            <v xml:space="preserve">lame                                    </v>
          </cell>
          <cell r="O2090" t="str">
            <v xml:space="preserve">CI Act Met méca Out </v>
          </cell>
          <cell r="W2090">
            <v>-18.899999999999999</v>
          </cell>
          <cell r="AK2090">
            <v>-0.35</v>
          </cell>
        </row>
        <row r="2091">
          <cell r="C2091" t="str">
            <v xml:space="preserve">          </v>
          </cell>
          <cell r="D2091" t="str">
            <v>8601</v>
          </cell>
          <cell r="F2091" t="str">
            <v xml:space="preserve">Entretien           </v>
          </cell>
          <cell r="M2091">
            <v>43956</v>
          </cell>
          <cell r="N2091" t="str">
            <v xml:space="preserve">lame                                    </v>
          </cell>
          <cell r="O2091" t="str">
            <v xml:space="preserve">CI Act Met méca Out </v>
          </cell>
          <cell r="W2091">
            <v>-18.899999999999999</v>
          </cell>
          <cell r="AK2091">
            <v>-0.35</v>
          </cell>
        </row>
        <row r="2092">
          <cell r="C2092" t="str">
            <v xml:space="preserve">          </v>
          </cell>
          <cell r="D2092" t="str">
            <v>8601</v>
          </cell>
          <cell r="F2092" t="str">
            <v xml:space="preserve">Entretien           </v>
          </cell>
          <cell r="M2092">
            <v>43956</v>
          </cell>
          <cell r="N2092" t="str">
            <v xml:space="preserve">lame                                    </v>
          </cell>
          <cell r="O2092" t="str">
            <v xml:space="preserve">CI Act Met méca Out </v>
          </cell>
          <cell r="W2092">
            <v>-18.899999999999999</v>
          </cell>
          <cell r="AK2092">
            <v>-0.35</v>
          </cell>
        </row>
        <row r="2093">
          <cell r="C2093" t="str">
            <v xml:space="preserve">          </v>
          </cell>
          <cell r="D2093" t="str">
            <v>8601</v>
          </cell>
          <cell r="F2093" t="str">
            <v xml:space="preserve">Entretien           </v>
          </cell>
          <cell r="M2093">
            <v>43956</v>
          </cell>
          <cell r="N2093" t="str">
            <v xml:space="preserve">M1                                      </v>
          </cell>
          <cell r="O2093" t="str">
            <v xml:space="preserve">CI Act Met méca Out </v>
          </cell>
          <cell r="W2093">
            <v>-54</v>
          </cell>
          <cell r="AK2093">
            <v>-1</v>
          </cell>
        </row>
        <row r="2094">
          <cell r="C2094" t="str">
            <v xml:space="preserve">          </v>
          </cell>
          <cell r="D2094" t="str">
            <v>8601</v>
          </cell>
          <cell r="F2094" t="str">
            <v xml:space="preserve">Entretien           </v>
          </cell>
          <cell r="M2094">
            <v>43956</v>
          </cell>
          <cell r="N2094" t="str">
            <v xml:space="preserve">matrice urgent                          </v>
          </cell>
          <cell r="O2094" t="str">
            <v xml:space="preserve">CI Act Met méca Out </v>
          </cell>
          <cell r="W2094">
            <v>-13.5</v>
          </cell>
          <cell r="AK2094">
            <v>-0.25</v>
          </cell>
        </row>
        <row r="2095">
          <cell r="C2095" t="str">
            <v xml:space="preserve">          </v>
          </cell>
          <cell r="D2095" t="str">
            <v>8601</v>
          </cell>
          <cell r="F2095" t="str">
            <v xml:space="preserve">Entretien           </v>
          </cell>
          <cell r="M2095">
            <v>43956</v>
          </cell>
          <cell r="N2095" t="str">
            <v xml:space="preserve">MODIF BROCHE                            </v>
          </cell>
          <cell r="O2095" t="str">
            <v xml:space="preserve">CI Act Met méca Out </v>
          </cell>
          <cell r="W2095">
            <v>-8.1</v>
          </cell>
          <cell r="AK2095">
            <v>-0.15</v>
          </cell>
        </row>
        <row r="2096">
          <cell r="C2096" t="str">
            <v xml:space="preserve">          </v>
          </cell>
          <cell r="D2096" t="str">
            <v>8601</v>
          </cell>
          <cell r="F2096" t="str">
            <v xml:space="preserve">Entretien           </v>
          </cell>
          <cell r="M2096">
            <v>43956</v>
          </cell>
          <cell r="N2096" t="str">
            <v xml:space="preserve">MORS                                    </v>
          </cell>
          <cell r="O2096" t="str">
            <v xml:space="preserve">CI Act Met méca Out </v>
          </cell>
          <cell r="W2096">
            <v>-108</v>
          </cell>
          <cell r="AK2096">
            <v>-2</v>
          </cell>
        </row>
        <row r="2097">
          <cell r="C2097" t="str">
            <v xml:space="preserve">          </v>
          </cell>
          <cell r="D2097" t="str">
            <v>8601</v>
          </cell>
          <cell r="F2097" t="str">
            <v xml:space="preserve">Entretien           </v>
          </cell>
          <cell r="M2097">
            <v>43956</v>
          </cell>
          <cell r="N2097" t="str">
            <v xml:space="preserve">pignon                                  </v>
          </cell>
          <cell r="O2097" t="str">
            <v xml:space="preserve">CI Act Met méca Out </v>
          </cell>
          <cell r="W2097">
            <v>-27</v>
          </cell>
          <cell r="AK2097">
            <v>-0.5</v>
          </cell>
        </row>
        <row r="2098">
          <cell r="C2098" t="str">
            <v xml:space="preserve">          </v>
          </cell>
          <cell r="D2098" t="str">
            <v>8601</v>
          </cell>
          <cell r="F2098" t="str">
            <v xml:space="preserve">Entretien           </v>
          </cell>
          <cell r="M2098">
            <v>43956</v>
          </cell>
          <cell r="N2098" t="str">
            <v xml:space="preserve">pignon                                  </v>
          </cell>
          <cell r="O2098" t="str">
            <v xml:space="preserve">CI Act Met méca Out </v>
          </cell>
          <cell r="W2098">
            <v>-13.5</v>
          </cell>
          <cell r="AK2098">
            <v>-0.25</v>
          </cell>
        </row>
        <row r="2099">
          <cell r="C2099" t="str">
            <v xml:space="preserve">          </v>
          </cell>
          <cell r="D2099" t="str">
            <v>8601</v>
          </cell>
          <cell r="F2099" t="str">
            <v xml:space="preserve">Entretien           </v>
          </cell>
          <cell r="M2099">
            <v>43956</v>
          </cell>
          <cell r="N2099" t="str">
            <v xml:space="preserve">pilote                                  </v>
          </cell>
          <cell r="O2099" t="str">
            <v xml:space="preserve">CI Act Met méca Out </v>
          </cell>
          <cell r="W2099">
            <v>-13.5</v>
          </cell>
          <cell r="AK2099">
            <v>-0.25</v>
          </cell>
        </row>
        <row r="2100">
          <cell r="C2100" t="str">
            <v xml:space="preserve">          </v>
          </cell>
          <cell r="D2100" t="str">
            <v>8601</v>
          </cell>
          <cell r="F2100" t="str">
            <v xml:space="preserve">Entretien           </v>
          </cell>
          <cell r="M2100">
            <v>43956</v>
          </cell>
          <cell r="N2100" t="str">
            <v xml:space="preserve">pilote                                  </v>
          </cell>
          <cell r="O2100" t="str">
            <v xml:space="preserve">CI Act Met méca Out </v>
          </cell>
          <cell r="W2100">
            <v>-13.5</v>
          </cell>
          <cell r="AK2100">
            <v>-0.25</v>
          </cell>
        </row>
        <row r="2101">
          <cell r="C2101" t="str">
            <v xml:space="preserve">          </v>
          </cell>
          <cell r="D2101" t="str">
            <v>8601</v>
          </cell>
          <cell r="F2101" t="str">
            <v xml:space="preserve">Entretien           </v>
          </cell>
          <cell r="M2101">
            <v>43956</v>
          </cell>
          <cell r="N2101" t="str">
            <v xml:space="preserve">poincon calibrage                       </v>
          </cell>
          <cell r="O2101" t="str">
            <v xml:space="preserve">CI Act Met méca Out </v>
          </cell>
          <cell r="W2101">
            <v>-13.5</v>
          </cell>
          <cell r="AK2101">
            <v>-0.25</v>
          </cell>
        </row>
        <row r="2102">
          <cell r="C2102" t="str">
            <v xml:space="preserve">          </v>
          </cell>
          <cell r="D2102" t="str">
            <v>8601</v>
          </cell>
          <cell r="F2102" t="str">
            <v xml:space="preserve">Entretien           </v>
          </cell>
          <cell r="M2102">
            <v>43956</v>
          </cell>
          <cell r="N2102" t="str">
            <v xml:space="preserve">Préparation tole de protection          </v>
          </cell>
          <cell r="O2102" t="str">
            <v xml:space="preserve">CI Act Met méca Out </v>
          </cell>
          <cell r="W2102">
            <v>-108</v>
          </cell>
          <cell r="AK2102">
            <v>-2</v>
          </cell>
        </row>
        <row r="2103">
          <cell r="C2103" t="str">
            <v xml:space="preserve">          </v>
          </cell>
          <cell r="D2103" t="str">
            <v>8601</v>
          </cell>
          <cell r="F2103" t="str">
            <v xml:space="preserve">Entretien           </v>
          </cell>
          <cell r="M2103">
            <v>43956</v>
          </cell>
          <cell r="N2103" t="str">
            <v xml:space="preserve">rehausse                                </v>
          </cell>
          <cell r="O2103" t="str">
            <v xml:space="preserve">CI Act Met méca Out </v>
          </cell>
          <cell r="W2103">
            <v>-18.899999999999999</v>
          </cell>
          <cell r="AK2103">
            <v>-0.35</v>
          </cell>
        </row>
        <row r="2104">
          <cell r="C2104" t="str">
            <v xml:space="preserve">          </v>
          </cell>
          <cell r="D2104" t="str">
            <v>8601</v>
          </cell>
          <cell r="F2104" t="str">
            <v xml:space="preserve">Entretien           </v>
          </cell>
          <cell r="M2104">
            <v>43956</v>
          </cell>
          <cell r="N2104" t="str">
            <v xml:space="preserve">REPRISE PIGNON                          </v>
          </cell>
          <cell r="O2104" t="str">
            <v xml:space="preserve">CI Act Met méca Out </v>
          </cell>
          <cell r="W2104">
            <v>-54</v>
          </cell>
          <cell r="AK2104">
            <v>-1</v>
          </cell>
        </row>
        <row r="2105">
          <cell r="C2105" t="str">
            <v xml:space="preserve">          </v>
          </cell>
          <cell r="D2105" t="str">
            <v>8601</v>
          </cell>
          <cell r="F2105" t="str">
            <v xml:space="preserve">Entretien           </v>
          </cell>
          <cell r="M2105">
            <v>43956</v>
          </cell>
          <cell r="N2105" t="str">
            <v xml:space="preserve">REPRISE PIGNON                          </v>
          </cell>
          <cell r="O2105" t="str">
            <v xml:space="preserve">CI Act Met méca Out </v>
          </cell>
          <cell r="W2105">
            <v>-8.1</v>
          </cell>
          <cell r="AK2105">
            <v>-0.15</v>
          </cell>
        </row>
        <row r="2106">
          <cell r="C2106" t="str">
            <v xml:space="preserve">          </v>
          </cell>
          <cell r="D2106" t="str">
            <v>8601</v>
          </cell>
          <cell r="F2106" t="str">
            <v xml:space="preserve">Entretien           </v>
          </cell>
          <cell r="M2106">
            <v>43956</v>
          </cell>
          <cell r="N2106" t="str">
            <v xml:space="preserve">Reprise usinage                         </v>
          </cell>
          <cell r="O2106" t="str">
            <v xml:space="preserve">CI Act Met méca Out </v>
          </cell>
          <cell r="W2106">
            <v>-270</v>
          </cell>
          <cell r="AK2106">
            <v>-5</v>
          </cell>
        </row>
        <row r="2107">
          <cell r="C2107" t="str">
            <v xml:space="preserve">          </v>
          </cell>
          <cell r="D2107" t="str">
            <v>8601</v>
          </cell>
          <cell r="F2107" t="str">
            <v xml:space="preserve">Entretien           </v>
          </cell>
          <cell r="M2107">
            <v>43956</v>
          </cell>
          <cell r="N2107" t="str">
            <v xml:space="preserve">TUBE                                    </v>
          </cell>
          <cell r="O2107" t="str">
            <v xml:space="preserve">CI Act Met méca Out </v>
          </cell>
          <cell r="W2107">
            <v>-216</v>
          </cell>
          <cell r="AK2107">
            <v>-4</v>
          </cell>
        </row>
        <row r="2108">
          <cell r="C2108" t="str">
            <v xml:space="preserve">          </v>
          </cell>
          <cell r="D2108" t="str">
            <v>8601</v>
          </cell>
          <cell r="F2108" t="str">
            <v xml:space="preserve">Entretien           </v>
          </cell>
          <cell r="M2108">
            <v>43956</v>
          </cell>
          <cell r="N2108" t="str">
            <v xml:space="preserve">usinage de 2 pieces                     </v>
          </cell>
          <cell r="O2108" t="str">
            <v xml:space="preserve">CI Act Met méca Out </v>
          </cell>
          <cell r="W2108">
            <v>-40.5</v>
          </cell>
          <cell r="AK2108">
            <v>-0.75</v>
          </cell>
        </row>
        <row r="2109">
          <cell r="C2109" t="str">
            <v xml:space="preserve">          </v>
          </cell>
          <cell r="D2109" t="str">
            <v>8601</v>
          </cell>
          <cell r="F2109" t="str">
            <v xml:space="preserve">Entretien           </v>
          </cell>
          <cell r="M2109">
            <v>43956</v>
          </cell>
          <cell r="N2109" t="str">
            <v xml:space="preserve">vis                                     </v>
          </cell>
          <cell r="O2109" t="str">
            <v xml:space="preserve">CI Act Met méca Out </v>
          </cell>
          <cell r="W2109">
            <v>-81</v>
          </cell>
          <cell r="AK2109">
            <v>-1.5</v>
          </cell>
        </row>
        <row r="2110">
          <cell r="C2110" t="str">
            <v xml:space="preserve">          </v>
          </cell>
          <cell r="D2110" t="str">
            <v>8601</v>
          </cell>
          <cell r="F2110" t="str">
            <v xml:space="preserve">Entretien           </v>
          </cell>
          <cell r="M2110">
            <v>43957</v>
          </cell>
          <cell r="N2110" t="str">
            <v xml:space="preserve">                                        </v>
          </cell>
          <cell r="O2110" t="str">
            <v>DME Entretien preven</v>
          </cell>
          <cell r="W2110">
            <v>-135</v>
          </cell>
          <cell r="AK2110">
            <v>0</v>
          </cell>
        </row>
        <row r="2111">
          <cell r="C2111" t="str">
            <v xml:space="preserve">          </v>
          </cell>
          <cell r="D2111" t="str">
            <v>8601</v>
          </cell>
          <cell r="F2111" t="str">
            <v xml:space="preserve">Entretien           </v>
          </cell>
          <cell r="M2111">
            <v>43957</v>
          </cell>
          <cell r="N2111" t="str">
            <v xml:space="preserve">                                        </v>
          </cell>
          <cell r="O2111" t="str">
            <v>DME Entretien preven</v>
          </cell>
          <cell r="W2111">
            <v>-54</v>
          </cell>
          <cell r="AK2111">
            <v>0</v>
          </cell>
        </row>
        <row r="2112">
          <cell r="C2112" t="str">
            <v xml:space="preserve">          </v>
          </cell>
          <cell r="D2112" t="str">
            <v>8601</v>
          </cell>
          <cell r="F2112" t="str">
            <v xml:space="preserve">Entretien           </v>
          </cell>
          <cell r="M2112">
            <v>43957</v>
          </cell>
          <cell r="N2112" t="str">
            <v xml:space="preserve">K0                                      </v>
          </cell>
          <cell r="O2112" t="str">
            <v>DME Entretien preven</v>
          </cell>
          <cell r="W2112">
            <v>135</v>
          </cell>
          <cell r="AK2112">
            <v>0</v>
          </cell>
        </row>
        <row r="2113">
          <cell r="C2113" t="str">
            <v xml:space="preserve">          </v>
          </cell>
          <cell r="D2113" t="str">
            <v>8601</v>
          </cell>
          <cell r="F2113" t="str">
            <v xml:space="preserve">Entretien           </v>
          </cell>
          <cell r="M2113">
            <v>43957</v>
          </cell>
          <cell r="N2113" t="str">
            <v xml:space="preserve">M1                                      </v>
          </cell>
          <cell r="O2113" t="str">
            <v>DME Entretien preven</v>
          </cell>
          <cell r="W2113">
            <v>54</v>
          </cell>
          <cell r="AK2113">
            <v>0</v>
          </cell>
        </row>
        <row r="2114">
          <cell r="C2114" t="str">
            <v xml:space="preserve">          </v>
          </cell>
          <cell r="D2114" t="str">
            <v>8601</v>
          </cell>
          <cell r="F2114" t="str">
            <v xml:space="preserve">Entretien           </v>
          </cell>
          <cell r="M2114">
            <v>43957</v>
          </cell>
          <cell r="N2114" t="str">
            <v xml:space="preserve">                                        </v>
          </cell>
          <cell r="O2114" t="str">
            <v xml:space="preserve">CI Act Met méca Out </v>
          </cell>
          <cell r="W2114">
            <v>-67.5</v>
          </cell>
          <cell r="AK2114">
            <v>-1.25</v>
          </cell>
        </row>
        <row r="2115">
          <cell r="C2115" t="str">
            <v xml:space="preserve">          </v>
          </cell>
          <cell r="D2115" t="str">
            <v>8601</v>
          </cell>
          <cell r="F2115" t="str">
            <v xml:space="preserve">Entretien           </v>
          </cell>
          <cell r="M2115">
            <v>43957</v>
          </cell>
          <cell r="N2115" t="str">
            <v xml:space="preserve">                                        </v>
          </cell>
          <cell r="O2115" t="str">
            <v xml:space="preserve">CI Act Met méca Out </v>
          </cell>
          <cell r="W2115">
            <v>-189</v>
          </cell>
          <cell r="AK2115">
            <v>-3.5</v>
          </cell>
        </row>
        <row r="2116">
          <cell r="C2116" t="str">
            <v xml:space="preserve">          </v>
          </cell>
          <cell r="D2116" t="str">
            <v>8601</v>
          </cell>
          <cell r="F2116" t="str">
            <v xml:space="preserve">Entretien           </v>
          </cell>
          <cell r="M2116">
            <v>43957</v>
          </cell>
          <cell r="N2116" t="str">
            <v xml:space="preserve">                                        </v>
          </cell>
          <cell r="O2116" t="str">
            <v xml:space="preserve">CI Act Met méca Out </v>
          </cell>
          <cell r="W2116">
            <v>-270</v>
          </cell>
          <cell r="AK2116">
            <v>-5</v>
          </cell>
        </row>
        <row r="2117">
          <cell r="C2117" t="str">
            <v xml:space="preserve">          </v>
          </cell>
          <cell r="D2117" t="str">
            <v>8601</v>
          </cell>
          <cell r="F2117" t="str">
            <v xml:space="preserve">Entretien           </v>
          </cell>
          <cell r="M2117">
            <v>43957</v>
          </cell>
          <cell r="N2117" t="str">
            <v xml:space="preserve">                                        </v>
          </cell>
          <cell r="O2117" t="str">
            <v xml:space="preserve">CI Act Met méca Out </v>
          </cell>
          <cell r="W2117">
            <v>-243</v>
          </cell>
          <cell r="AK2117">
            <v>-4.5</v>
          </cell>
        </row>
        <row r="2118">
          <cell r="C2118" t="str">
            <v xml:space="preserve">          </v>
          </cell>
          <cell r="D2118" t="str">
            <v>8601</v>
          </cell>
          <cell r="F2118" t="str">
            <v xml:space="preserve">Entretien           </v>
          </cell>
          <cell r="M2118">
            <v>43957</v>
          </cell>
          <cell r="N2118" t="str">
            <v xml:space="preserve">                                        </v>
          </cell>
          <cell r="O2118" t="str">
            <v xml:space="preserve">CI Act Met méca Out </v>
          </cell>
          <cell r="W2118">
            <v>-13.5</v>
          </cell>
          <cell r="AK2118">
            <v>-0.25</v>
          </cell>
        </row>
        <row r="2119">
          <cell r="C2119" t="str">
            <v xml:space="preserve">          </v>
          </cell>
          <cell r="D2119" t="str">
            <v>8601</v>
          </cell>
          <cell r="F2119" t="str">
            <v xml:space="preserve">Entretien           </v>
          </cell>
          <cell r="M2119">
            <v>43957</v>
          </cell>
          <cell r="N2119" t="str">
            <v xml:space="preserve">                                        </v>
          </cell>
          <cell r="O2119" t="str">
            <v xml:space="preserve">CI Act Met méca Out </v>
          </cell>
          <cell r="W2119">
            <v>-81</v>
          </cell>
          <cell r="AK2119">
            <v>-1.5</v>
          </cell>
        </row>
        <row r="2120">
          <cell r="C2120" t="str">
            <v xml:space="preserve">          </v>
          </cell>
          <cell r="D2120" t="str">
            <v>8601</v>
          </cell>
          <cell r="F2120" t="str">
            <v xml:space="preserve">Entretien           </v>
          </cell>
          <cell r="M2120">
            <v>43957</v>
          </cell>
          <cell r="N2120" t="str">
            <v xml:space="preserve">915_Fraisage suite casse                </v>
          </cell>
          <cell r="O2120" t="str">
            <v xml:space="preserve">CI Act Met méca Out </v>
          </cell>
          <cell r="W2120">
            <v>-432</v>
          </cell>
          <cell r="AK2120">
            <v>-8</v>
          </cell>
        </row>
        <row r="2121">
          <cell r="C2121" t="str">
            <v xml:space="preserve">          </v>
          </cell>
          <cell r="D2121" t="str">
            <v>8601</v>
          </cell>
          <cell r="F2121" t="str">
            <v xml:space="preserve">Entretien           </v>
          </cell>
          <cell r="M2121">
            <v>43957</v>
          </cell>
          <cell r="N2121" t="str">
            <v xml:space="preserve">9551472168.TCN BAGUE DRAPEAU            </v>
          </cell>
          <cell r="O2121" t="str">
            <v xml:space="preserve">CI Act Met méca Out </v>
          </cell>
          <cell r="W2121">
            <v>-27</v>
          </cell>
          <cell r="AK2121">
            <v>-0.5</v>
          </cell>
        </row>
        <row r="2122">
          <cell r="C2122" t="str">
            <v xml:space="preserve">          </v>
          </cell>
          <cell r="D2122" t="str">
            <v>8601</v>
          </cell>
          <cell r="F2122" t="str">
            <v xml:space="preserve">Entretien           </v>
          </cell>
          <cell r="M2122">
            <v>43957</v>
          </cell>
          <cell r="N2122" t="str">
            <v xml:space="preserve">axe                                     </v>
          </cell>
          <cell r="O2122" t="str">
            <v xml:space="preserve">CI Act Met méca Out </v>
          </cell>
          <cell r="W2122">
            <v>-27</v>
          </cell>
          <cell r="AK2122">
            <v>-0.5</v>
          </cell>
        </row>
        <row r="2123">
          <cell r="C2123" t="str">
            <v xml:space="preserve">          </v>
          </cell>
          <cell r="D2123" t="str">
            <v>8601</v>
          </cell>
          <cell r="F2123" t="str">
            <v xml:space="preserve">Entretien           </v>
          </cell>
          <cell r="M2123">
            <v>43957</v>
          </cell>
          <cell r="N2123" t="str">
            <v xml:space="preserve">Axe                                     </v>
          </cell>
          <cell r="O2123" t="str">
            <v xml:space="preserve">CI Act Met méca Out </v>
          </cell>
          <cell r="W2123">
            <v>-216</v>
          </cell>
          <cell r="AK2123">
            <v>-4</v>
          </cell>
        </row>
        <row r="2124">
          <cell r="C2124" t="str">
            <v xml:space="preserve">          </v>
          </cell>
          <cell r="D2124" t="str">
            <v>8601</v>
          </cell>
          <cell r="F2124" t="str">
            <v xml:space="preserve">Entretien           </v>
          </cell>
          <cell r="M2124">
            <v>43957</v>
          </cell>
          <cell r="N2124" t="str">
            <v xml:space="preserve">bague                                   </v>
          </cell>
          <cell r="O2124" t="str">
            <v xml:space="preserve">CI Act Met méca Out </v>
          </cell>
          <cell r="W2124">
            <v>-27</v>
          </cell>
          <cell r="AK2124">
            <v>-0.5</v>
          </cell>
        </row>
        <row r="2125">
          <cell r="C2125" t="str">
            <v xml:space="preserve">          </v>
          </cell>
          <cell r="D2125" t="str">
            <v>8601</v>
          </cell>
          <cell r="F2125" t="str">
            <v xml:space="preserve">Entretien           </v>
          </cell>
          <cell r="M2125">
            <v>43957</v>
          </cell>
          <cell r="N2125" t="str">
            <v xml:space="preserve">BARRE                                   </v>
          </cell>
          <cell r="O2125" t="str">
            <v xml:space="preserve">CI Act Met méca Out </v>
          </cell>
          <cell r="W2125">
            <v>-13.5</v>
          </cell>
          <cell r="AK2125">
            <v>-0.25</v>
          </cell>
        </row>
        <row r="2126">
          <cell r="C2126" t="str">
            <v xml:space="preserve">          </v>
          </cell>
          <cell r="D2126" t="str">
            <v>8601</v>
          </cell>
          <cell r="F2126" t="str">
            <v xml:space="preserve">Entretien           </v>
          </cell>
          <cell r="M2126">
            <v>43957</v>
          </cell>
          <cell r="N2126" t="str">
            <v xml:space="preserve">D090211226.000 PINCE TRANSFERT ind A    </v>
          </cell>
          <cell r="O2126" t="str">
            <v xml:space="preserve">CI Act Met méca Out </v>
          </cell>
          <cell r="W2126">
            <v>-108</v>
          </cell>
          <cell r="AK2126">
            <v>-2</v>
          </cell>
        </row>
        <row r="2127">
          <cell r="C2127" t="str">
            <v xml:space="preserve">          </v>
          </cell>
          <cell r="D2127" t="str">
            <v>8601</v>
          </cell>
          <cell r="F2127" t="str">
            <v xml:space="preserve">Entretien           </v>
          </cell>
          <cell r="M2127">
            <v>43957</v>
          </cell>
          <cell r="N2127" t="str">
            <v xml:space="preserve">D091401004.000 LAME DE CISAILLE         </v>
          </cell>
          <cell r="O2127" t="str">
            <v xml:space="preserve">CI Act Met méca Out </v>
          </cell>
          <cell r="W2127">
            <v>-8.1</v>
          </cell>
          <cell r="AK2127">
            <v>-0.15</v>
          </cell>
        </row>
        <row r="2128">
          <cell r="C2128" t="str">
            <v xml:space="preserve">          </v>
          </cell>
          <cell r="D2128" t="str">
            <v>8601</v>
          </cell>
          <cell r="F2128" t="str">
            <v xml:space="preserve">Entretien           </v>
          </cell>
          <cell r="M2128">
            <v>43957</v>
          </cell>
          <cell r="N2128" t="str">
            <v xml:space="preserve">D092052824.000 DOIGT IND G              </v>
          </cell>
          <cell r="O2128" t="str">
            <v xml:space="preserve">CI Act Met méca Out </v>
          </cell>
          <cell r="W2128">
            <v>-18.899999999999999</v>
          </cell>
          <cell r="AK2128">
            <v>-0.35</v>
          </cell>
        </row>
        <row r="2129">
          <cell r="C2129" t="str">
            <v xml:space="preserve">          </v>
          </cell>
          <cell r="D2129" t="str">
            <v>8601</v>
          </cell>
          <cell r="F2129" t="str">
            <v xml:space="preserve">Entretien           </v>
          </cell>
          <cell r="M2129">
            <v>43957</v>
          </cell>
          <cell r="N2129" t="str">
            <v xml:space="preserve">D092526391.JOB EQUERRE BERCEAU DROITE   </v>
          </cell>
          <cell r="O2129" t="str">
            <v xml:space="preserve">CI Act Met méca Out </v>
          </cell>
          <cell r="W2129">
            <v>-229.5</v>
          </cell>
          <cell r="AK2129">
            <v>-4.25</v>
          </cell>
        </row>
        <row r="2130">
          <cell r="C2130" t="str">
            <v xml:space="preserve">          </v>
          </cell>
          <cell r="D2130" t="str">
            <v>8601</v>
          </cell>
          <cell r="F2130" t="str">
            <v xml:space="preserve">Entretien           </v>
          </cell>
          <cell r="M2130">
            <v>43957</v>
          </cell>
          <cell r="N2130" t="str">
            <v xml:space="preserve">D092526391.JOB EQUERRE BERCEAU DROITE   </v>
          </cell>
          <cell r="O2130" t="str">
            <v xml:space="preserve">CI Act Met méca Out </v>
          </cell>
          <cell r="W2130">
            <v>-13.5</v>
          </cell>
          <cell r="AK2130">
            <v>-0.25</v>
          </cell>
        </row>
        <row r="2131">
          <cell r="C2131" t="str">
            <v xml:space="preserve">          </v>
          </cell>
          <cell r="D2131" t="str">
            <v>8601</v>
          </cell>
          <cell r="F2131" t="str">
            <v xml:space="preserve">Entretien           </v>
          </cell>
          <cell r="M2131">
            <v>43957</v>
          </cell>
          <cell r="N2131" t="str">
            <v xml:space="preserve">D092526392.JOB EQUERRE BERCEAU GAUCHE   </v>
          </cell>
          <cell r="O2131" t="str">
            <v xml:space="preserve">CI Act Met méca Out </v>
          </cell>
          <cell r="W2131">
            <v>-229.5</v>
          </cell>
          <cell r="AK2131">
            <v>-4.25</v>
          </cell>
        </row>
        <row r="2132">
          <cell r="C2132" t="str">
            <v xml:space="preserve">          </v>
          </cell>
          <cell r="D2132" t="str">
            <v>8601</v>
          </cell>
          <cell r="F2132" t="str">
            <v xml:space="preserve">Entretien           </v>
          </cell>
          <cell r="M2132">
            <v>43957</v>
          </cell>
          <cell r="N2132" t="str">
            <v xml:space="preserve">D092526392.JOB EQUERRE BERCEAU GAUCHE   </v>
          </cell>
          <cell r="O2132" t="str">
            <v xml:space="preserve">CI Act Met méca Out </v>
          </cell>
          <cell r="W2132">
            <v>-13.5</v>
          </cell>
          <cell r="AK2132">
            <v>-0.25</v>
          </cell>
        </row>
        <row r="2133">
          <cell r="C2133" t="str">
            <v xml:space="preserve">          </v>
          </cell>
          <cell r="D2133" t="str">
            <v>8601</v>
          </cell>
          <cell r="F2133" t="str">
            <v xml:space="preserve">Entretien           </v>
          </cell>
          <cell r="M2133">
            <v>43957</v>
          </cell>
          <cell r="N2133" t="str">
            <v>D092526395.MAZ SUPPORT BIELLE INF GAUCHE</v>
          </cell>
          <cell r="O2133" t="str">
            <v xml:space="preserve">CI Act Met méca Out </v>
          </cell>
          <cell r="W2133">
            <v>-13.5</v>
          </cell>
          <cell r="AK2133">
            <v>-0.25</v>
          </cell>
        </row>
        <row r="2134">
          <cell r="C2134" t="str">
            <v xml:space="preserve">          </v>
          </cell>
          <cell r="D2134" t="str">
            <v>8601</v>
          </cell>
          <cell r="F2134" t="str">
            <v xml:space="preserve">Entretien           </v>
          </cell>
          <cell r="M2134">
            <v>43957</v>
          </cell>
          <cell r="N2134" t="str">
            <v xml:space="preserve">D092526396.MAZ SUPPORT BIELLE INF DROIT </v>
          </cell>
          <cell r="O2134" t="str">
            <v xml:space="preserve">CI Act Met méca Out </v>
          </cell>
          <cell r="W2134">
            <v>-13.5</v>
          </cell>
          <cell r="AK2134">
            <v>-0.25</v>
          </cell>
        </row>
        <row r="2135">
          <cell r="C2135" t="str">
            <v xml:space="preserve">          </v>
          </cell>
          <cell r="D2135" t="str">
            <v>8601</v>
          </cell>
          <cell r="F2135" t="str">
            <v xml:space="preserve">Entretien           </v>
          </cell>
          <cell r="M2135">
            <v>43957</v>
          </cell>
          <cell r="N2135" t="str">
            <v xml:space="preserve">D092526399.000 FAUSSE COUPELLE          </v>
          </cell>
          <cell r="O2135" t="str">
            <v xml:space="preserve">CI Act Met méca Out </v>
          </cell>
          <cell r="W2135">
            <v>-13.5</v>
          </cell>
          <cell r="AK2135">
            <v>-0.25</v>
          </cell>
        </row>
        <row r="2136">
          <cell r="C2136" t="str">
            <v xml:space="preserve">          </v>
          </cell>
          <cell r="D2136" t="str">
            <v>8601</v>
          </cell>
          <cell r="F2136" t="str">
            <v xml:space="preserve">Entretien           </v>
          </cell>
          <cell r="M2136">
            <v>43957</v>
          </cell>
          <cell r="N2136" t="str">
            <v xml:space="preserve">D093761176.FSO ETRIER DE RAPPEL Ind A   </v>
          </cell>
          <cell r="O2136" t="str">
            <v xml:space="preserve">CI Act Met méca Out </v>
          </cell>
          <cell r="W2136">
            <v>-13.5</v>
          </cell>
          <cell r="AK2136">
            <v>-0.25</v>
          </cell>
        </row>
        <row r="2137">
          <cell r="C2137" t="str">
            <v xml:space="preserve">          </v>
          </cell>
          <cell r="D2137" t="str">
            <v>8601</v>
          </cell>
          <cell r="F2137" t="str">
            <v xml:space="preserve">Entretien           </v>
          </cell>
          <cell r="M2137">
            <v>43957</v>
          </cell>
          <cell r="N2137" t="str">
            <v xml:space="preserve">D093761177.CTX DEMI ETRIER (B)          </v>
          </cell>
          <cell r="O2137" t="str">
            <v xml:space="preserve">CI Act Met méca Out </v>
          </cell>
          <cell r="W2137">
            <v>-13.5</v>
          </cell>
          <cell r="AK2137">
            <v>-0.25</v>
          </cell>
        </row>
        <row r="2138">
          <cell r="C2138" t="str">
            <v xml:space="preserve">          </v>
          </cell>
          <cell r="D2138" t="str">
            <v>8601</v>
          </cell>
          <cell r="F2138" t="str">
            <v xml:space="preserve">Entretien           </v>
          </cell>
          <cell r="M2138">
            <v>43957</v>
          </cell>
          <cell r="N2138" t="str">
            <v xml:space="preserve">D093766943.CTX VIS SERRAGE M12 Œ 40     </v>
          </cell>
          <cell r="O2138" t="str">
            <v xml:space="preserve">CI Act Met méca Out </v>
          </cell>
          <cell r="W2138">
            <v>-13.5</v>
          </cell>
          <cell r="AK2138">
            <v>-0.25</v>
          </cell>
        </row>
        <row r="2139">
          <cell r="C2139" t="str">
            <v xml:space="preserve">          </v>
          </cell>
          <cell r="D2139" t="str">
            <v>8601</v>
          </cell>
          <cell r="F2139" t="str">
            <v xml:space="preserve">Entretien           </v>
          </cell>
          <cell r="M2139">
            <v>43957</v>
          </cell>
          <cell r="N2139" t="str">
            <v xml:space="preserve">D093766979.CTX VIS SERRAGE M12 Œ 100    </v>
          </cell>
          <cell r="O2139" t="str">
            <v xml:space="preserve">CI Act Met méca Out </v>
          </cell>
          <cell r="W2139">
            <v>-13.5</v>
          </cell>
          <cell r="AK2139">
            <v>-0.25</v>
          </cell>
        </row>
        <row r="2140">
          <cell r="C2140" t="str">
            <v xml:space="preserve">          </v>
          </cell>
          <cell r="D2140" t="str">
            <v>8601</v>
          </cell>
          <cell r="F2140" t="str">
            <v xml:space="preserve">Entretien           </v>
          </cell>
          <cell r="M2140">
            <v>43957</v>
          </cell>
          <cell r="N2140" t="str">
            <v xml:space="preserve">D095107987.000 TAS DE REACTION          </v>
          </cell>
          <cell r="O2140" t="str">
            <v xml:space="preserve">CI Act Met méca Out </v>
          </cell>
          <cell r="W2140">
            <v>-13.5</v>
          </cell>
          <cell r="AK2140">
            <v>-0.25</v>
          </cell>
        </row>
        <row r="2141">
          <cell r="C2141" t="str">
            <v xml:space="preserve">          </v>
          </cell>
          <cell r="D2141" t="str">
            <v>8601</v>
          </cell>
          <cell r="F2141" t="str">
            <v xml:space="preserve">Entretien           </v>
          </cell>
          <cell r="M2141">
            <v>43957</v>
          </cell>
          <cell r="N2141" t="str">
            <v xml:space="preserve">D095216192.000 SUPPORT PILOTE           </v>
          </cell>
          <cell r="O2141" t="str">
            <v xml:space="preserve">CI Act Met méca Out </v>
          </cell>
          <cell r="W2141">
            <v>-13.5</v>
          </cell>
          <cell r="AK2141">
            <v>-0.25</v>
          </cell>
        </row>
        <row r="2142">
          <cell r="C2142" t="str">
            <v xml:space="preserve">          </v>
          </cell>
          <cell r="D2142" t="str">
            <v>8601</v>
          </cell>
          <cell r="F2142" t="str">
            <v xml:space="preserve">Entretien           </v>
          </cell>
          <cell r="M2142">
            <v>43957</v>
          </cell>
          <cell r="N2142" t="str">
            <v xml:space="preserve">D096119112 POINCON SOYAGE X98           </v>
          </cell>
          <cell r="O2142" t="str">
            <v xml:space="preserve">CI Act Met méca Out </v>
          </cell>
          <cell r="W2142">
            <v>-108</v>
          </cell>
          <cell r="AK2142">
            <v>-2</v>
          </cell>
        </row>
        <row r="2143">
          <cell r="C2143" t="str">
            <v xml:space="preserve">          </v>
          </cell>
          <cell r="D2143" t="str">
            <v>8601</v>
          </cell>
          <cell r="F2143" t="str">
            <v xml:space="preserve">Entretien           </v>
          </cell>
          <cell r="M2143">
            <v>43957</v>
          </cell>
          <cell r="N2143" t="str">
            <v xml:space="preserve">D096119113 POINCON SOYAGE X98           </v>
          </cell>
          <cell r="O2143" t="str">
            <v xml:space="preserve">CI Act Met méca Out </v>
          </cell>
          <cell r="W2143">
            <v>-108</v>
          </cell>
          <cell r="AK2143">
            <v>-2</v>
          </cell>
        </row>
        <row r="2144">
          <cell r="C2144" t="str">
            <v xml:space="preserve">          </v>
          </cell>
          <cell r="D2144" t="str">
            <v>8601</v>
          </cell>
          <cell r="F2144" t="str">
            <v xml:space="preserve">Entretien           </v>
          </cell>
          <cell r="M2144">
            <v>43957</v>
          </cell>
          <cell r="N2144" t="str">
            <v xml:space="preserve">entretoise                              </v>
          </cell>
          <cell r="O2144" t="str">
            <v xml:space="preserve">CI Act Met méca Out </v>
          </cell>
          <cell r="W2144">
            <v>-13.5</v>
          </cell>
          <cell r="AK2144">
            <v>-0.25</v>
          </cell>
        </row>
        <row r="2145">
          <cell r="C2145" t="str">
            <v xml:space="preserve">          </v>
          </cell>
          <cell r="D2145" t="str">
            <v>8601</v>
          </cell>
          <cell r="F2145" t="str">
            <v xml:space="preserve">Entretien           </v>
          </cell>
          <cell r="M2145">
            <v>43957</v>
          </cell>
          <cell r="N2145" t="str">
            <v xml:space="preserve">entretoise                              </v>
          </cell>
          <cell r="O2145" t="str">
            <v xml:space="preserve">CI Act Met méca Out </v>
          </cell>
          <cell r="W2145">
            <v>-13.5</v>
          </cell>
          <cell r="AK2145">
            <v>-0.25</v>
          </cell>
        </row>
        <row r="2146">
          <cell r="C2146" t="str">
            <v xml:space="preserve">          </v>
          </cell>
          <cell r="D2146" t="str">
            <v>8601</v>
          </cell>
          <cell r="F2146" t="str">
            <v xml:space="preserve">Entretien           </v>
          </cell>
          <cell r="M2146">
            <v>43957</v>
          </cell>
          <cell r="N2146" t="str">
            <v xml:space="preserve">ENTRETOISE                              </v>
          </cell>
          <cell r="O2146" t="str">
            <v xml:space="preserve">CI Act Met méca Out </v>
          </cell>
          <cell r="W2146">
            <v>-13.5</v>
          </cell>
          <cell r="AK2146">
            <v>-0.25</v>
          </cell>
        </row>
        <row r="2147">
          <cell r="C2147" t="str">
            <v xml:space="preserve">          </v>
          </cell>
          <cell r="D2147" t="str">
            <v>8601</v>
          </cell>
          <cell r="F2147" t="str">
            <v xml:space="preserve">Entretien           </v>
          </cell>
          <cell r="M2147">
            <v>43957</v>
          </cell>
          <cell r="N2147" t="str">
            <v xml:space="preserve">Equerre                                 </v>
          </cell>
          <cell r="O2147" t="str">
            <v xml:space="preserve">CI Act Met méca Out </v>
          </cell>
          <cell r="W2147">
            <v>-162</v>
          </cell>
          <cell r="AK2147">
            <v>-3</v>
          </cell>
        </row>
        <row r="2148">
          <cell r="C2148" t="str">
            <v xml:space="preserve">          </v>
          </cell>
          <cell r="D2148" t="str">
            <v>8601</v>
          </cell>
          <cell r="F2148" t="str">
            <v xml:space="preserve">Entretien           </v>
          </cell>
          <cell r="M2148">
            <v>43957</v>
          </cell>
          <cell r="N2148" t="str">
            <v xml:space="preserve">Equerre                                 </v>
          </cell>
          <cell r="O2148" t="str">
            <v xml:space="preserve">CI Act Met méca Out </v>
          </cell>
          <cell r="W2148">
            <v>-162</v>
          </cell>
          <cell r="AK2148">
            <v>-3</v>
          </cell>
        </row>
        <row r="2149">
          <cell r="C2149" t="str">
            <v xml:space="preserve">          </v>
          </cell>
          <cell r="D2149" t="str">
            <v>8601</v>
          </cell>
          <cell r="F2149" t="str">
            <v xml:space="preserve">Entretien           </v>
          </cell>
          <cell r="M2149">
            <v>43957</v>
          </cell>
          <cell r="N2149" t="str">
            <v xml:space="preserve">Equerre                                 </v>
          </cell>
          <cell r="O2149" t="str">
            <v xml:space="preserve">CI Act Met méca Out </v>
          </cell>
          <cell r="W2149">
            <v>-229.5</v>
          </cell>
          <cell r="AK2149">
            <v>-4.25</v>
          </cell>
        </row>
        <row r="2150">
          <cell r="C2150" t="str">
            <v xml:space="preserve">          </v>
          </cell>
          <cell r="D2150" t="str">
            <v>8601</v>
          </cell>
          <cell r="F2150" t="str">
            <v xml:space="preserve">Entretien           </v>
          </cell>
          <cell r="M2150">
            <v>43957</v>
          </cell>
          <cell r="N2150" t="str">
            <v xml:space="preserve">Equerre                                 </v>
          </cell>
          <cell r="O2150" t="str">
            <v xml:space="preserve">CI Act Met méca Out </v>
          </cell>
          <cell r="W2150">
            <v>-229.5</v>
          </cell>
          <cell r="AK2150">
            <v>-4.25</v>
          </cell>
        </row>
        <row r="2151">
          <cell r="C2151" t="str">
            <v xml:space="preserve">          </v>
          </cell>
          <cell r="D2151" t="str">
            <v>8601</v>
          </cell>
          <cell r="F2151" t="str">
            <v xml:space="preserve">Entretien           </v>
          </cell>
          <cell r="M2151">
            <v>43957</v>
          </cell>
          <cell r="N2151" t="str">
            <v xml:space="preserve">Equerre                                 </v>
          </cell>
          <cell r="O2151" t="str">
            <v xml:space="preserve">CI Act Met méca Out </v>
          </cell>
          <cell r="W2151">
            <v>-27</v>
          </cell>
          <cell r="AK2151">
            <v>-0.5</v>
          </cell>
        </row>
        <row r="2152">
          <cell r="C2152" t="str">
            <v xml:space="preserve">          </v>
          </cell>
          <cell r="D2152" t="str">
            <v>8601</v>
          </cell>
          <cell r="F2152" t="str">
            <v xml:space="preserve">Entretien           </v>
          </cell>
          <cell r="M2152">
            <v>43957</v>
          </cell>
          <cell r="N2152" t="str">
            <v xml:space="preserve">Equerre                                 </v>
          </cell>
          <cell r="O2152" t="str">
            <v xml:space="preserve">CI Act Met méca Out </v>
          </cell>
          <cell r="W2152">
            <v>-27</v>
          </cell>
          <cell r="AK2152">
            <v>-0.5</v>
          </cell>
        </row>
        <row r="2153">
          <cell r="C2153" t="str">
            <v xml:space="preserve">          </v>
          </cell>
          <cell r="D2153" t="str">
            <v>8601</v>
          </cell>
          <cell r="F2153" t="str">
            <v xml:space="preserve">Entretien           </v>
          </cell>
          <cell r="M2153">
            <v>43957</v>
          </cell>
          <cell r="N2153" t="str">
            <v xml:space="preserve">Equerre                                 </v>
          </cell>
          <cell r="O2153" t="str">
            <v xml:space="preserve">CI Act Met méca Out </v>
          </cell>
          <cell r="W2153">
            <v>-27</v>
          </cell>
          <cell r="AK2153">
            <v>-0.5</v>
          </cell>
        </row>
        <row r="2154">
          <cell r="C2154" t="str">
            <v xml:space="preserve">          </v>
          </cell>
          <cell r="D2154" t="str">
            <v>8601</v>
          </cell>
          <cell r="F2154" t="str">
            <v xml:space="preserve">Entretien           </v>
          </cell>
          <cell r="M2154">
            <v>43957</v>
          </cell>
          <cell r="N2154" t="str">
            <v xml:space="preserve">Equerre                                 </v>
          </cell>
          <cell r="O2154" t="str">
            <v xml:space="preserve">CI Act Met méca Out </v>
          </cell>
          <cell r="W2154">
            <v>-27</v>
          </cell>
          <cell r="AK2154">
            <v>-0.5</v>
          </cell>
        </row>
        <row r="2155">
          <cell r="C2155" t="str">
            <v xml:space="preserve">          </v>
          </cell>
          <cell r="D2155" t="str">
            <v>8601</v>
          </cell>
          <cell r="F2155" t="str">
            <v xml:space="preserve">Entretien           </v>
          </cell>
          <cell r="M2155">
            <v>43957</v>
          </cell>
          <cell r="N2155" t="str">
            <v xml:space="preserve">Essieu J81/x83 : fraisage hors ligne    </v>
          </cell>
          <cell r="O2155" t="str">
            <v xml:space="preserve">CI Act Met méca Out </v>
          </cell>
          <cell r="W2155">
            <v>-405</v>
          </cell>
          <cell r="AK2155">
            <v>-7.5</v>
          </cell>
        </row>
        <row r="2156">
          <cell r="C2156" t="str">
            <v xml:space="preserve">          </v>
          </cell>
          <cell r="D2156" t="str">
            <v>8601</v>
          </cell>
          <cell r="F2156" t="str">
            <v xml:space="preserve">Entretien           </v>
          </cell>
          <cell r="M2156">
            <v>43957</v>
          </cell>
          <cell r="N2156" t="str">
            <v xml:space="preserve">EX070_TETE_DE_SOUDAGE_LASER             </v>
          </cell>
          <cell r="O2156" t="str">
            <v xml:space="preserve">CI Act Met méca Out </v>
          </cell>
          <cell r="W2156">
            <v>-13.5</v>
          </cell>
          <cell r="AK2156">
            <v>-0.25</v>
          </cell>
        </row>
        <row r="2157">
          <cell r="C2157" t="str">
            <v xml:space="preserve">          </v>
          </cell>
          <cell r="D2157" t="str">
            <v>8601</v>
          </cell>
          <cell r="F2157" t="str">
            <v xml:space="preserve">Entretien           </v>
          </cell>
          <cell r="M2157">
            <v>43957</v>
          </cell>
          <cell r="N2157" t="str">
            <v xml:space="preserve">F012123847.000 EQUERRE SUPPORT CELLULE  </v>
          </cell>
          <cell r="O2157" t="str">
            <v xml:space="preserve">CI Act Met méca Out </v>
          </cell>
          <cell r="W2157">
            <v>-13.5</v>
          </cell>
          <cell r="AK2157">
            <v>-0.25</v>
          </cell>
        </row>
        <row r="2158">
          <cell r="C2158" t="str">
            <v xml:space="preserve">          </v>
          </cell>
          <cell r="D2158" t="str">
            <v>8601</v>
          </cell>
          <cell r="F2158" t="str">
            <v xml:space="preserve">Entretien           </v>
          </cell>
          <cell r="M2158">
            <v>43957</v>
          </cell>
          <cell r="N2158" t="str">
            <v xml:space="preserve">F012123847.000 EQUERRE SUPPORT CELLULE  </v>
          </cell>
          <cell r="O2158" t="str">
            <v xml:space="preserve">CI Act Met méca Out </v>
          </cell>
          <cell r="W2158">
            <v>-151.19999999999999</v>
          </cell>
          <cell r="AK2158">
            <v>-2.8</v>
          </cell>
        </row>
        <row r="2159">
          <cell r="C2159" t="str">
            <v xml:space="preserve">          </v>
          </cell>
          <cell r="D2159" t="str">
            <v>8601</v>
          </cell>
          <cell r="F2159" t="str">
            <v xml:space="preserve">Entretien           </v>
          </cell>
          <cell r="M2159">
            <v>43957</v>
          </cell>
          <cell r="N2159" t="str">
            <v xml:space="preserve">F012123849.CTX CONTRE ECROU M36X2       </v>
          </cell>
          <cell r="O2159" t="str">
            <v xml:space="preserve">CI Act Met méca Out </v>
          </cell>
          <cell r="W2159">
            <v>-13.5</v>
          </cell>
          <cell r="AK2159">
            <v>-0.25</v>
          </cell>
        </row>
        <row r="2160">
          <cell r="C2160" t="str">
            <v xml:space="preserve">          </v>
          </cell>
          <cell r="D2160" t="str">
            <v>8601</v>
          </cell>
          <cell r="F2160" t="str">
            <v xml:space="preserve">Entretien           </v>
          </cell>
          <cell r="M2160">
            <v>43957</v>
          </cell>
          <cell r="N2160" t="str">
            <v xml:space="preserve">F013039973.UGV CANAUX REP O et P        </v>
          </cell>
          <cell r="O2160" t="str">
            <v xml:space="preserve">CI Act Met méca Out </v>
          </cell>
          <cell r="W2160">
            <v>-54</v>
          </cell>
          <cell r="AK2160">
            <v>-1</v>
          </cell>
        </row>
        <row r="2161">
          <cell r="C2161" t="str">
            <v xml:space="preserve">          </v>
          </cell>
          <cell r="D2161" t="str">
            <v>8601</v>
          </cell>
          <cell r="F2161" t="str">
            <v xml:space="preserve">Entretien           </v>
          </cell>
          <cell r="M2161">
            <v>43957</v>
          </cell>
          <cell r="N2161" t="str">
            <v xml:space="preserve">fausse coupelle                         </v>
          </cell>
          <cell r="O2161" t="str">
            <v xml:space="preserve">CI Act Met méca Out </v>
          </cell>
          <cell r="W2161">
            <v>-135</v>
          </cell>
          <cell r="AK2161">
            <v>-2.5</v>
          </cell>
        </row>
        <row r="2162">
          <cell r="C2162" t="str">
            <v xml:space="preserve">          </v>
          </cell>
          <cell r="D2162" t="str">
            <v>8601</v>
          </cell>
          <cell r="F2162" t="str">
            <v xml:space="preserve">Entretien           </v>
          </cell>
          <cell r="M2162">
            <v>43957</v>
          </cell>
          <cell r="N2162" t="str">
            <v xml:space="preserve">FOURCHETTE DE DETECTION                 </v>
          </cell>
          <cell r="O2162" t="str">
            <v xml:space="preserve">CI Act Met méca Out </v>
          </cell>
          <cell r="W2162">
            <v>-189</v>
          </cell>
          <cell r="AK2162">
            <v>-3.5</v>
          </cell>
        </row>
        <row r="2163">
          <cell r="C2163" t="str">
            <v xml:space="preserve">          </v>
          </cell>
          <cell r="D2163" t="str">
            <v>8601</v>
          </cell>
          <cell r="F2163" t="str">
            <v xml:space="preserve">Entretien           </v>
          </cell>
          <cell r="M2163">
            <v>43957</v>
          </cell>
          <cell r="N2163" t="str">
            <v xml:space="preserve">OCIK171895.CTX INTERFACE ROBOT CAMERA   </v>
          </cell>
          <cell r="O2163" t="str">
            <v xml:space="preserve">CI Act Met méca Out </v>
          </cell>
          <cell r="W2163">
            <v>-13.5</v>
          </cell>
          <cell r="AK2163">
            <v>-0.25</v>
          </cell>
        </row>
        <row r="2164">
          <cell r="C2164" t="str">
            <v xml:space="preserve">          </v>
          </cell>
          <cell r="D2164" t="str">
            <v>8601</v>
          </cell>
          <cell r="F2164" t="str">
            <v xml:space="preserve">Entretien           </v>
          </cell>
          <cell r="M2164">
            <v>43957</v>
          </cell>
          <cell r="N2164" t="str">
            <v xml:space="preserve">patin                                   </v>
          </cell>
          <cell r="O2164" t="str">
            <v xml:space="preserve">CI Act Met méca Out </v>
          </cell>
          <cell r="W2164">
            <v>-13.5</v>
          </cell>
          <cell r="AK2164">
            <v>-0.25</v>
          </cell>
        </row>
        <row r="2165">
          <cell r="C2165" t="str">
            <v xml:space="preserve">          </v>
          </cell>
          <cell r="D2165" t="str">
            <v>8601</v>
          </cell>
          <cell r="F2165" t="str">
            <v xml:space="preserve">Entretien           </v>
          </cell>
          <cell r="M2165">
            <v>43957</v>
          </cell>
          <cell r="N2165" t="str">
            <v xml:space="preserve">patin                                   </v>
          </cell>
          <cell r="O2165" t="str">
            <v xml:space="preserve">CI Act Met méca Out </v>
          </cell>
          <cell r="W2165">
            <v>-13.5</v>
          </cell>
          <cell r="AK2165">
            <v>-0.25</v>
          </cell>
        </row>
        <row r="2166">
          <cell r="C2166" t="str">
            <v xml:space="preserve">          </v>
          </cell>
          <cell r="D2166" t="str">
            <v>8601</v>
          </cell>
          <cell r="F2166" t="str">
            <v xml:space="preserve">Entretien           </v>
          </cell>
          <cell r="M2166">
            <v>43957</v>
          </cell>
          <cell r="N2166" t="str">
            <v xml:space="preserve">pilote                                  </v>
          </cell>
          <cell r="O2166" t="str">
            <v xml:space="preserve">CI Act Met méca Out </v>
          </cell>
          <cell r="W2166">
            <v>-8.1</v>
          </cell>
          <cell r="AK2166">
            <v>-0.15</v>
          </cell>
        </row>
        <row r="2167">
          <cell r="C2167" t="str">
            <v xml:space="preserve">          </v>
          </cell>
          <cell r="D2167" t="str">
            <v>8601</v>
          </cell>
          <cell r="F2167" t="str">
            <v xml:space="preserve">Entretien           </v>
          </cell>
          <cell r="M2167">
            <v>43957</v>
          </cell>
          <cell r="N2167" t="str">
            <v xml:space="preserve">Pilote                                  </v>
          </cell>
          <cell r="O2167" t="str">
            <v xml:space="preserve">CI Act Met méca Out </v>
          </cell>
          <cell r="W2167">
            <v>-8.1</v>
          </cell>
          <cell r="AK2167">
            <v>-0.15</v>
          </cell>
        </row>
        <row r="2168">
          <cell r="C2168" t="str">
            <v xml:space="preserve">          </v>
          </cell>
          <cell r="D2168" t="str">
            <v>8601</v>
          </cell>
          <cell r="F2168" t="str">
            <v xml:space="preserve">Entretien           </v>
          </cell>
          <cell r="M2168">
            <v>43957</v>
          </cell>
          <cell r="N2168" t="str">
            <v xml:space="preserve">PLATINE AGV                             </v>
          </cell>
          <cell r="O2168" t="str">
            <v xml:space="preserve">CI Act Met méca Out </v>
          </cell>
          <cell r="W2168">
            <v>-54</v>
          </cell>
          <cell r="AK2168">
            <v>-1</v>
          </cell>
        </row>
        <row r="2169">
          <cell r="C2169" t="str">
            <v xml:space="preserve">          </v>
          </cell>
          <cell r="D2169" t="str">
            <v>8601</v>
          </cell>
          <cell r="F2169" t="str">
            <v xml:space="preserve">Entretien           </v>
          </cell>
          <cell r="M2169">
            <v>43957</v>
          </cell>
          <cell r="N2169" t="str">
            <v xml:space="preserve">poincon                                 </v>
          </cell>
          <cell r="O2169" t="str">
            <v xml:space="preserve">CI Act Met méca Out </v>
          </cell>
          <cell r="W2169">
            <v>-13.5</v>
          </cell>
          <cell r="AK2169">
            <v>-0.25</v>
          </cell>
        </row>
        <row r="2170">
          <cell r="C2170" t="str">
            <v xml:space="preserve">          </v>
          </cell>
          <cell r="D2170" t="str">
            <v>8601</v>
          </cell>
          <cell r="F2170" t="str">
            <v xml:space="preserve">Entretien           </v>
          </cell>
          <cell r="M2170">
            <v>43957</v>
          </cell>
          <cell r="N2170" t="str">
            <v xml:space="preserve">poincon                                 </v>
          </cell>
          <cell r="O2170" t="str">
            <v xml:space="preserve">CI Act Met méca Out </v>
          </cell>
          <cell r="W2170">
            <v>-162</v>
          </cell>
          <cell r="AK2170">
            <v>-3</v>
          </cell>
        </row>
        <row r="2171">
          <cell r="C2171" t="str">
            <v xml:space="preserve">          </v>
          </cell>
          <cell r="D2171" t="str">
            <v>8601</v>
          </cell>
          <cell r="F2171" t="str">
            <v xml:space="preserve">Entretien           </v>
          </cell>
          <cell r="M2171">
            <v>43957</v>
          </cell>
          <cell r="N2171" t="str">
            <v xml:space="preserve">poincon calibrage                       </v>
          </cell>
          <cell r="O2171" t="str">
            <v xml:space="preserve">CI Act Met méca Out </v>
          </cell>
          <cell r="W2171">
            <v>-13.5</v>
          </cell>
          <cell r="AK2171">
            <v>-0.25</v>
          </cell>
        </row>
        <row r="2172">
          <cell r="C2172" t="str">
            <v xml:space="preserve">          </v>
          </cell>
          <cell r="D2172" t="str">
            <v>8601</v>
          </cell>
          <cell r="F2172" t="str">
            <v xml:space="preserve">Entretien           </v>
          </cell>
          <cell r="M2172">
            <v>43957</v>
          </cell>
          <cell r="N2172" t="str">
            <v xml:space="preserve">relance OF 8321012                      </v>
          </cell>
          <cell r="O2172" t="str">
            <v xml:space="preserve">CI Act Met méca Out </v>
          </cell>
          <cell r="W2172">
            <v>-13.5</v>
          </cell>
          <cell r="AK2172">
            <v>-0.25</v>
          </cell>
        </row>
        <row r="2173">
          <cell r="C2173" t="str">
            <v xml:space="preserve">          </v>
          </cell>
          <cell r="D2173" t="str">
            <v>8601</v>
          </cell>
          <cell r="F2173" t="str">
            <v xml:space="preserve">Entretien           </v>
          </cell>
          <cell r="M2173">
            <v>43957</v>
          </cell>
          <cell r="N2173" t="str">
            <v>Remplacement des poulies controle niveau</v>
          </cell>
          <cell r="O2173" t="str">
            <v xml:space="preserve">CI Act Met méca Out </v>
          </cell>
          <cell r="W2173">
            <v>-108</v>
          </cell>
          <cell r="AK2173">
            <v>-2</v>
          </cell>
        </row>
        <row r="2174">
          <cell r="C2174" t="str">
            <v xml:space="preserve">          </v>
          </cell>
          <cell r="D2174" t="str">
            <v>8601</v>
          </cell>
          <cell r="F2174" t="str">
            <v xml:space="preserve">Entretien           </v>
          </cell>
          <cell r="M2174">
            <v>43957</v>
          </cell>
          <cell r="N2174" t="str">
            <v xml:space="preserve">REP H                                   </v>
          </cell>
          <cell r="O2174" t="str">
            <v xml:space="preserve">CI Act Met méca Out </v>
          </cell>
          <cell r="W2174">
            <v>-8.1</v>
          </cell>
          <cell r="AK2174">
            <v>-0.15</v>
          </cell>
        </row>
        <row r="2175">
          <cell r="C2175" t="str">
            <v xml:space="preserve">          </v>
          </cell>
          <cell r="D2175" t="str">
            <v>8601</v>
          </cell>
          <cell r="F2175" t="str">
            <v xml:space="preserve">Entretien           </v>
          </cell>
          <cell r="M2175">
            <v>43957</v>
          </cell>
          <cell r="N2175" t="str">
            <v xml:space="preserve">tambour moteur HS                       </v>
          </cell>
          <cell r="O2175" t="str">
            <v xml:space="preserve">CI Act Met méca Out </v>
          </cell>
          <cell r="W2175">
            <v>-13.5</v>
          </cell>
          <cell r="AK2175">
            <v>-0.25</v>
          </cell>
        </row>
        <row r="2176">
          <cell r="C2176" t="str">
            <v xml:space="preserve">          </v>
          </cell>
          <cell r="D2176" t="str">
            <v>8601</v>
          </cell>
          <cell r="F2176" t="str">
            <v xml:space="preserve">Entretien           </v>
          </cell>
          <cell r="M2176">
            <v>43957</v>
          </cell>
          <cell r="N2176" t="str">
            <v xml:space="preserve">TUBE                                    </v>
          </cell>
          <cell r="O2176" t="str">
            <v xml:space="preserve">CI Act Met méca Out </v>
          </cell>
          <cell r="W2176">
            <v>-216</v>
          </cell>
          <cell r="AK2176">
            <v>-4</v>
          </cell>
        </row>
        <row r="2177">
          <cell r="C2177" t="str">
            <v xml:space="preserve">          </v>
          </cell>
          <cell r="D2177" t="str">
            <v>8601</v>
          </cell>
          <cell r="F2177" t="str">
            <v xml:space="preserve">Entretien           </v>
          </cell>
          <cell r="M2177">
            <v>43957</v>
          </cell>
          <cell r="N2177" t="str">
            <v xml:space="preserve">usinage                                 </v>
          </cell>
          <cell r="O2177" t="str">
            <v xml:space="preserve">CI Act Met méca Out </v>
          </cell>
          <cell r="W2177">
            <v>-13.5</v>
          </cell>
          <cell r="AK2177">
            <v>-0.25</v>
          </cell>
        </row>
        <row r="2178">
          <cell r="C2178" t="str">
            <v xml:space="preserve">          </v>
          </cell>
          <cell r="D2178" t="str">
            <v>8601</v>
          </cell>
          <cell r="F2178" t="str">
            <v xml:space="preserve">Entretien           </v>
          </cell>
          <cell r="M2178">
            <v>43957</v>
          </cell>
          <cell r="N2178" t="str">
            <v xml:space="preserve">XNCS2188962 PRESS IN TOOL               </v>
          </cell>
          <cell r="O2178" t="str">
            <v xml:space="preserve">CI Act Met méca Out </v>
          </cell>
          <cell r="W2178">
            <v>-13.5</v>
          </cell>
          <cell r="AK2178">
            <v>-0.25</v>
          </cell>
        </row>
        <row r="2179">
          <cell r="C2179" t="str">
            <v xml:space="preserve">          </v>
          </cell>
          <cell r="D2179" t="str">
            <v>8601</v>
          </cell>
          <cell r="F2179" t="str">
            <v xml:space="preserve">Entretien           </v>
          </cell>
          <cell r="M2179">
            <v>43958</v>
          </cell>
          <cell r="N2179" t="str">
            <v xml:space="preserve">                                        </v>
          </cell>
          <cell r="O2179" t="str">
            <v>stk phf (conso) mati</v>
          </cell>
          <cell r="W2179">
            <v>-12.05</v>
          </cell>
          <cell r="AK2179">
            <v>-6</v>
          </cell>
        </row>
        <row r="2180">
          <cell r="C2180" t="str">
            <v xml:space="preserve">          </v>
          </cell>
          <cell r="D2180" t="str">
            <v>8601</v>
          </cell>
          <cell r="F2180" t="str">
            <v xml:space="preserve">Entretien           </v>
          </cell>
          <cell r="M2180">
            <v>43958</v>
          </cell>
          <cell r="N2180" t="str">
            <v xml:space="preserve">  MEP detection ouverture carter        </v>
          </cell>
          <cell r="O2180" t="str">
            <v>stk phf (conso) mati</v>
          </cell>
          <cell r="W2180">
            <v>12.05</v>
          </cell>
          <cell r="AK2180">
            <v>6</v>
          </cell>
        </row>
        <row r="2181">
          <cell r="C2181" t="str">
            <v xml:space="preserve">          </v>
          </cell>
          <cell r="D2181" t="str">
            <v>8601</v>
          </cell>
          <cell r="F2181" t="str">
            <v xml:space="preserve">Entretien           </v>
          </cell>
          <cell r="M2181">
            <v>43958</v>
          </cell>
          <cell r="N2181" t="str">
            <v xml:space="preserve">                                        </v>
          </cell>
          <cell r="O2181" t="str">
            <v xml:space="preserve">CI Act Met méca Out </v>
          </cell>
          <cell r="W2181">
            <v>-13.5</v>
          </cell>
          <cell r="AK2181">
            <v>-0.25</v>
          </cell>
        </row>
        <row r="2182">
          <cell r="C2182" t="str">
            <v xml:space="preserve">          </v>
          </cell>
          <cell r="D2182" t="str">
            <v>8601</v>
          </cell>
          <cell r="F2182" t="str">
            <v xml:space="preserve">Entretien           </v>
          </cell>
          <cell r="M2182">
            <v>43958</v>
          </cell>
          <cell r="N2182" t="str">
            <v xml:space="preserve">                                        </v>
          </cell>
          <cell r="O2182" t="str">
            <v xml:space="preserve">CI Act Met méca Out </v>
          </cell>
          <cell r="W2182">
            <v>-13.5</v>
          </cell>
          <cell r="AK2182">
            <v>-0.25</v>
          </cell>
        </row>
        <row r="2183">
          <cell r="C2183" t="str">
            <v xml:space="preserve">          </v>
          </cell>
          <cell r="D2183" t="str">
            <v>8601</v>
          </cell>
          <cell r="F2183" t="str">
            <v xml:space="preserve">Entretien           </v>
          </cell>
          <cell r="M2183">
            <v>43958</v>
          </cell>
          <cell r="N2183" t="str">
            <v xml:space="preserve">                                        </v>
          </cell>
          <cell r="O2183" t="str">
            <v xml:space="preserve">CI Act Met méca Out </v>
          </cell>
          <cell r="W2183">
            <v>-162</v>
          </cell>
          <cell r="AK2183">
            <v>-3</v>
          </cell>
        </row>
        <row r="2184">
          <cell r="C2184" t="str">
            <v xml:space="preserve">          </v>
          </cell>
          <cell r="D2184" t="str">
            <v>8601</v>
          </cell>
          <cell r="F2184" t="str">
            <v xml:space="preserve">Entretien           </v>
          </cell>
          <cell r="M2184">
            <v>43958</v>
          </cell>
          <cell r="N2184" t="str">
            <v xml:space="preserve">0095085772 AXE TENDEUR CHAINE           </v>
          </cell>
          <cell r="O2184" t="str">
            <v xml:space="preserve">CI Act Met méca Out </v>
          </cell>
          <cell r="W2184">
            <v>-21.6</v>
          </cell>
          <cell r="AK2184">
            <v>-0.4</v>
          </cell>
        </row>
        <row r="2185">
          <cell r="C2185" t="str">
            <v xml:space="preserve">          </v>
          </cell>
          <cell r="D2185" t="str">
            <v>8601</v>
          </cell>
          <cell r="F2185" t="str">
            <v xml:space="preserve">Entretien           </v>
          </cell>
          <cell r="M2185">
            <v>43958</v>
          </cell>
          <cell r="N2185" t="str">
            <v xml:space="preserve">0095085772 AXE TENDEUR CHAINE           </v>
          </cell>
          <cell r="O2185" t="str">
            <v xml:space="preserve">CI Act Met méca Out </v>
          </cell>
          <cell r="W2185">
            <v>-13.5</v>
          </cell>
          <cell r="AK2185">
            <v>-0.25</v>
          </cell>
        </row>
        <row r="2186">
          <cell r="C2186" t="str">
            <v xml:space="preserve">          </v>
          </cell>
          <cell r="D2186" t="str">
            <v>8601</v>
          </cell>
          <cell r="F2186" t="str">
            <v xml:space="preserve">Entretien           </v>
          </cell>
          <cell r="M2186">
            <v>43958</v>
          </cell>
          <cell r="N2186" t="str">
            <v xml:space="preserve">D090025062.UGV POINCON DECOUPE J92      </v>
          </cell>
          <cell r="O2186" t="str">
            <v xml:space="preserve">CI Act Met méca Out </v>
          </cell>
          <cell r="W2186">
            <v>-135</v>
          </cell>
          <cell r="AK2186">
            <v>-2.5</v>
          </cell>
        </row>
        <row r="2187">
          <cell r="C2187" t="str">
            <v xml:space="preserve">          </v>
          </cell>
          <cell r="D2187" t="str">
            <v>8601</v>
          </cell>
          <cell r="F2187" t="str">
            <v xml:space="preserve">Entretien           </v>
          </cell>
          <cell r="M2187">
            <v>43958</v>
          </cell>
          <cell r="N2187" t="str">
            <v xml:space="preserve">D090211226.000 PINCE TRANSFERT ind A    </v>
          </cell>
          <cell r="O2187" t="str">
            <v xml:space="preserve">CI Act Met méca Out </v>
          </cell>
          <cell r="W2187">
            <v>-13.5</v>
          </cell>
          <cell r="AK2187">
            <v>-0.25</v>
          </cell>
        </row>
        <row r="2188">
          <cell r="C2188" t="str">
            <v xml:space="preserve">          </v>
          </cell>
          <cell r="D2188" t="str">
            <v>8601</v>
          </cell>
          <cell r="F2188" t="str">
            <v xml:space="preserve">Entretien           </v>
          </cell>
          <cell r="M2188">
            <v>43958</v>
          </cell>
          <cell r="N2188" t="str">
            <v xml:space="preserve">D090211226.000 PINCE TRANSFERT ind A    </v>
          </cell>
          <cell r="O2188" t="str">
            <v xml:space="preserve">CI Act Met méca Out </v>
          </cell>
          <cell r="W2188">
            <v>-13.5</v>
          </cell>
          <cell r="AK2188">
            <v>-0.25</v>
          </cell>
        </row>
        <row r="2189">
          <cell r="C2189" t="str">
            <v xml:space="preserve">          </v>
          </cell>
          <cell r="D2189" t="str">
            <v>8601</v>
          </cell>
          <cell r="F2189" t="str">
            <v xml:space="preserve">Entretien           </v>
          </cell>
          <cell r="M2189">
            <v>43958</v>
          </cell>
          <cell r="N2189" t="str">
            <v>D093761551 PLAQUE EJECTION INF DV471 (2)</v>
          </cell>
          <cell r="O2189" t="str">
            <v xml:space="preserve">CI Act Met méca Out </v>
          </cell>
          <cell r="W2189">
            <v>-432</v>
          </cell>
          <cell r="AK2189">
            <v>-8</v>
          </cell>
        </row>
        <row r="2190">
          <cell r="C2190" t="str">
            <v xml:space="preserve">          </v>
          </cell>
          <cell r="D2190" t="str">
            <v>8601</v>
          </cell>
          <cell r="F2190" t="str">
            <v xml:space="preserve">Entretien           </v>
          </cell>
          <cell r="M2190">
            <v>43958</v>
          </cell>
          <cell r="N2190" t="str">
            <v xml:space="preserve">D095100913.S00 FOURREAU                 </v>
          </cell>
          <cell r="O2190" t="str">
            <v xml:space="preserve">CI Act Met méca Out </v>
          </cell>
          <cell r="W2190">
            <v>-37.799999999999997</v>
          </cell>
          <cell r="AK2190">
            <v>-0.7</v>
          </cell>
        </row>
        <row r="2191">
          <cell r="C2191" t="str">
            <v xml:space="preserve">          </v>
          </cell>
          <cell r="D2191" t="str">
            <v>8601</v>
          </cell>
          <cell r="F2191" t="str">
            <v xml:space="preserve">Entretien           </v>
          </cell>
          <cell r="M2191">
            <v>43958</v>
          </cell>
          <cell r="N2191" t="str">
            <v xml:space="preserve">D096119112 POINCON SOYAGE X98           </v>
          </cell>
          <cell r="O2191" t="str">
            <v xml:space="preserve">CI Act Met méca Out </v>
          </cell>
          <cell r="W2191">
            <v>-13.5</v>
          </cell>
          <cell r="AK2191">
            <v>-0.25</v>
          </cell>
        </row>
        <row r="2192">
          <cell r="C2192" t="str">
            <v xml:space="preserve">          </v>
          </cell>
          <cell r="D2192" t="str">
            <v>8601</v>
          </cell>
          <cell r="F2192" t="str">
            <v xml:space="preserve">Entretien           </v>
          </cell>
          <cell r="M2192">
            <v>43958</v>
          </cell>
          <cell r="N2192" t="str">
            <v xml:space="preserve">D096119113 POINCON SOYAGE X98           </v>
          </cell>
          <cell r="O2192" t="str">
            <v xml:space="preserve">CI Act Met méca Out </v>
          </cell>
          <cell r="W2192">
            <v>-13.5</v>
          </cell>
          <cell r="AK2192">
            <v>-0.25</v>
          </cell>
        </row>
        <row r="2193">
          <cell r="C2193" t="str">
            <v xml:space="preserve">          </v>
          </cell>
          <cell r="D2193" t="str">
            <v>8601</v>
          </cell>
          <cell r="F2193" t="str">
            <v xml:space="preserve">Entretien           </v>
          </cell>
          <cell r="M2193">
            <v>43958</v>
          </cell>
          <cell r="N2193" t="str">
            <v xml:space="preserve">D096830907.DEP PLAQUE FROTTEMENT        </v>
          </cell>
          <cell r="O2193" t="str">
            <v xml:space="preserve">CI Act Met méca Out </v>
          </cell>
          <cell r="W2193">
            <v>-40.5</v>
          </cell>
          <cell r="AK2193">
            <v>-0.75</v>
          </cell>
        </row>
        <row r="2194">
          <cell r="C2194" t="str">
            <v xml:space="preserve">          </v>
          </cell>
          <cell r="D2194" t="str">
            <v>8601</v>
          </cell>
          <cell r="F2194" t="str">
            <v xml:space="preserve">Entretien           </v>
          </cell>
          <cell r="M2194">
            <v>43958</v>
          </cell>
          <cell r="N2194" t="str">
            <v xml:space="preserve">D_367_TAR_XDD_VAGUE_MC-LOT_1            </v>
          </cell>
          <cell r="O2194" t="str">
            <v xml:space="preserve">CI Act Met méca Out </v>
          </cell>
          <cell r="W2194">
            <v>-1296</v>
          </cell>
          <cell r="AK2194">
            <v>-24</v>
          </cell>
        </row>
        <row r="2195">
          <cell r="C2195" t="str">
            <v xml:space="preserve">          </v>
          </cell>
          <cell r="D2195" t="str">
            <v>8601</v>
          </cell>
          <cell r="F2195" t="str">
            <v xml:space="preserve">Entretien           </v>
          </cell>
          <cell r="M2195">
            <v>43958</v>
          </cell>
          <cell r="N2195" t="str">
            <v xml:space="preserve">E221096109.CTX TETE DE SOUDAGE  (A)     </v>
          </cell>
          <cell r="O2195" t="str">
            <v xml:space="preserve">CI Act Met méca Out </v>
          </cell>
          <cell r="W2195">
            <v>-54</v>
          </cell>
          <cell r="AK2195">
            <v>-1</v>
          </cell>
        </row>
        <row r="2196">
          <cell r="C2196" t="str">
            <v xml:space="preserve">          </v>
          </cell>
          <cell r="D2196" t="str">
            <v>8601</v>
          </cell>
          <cell r="F2196" t="str">
            <v xml:space="preserve">Entretien           </v>
          </cell>
          <cell r="M2196">
            <v>43958</v>
          </cell>
          <cell r="N2196" t="str">
            <v xml:space="preserve">E221096109.CTX TETE DE SOUDAGE  (A)     </v>
          </cell>
          <cell r="O2196" t="str">
            <v xml:space="preserve">CI Act Met méca Out </v>
          </cell>
          <cell r="W2196">
            <v>-13.5</v>
          </cell>
          <cell r="AK2196">
            <v>-0.25</v>
          </cell>
        </row>
        <row r="2197">
          <cell r="C2197" t="str">
            <v xml:space="preserve">          </v>
          </cell>
          <cell r="D2197" t="str">
            <v>8601</v>
          </cell>
          <cell r="F2197" t="str">
            <v xml:space="preserve">Entretien           </v>
          </cell>
          <cell r="M2197">
            <v>43958</v>
          </cell>
          <cell r="N2197" t="str">
            <v xml:space="preserve">E221096109.CTX TETE DE SOUDAGE  (A)     </v>
          </cell>
          <cell r="O2197" t="str">
            <v xml:space="preserve">CI Act Met méca Out </v>
          </cell>
          <cell r="W2197">
            <v>-337.5</v>
          </cell>
          <cell r="AK2197">
            <v>-6.25</v>
          </cell>
        </row>
        <row r="2198">
          <cell r="C2198" t="str">
            <v xml:space="preserve">          </v>
          </cell>
          <cell r="D2198" t="str">
            <v>8601</v>
          </cell>
          <cell r="F2198" t="str">
            <v xml:space="preserve">Entretien           </v>
          </cell>
          <cell r="M2198">
            <v>43958</v>
          </cell>
          <cell r="N2198" t="str">
            <v xml:space="preserve">E221096109.CTX TETE DE SOUDAGE  (A)     </v>
          </cell>
          <cell r="O2198" t="str">
            <v xml:space="preserve">CI Act Met méca Out </v>
          </cell>
          <cell r="W2198">
            <v>-405</v>
          </cell>
          <cell r="AK2198">
            <v>-7.5</v>
          </cell>
        </row>
        <row r="2199">
          <cell r="C2199" t="str">
            <v xml:space="preserve">          </v>
          </cell>
          <cell r="D2199" t="str">
            <v>8601</v>
          </cell>
          <cell r="F2199" t="str">
            <v xml:space="preserve">Entretien           </v>
          </cell>
          <cell r="M2199">
            <v>43958</v>
          </cell>
          <cell r="N2199" t="str">
            <v xml:space="preserve">F012123841.000 CHASSIS                  </v>
          </cell>
          <cell r="O2199" t="str">
            <v xml:space="preserve">CI Act Met méca Out </v>
          </cell>
          <cell r="W2199">
            <v>-54</v>
          </cell>
          <cell r="AK2199">
            <v>-1</v>
          </cell>
        </row>
        <row r="2200">
          <cell r="C2200" t="str">
            <v xml:space="preserve">          </v>
          </cell>
          <cell r="D2200" t="str">
            <v>8601</v>
          </cell>
          <cell r="F2200" t="str">
            <v xml:space="preserve">Entretien           </v>
          </cell>
          <cell r="M2200">
            <v>43958</v>
          </cell>
          <cell r="N2200" t="str">
            <v xml:space="preserve">F012123841.000 CHASSIS                  </v>
          </cell>
          <cell r="O2200" t="str">
            <v xml:space="preserve">CI Act Met méca Out </v>
          </cell>
          <cell r="W2200">
            <v>-324</v>
          </cell>
          <cell r="AK2200">
            <v>-6</v>
          </cell>
        </row>
        <row r="2201">
          <cell r="C2201" t="str">
            <v xml:space="preserve">          </v>
          </cell>
          <cell r="D2201" t="str">
            <v>8601</v>
          </cell>
          <cell r="F2201" t="str">
            <v xml:space="preserve">Entretien           </v>
          </cell>
          <cell r="M2201">
            <v>43958</v>
          </cell>
          <cell r="N2201" t="str">
            <v xml:space="preserve">F012123843.PLATEFORME GAUCHE            </v>
          </cell>
          <cell r="O2201" t="str">
            <v xml:space="preserve">CI Act Met méca Out </v>
          </cell>
          <cell r="W2201">
            <v>-54</v>
          </cell>
          <cell r="AK2201">
            <v>-1</v>
          </cell>
        </row>
        <row r="2202">
          <cell r="C2202" t="str">
            <v xml:space="preserve">          </v>
          </cell>
          <cell r="D2202" t="str">
            <v>8601</v>
          </cell>
          <cell r="F2202" t="str">
            <v xml:space="preserve">Entretien           </v>
          </cell>
          <cell r="M2202">
            <v>43958</v>
          </cell>
          <cell r="N2202" t="str">
            <v xml:space="preserve">F012123843.PLATEFORME GAUCHE            </v>
          </cell>
          <cell r="O2202" t="str">
            <v xml:space="preserve">CI Act Met méca Out </v>
          </cell>
          <cell r="W2202">
            <v>-216</v>
          </cell>
          <cell r="AK2202">
            <v>-4</v>
          </cell>
        </row>
        <row r="2203">
          <cell r="C2203" t="str">
            <v xml:space="preserve">          </v>
          </cell>
          <cell r="D2203" t="str">
            <v>8601</v>
          </cell>
          <cell r="F2203" t="str">
            <v xml:space="preserve">Entretien           </v>
          </cell>
          <cell r="M2203">
            <v>43958</v>
          </cell>
          <cell r="N2203" t="str">
            <v xml:space="preserve">F012123844.PLATEFORME GAUCHE            </v>
          </cell>
          <cell r="O2203" t="str">
            <v xml:space="preserve">CI Act Met méca Out </v>
          </cell>
          <cell r="W2203">
            <v>-54</v>
          </cell>
          <cell r="AK2203">
            <v>-1</v>
          </cell>
        </row>
        <row r="2204">
          <cell r="C2204" t="str">
            <v xml:space="preserve">          </v>
          </cell>
          <cell r="D2204" t="str">
            <v>8601</v>
          </cell>
          <cell r="F2204" t="str">
            <v xml:space="preserve">Entretien           </v>
          </cell>
          <cell r="M2204">
            <v>43958</v>
          </cell>
          <cell r="N2204" t="str">
            <v xml:space="preserve">F012123844.PLATEFORME GAUCHE            </v>
          </cell>
          <cell r="O2204" t="str">
            <v xml:space="preserve">CI Act Met méca Out </v>
          </cell>
          <cell r="W2204">
            <v>-216</v>
          </cell>
          <cell r="AK2204">
            <v>-4</v>
          </cell>
        </row>
        <row r="2205">
          <cell r="C2205" t="str">
            <v xml:space="preserve">          </v>
          </cell>
          <cell r="D2205" t="str">
            <v>8601</v>
          </cell>
          <cell r="F2205" t="str">
            <v xml:space="preserve">Entretien           </v>
          </cell>
          <cell r="M2205">
            <v>43958</v>
          </cell>
          <cell r="N2205" t="str">
            <v xml:space="preserve">F012123846.000 PLAQUE LIAISON           </v>
          </cell>
          <cell r="O2205" t="str">
            <v xml:space="preserve">CI Act Met méca Out </v>
          </cell>
          <cell r="W2205">
            <v>-13.5</v>
          </cell>
          <cell r="AK2205">
            <v>-0.25</v>
          </cell>
        </row>
        <row r="2206">
          <cell r="C2206" t="str">
            <v xml:space="preserve">          </v>
          </cell>
          <cell r="D2206" t="str">
            <v>8601</v>
          </cell>
          <cell r="F2206" t="str">
            <v xml:space="preserve">Entretien           </v>
          </cell>
          <cell r="M2206">
            <v>43958</v>
          </cell>
          <cell r="N2206" t="str">
            <v xml:space="preserve">F012123846.000 PLAQUE LIAISON           </v>
          </cell>
          <cell r="O2206" t="str">
            <v xml:space="preserve">CI Act Met méca Out </v>
          </cell>
          <cell r="W2206">
            <v>-40.5</v>
          </cell>
          <cell r="AK2206">
            <v>-0.75</v>
          </cell>
        </row>
        <row r="2207">
          <cell r="C2207" t="str">
            <v xml:space="preserve">          </v>
          </cell>
          <cell r="D2207" t="str">
            <v>8601</v>
          </cell>
          <cell r="F2207" t="str">
            <v xml:space="preserve">Entretien           </v>
          </cell>
          <cell r="M2207">
            <v>43958</v>
          </cell>
          <cell r="N2207" t="str">
            <v xml:space="preserve">F012123847.000 EQUERRE SUPPORT CELLULE  </v>
          </cell>
          <cell r="O2207" t="str">
            <v xml:space="preserve">CI Act Met méca Out </v>
          </cell>
          <cell r="W2207">
            <v>-13.5</v>
          </cell>
          <cell r="AK2207">
            <v>-0.25</v>
          </cell>
        </row>
        <row r="2208">
          <cell r="C2208" t="str">
            <v xml:space="preserve">          </v>
          </cell>
          <cell r="D2208" t="str">
            <v>8601</v>
          </cell>
          <cell r="F2208" t="str">
            <v xml:space="preserve">Entretien           </v>
          </cell>
          <cell r="M2208">
            <v>43958</v>
          </cell>
          <cell r="N2208" t="str">
            <v xml:space="preserve">F012123847.000 EQUERRE SUPPORT CELLULE  </v>
          </cell>
          <cell r="O2208" t="str">
            <v xml:space="preserve">CI Act Met méca Out </v>
          </cell>
          <cell r="W2208">
            <v>-13.5</v>
          </cell>
          <cell r="AK2208">
            <v>-0.25</v>
          </cell>
        </row>
        <row r="2209">
          <cell r="C2209" t="str">
            <v xml:space="preserve">          </v>
          </cell>
          <cell r="D2209" t="str">
            <v>8601</v>
          </cell>
          <cell r="F2209" t="str">
            <v xml:space="preserve">Entretien           </v>
          </cell>
          <cell r="M2209">
            <v>43958</v>
          </cell>
          <cell r="N2209" t="str">
            <v xml:space="preserve">F013041015.000 POSAGE ARTICULATION      </v>
          </cell>
          <cell r="O2209" t="str">
            <v xml:space="preserve">CI Act Met méca Out </v>
          </cell>
          <cell r="W2209">
            <v>-18.899999999999999</v>
          </cell>
          <cell r="AK2209">
            <v>-0.35</v>
          </cell>
        </row>
        <row r="2210">
          <cell r="C2210" t="str">
            <v xml:space="preserve">          </v>
          </cell>
          <cell r="D2210" t="str">
            <v>8601</v>
          </cell>
          <cell r="F2210" t="str">
            <v xml:space="preserve">Entretien           </v>
          </cell>
          <cell r="M2210">
            <v>43958</v>
          </cell>
          <cell r="N2210" t="str">
            <v xml:space="preserve">FOURCHETTE DE DETECTION                 </v>
          </cell>
          <cell r="O2210" t="str">
            <v xml:space="preserve">CI Act Met méca Out </v>
          </cell>
          <cell r="W2210">
            <v>-18.899999999999999</v>
          </cell>
          <cell r="AK2210">
            <v>-0.35</v>
          </cell>
        </row>
        <row r="2211">
          <cell r="C2211" t="str">
            <v xml:space="preserve">          </v>
          </cell>
          <cell r="D2211" t="str">
            <v>8601</v>
          </cell>
          <cell r="F2211" t="str">
            <v xml:space="preserve">Entretien           </v>
          </cell>
          <cell r="M2211">
            <v>43958</v>
          </cell>
          <cell r="N2211" t="str">
            <v xml:space="preserve">GARE GE                                 </v>
          </cell>
          <cell r="O2211" t="str">
            <v xml:space="preserve">CI Act Met méca Out </v>
          </cell>
          <cell r="W2211">
            <v>-324</v>
          </cell>
          <cell r="AK2211">
            <v>-6</v>
          </cell>
        </row>
        <row r="2212">
          <cell r="C2212" t="str">
            <v xml:space="preserve">          </v>
          </cell>
          <cell r="D2212" t="str">
            <v>8601</v>
          </cell>
          <cell r="F2212" t="str">
            <v xml:space="preserve">Entretien           </v>
          </cell>
          <cell r="M2212">
            <v>43958</v>
          </cell>
          <cell r="N2212" t="str">
            <v xml:space="preserve">Heures prepa bat P pour PHF             </v>
          </cell>
          <cell r="O2212" t="str">
            <v xml:space="preserve">CI Act Met méca Out </v>
          </cell>
          <cell r="W2212">
            <v>-162</v>
          </cell>
          <cell r="AK2212">
            <v>-3</v>
          </cell>
        </row>
        <row r="2213">
          <cell r="C2213" t="str">
            <v xml:space="preserve">          </v>
          </cell>
          <cell r="D2213" t="str">
            <v>8601</v>
          </cell>
          <cell r="F2213" t="str">
            <v xml:space="preserve">Entretien           </v>
          </cell>
          <cell r="M2213">
            <v>43958</v>
          </cell>
          <cell r="N2213" t="str">
            <v xml:space="preserve">Masque de ctrl postion cordon           </v>
          </cell>
          <cell r="O2213" t="str">
            <v xml:space="preserve">CI Act Met méca Out </v>
          </cell>
          <cell r="W2213">
            <v>-648</v>
          </cell>
          <cell r="AK2213">
            <v>-12</v>
          </cell>
        </row>
        <row r="2214">
          <cell r="C2214" t="str">
            <v xml:space="preserve">          </v>
          </cell>
          <cell r="D2214" t="str">
            <v>8601</v>
          </cell>
          <cell r="F2214" t="str">
            <v xml:space="preserve">Entretien           </v>
          </cell>
          <cell r="M2214">
            <v>43958</v>
          </cell>
          <cell r="N2214" t="str">
            <v xml:space="preserve">matrice                                 </v>
          </cell>
          <cell r="O2214" t="str">
            <v xml:space="preserve">CI Act Met méca Out </v>
          </cell>
          <cell r="W2214">
            <v>-270</v>
          </cell>
          <cell r="AK2214">
            <v>-5</v>
          </cell>
        </row>
        <row r="2215">
          <cell r="C2215" t="str">
            <v xml:space="preserve">          </v>
          </cell>
          <cell r="D2215" t="str">
            <v>8601</v>
          </cell>
          <cell r="F2215" t="str">
            <v xml:space="preserve">Entretien           </v>
          </cell>
          <cell r="M2215">
            <v>43958</v>
          </cell>
          <cell r="N2215" t="str">
            <v xml:space="preserve">matrice                                 </v>
          </cell>
          <cell r="O2215" t="str">
            <v xml:space="preserve">CI Act Met méca Out </v>
          </cell>
          <cell r="W2215">
            <v>-18.899999999999999</v>
          </cell>
          <cell r="AK2215">
            <v>-0.35</v>
          </cell>
        </row>
        <row r="2216">
          <cell r="C2216" t="str">
            <v xml:space="preserve">          </v>
          </cell>
          <cell r="D2216" t="str">
            <v>8601</v>
          </cell>
          <cell r="F2216" t="str">
            <v xml:space="preserve">Entretien           </v>
          </cell>
          <cell r="M2216">
            <v>43958</v>
          </cell>
          <cell r="N2216" t="str">
            <v xml:space="preserve">matrice                                 </v>
          </cell>
          <cell r="O2216" t="str">
            <v xml:space="preserve">CI Act Met méca Out </v>
          </cell>
          <cell r="W2216">
            <v>-94.5</v>
          </cell>
          <cell r="AK2216">
            <v>-1.75</v>
          </cell>
        </row>
        <row r="2217">
          <cell r="C2217" t="str">
            <v xml:space="preserve">          </v>
          </cell>
          <cell r="D2217" t="str">
            <v>8601</v>
          </cell>
          <cell r="F2217" t="str">
            <v xml:space="preserve">Entretien           </v>
          </cell>
          <cell r="M2217">
            <v>43958</v>
          </cell>
          <cell r="N2217" t="str">
            <v xml:space="preserve">matrice                                 </v>
          </cell>
          <cell r="O2217" t="str">
            <v xml:space="preserve">CI Act Met méca Out </v>
          </cell>
          <cell r="W2217">
            <v>-162</v>
          </cell>
          <cell r="AK2217">
            <v>-3</v>
          </cell>
        </row>
        <row r="2218">
          <cell r="C2218" t="str">
            <v xml:space="preserve">          </v>
          </cell>
          <cell r="D2218" t="str">
            <v>8601</v>
          </cell>
          <cell r="F2218" t="str">
            <v xml:space="preserve">Entretien           </v>
          </cell>
          <cell r="M2218">
            <v>43958</v>
          </cell>
          <cell r="N2218" t="str">
            <v xml:space="preserve">matrice                                 </v>
          </cell>
          <cell r="O2218" t="str">
            <v xml:space="preserve">CI Act Met méca Out </v>
          </cell>
          <cell r="W2218">
            <v>-3.62</v>
          </cell>
          <cell r="AK2218">
            <v>-4</v>
          </cell>
        </row>
        <row r="2219">
          <cell r="C2219" t="str">
            <v xml:space="preserve">          </v>
          </cell>
          <cell r="D2219" t="str">
            <v>8601</v>
          </cell>
          <cell r="F2219" t="str">
            <v xml:space="preserve">Entretien           </v>
          </cell>
          <cell r="M2219">
            <v>43958</v>
          </cell>
          <cell r="N2219" t="str">
            <v xml:space="preserve">matrice                                 </v>
          </cell>
          <cell r="O2219" t="str">
            <v xml:space="preserve">CI Act Met méca Out </v>
          </cell>
          <cell r="W2219">
            <v>-135</v>
          </cell>
          <cell r="AK2219">
            <v>-2.5</v>
          </cell>
        </row>
        <row r="2220">
          <cell r="C2220" t="str">
            <v xml:space="preserve">          </v>
          </cell>
          <cell r="D2220" t="str">
            <v>8601</v>
          </cell>
          <cell r="F2220" t="str">
            <v xml:space="preserve">Entretien           </v>
          </cell>
          <cell r="M2220">
            <v>43958</v>
          </cell>
          <cell r="N2220" t="str">
            <v xml:space="preserve">matrice                                 </v>
          </cell>
          <cell r="O2220" t="str">
            <v xml:space="preserve">CI Act Met méca Out </v>
          </cell>
          <cell r="W2220">
            <v>-13.5</v>
          </cell>
          <cell r="AK2220">
            <v>-0.25</v>
          </cell>
        </row>
        <row r="2221">
          <cell r="C2221" t="str">
            <v xml:space="preserve">          </v>
          </cell>
          <cell r="D2221" t="str">
            <v>8601</v>
          </cell>
          <cell r="F2221" t="str">
            <v xml:space="preserve">Entretien           </v>
          </cell>
          <cell r="M2221">
            <v>43958</v>
          </cell>
          <cell r="N2221" t="str">
            <v xml:space="preserve">matrice                                 </v>
          </cell>
          <cell r="O2221" t="str">
            <v xml:space="preserve">CI Act Met méca Out </v>
          </cell>
          <cell r="W2221">
            <v>-13.5</v>
          </cell>
          <cell r="AK2221">
            <v>-0.25</v>
          </cell>
        </row>
        <row r="2222">
          <cell r="C2222" t="str">
            <v xml:space="preserve">          </v>
          </cell>
          <cell r="D2222" t="str">
            <v>8601</v>
          </cell>
          <cell r="F2222" t="str">
            <v xml:space="preserve">Entretien           </v>
          </cell>
          <cell r="M2222">
            <v>43958</v>
          </cell>
          <cell r="N2222" t="str">
            <v xml:space="preserve">MeP BARRIERE DE SECURITE QUAI           </v>
          </cell>
          <cell r="O2222" t="str">
            <v xml:space="preserve">CI Act Met méca Out </v>
          </cell>
          <cell r="W2222">
            <v>-3.62</v>
          </cell>
          <cell r="AK2222">
            <v>-4</v>
          </cell>
        </row>
        <row r="2223">
          <cell r="C2223" t="str">
            <v xml:space="preserve">          </v>
          </cell>
          <cell r="D2223" t="str">
            <v>8601</v>
          </cell>
          <cell r="F2223" t="str">
            <v xml:space="preserve">Entretien           </v>
          </cell>
          <cell r="M2223">
            <v>43958</v>
          </cell>
          <cell r="N2223" t="str">
            <v xml:space="preserve">MORS                                    </v>
          </cell>
          <cell r="O2223" t="str">
            <v xml:space="preserve">CI Act Met méca Out </v>
          </cell>
          <cell r="W2223">
            <v>-18.899999999999999</v>
          </cell>
          <cell r="AK2223">
            <v>-0.35</v>
          </cell>
        </row>
        <row r="2224">
          <cell r="C2224" t="str">
            <v xml:space="preserve">          </v>
          </cell>
          <cell r="D2224" t="str">
            <v>8601</v>
          </cell>
          <cell r="F2224" t="str">
            <v xml:space="preserve">Entretien           </v>
          </cell>
          <cell r="M2224">
            <v>43958</v>
          </cell>
          <cell r="N2224" t="str">
            <v xml:space="preserve">patin                                   </v>
          </cell>
          <cell r="O2224" t="str">
            <v xml:space="preserve">CI Act Met méca Out </v>
          </cell>
          <cell r="W2224">
            <v>-54</v>
          </cell>
          <cell r="AK2224">
            <v>-1</v>
          </cell>
        </row>
        <row r="2225">
          <cell r="C2225" t="str">
            <v xml:space="preserve">          </v>
          </cell>
          <cell r="D2225" t="str">
            <v>8601</v>
          </cell>
          <cell r="F2225" t="str">
            <v xml:space="preserve">Entretien           </v>
          </cell>
          <cell r="M2225">
            <v>43958</v>
          </cell>
          <cell r="N2225" t="str">
            <v xml:space="preserve">PIEGE DISQUE 296Œ26                     </v>
          </cell>
          <cell r="O2225" t="str">
            <v xml:space="preserve">CI Act Met méca Out </v>
          </cell>
          <cell r="W2225">
            <v>-13.5</v>
          </cell>
          <cell r="AK2225">
            <v>-0.25</v>
          </cell>
        </row>
        <row r="2226">
          <cell r="C2226" t="str">
            <v xml:space="preserve">          </v>
          </cell>
          <cell r="D2226" t="str">
            <v>8601</v>
          </cell>
          <cell r="F2226" t="str">
            <v xml:space="preserve">Entretien           </v>
          </cell>
          <cell r="M2226">
            <v>43958</v>
          </cell>
          <cell r="N2226" t="str">
            <v xml:space="preserve">PIEGE DISQUE 320Œ28                     </v>
          </cell>
          <cell r="O2226" t="str">
            <v xml:space="preserve">CI Act Met méca Out </v>
          </cell>
          <cell r="W2226">
            <v>-13.5</v>
          </cell>
          <cell r="AK2226">
            <v>-0.25</v>
          </cell>
        </row>
        <row r="2227">
          <cell r="C2227" t="str">
            <v xml:space="preserve">          </v>
          </cell>
          <cell r="D2227" t="str">
            <v>8601</v>
          </cell>
          <cell r="F2227" t="str">
            <v xml:space="preserve">Entretien           </v>
          </cell>
          <cell r="M2227">
            <v>43958</v>
          </cell>
          <cell r="N2227" t="str">
            <v xml:space="preserve">PIEGE DISQUE 350Œ30                     </v>
          </cell>
          <cell r="O2227" t="str">
            <v xml:space="preserve">CI Act Met méca Out </v>
          </cell>
          <cell r="W2227">
            <v>-13.5</v>
          </cell>
          <cell r="AK2227">
            <v>-0.25</v>
          </cell>
        </row>
        <row r="2228">
          <cell r="C2228" t="str">
            <v xml:space="preserve">          </v>
          </cell>
          <cell r="D2228" t="str">
            <v>8601</v>
          </cell>
          <cell r="F2228" t="str">
            <v xml:space="preserve">Entretien           </v>
          </cell>
          <cell r="M2228">
            <v>43958</v>
          </cell>
          <cell r="N2228" t="str">
            <v xml:space="preserve">pilote                                  </v>
          </cell>
          <cell r="O2228" t="str">
            <v xml:space="preserve">CI Act Met méca Out </v>
          </cell>
          <cell r="W2228">
            <v>-18.899999999999999</v>
          </cell>
          <cell r="AK2228">
            <v>-0.35</v>
          </cell>
        </row>
        <row r="2229">
          <cell r="C2229" t="str">
            <v xml:space="preserve">          </v>
          </cell>
          <cell r="D2229" t="str">
            <v>8601</v>
          </cell>
          <cell r="F2229" t="str">
            <v xml:space="preserve">Entretien           </v>
          </cell>
          <cell r="M2229">
            <v>43958</v>
          </cell>
          <cell r="N2229" t="str">
            <v xml:space="preserve">poincon                                 </v>
          </cell>
          <cell r="O2229" t="str">
            <v xml:space="preserve">CI Act Met méca Out </v>
          </cell>
          <cell r="W2229">
            <v>-81</v>
          </cell>
          <cell r="AK2229">
            <v>-1.5</v>
          </cell>
        </row>
        <row r="2230">
          <cell r="C2230" t="str">
            <v xml:space="preserve">          </v>
          </cell>
          <cell r="D2230" t="str">
            <v>8601</v>
          </cell>
          <cell r="F2230" t="str">
            <v xml:space="preserve">Entretien           </v>
          </cell>
          <cell r="M2230">
            <v>43958</v>
          </cell>
          <cell r="N2230" t="str">
            <v xml:space="preserve">poincon                                 </v>
          </cell>
          <cell r="O2230" t="str">
            <v xml:space="preserve">CI Act Met méca Out </v>
          </cell>
          <cell r="W2230">
            <v>-162</v>
          </cell>
          <cell r="AK2230">
            <v>-3</v>
          </cell>
        </row>
        <row r="2231">
          <cell r="C2231" t="str">
            <v xml:space="preserve">          </v>
          </cell>
          <cell r="D2231" t="str">
            <v>8601</v>
          </cell>
          <cell r="F2231" t="str">
            <v xml:space="preserve">Entretien           </v>
          </cell>
          <cell r="M2231">
            <v>43958</v>
          </cell>
          <cell r="N2231" t="str">
            <v xml:space="preserve">relance matrice OF 8282706              </v>
          </cell>
          <cell r="O2231" t="str">
            <v xml:space="preserve">CI Act Met méca Out </v>
          </cell>
          <cell r="W2231">
            <v>13.5</v>
          </cell>
          <cell r="AK2231">
            <v>0.25</v>
          </cell>
        </row>
        <row r="2232">
          <cell r="C2232" t="str">
            <v xml:space="preserve">          </v>
          </cell>
          <cell r="D2232" t="str">
            <v>8601</v>
          </cell>
          <cell r="F2232" t="str">
            <v xml:space="preserve">Entretien           </v>
          </cell>
          <cell r="M2232">
            <v>43958</v>
          </cell>
          <cell r="N2232" t="str">
            <v xml:space="preserve">relance matrice OF 8282706              </v>
          </cell>
          <cell r="O2232" t="str">
            <v xml:space="preserve">CI Act Met méca Out </v>
          </cell>
          <cell r="W2232">
            <v>162</v>
          </cell>
          <cell r="AK2232">
            <v>3</v>
          </cell>
        </row>
        <row r="2233">
          <cell r="C2233" t="str">
            <v xml:space="preserve">          </v>
          </cell>
          <cell r="D2233" t="str">
            <v>8601</v>
          </cell>
          <cell r="F2233" t="str">
            <v xml:space="preserve">Entretien           </v>
          </cell>
          <cell r="M2233">
            <v>43958</v>
          </cell>
          <cell r="N2233" t="str">
            <v xml:space="preserve">relance matrice OF 8282706              </v>
          </cell>
          <cell r="O2233" t="str">
            <v xml:space="preserve">CI Act Met méca Out </v>
          </cell>
          <cell r="W2233">
            <v>94.5</v>
          </cell>
          <cell r="AK2233">
            <v>1.75</v>
          </cell>
        </row>
        <row r="2234">
          <cell r="C2234" t="str">
            <v xml:space="preserve">          </v>
          </cell>
          <cell r="D2234" t="str">
            <v>8601</v>
          </cell>
          <cell r="F2234" t="str">
            <v xml:space="preserve">Entretien           </v>
          </cell>
          <cell r="M2234">
            <v>43958</v>
          </cell>
          <cell r="N2234" t="str">
            <v xml:space="preserve">relance matrice OF 8282706              </v>
          </cell>
          <cell r="O2234" t="str">
            <v xml:space="preserve">CI Act Met méca Out </v>
          </cell>
          <cell r="W2234">
            <v>18.899999999999999</v>
          </cell>
          <cell r="AK2234">
            <v>0.35</v>
          </cell>
        </row>
        <row r="2235">
          <cell r="C2235" t="str">
            <v xml:space="preserve">          </v>
          </cell>
          <cell r="D2235" t="str">
            <v>8601</v>
          </cell>
          <cell r="F2235" t="str">
            <v xml:space="preserve">Entretien           </v>
          </cell>
          <cell r="M2235">
            <v>43958</v>
          </cell>
          <cell r="N2235" t="str">
            <v xml:space="preserve">relance matrice OF 8282706              </v>
          </cell>
          <cell r="O2235" t="str">
            <v xml:space="preserve">CI Act Met méca Out </v>
          </cell>
          <cell r="W2235">
            <v>0</v>
          </cell>
          <cell r="AK2235">
            <v>5</v>
          </cell>
        </row>
        <row r="2236">
          <cell r="C2236" t="str">
            <v xml:space="preserve">          </v>
          </cell>
          <cell r="D2236" t="str">
            <v>8601</v>
          </cell>
          <cell r="F2236" t="str">
            <v xml:space="preserve">Entretien           </v>
          </cell>
          <cell r="M2236">
            <v>43958</v>
          </cell>
          <cell r="N2236" t="str">
            <v xml:space="preserve">reprise accouplement pompe de graissage </v>
          </cell>
          <cell r="O2236" t="str">
            <v xml:space="preserve">CI Act Met méca Out </v>
          </cell>
          <cell r="W2236">
            <v>-67.5</v>
          </cell>
          <cell r="AK2236">
            <v>-1.25</v>
          </cell>
        </row>
        <row r="2237">
          <cell r="C2237" t="str">
            <v xml:space="preserve">          </v>
          </cell>
          <cell r="D2237" t="str">
            <v>8601</v>
          </cell>
          <cell r="F2237" t="str">
            <v xml:space="preserve">Entretien           </v>
          </cell>
          <cell r="M2237">
            <v>43958</v>
          </cell>
          <cell r="N2237" t="str">
            <v xml:space="preserve">tambour moteur HS                       </v>
          </cell>
          <cell r="O2237" t="str">
            <v xml:space="preserve">CI Act Met méca Out </v>
          </cell>
          <cell r="W2237">
            <v>-81</v>
          </cell>
          <cell r="AK2237">
            <v>-1.5</v>
          </cell>
        </row>
        <row r="2238">
          <cell r="C2238" t="str">
            <v xml:space="preserve">          </v>
          </cell>
          <cell r="D2238" t="str">
            <v>8601</v>
          </cell>
          <cell r="F2238" t="str">
            <v xml:space="preserve">Entretien           </v>
          </cell>
          <cell r="M2238">
            <v>43958</v>
          </cell>
          <cell r="N2238" t="str">
            <v xml:space="preserve">tambour moteur HS                       </v>
          </cell>
          <cell r="O2238" t="str">
            <v xml:space="preserve">CI Act Met méca Out </v>
          </cell>
          <cell r="W2238">
            <v>-54</v>
          </cell>
          <cell r="AK2238">
            <v>-1</v>
          </cell>
        </row>
        <row r="2239">
          <cell r="C2239" t="str">
            <v xml:space="preserve">          </v>
          </cell>
          <cell r="D2239" t="str">
            <v>8601</v>
          </cell>
          <cell r="F2239" t="str">
            <v xml:space="preserve">Entretien           </v>
          </cell>
          <cell r="M2239">
            <v>43958</v>
          </cell>
          <cell r="N2239" t="str">
            <v xml:space="preserve">tambour moteur HS                       </v>
          </cell>
          <cell r="O2239" t="str">
            <v xml:space="preserve">CI Act Met méca Out </v>
          </cell>
          <cell r="W2239">
            <v>-54</v>
          </cell>
          <cell r="AK2239">
            <v>-1</v>
          </cell>
        </row>
        <row r="2240">
          <cell r="C2240" t="str">
            <v xml:space="preserve">          </v>
          </cell>
          <cell r="D2240" t="str">
            <v>8601</v>
          </cell>
          <cell r="F2240" t="str">
            <v xml:space="preserve">Entretien           </v>
          </cell>
          <cell r="M2240">
            <v>43958</v>
          </cell>
          <cell r="N2240" t="str">
            <v xml:space="preserve">tambour moteur HS                       </v>
          </cell>
          <cell r="O2240" t="str">
            <v xml:space="preserve">CI Act Met méca Out </v>
          </cell>
          <cell r="W2240">
            <v>-162</v>
          </cell>
          <cell r="AK2240">
            <v>-3</v>
          </cell>
        </row>
        <row r="2241">
          <cell r="C2241" t="str">
            <v xml:space="preserve">          </v>
          </cell>
          <cell r="D2241" t="str">
            <v>8601</v>
          </cell>
          <cell r="F2241" t="str">
            <v xml:space="preserve">Entretien           </v>
          </cell>
          <cell r="M2241">
            <v>43958</v>
          </cell>
          <cell r="N2241" t="str">
            <v xml:space="preserve">XNCS2226967Aa PRESS IN TOOL             </v>
          </cell>
          <cell r="O2241" t="str">
            <v xml:space="preserve">CI Act Met méca Out </v>
          </cell>
          <cell r="W2241">
            <v>-13.5</v>
          </cell>
          <cell r="AK2241">
            <v>-0.25</v>
          </cell>
        </row>
        <row r="2242">
          <cell r="C2242" t="str">
            <v xml:space="preserve">          </v>
          </cell>
          <cell r="D2242" t="str">
            <v>8601</v>
          </cell>
          <cell r="F2242" t="str">
            <v xml:space="preserve">Entretien           </v>
          </cell>
          <cell r="M2242">
            <v>43958</v>
          </cell>
          <cell r="N2242" t="str">
            <v xml:space="preserve">Mise au standard des mesures sanitaires </v>
          </cell>
          <cell r="O2242" t="str">
            <v xml:space="preserve">CI Act Met méca Out </v>
          </cell>
          <cell r="W2242">
            <v>-3.62</v>
          </cell>
          <cell r="AK2242">
            <v>-4</v>
          </cell>
        </row>
        <row r="2243">
          <cell r="C2243" t="str">
            <v xml:space="preserve">          </v>
          </cell>
          <cell r="D2243" t="str">
            <v>8601</v>
          </cell>
          <cell r="F2243" t="str">
            <v xml:space="preserve">Entretien           </v>
          </cell>
          <cell r="M2243">
            <v>43958</v>
          </cell>
          <cell r="N2243" t="str">
            <v xml:space="preserve">Mise au standard des mesures sanitaires </v>
          </cell>
          <cell r="O2243" t="str">
            <v xml:space="preserve">CI Act Met méca Out </v>
          </cell>
          <cell r="W2243">
            <v>-1134</v>
          </cell>
          <cell r="AK2243">
            <v>-21</v>
          </cell>
        </row>
        <row r="2244">
          <cell r="C2244" t="str">
            <v xml:space="preserve">          </v>
          </cell>
          <cell r="D2244" t="str">
            <v>8601</v>
          </cell>
          <cell r="F2244" t="str">
            <v xml:space="preserve">Entretien           </v>
          </cell>
          <cell r="M2244">
            <v>43958</v>
          </cell>
          <cell r="N2244" t="str">
            <v xml:space="preserve">Mise au standard des mesures sanitaires </v>
          </cell>
          <cell r="O2244" t="str">
            <v xml:space="preserve">CI Act Met méca Out </v>
          </cell>
          <cell r="W2244">
            <v>-378</v>
          </cell>
          <cell r="AK2244">
            <v>-7</v>
          </cell>
        </row>
        <row r="2245">
          <cell r="C2245" t="str">
            <v xml:space="preserve">          </v>
          </cell>
          <cell r="D2245" t="str">
            <v>8601</v>
          </cell>
          <cell r="F2245" t="str">
            <v xml:space="preserve">Entretien           </v>
          </cell>
          <cell r="M2245">
            <v>43958</v>
          </cell>
          <cell r="N2245" t="str">
            <v xml:space="preserve">Mise au standard des mesures sanitaires </v>
          </cell>
          <cell r="O2245" t="str">
            <v xml:space="preserve">CI Act Met méca Out </v>
          </cell>
          <cell r="W2245">
            <v>-216</v>
          </cell>
          <cell r="AK2245">
            <v>-4</v>
          </cell>
        </row>
        <row r="2246">
          <cell r="C2246" t="str">
            <v xml:space="preserve">          </v>
          </cell>
          <cell r="D2246" t="str">
            <v>8601</v>
          </cell>
          <cell r="F2246" t="str">
            <v xml:space="preserve">Entretien           </v>
          </cell>
          <cell r="M2246">
            <v>43958</v>
          </cell>
          <cell r="N2246" t="str">
            <v xml:space="preserve">Mise au standard des mesures sanitaires </v>
          </cell>
          <cell r="O2246" t="str">
            <v xml:space="preserve">CI Act Met méca Out </v>
          </cell>
          <cell r="W2246">
            <v>-1647</v>
          </cell>
          <cell r="AK2246">
            <v>-30.5</v>
          </cell>
        </row>
        <row r="2247">
          <cell r="C2247" t="str">
            <v xml:space="preserve">          </v>
          </cell>
          <cell r="D2247" t="str">
            <v>8601</v>
          </cell>
          <cell r="F2247" t="str">
            <v xml:space="preserve">Entretien           </v>
          </cell>
          <cell r="M2247">
            <v>43962</v>
          </cell>
          <cell r="N2247" t="str">
            <v xml:space="preserve">                                        </v>
          </cell>
          <cell r="O2247" t="str">
            <v xml:space="preserve">CI Act Met méca Out </v>
          </cell>
          <cell r="W2247">
            <v>-18.899999999999999</v>
          </cell>
          <cell r="AK2247">
            <v>-0.35</v>
          </cell>
        </row>
        <row r="2248">
          <cell r="C2248" t="str">
            <v xml:space="preserve">          </v>
          </cell>
          <cell r="D2248" t="str">
            <v>8601</v>
          </cell>
          <cell r="F2248" t="str">
            <v xml:space="preserve">Entretien           </v>
          </cell>
          <cell r="M2248">
            <v>43962</v>
          </cell>
          <cell r="N2248" t="str">
            <v xml:space="preserve">                                        </v>
          </cell>
          <cell r="O2248" t="str">
            <v xml:space="preserve">CI Act Met méca Out </v>
          </cell>
          <cell r="W2248">
            <v>-18.899999999999999</v>
          </cell>
          <cell r="AK2248">
            <v>-0.35</v>
          </cell>
        </row>
        <row r="2249">
          <cell r="C2249" t="str">
            <v xml:space="preserve">          </v>
          </cell>
          <cell r="D2249" t="str">
            <v>8601</v>
          </cell>
          <cell r="F2249" t="str">
            <v xml:space="preserve">Entretien           </v>
          </cell>
          <cell r="M2249">
            <v>43962</v>
          </cell>
          <cell r="N2249" t="str">
            <v xml:space="preserve">6062079452.000 EMBOUT ROULEAU           </v>
          </cell>
          <cell r="O2249" t="str">
            <v xml:space="preserve">CI Act Met méca Out </v>
          </cell>
          <cell r="W2249">
            <v>-18.899999999999999</v>
          </cell>
          <cell r="AK2249">
            <v>-0.35</v>
          </cell>
        </row>
        <row r="2250">
          <cell r="C2250" t="str">
            <v xml:space="preserve">          </v>
          </cell>
          <cell r="D2250" t="str">
            <v>8601</v>
          </cell>
          <cell r="F2250" t="str">
            <v xml:space="preserve">Entretien           </v>
          </cell>
          <cell r="M2250">
            <v>43962</v>
          </cell>
          <cell r="N2250" t="str">
            <v xml:space="preserve">6062079453.000 AXE ROULEAU              </v>
          </cell>
          <cell r="O2250" t="str">
            <v xml:space="preserve">CI Act Met méca Out </v>
          </cell>
          <cell r="W2250">
            <v>-18.899999999999999</v>
          </cell>
          <cell r="AK2250">
            <v>-0.35</v>
          </cell>
        </row>
        <row r="2251">
          <cell r="C2251" t="str">
            <v xml:space="preserve">          </v>
          </cell>
          <cell r="D2251" t="str">
            <v>8601</v>
          </cell>
          <cell r="F2251" t="str">
            <v xml:space="preserve">Entretien           </v>
          </cell>
          <cell r="M2251">
            <v>43962</v>
          </cell>
          <cell r="N2251" t="str">
            <v xml:space="preserve">D090266064.000 PLAQUE DE RETENUE X98    </v>
          </cell>
          <cell r="O2251" t="str">
            <v xml:space="preserve">CI Act Met méca Out </v>
          </cell>
          <cell r="W2251">
            <v>-13.5</v>
          </cell>
          <cell r="AK2251">
            <v>-0.25</v>
          </cell>
        </row>
        <row r="2252">
          <cell r="C2252" t="str">
            <v xml:space="preserve">          </v>
          </cell>
          <cell r="D2252" t="str">
            <v>8601</v>
          </cell>
          <cell r="F2252" t="str">
            <v xml:space="preserve">Entretien           </v>
          </cell>
          <cell r="M2252">
            <v>43962</v>
          </cell>
          <cell r="N2252" t="str">
            <v xml:space="preserve">D090767125 ELEVATEUR                    </v>
          </cell>
          <cell r="O2252" t="str">
            <v xml:space="preserve">CI Act Met méca Out </v>
          </cell>
          <cell r="W2252">
            <v>-18.899999999999999</v>
          </cell>
          <cell r="AK2252">
            <v>-0.35</v>
          </cell>
        </row>
        <row r="2253">
          <cell r="C2253" t="str">
            <v xml:space="preserve">          </v>
          </cell>
          <cell r="D2253" t="str">
            <v>8601</v>
          </cell>
          <cell r="F2253" t="str">
            <v xml:space="preserve">Entretien           </v>
          </cell>
          <cell r="M2253">
            <v>43962</v>
          </cell>
          <cell r="N2253" t="str">
            <v xml:space="preserve">D092334206 PLAQUE SUPPORT BUSETTE       </v>
          </cell>
          <cell r="O2253" t="str">
            <v xml:space="preserve">CI Act Met méca Out </v>
          </cell>
          <cell r="W2253">
            <v>-553.5</v>
          </cell>
          <cell r="AK2253">
            <v>-10.25</v>
          </cell>
        </row>
        <row r="2254">
          <cell r="C2254" t="str">
            <v xml:space="preserve">          </v>
          </cell>
          <cell r="D2254" t="str">
            <v>8601</v>
          </cell>
          <cell r="F2254" t="str">
            <v xml:space="preserve">Entretien           </v>
          </cell>
          <cell r="M2254">
            <v>43962</v>
          </cell>
          <cell r="N2254" t="str">
            <v>D093761551 PLAQUE EJECTION INF DV471 (2)</v>
          </cell>
          <cell r="O2254" t="str">
            <v xml:space="preserve">CI Act Met méca Out </v>
          </cell>
          <cell r="W2254">
            <v>-108</v>
          </cell>
          <cell r="AK2254">
            <v>-2</v>
          </cell>
        </row>
        <row r="2255">
          <cell r="C2255" t="str">
            <v xml:space="preserve">          </v>
          </cell>
          <cell r="D2255" t="str">
            <v>8601</v>
          </cell>
          <cell r="F2255" t="str">
            <v xml:space="preserve">Entretien           </v>
          </cell>
          <cell r="M2255">
            <v>43962</v>
          </cell>
          <cell r="N2255" t="str">
            <v>D093761551 PLAQUE EJECTION INF DV471 (2)</v>
          </cell>
          <cell r="O2255" t="str">
            <v xml:space="preserve">CI Act Met méca Out </v>
          </cell>
          <cell r="W2255">
            <v>-27</v>
          </cell>
          <cell r="AK2255">
            <v>-0.5</v>
          </cell>
        </row>
        <row r="2256">
          <cell r="C2256" t="str">
            <v xml:space="preserve">          </v>
          </cell>
          <cell r="D2256" t="str">
            <v>8601</v>
          </cell>
          <cell r="F2256" t="str">
            <v xml:space="preserve">Entretien           </v>
          </cell>
          <cell r="M2256">
            <v>43962</v>
          </cell>
          <cell r="N2256" t="str">
            <v>D093761551 PLAQUE EJECTION INF DV471 (2)</v>
          </cell>
          <cell r="O2256" t="str">
            <v xml:space="preserve">CI Act Met méca Out </v>
          </cell>
          <cell r="W2256">
            <v>-324</v>
          </cell>
          <cell r="AK2256">
            <v>-6</v>
          </cell>
        </row>
        <row r="2257">
          <cell r="C2257" t="str">
            <v xml:space="preserve">          </v>
          </cell>
          <cell r="D2257" t="str">
            <v>8601</v>
          </cell>
          <cell r="F2257" t="str">
            <v xml:space="preserve">Entretien           </v>
          </cell>
          <cell r="M2257">
            <v>43962</v>
          </cell>
          <cell r="N2257" t="str">
            <v xml:space="preserve">D093766939.CTX VIS SERRAGE M12 Œ 85     </v>
          </cell>
          <cell r="O2257" t="str">
            <v xml:space="preserve">CI Act Met méca Out </v>
          </cell>
          <cell r="W2257">
            <v>-13.5</v>
          </cell>
          <cell r="AK2257">
            <v>-0.25</v>
          </cell>
        </row>
        <row r="2258">
          <cell r="C2258" t="str">
            <v xml:space="preserve">          </v>
          </cell>
          <cell r="D2258" t="str">
            <v>8601</v>
          </cell>
          <cell r="F2258" t="str">
            <v xml:space="preserve">Entretien           </v>
          </cell>
          <cell r="M2258">
            <v>43962</v>
          </cell>
          <cell r="N2258" t="str">
            <v xml:space="preserve">D093979306.000 Rondelle                 </v>
          </cell>
          <cell r="O2258" t="str">
            <v xml:space="preserve">CI Act Met méca Out </v>
          </cell>
          <cell r="W2258">
            <v>-13.5</v>
          </cell>
          <cell r="AK2258">
            <v>-0.25</v>
          </cell>
        </row>
        <row r="2259">
          <cell r="C2259" t="str">
            <v xml:space="preserve">          </v>
          </cell>
          <cell r="D2259" t="str">
            <v>8601</v>
          </cell>
          <cell r="F2259" t="str">
            <v xml:space="preserve">Entretien           </v>
          </cell>
          <cell r="M2259">
            <v>43962</v>
          </cell>
          <cell r="N2259" t="str">
            <v xml:space="preserve">D0939793302.000 Axe                     </v>
          </cell>
          <cell r="O2259" t="str">
            <v xml:space="preserve">CI Act Met méca Out </v>
          </cell>
          <cell r="W2259">
            <v>-13.5</v>
          </cell>
          <cell r="AK2259">
            <v>-0.25</v>
          </cell>
        </row>
        <row r="2260">
          <cell r="C2260" t="str">
            <v xml:space="preserve">          </v>
          </cell>
          <cell r="D2260" t="str">
            <v>8601</v>
          </cell>
          <cell r="F2260" t="str">
            <v xml:space="preserve">Entretien           </v>
          </cell>
          <cell r="M2260">
            <v>43962</v>
          </cell>
          <cell r="N2260" t="str">
            <v xml:space="preserve">D095107985.000 DOIGT CENTREUR           </v>
          </cell>
          <cell r="O2260" t="str">
            <v xml:space="preserve">CI Act Met méca Out </v>
          </cell>
          <cell r="W2260">
            <v>-8.1</v>
          </cell>
          <cell r="AK2260">
            <v>-0.15</v>
          </cell>
        </row>
        <row r="2261">
          <cell r="C2261" t="str">
            <v xml:space="preserve">          </v>
          </cell>
          <cell r="D2261" t="str">
            <v>8601</v>
          </cell>
          <cell r="F2261" t="str">
            <v xml:space="preserve">Entretien           </v>
          </cell>
          <cell r="M2261">
            <v>43962</v>
          </cell>
          <cell r="N2261" t="str">
            <v xml:space="preserve">D099901176.AM1 CALIBRE ind A            </v>
          </cell>
          <cell r="O2261" t="str">
            <v xml:space="preserve">CI Act Met méca Out </v>
          </cell>
          <cell r="W2261">
            <v>-108</v>
          </cell>
          <cell r="AK2261">
            <v>-2</v>
          </cell>
        </row>
        <row r="2262">
          <cell r="C2262" t="str">
            <v xml:space="preserve">          </v>
          </cell>
          <cell r="D2262" t="str">
            <v>8601</v>
          </cell>
          <cell r="F2262" t="str">
            <v xml:space="preserve">Entretien           </v>
          </cell>
          <cell r="M2262">
            <v>43962</v>
          </cell>
          <cell r="N2262" t="str">
            <v xml:space="preserve">E221096109.CTX TETE DE SOUDAGE  (A)     </v>
          </cell>
          <cell r="O2262" t="str">
            <v xml:space="preserve">CI Act Met méca Out </v>
          </cell>
          <cell r="W2262">
            <v>-405</v>
          </cell>
          <cell r="AK2262">
            <v>-7.5</v>
          </cell>
        </row>
        <row r="2263">
          <cell r="C2263" t="str">
            <v xml:space="preserve">          </v>
          </cell>
          <cell r="D2263" t="str">
            <v>8601</v>
          </cell>
          <cell r="F2263" t="str">
            <v xml:space="preserve">Entretien           </v>
          </cell>
          <cell r="M2263">
            <v>43962</v>
          </cell>
          <cell r="N2263" t="str">
            <v xml:space="preserve">E820399432.000 SUPPORT                  </v>
          </cell>
          <cell r="O2263" t="str">
            <v xml:space="preserve">CI Act Met méca Out </v>
          </cell>
          <cell r="W2263">
            <v>-13.5</v>
          </cell>
          <cell r="AK2263">
            <v>-0.25</v>
          </cell>
        </row>
        <row r="2264">
          <cell r="C2264" t="str">
            <v xml:space="preserve">          </v>
          </cell>
          <cell r="D2264" t="str">
            <v>8601</v>
          </cell>
          <cell r="F2264" t="str">
            <v xml:space="preserve">Entretien           </v>
          </cell>
          <cell r="M2264">
            <v>43962</v>
          </cell>
          <cell r="N2264" t="str">
            <v xml:space="preserve">E820399433.000 PORTE PILOTE DROIT       </v>
          </cell>
          <cell r="O2264" t="str">
            <v xml:space="preserve">CI Act Met méca Out </v>
          </cell>
          <cell r="W2264">
            <v>-13.5</v>
          </cell>
          <cell r="AK2264">
            <v>-0.25</v>
          </cell>
        </row>
        <row r="2265">
          <cell r="C2265" t="str">
            <v xml:space="preserve">          </v>
          </cell>
          <cell r="D2265" t="str">
            <v>8601</v>
          </cell>
          <cell r="F2265" t="str">
            <v xml:space="preserve">Entretien           </v>
          </cell>
          <cell r="M2265">
            <v>43962</v>
          </cell>
          <cell r="N2265" t="str">
            <v xml:space="preserve">E820399434.000 PORTE PILOTE GAUCHE      </v>
          </cell>
          <cell r="O2265" t="str">
            <v xml:space="preserve">CI Act Met méca Out </v>
          </cell>
          <cell r="W2265">
            <v>-13.5</v>
          </cell>
          <cell r="AK2265">
            <v>-0.25</v>
          </cell>
        </row>
        <row r="2266">
          <cell r="C2266" t="str">
            <v xml:space="preserve">          </v>
          </cell>
          <cell r="D2266" t="str">
            <v>8601</v>
          </cell>
          <cell r="F2266" t="str">
            <v xml:space="preserve">Entretien           </v>
          </cell>
          <cell r="M2266">
            <v>43962</v>
          </cell>
          <cell r="N2266" t="str">
            <v xml:space="preserve">E820399436.000 SUPPORT                  </v>
          </cell>
          <cell r="O2266" t="str">
            <v xml:space="preserve">CI Act Met méca Out </v>
          </cell>
          <cell r="W2266">
            <v>-13.5</v>
          </cell>
          <cell r="AK2266">
            <v>-0.25</v>
          </cell>
        </row>
        <row r="2267">
          <cell r="C2267" t="str">
            <v xml:space="preserve">          </v>
          </cell>
          <cell r="D2267" t="str">
            <v>8601</v>
          </cell>
          <cell r="F2267" t="str">
            <v xml:space="preserve">Entretien           </v>
          </cell>
          <cell r="M2267">
            <v>43962</v>
          </cell>
          <cell r="N2267" t="str">
            <v xml:space="preserve"> ENTRETOISE ELECTRODE                   </v>
          </cell>
          <cell r="O2267" t="str">
            <v xml:space="preserve">CI Act Met méca Out </v>
          </cell>
          <cell r="W2267">
            <v>-27</v>
          </cell>
          <cell r="AK2267">
            <v>-0.5</v>
          </cell>
        </row>
        <row r="2268">
          <cell r="C2268" t="str">
            <v xml:space="preserve">          </v>
          </cell>
          <cell r="D2268" t="str">
            <v>8601</v>
          </cell>
          <cell r="F2268" t="str">
            <v xml:space="preserve">Entretien           </v>
          </cell>
          <cell r="M2268">
            <v>43962</v>
          </cell>
          <cell r="N2268" t="str">
            <v xml:space="preserve">F012070713.000 MORS                     </v>
          </cell>
          <cell r="O2268" t="str">
            <v xml:space="preserve">CI Act Met méca Out </v>
          </cell>
          <cell r="W2268">
            <v>-13.5</v>
          </cell>
          <cell r="AK2268">
            <v>-0.25</v>
          </cell>
        </row>
        <row r="2269">
          <cell r="C2269" t="str">
            <v xml:space="preserve">          </v>
          </cell>
          <cell r="D2269" t="str">
            <v>8601</v>
          </cell>
          <cell r="F2269" t="str">
            <v xml:space="preserve">Entretien           </v>
          </cell>
          <cell r="M2269">
            <v>43962</v>
          </cell>
          <cell r="N2269" t="str">
            <v xml:space="preserve">faux amort                              </v>
          </cell>
          <cell r="O2269" t="str">
            <v xml:space="preserve">CI Act Met méca Out </v>
          </cell>
          <cell r="W2269">
            <v>-486</v>
          </cell>
          <cell r="AK2269">
            <v>-9</v>
          </cell>
        </row>
        <row r="2270">
          <cell r="C2270" t="str">
            <v xml:space="preserve">          </v>
          </cell>
          <cell r="D2270" t="str">
            <v>8601</v>
          </cell>
          <cell r="F2270" t="str">
            <v xml:space="preserve">Entretien           </v>
          </cell>
          <cell r="M2270">
            <v>43962</v>
          </cell>
          <cell r="N2270" t="str">
            <v xml:space="preserve">insert                                  </v>
          </cell>
          <cell r="O2270" t="str">
            <v xml:space="preserve">CI Act Met méca Out </v>
          </cell>
          <cell r="W2270">
            <v>-13.5</v>
          </cell>
          <cell r="AK2270">
            <v>-0.25</v>
          </cell>
        </row>
        <row r="2271">
          <cell r="C2271" t="str">
            <v xml:space="preserve">          </v>
          </cell>
          <cell r="D2271" t="str">
            <v>8601</v>
          </cell>
          <cell r="F2271" t="str">
            <v xml:space="preserve">Entretien           </v>
          </cell>
          <cell r="M2271">
            <v>43962</v>
          </cell>
          <cell r="N2271" t="str">
            <v xml:space="preserve">matrice                                 </v>
          </cell>
          <cell r="O2271" t="str">
            <v xml:space="preserve">CI Act Met méca Out </v>
          </cell>
          <cell r="W2271">
            <v>-13.5</v>
          </cell>
          <cell r="AK2271">
            <v>-0.25</v>
          </cell>
        </row>
        <row r="2272">
          <cell r="C2272" t="str">
            <v xml:space="preserve">          </v>
          </cell>
          <cell r="D2272" t="str">
            <v>8601</v>
          </cell>
          <cell r="F2272" t="str">
            <v xml:space="preserve">Entretien           </v>
          </cell>
          <cell r="M2272">
            <v>43962</v>
          </cell>
          <cell r="N2272" t="str">
            <v xml:space="preserve">Mise au standard des mesures sanitaires </v>
          </cell>
          <cell r="O2272" t="str">
            <v xml:space="preserve">CI Act Met méca Out </v>
          </cell>
          <cell r="W2272">
            <v>-113.4</v>
          </cell>
          <cell r="AK2272">
            <v>-2.1</v>
          </cell>
        </row>
        <row r="2273">
          <cell r="C2273" t="str">
            <v xml:space="preserve">          </v>
          </cell>
          <cell r="D2273" t="str">
            <v>8601</v>
          </cell>
          <cell r="F2273" t="str">
            <v xml:space="preserve">Entretien           </v>
          </cell>
          <cell r="M2273">
            <v>43962</v>
          </cell>
          <cell r="N2273" t="str">
            <v xml:space="preserve">Mise au standard des mesures sanitaires </v>
          </cell>
          <cell r="O2273" t="str">
            <v xml:space="preserve">CI Act Met méca Out </v>
          </cell>
          <cell r="W2273">
            <v>-113.4</v>
          </cell>
          <cell r="AK2273">
            <v>-2.1</v>
          </cell>
        </row>
        <row r="2274">
          <cell r="C2274" t="str">
            <v xml:space="preserve">          </v>
          </cell>
          <cell r="D2274" t="str">
            <v>8601</v>
          </cell>
          <cell r="F2274" t="str">
            <v xml:space="preserve">Entretien           </v>
          </cell>
          <cell r="M2274">
            <v>43962</v>
          </cell>
          <cell r="N2274" t="str">
            <v xml:space="preserve">Mise au standard des mesures sanitaires </v>
          </cell>
          <cell r="O2274" t="str">
            <v xml:space="preserve">CI Act Met méca Out </v>
          </cell>
          <cell r="W2274">
            <v>-113.4</v>
          </cell>
          <cell r="AK2274">
            <v>-2.1</v>
          </cell>
        </row>
        <row r="2275">
          <cell r="C2275" t="str">
            <v xml:space="preserve">          </v>
          </cell>
          <cell r="D2275" t="str">
            <v>8601</v>
          </cell>
          <cell r="F2275" t="str">
            <v xml:space="preserve">Entretien           </v>
          </cell>
          <cell r="M2275">
            <v>43962</v>
          </cell>
          <cell r="N2275" t="str">
            <v xml:space="preserve">Mise au standard des mesures sanitaires </v>
          </cell>
          <cell r="O2275" t="str">
            <v xml:space="preserve">CI Act Met méca Out </v>
          </cell>
          <cell r="W2275">
            <v>-113.4</v>
          </cell>
          <cell r="AK2275">
            <v>-2.1</v>
          </cell>
        </row>
        <row r="2276">
          <cell r="C2276" t="str">
            <v xml:space="preserve">          </v>
          </cell>
          <cell r="D2276" t="str">
            <v>8601</v>
          </cell>
          <cell r="F2276" t="str">
            <v xml:space="preserve">Entretien           </v>
          </cell>
          <cell r="M2276">
            <v>43962</v>
          </cell>
          <cell r="N2276" t="str">
            <v xml:space="preserve">Mise au standard des mesures sanitaires </v>
          </cell>
          <cell r="O2276" t="str">
            <v xml:space="preserve">CI Act Met méca Out </v>
          </cell>
          <cell r="W2276">
            <v>-113.4</v>
          </cell>
          <cell r="AK2276">
            <v>-2.1</v>
          </cell>
        </row>
        <row r="2277">
          <cell r="C2277" t="str">
            <v xml:space="preserve">          </v>
          </cell>
          <cell r="D2277" t="str">
            <v>8601</v>
          </cell>
          <cell r="F2277" t="str">
            <v xml:space="preserve">Entretien           </v>
          </cell>
          <cell r="M2277">
            <v>43962</v>
          </cell>
          <cell r="N2277" t="str">
            <v xml:space="preserve">Mise au standard des mesures sanitaires </v>
          </cell>
          <cell r="O2277" t="str">
            <v xml:space="preserve">CI Act Met méca Out </v>
          </cell>
          <cell r="W2277">
            <v>-113.4</v>
          </cell>
          <cell r="AK2277">
            <v>-2.1</v>
          </cell>
        </row>
        <row r="2278">
          <cell r="C2278" t="str">
            <v xml:space="preserve">          </v>
          </cell>
          <cell r="D2278" t="str">
            <v>8601</v>
          </cell>
          <cell r="F2278" t="str">
            <v xml:space="preserve">Entretien           </v>
          </cell>
          <cell r="M2278">
            <v>43962</v>
          </cell>
          <cell r="N2278" t="str">
            <v xml:space="preserve">Mise au standard des mesures sanitaires </v>
          </cell>
          <cell r="O2278" t="str">
            <v xml:space="preserve">CI Act Met méca Out </v>
          </cell>
          <cell r="W2278">
            <v>-113.4</v>
          </cell>
          <cell r="AK2278">
            <v>-2.1</v>
          </cell>
        </row>
        <row r="2279">
          <cell r="C2279" t="str">
            <v xml:space="preserve">          </v>
          </cell>
          <cell r="D2279" t="str">
            <v>8601</v>
          </cell>
          <cell r="F2279" t="str">
            <v xml:space="preserve">Entretien           </v>
          </cell>
          <cell r="M2279">
            <v>43962</v>
          </cell>
          <cell r="N2279" t="str">
            <v xml:space="preserve">Mise au standard des mesures sanitaires </v>
          </cell>
          <cell r="O2279" t="str">
            <v xml:space="preserve">CI Act Met méca Out </v>
          </cell>
          <cell r="W2279">
            <v>-113.4</v>
          </cell>
          <cell r="AK2279">
            <v>-2.1</v>
          </cell>
        </row>
        <row r="2280">
          <cell r="C2280" t="str">
            <v xml:space="preserve">          </v>
          </cell>
          <cell r="D2280" t="str">
            <v>8601</v>
          </cell>
          <cell r="F2280" t="str">
            <v xml:space="preserve">Entretien           </v>
          </cell>
          <cell r="M2280">
            <v>43962</v>
          </cell>
          <cell r="N2280" t="str">
            <v xml:space="preserve">Mise au standard des mesures sanitaires </v>
          </cell>
          <cell r="O2280" t="str">
            <v xml:space="preserve">CI Act Met méca Out </v>
          </cell>
          <cell r="W2280">
            <v>-113.4</v>
          </cell>
          <cell r="AK2280">
            <v>-2.1</v>
          </cell>
        </row>
        <row r="2281">
          <cell r="C2281" t="str">
            <v xml:space="preserve">          </v>
          </cell>
          <cell r="D2281" t="str">
            <v>8601</v>
          </cell>
          <cell r="F2281" t="str">
            <v xml:space="preserve">Entretien           </v>
          </cell>
          <cell r="M2281">
            <v>43962</v>
          </cell>
          <cell r="N2281" t="str">
            <v xml:space="preserve">Mise au standard des mesures sanitaires </v>
          </cell>
          <cell r="O2281" t="str">
            <v xml:space="preserve">CI Act Met méca Out </v>
          </cell>
          <cell r="W2281">
            <v>-113.4</v>
          </cell>
          <cell r="AK2281">
            <v>-2.1</v>
          </cell>
        </row>
        <row r="2282">
          <cell r="C2282" t="str">
            <v xml:space="preserve">          </v>
          </cell>
          <cell r="D2282" t="str">
            <v>8601</v>
          </cell>
          <cell r="F2282" t="str">
            <v xml:space="preserve">Entretien           </v>
          </cell>
          <cell r="M2282">
            <v>43962</v>
          </cell>
          <cell r="N2282" t="str">
            <v xml:space="preserve">Mise au standard des mesures sanitaires </v>
          </cell>
          <cell r="O2282" t="str">
            <v xml:space="preserve">CI Act Met méca Out </v>
          </cell>
          <cell r="W2282">
            <v>-113.4</v>
          </cell>
          <cell r="AK2282">
            <v>-2.1</v>
          </cell>
        </row>
        <row r="2283">
          <cell r="C2283" t="str">
            <v xml:space="preserve">          </v>
          </cell>
          <cell r="D2283" t="str">
            <v>8601</v>
          </cell>
          <cell r="F2283" t="str">
            <v xml:space="preserve">Entretien           </v>
          </cell>
          <cell r="M2283">
            <v>43962</v>
          </cell>
          <cell r="N2283" t="str">
            <v xml:space="preserve">Mise au standard des mesures sanitaires </v>
          </cell>
          <cell r="O2283" t="str">
            <v xml:space="preserve">CI Act Met méca Out </v>
          </cell>
          <cell r="W2283">
            <v>-113.4</v>
          </cell>
          <cell r="AK2283">
            <v>-2.1</v>
          </cell>
        </row>
        <row r="2284">
          <cell r="C2284" t="str">
            <v xml:space="preserve">          </v>
          </cell>
          <cell r="D2284" t="str">
            <v>8601</v>
          </cell>
          <cell r="F2284" t="str">
            <v xml:space="preserve">Entretien           </v>
          </cell>
          <cell r="M2284">
            <v>43962</v>
          </cell>
          <cell r="N2284" t="str">
            <v xml:space="preserve">Mise au standard des mesures sanitaires </v>
          </cell>
          <cell r="O2284" t="str">
            <v xml:space="preserve">CI Act Met méca Out </v>
          </cell>
          <cell r="W2284">
            <v>-113.4</v>
          </cell>
          <cell r="AK2284">
            <v>-2.1</v>
          </cell>
        </row>
        <row r="2285">
          <cell r="C2285" t="str">
            <v xml:space="preserve">          </v>
          </cell>
          <cell r="D2285" t="str">
            <v>8601</v>
          </cell>
          <cell r="F2285" t="str">
            <v xml:space="preserve">Entretien           </v>
          </cell>
          <cell r="M2285">
            <v>43962</v>
          </cell>
          <cell r="N2285" t="str">
            <v xml:space="preserve">Mise au standard des mesures sanitaires </v>
          </cell>
          <cell r="O2285" t="str">
            <v xml:space="preserve">CI Act Met méca Out </v>
          </cell>
          <cell r="W2285">
            <v>-113.4</v>
          </cell>
          <cell r="AK2285">
            <v>-2.1</v>
          </cell>
        </row>
        <row r="2286">
          <cell r="C2286" t="str">
            <v xml:space="preserve">          </v>
          </cell>
          <cell r="D2286" t="str">
            <v>8601</v>
          </cell>
          <cell r="F2286" t="str">
            <v xml:space="preserve">Entretien           </v>
          </cell>
          <cell r="M2286">
            <v>43962</v>
          </cell>
          <cell r="N2286" t="str">
            <v xml:space="preserve">Mise au standard des mesures sanitaires </v>
          </cell>
          <cell r="O2286" t="str">
            <v xml:space="preserve">CI Act Met méca Out </v>
          </cell>
          <cell r="W2286">
            <v>-54</v>
          </cell>
          <cell r="AK2286">
            <v>-1</v>
          </cell>
        </row>
        <row r="2287">
          <cell r="C2287" t="str">
            <v xml:space="preserve">          </v>
          </cell>
          <cell r="D2287" t="str">
            <v>8601</v>
          </cell>
          <cell r="F2287" t="str">
            <v xml:space="preserve">Entretien           </v>
          </cell>
          <cell r="M2287">
            <v>43962</v>
          </cell>
          <cell r="N2287" t="str">
            <v xml:space="preserve">Mise au standard des mesures sanitaires </v>
          </cell>
          <cell r="O2287" t="str">
            <v xml:space="preserve">CI Act Met méca Out </v>
          </cell>
          <cell r="W2287">
            <v>-81</v>
          </cell>
          <cell r="AK2287">
            <v>-1.5</v>
          </cell>
        </row>
        <row r="2288">
          <cell r="C2288" t="str">
            <v xml:space="preserve">          </v>
          </cell>
          <cell r="D2288" t="str">
            <v>8601</v>
          </cell>
          <cell r="F2288" t="str">
            <v xml:space="preserve">Entretien           </v>
          </cell>
          <cell r="M2288">
            <v>43962</v>
          </cell>
          <cell r="N2288" t="str">
            <v xml:space="preserve">Mise au standard des mesures sanitaires </v>
          </cell>
          <cell r="O2288" t="str">
            <v xml:space="preserve">CI Act Met méca Out </v>
          </cell>
          <cell r="W2288">
            <v>-162</v>
          </cell>
          <cell r="AK2288">
            <v>-3</v>
          </cell>
        </row>
        <row r="2289">
          <cell r="C2289" t="str">
            <v xml:space="preserve">          </v>
          </cell>
          <cell r="D2289" t="str">
            <v>8601</v>
          </cell>
          <cell r="F2289" t="str">
            <v xml:space="preserve">Entretien           </v>
          </cell>
          <cell r="M2289">
            <v>43962</v>
          </cell>
          <cell r="N2289" t="str">
            <v xml:space="preserve">P440957170 BAGUE OVALE 22 SUR PLATS     </v>
          </cell>
          <cell r="O2289" t="str">
            <v xml:space="preserve">CI Act Met méca Out </v>
          </cell>
          <cell r="W2289">
            <v>-13.5</v>
          </cell>
          <cell r="AK2289">
            <v>-0.25</v>
          </cell>
        </row>
        <row r="2290">
          <cell r="C2290" t="str">
            <v xml:space="preserve">          </v>
          </cell>
          <cell r="D2290" t="str">
            <v>8601</v>
          </cell>
          <cell r="F2290" t="str">
            <v xml:space="preserve">Entretien           </v>
          </cell>
          <cell r="M2290">
            <v>43962</v>
          </cell>
          <cell r="N2290" t="str">
            <v xml:space="preserve">P440957170 BAGUE OVALE 22 SUR PLATS     </v>
          </cell>
          <cell r="O2290" t="str">
            <v xml:space="preserve">CI Act Met méca Out </v>
          </cell>
          <cell r="W2290">
            <v>-13.5</v>
          </cell>
          <cell r="AK2290">
            <v>-0.25</v>
          </cell>
        </row>
        <row r="2291">
          <cell r="C2291" t="str">
            <v xml:space="preserve">          </v>
          </cell>
          <cell r="D2291" t="str">
            <v>8601</v>
          </cell>
          <cell r="F2291" t="str">
            <v xml:space="preserve">Entretien           </v>
          </cell>
          <cell r="M2291">
            <v>43962</v>
          </cell>
          <cell r="N2291" t="str">
            <v xml:space="preserve">PLAQUE 4 PILOTES CHAPE HJB              </v>
          </cell>
          <cell r="O2291" t="str">
            <v xml:space="preserve">CI Act Met méca Out </v>
          </cell>
          <cell r="W2291">
            <v>-40.5</v>
          </cell>
          <cell r="AK2291">
            <v>-0.75</v>
          </cell>
        </row>
        <row r="2292">
          <cell r="C2292" t="str">
            <v xml:space="preserve">          </v>
          </cell>
          <cell r="D2292" t="str">
            <v>8601</v>
          </cell>
          <cell r="F2292" t="str">
            <v xml:space="preserve">Entretien           </v>
          </cell>
          <cell r="M2292">
            <v>43962</v>
          </cell>
          <cell r="N2292" t="str">
            <v xml:space="preserve">poincon                                 </v>
          </cell>
          <cell r="O2292" t="str">
            <v xml:space="preserve">CI Act Met méca Out </v>
          </cell>
          <cell r="W2292">
            <v>-81</v>
          </cell>
          <cell r="AK2292">
            <v>-1.5</v>
          </cell>
        </row>
        <row r="2293">
          <cell r="C2293" t="str">
            <v xml:space="preserve">          </v>
          </cell>
          <cell r="D2293" t="str">
            <v>8601</v>
          </cell>
          <cell r="F2293" t="str">
            <v xml:space="preserve">Entretien           </v>
          </cell>
          <cell r="M2293">
            <v>43962</v>
          </cell>
          <cell r="N2293" t="str">
            <v xml:space="preserve">poincon                                 </v>
          </cell>
          <cell r="O2293" t="str">
            <v xml:space="preserve">CI Act Met méca Out </v>
          </cell>
          <cell r="W2293">
            <v>-81</v>
          </cell>
          <cell r="AK2293">
            <v>-1.5</v>
          </cell>
        </row>
        <row r="2294">
          <cell r="C2294" t="str">
            <v xml:space="preserve">          </v>
          </cell>
          <cell r="D2294" t="str">
            <v>8601</v>
          </cell>
          <cell r="F2294" t="str">
            <v xml:space="preserve">Entretien           </v>
          </cell>
          <cell r="M2294">
            <v>43962</v>
          </cell>
          <cell r="N2294" t="str">
            <v xml:space="preserve">poincon                                 </v>
          </cell>
          <cell r="O2294" t="str">
            <v xml:space="preserve">CI Act Met méca Out </v>
          </cell>
          <cell r="W2294">
            <v>-27</v>
          </cell>
          <cell r="AK2294">
            <v>-0.5</v>
          </cell>
        </row>
        <row r="2295">
          <cell r="C2295" t="str">
            <v xml:space="preserve">          </v>
          </cell>
          <cell r="D2295" t="str">
            <v>8601</v>
          </cell>
          <cell r="F2295" t="str">
            <v xml:space="preserve">Entretien           </v>
          </cell>
          <cell r="M2295">
            <v>43962</v>
          </cell>
          <cell r="N2295" t="str">
            <v xml:space="preserve">poincon                                 </v>
          </cell>
          <cell r="O2295" t="str">
            <v xml:space="preserve">CI Act Met méca Out </v>
          </cell>
          <cell r="W2295">
            <v>-13.5</v>
          </cell>
          <cell r="AK2295">
            <v>-0.25</v>
          </cell>
        </row>
        <row r="2296">
          <cell r="C2296" t="str">
            <v xml:space="preserve">          </v>
          </cell>
          <cell r="D2296" t="str">
            <v>8601</v>
          </cell>
          <cell r="F2296" t="str">
            <v xml:space="preserve">Entretien           </v>
          </cell>
          <cell r="M2296">
            <v>43962</v>
          </cell>
          <cell r="N2296" t="str">
            <v xml:space="preserve">poincon                                 </v>
          </cell>
          <cell r="O2296" t="str">
            <v xml:space="preserve">CI Act Met méca Out </v>
          </cell>
          <cell r="W2296">
            <v>-13.5</v>
          </cell>
          <cell r="AK2296">
            <v>-0.25</v>
          </cell>
        </row>
        <row r="2297">
          <cell r="C2297" t="str">
            <v xml:space="preserve">          </v>
          </cell>
          <cell r="D2297" t="str">
            <v>8601</v>
          </cell>
          <cell r="F2297" t="str">
            <v xml:space="preserve">Entretien           </v>
          </cell>
          <cell r="M2297">
            <v>43962</v>
          </cell>
          <cell r="N2297" t="str">
            <v xml:space="preserve">poincon                                 </v>
          </cell>
          <cell r="O2297" t="str">
            <v xml:space="preserve">CI Act Met méca Out </v>
          </cell>
          <cell r="W2297">
            <v>-13.5</v>
          </cell>
          <cell r="AK2297">
            <v>-0.25</v>
          </cell>
        </row>
        <row r="2298">
          <cell r="C2298" t="str">
            <v xml:space="preserve">          </v>
          </cell>
          <cell r="D2298" t="str">
            <v>8601</v>
          </cell>
          <cell r="F2298" t="str">
            <v xml:space="preserve">Entretien           </v>
          </cell>
          <cell r="M2298">
            <v>43962</v>
          </cell>
          <cell r="N2298" t="str">
            <v xml:space="preserve">poincon                                 </v>
          </cell>
          <cell r="O2298" t="str">
            <v xml:space="preserve">CI Act Met méca Out </v>
          </cell>
          <cell r="W2298">
            <v>-13.5</v>
          </cell>
          <cell r="AK2298">
            <v>-0.25</v>
          </cell>
        </row>
        <row r="2299">
          <cell r="C2299" t="str">
            <v xml:space="preserve">          </v>
          </cell>
          <cell r="D2299" t="str">
            <v>8601</v>
          </cell>
          <cell r="F2299" t="str">
            <v xml:space="preserve">Entretien           </v>
          </cell>
          <cell r="M2299">
            <v>43962</v>
          </cell>
          <cell r="N2299" t="str">
            <v xml:space="preserve">poincon                                 </v>
          </cell>
          <cell r="O2299" t="str">
            <v xml:space="preserve">CI Act Met méca Out </v>
          </cell>
          <cell r="W2299">
            <v>-13.5</v>
          </cell>
          <cell r="AK2299">
            <v>-0.25</v>
          </cell>
        </row>
        <row r="2300">
          <cell r="C2300" t="str">
            <v xml:space="preserve">          </v>
          </cell>
          <cell r="D2300" t="str">
            <v>8601</v>
          </cell>
          <cell r="F2300" t="str">
            <v xml:space="preserve">Entretien           </v>
          </cell>
          <cell r="M2300">
            <v>43962</v>
          </cell>
          <cell r="N2300" t="str">
            <v xml:space="preserve">REP K                                   </v>
          </cell>
          <cell r="O2300" t="str">
            <v xml:space="preserve">CI Act Met méca Out </v>
          </cell>
          <cell r="W2300">
            <v>-8.1</v>
          </cell>
          <cell r="AK2300">
            <v>-0.15</v>
          </cell>
        </row>
        <row r="2301">
          <cell r="C2301" t="str">
            <v xml:space="preserve">          </v>
          </cell>
          <cell r="D2301" t="str">
            <v>8601</v>
          </cell>
          <cell r="F2301" t="str">
            <v xml:space="preserve">Entretien           </v>
          </cell>
          <cell r="M2301">
            <v>43962</v>
          </cell>
          <cell r="N2301" t="str">
            <v xml:space="preserve">Touche                                  </v>
          </cell>
          <cell r="O2301" t="str">
            <v xml:space="preserve">CI Act Met méca Out </v>
          </cell>
          <cell r="W2301">
            <v>-13.5</v>
          </cell>
          <cell r="AK2301">
            <v>-0.25</v>
          </cell>
        </row>
        <row r="2302">
          <cell r="C2302" t="str">
            <v xml:space="preserve">          </v>
          </cell>
          <cell r="D2302" t="str">
            <v>8601</v>
          </cell>
          <cell r="F2302" t="str">
            <v xml:space="preserve">Entretien           </v>
          </cell>
          <cell r="M2302">
            <v>43963</v>
          </cell>
          <cell r="N2302" t="str">
            <v xml:space="preserve">                                        </v>
          </cell>
          <cell r="O2302" t="str">
            <v>MATENTRETIEN PREVENT</v>
          </cell>
          <cell r="W2302">
            <v>-349.2</v>
          </cell>
          <cell r="AK2302">
            <v>0</v>
          </cell>
        </row>
        <row r="2303">
          <cell r="C2303" t="str">
            <v xml:space="preserve">          </v>
          </cell>
          <cell r="D2303" t="str">
            <v>8601</v>
          </cell>
          <cell r="F2303" t="str">
            <v xml:space="preserve">Entretien           </v>
          </cell>
          <cell r="M2303">
            <v>43963</v>
          </cell>
          <cell r="N2303" t="str">
            <v xml:space="preserve">AMENAGEMENT BAT TOOLING                 </v>
          </cell>
          <cell r="O2303" t="str">
            <v>MATENTRETIEN PREVENT</v>
          </cell>
          <cell r="W2303">
            <v>349.2</v>
          </cell>
          <cell r="AK2303">
            <v>0</v>
          </cell>
        </row>
        <row r="2304">
          <cell r="C2304" t="str">
            <v xml:space="preserve">          </v>
          </cell>
          <cell r="D2304" t="str">
            <v>8601</v>
          </cell>
          <cell r="F2304" t="str">
            <v xml:space="preserve">Entretien           </v>
          </cell>
          <cell r="M2304">
            <v>43957</v>
          </cell>
          <cell r="N2304" t="str">
            <v xml:space="preserve">conf N°5507634505 de MARS               </v>
          </cell>
          <cell r="O2304" t="str">
            <v xml:space="preserve">Ent. manutention    </v>
          </cell>
          <cell r="W2304">
            <v>435.93</v>
          </cell>
          <cell r="AK2304">
            <v>1</v>
          </cell>
        </row>
        <row r="2305">
          <cell r="C2305" t="str">
            <v xml:space="preserve">          </v>
          </cell>
          <cell r="D2305" t="str">
            <v>8601</v>
          </cell>
          <cell r="F2305" t="str">
            <v xml:space="preserve">Fournitures         </v>
          </cell>
          <cell r="M2305">
            <v>43958</v>
          </cell>
          <cell r="N2305" t="str">
            <v xml:space="preserve">                                        </v>
          </cell>
          <cell r="O2305" t="str">
            <v>stk phf (conso) autr</v>
          </cell>
          <cell r="W2305">
            <v>-12.82</v>
          </cell>
          <cell r="AK2305">
            <v>-2</v>
          </cell>
        </row>
        <row r="2306">
          <cell r="C2306" t="str">
            <v xml:space="preserve">          </v>
          </cell>
          <cell r="D2306" t="str">
            <v>8601</v>
          </cell>
          <cell r="F2306" t="str">
            <v xml:space="preserve">Fournitures         </v>
          </cell>
          <cell r="M2306">
            <v>43958</v>
          </cell>
          <cell r="N2306" t="str">
            <v xml:space="preserve">alimentation pour etiqueteuse           </v>
          </cell>
          <cell r="O2306" t="str">
            <v>stk phf (conso) autr</v>
          </cell>
          <cell r="W2306">
            <v>12.82</v>
          </cell>
          <cell r="AK2306">
            <v>2</v>
          </cell>
        </row>
        <row r="2307">
          <cell r="C2307" t="str">
            <v xml:space="preserve">          </v>
          </cell>
          <cell r="D2307" t="str">
            <v>8601</v>
          </cell>
          <cell r="F2307" t="str">
            <v xml:space="preserve">Outillage           </v>
          </cell>
          <cell r="M2307">
            <v>43957</v>
          </cell>
          <cell r="N2307" t="str">
            <v xml:space="preserve">                                        </v>
          </cell>
          <cell r="O2307" t="str">
            <v>DME Acti GMAO Outill</v>
          </cell>
          <cell r="W2307">
            <v>-2.02</v>
          </cell>
          <cell r="AK2307">
            <v>0</v>
          </cell>
        </row>
        <row r="2308">
          <cell r="C2308" t="str">
            <v xml:space="preserve">          </v>
          </cell>
          <cell r="D2308" t="str">
            <v>8601</v>
          </cell>
          <cell r="F2308" t="str">
            <v xml:space="preserve">Outillage           </v>
          </cell>
          <cell r="M2308">
            <v>43957</v>
          </cell>
          <cell r="N2308" t="str">
            <v xml:space="preserve">REGLEMENTAIRE/SECURITE                  </v>
          </cell>
          <cell r="O2308" t="str">
            <v>DME Acti GMAO Outill</v>
          </cell>
          <cell r="W2308">
            <v>2.02</v>
          </cell>
          <cell r="AK2308">
            <v>0</v>
          </cell>
        </row>
        <row r="2309">
          <cell r="C2309" t="str">
            <v xml:space="preserve">          </v>
          </cell>
          <cell r="D2309" t="str">
            <v>8601</v>
          </cell>
          <cell r="F2309" t="str">
            <v xml:space="preserve">Outillage           </v>
          </cell>
          <cell r="M2309">
            <v>43958</v>
          </cell>
          <cell r="N2309" t="str">
            <v xml:space="preserve">                                        </v>
          </cell>
          <cell r="O2309" t="str">
            <v>DME Acti GMAO Outill</v>
          </cell>
          <cell r="W2309">
            <v>-135</v>
          </cell>
          <cell r="AK2309">
            <v>-2.5</v>
          </cell>
        </row>
        <row r="2310">
          <cell r="C2310" t="str">
            <v xml:space="preserve">          </v>
          </cell>
          <cell r="D2310" t="str">
            <v>8601</v>
          </cell>
          <cell r="F2310" t="str">
            <v xml:space="preserve">Outillage           </v>
          </cell>
          <cell r="M2310">
            <v>43958</v>
          </cell>
          <cell r="N2310" t="str">
            <v xml:space="preserve">REGLEMENTAIRE/SECURITE                  </v>
          </cell>
          <cell r="O2310" t="str">
            <v>DME Acti GMAO Outill</v>
          </cell>
          <cell r="W2310">
            <v>135</v>
          </cell>
          <cell r="AK2310">
            <v>2.5</v>
          </cell>
        </row>
        <row r="2311">
          <cell r="C2311" t="str">
            <v xml:space="preserve">          </v>
          </cell>
          <cell r="D2311" t="str">
            <v>8601</v>
          </cell>
          <cell r="F2311" t="str">
            <v xml:space="preserve">Outillage           </v>
          </cell>
          <cell r="M2311">
            <v>43959</v>
          </cell>
          <cell r="N2311" t="str">
            <v xml:space="preserve">                                        </v>
          </cell>
          <cell r="O2311" t="str">
            <v>DME Acti GMAO Outill</v>
          </cell>
          <cell r="W2311">
            <v>275.39999999999998</v>
          </cell>
          <cell r="AK2311">
            <v>10.1</v>
          </cell>
        </row>
        <row r="2312">
          <cell r="C2312" t="str">
            <v xml:space="preserve">          </v>
          </cell>
          <cell r="D2312" t="str">
            <v>8601</v>
          </cell>
          <cell r="F2312" t="str">
            <v xml:space="preserve">Outillage           </v>
          </cell>
          <cell r="M2312">
            <v>43959</v>
          </cell>
          <cell r="N2312" t="str">
            <v xml:space="preserve">REGLEMENTAIRE/SECURITE                  </v>
          </cell>
          <cell r="O2312" t="str">
            <v>DME Acti GMAO Outill</v>
          </cell>
          <cell r="W2312">
            <v>-275.39999999999998</v>
          </cell>
          <cell r="AK2312">
            <v>-10.1</v>
          </cell>
        </row>
        <row r="2313">
          <cell r="C2313" t="str">
            <v xml:space="preserve">          </v>
          </cell>
          <cell r="D2313" t="str">
            <v>8601</v>
          </cell>
          <cell r="F2313" t="str">
            <v xml:space="preserve">Outillage           </v>
          </cell>
          <cell r="M2313">
            <v>43957</v>
          </cell>
          <cell r="N2313" t="str">
            <v xml:space="preserve">relance OF 8321012                      </v>
          </cell>
          <cell r="O2313" t="str">
            <v>DME Acti GMAO Outill</v>
          </cell>
          <cell r="W2313">
            <v>2.02</v>
          </cell>
          <cell r="AK2313">
            <v>0</v>
          </cell>
        </row>
        <row r="2314">
          <cell r="C2314" t="str">
            <v xml:space="preserve">          </v>
          </cell>
          <cell r="D2314" t="str">
            <v>8601</v>
          </cell>
          <cell r="F2314" t="str">
            <v xml:space="preserve">Outillage           </v>
          </cell>
          <cell r="M2314">
            <v>43958</v>
          </cell>
          <cell r="N2314" t="str">
            <v xml:space="preserve">D090211226.000 PINCE TRANSFERT ind A    </v>
          </cell>
          <cell r="O2314" t="str">
            <v>DME Acti GMAO Outill</v>
          </cell>
          <cell r="W2314">
            <v>108</v>
          </cell>
          <cell r="AK2314">
            <v>2</v>
          </cell>
        </row>
        <row r="2315">
          <cell r="C2315" t="str">
            <v xml:space="preserve">          </v>
          </cell>
          <cell r="D2315" t="str">
            <v>8601</v>
          </cell>
          <cell r="F2315" t="str">
            <v xml:space="preserve">Outillage           </v>
          </cell>
          <cell r="M2315">
            <v>43958</v>
          </cell>
          <cell r="N2315" t="str">
            <v xml:space="preserve">D093761176.FSO ETRIER DE RAPPEL Ind A   </v>
          </cell>
          <cell r="O2315" t="str">
            <v>DME Acti GMAO Outill</v>
          </cell>
          <cell r="W2315">
            <v>13.5</v>
          </cell>
          <cell r="AK2315">
            <v>0.25</v>
          </cell>
        </row>
        <row r="2316">
          <cell r="C2316" t="str">
            <v xml:space="preserve">          </v>
          </cell>
          <cell r="D2316" t="str">
            <v>8601</v>
          </cell>
          <cell r="F2316" t="str">
            <v xml:space="preserve">Outillage           </v>
          </cell>
          <cell r="M2316">
            <v>43958</v>
          </cell>
          <cell r="N2316" t="str">
            <v xml:space="preserve">relance OF 8321012                      </v>
          </cell>
          <cell r="O2316" t="str">
            <v>DME Acti GMAO Outill</v>
          </cell>
          <cell r="W2316">
            <v>13.5</v>
          </cell>
          <cell r="AK2316">
            <v>0.25</v>
          </cell>
        </row>
        <row r="2317">
          <cell r="C2317" t="str">
            <v xml:space="preserve">          </v>
          </cell>
          <cell r="D2317" t="str">
            <v>8601</v>
          </cell>
          <cell r="F2317" t="str">
            <v xml:space="preserve">Outillage           </v>
          </cell>
          <cell r="M2317">
            <v>43959</v>
          </cell>
          <cell r="N2317" t="str">
            <v xml:space="preserve">D090211226.000 PINCE TRANSFERT ind A    </v>
          </cell>
          <cell r="O2317" t="str">
            <v>DME Acti GMAO Outill</v>
          </cell>
          <cell r="W2317">
            <v>13.5</v>
          </cell>
          <cell r="AK2317">
            <v>0.25</v>
          </cell>
        </row>
        <row r="2318">
          <cell r="C2318" t="str">
            <v xml:space="preserve">          </v>
          </cell>
          <cell r="D2318" t="str">
            <v>8601</v>
          </cell>
          <cell r="F2318" t="str">
            <v xml:space="preserve">Outillage           </v>
          </cell>
          <cell r="M2318">
            <v>43959</v>
          </cell>
          <cell r="N2318" t="str">
            <v xml:space="preserve">relance matrice OF 8282706              </v>
          </cell>
          <cell r="O2318" t="str">
            <v>DME Acti GMAO Outill</v>
          </cell>
          <cell r="W2318">
            <v>-288.89999999999998</v>
          </cell>
          <cell r="AK2318">
            <v>-10.35</v>
          </cell>
        </row>
        <row r="2319">
          <cell r="C2319" t="str">
            <v xml:space="preserve">          </v>
          </cell>
          <cell r="D2319" t="str">
            <v>8601</v>
          </cell>
          <cell r="F2319" t="str">
            <v xml:space="preserve">Entretien           </v>
          </cell>
          <cell r="M2319">
            <v>43958</v>
          </cell>
          <cell r="N2319" t="str">
            <v xml:space="preserve">Mise au standard des mesures sanitaires </v>
          </cell>
          <cell r="O2319" t="str">
            <v xml:space="preserve">CI Act Met méca Out </v>
          </cell>
          <cell r="W2319">
            <v>0</v>
          </cell>
          <cell r="AK2319">
            <v>-8</v>
          </cell>
        </row>
        <row r="2320">
          <cell r="C2320" t="str">
            <v xml:space="preserve">          </v>
          </cell>
          <cell r="D2320" t="str">
            <v>8601</v>
          </cell>
          <cell r="F2320" t="str">
            <v xml:space="preserve">Entretien           </v>
          </cell>
          <cell r="M2320">
            <v>43958</v>
          </cell>
          <cell r="N2320" t="str">
            <v xml:space="preserve">Mise au standard des mesures sanitaires </v>
          </cell>
          <cell r="O2320" t="str">
            <v xml:space="preserve">CI Act Met méca Out </v>
          </cell>
          <cell r="W2320">
            <v>0</v>
          </cell>
          <cell r="AK2320">
            <v>-7</v>
          </cell>
        </row>
        <row r="2321">
          <cell r="C2321" t="str">
            <v xml:space="preserve">          </v>
          </cell>
          <cell r="D2321" t="str">
            <v>8601</v>
          </cell>
          <cell r="F2321" t="str">
            <v xml:space="preserve">Entretien           </v>
          </cell>
          <cell r="M2321">
            <v>43962</v>
          </cell>
          <cell r="N2321" t="str">
            <v xml:space="preserve">Mise au standard des mesures sanitaires </v>
          </cell>
          <cell r="O2321" t="str">
            <v xml:space="preserve">CI Act Met méca Out </v>
          </cell>
          <cell r="W2321">
            <v>0</v>
          </cell>
          <cell r="AK2321">
            <v>-2.1</v>
          </cell>
        </row>
        <row r="2322">
          <cell r="C2322" t="str">
            <v xml:space="preserve">          </v>
          </cell>
          <cell r="D2322" t="str">
            <v>8602</v>
          </cell>
          <cell r="F2322" t="str">
            <v xml:space="preserve">Entretien           </v>
          </cell>
          <cell r="M2322">
            <v>43957</v>
          </cell>
          <cell r="N2322" t="str">
            <v xml:space="preserve">                                        </v>
          </cell>
          <cell r="O2322" t="str">
            <v>stk phf (conso) mati</v>
          </cell>
          <cell r="W2322">
            <v>-420</v>
          </cell>
          <cell r="AK2322">
            <v>-6</v>
          </cell>
        </row>
        <row r="2323">
          <cell r="C2323" t="str">
            <v xml:space="preserve">          </v>
          </cell>
          <cell r="D2323" t="str">
            <v>8602</v>
          </cell>
          <cell r="F2323" t="str">
            <v xml:space="preserve">Entretien           </v>
          </cell>
          <cell r="M2323">
            <v>43957</v>
          </cell>
          <cell r="N2323" t="str">
            <v xml:space="preserve">URGENT GRILLE                           </v>
          </cell>
          <cell r="O2323" t="str">
            <v>stk phf (conso) mati</v>
          </cell>
          <cell r="W2323">
            <v>420</v>
          </cell>
          <cell r="AK2323">
            <v>6</v>
          </cell>
        </row>
        <row r="2324">
          <cell r="C2324" t="str">
            <v xml:space="preserve">          </v>
          </cell>
          <cell r="D2324" t="str">
            <v>8602</v>
          </cell>
          <cell r="F2324" t="str">
            <v xml:space="preserve">Entretien           </v>
          </cell>
          <cell r="M2324">
            <v>43956</v>
          </cell>
          <cell r="N2324" t="str">
            <v xml:space="preserve">défaut Axe A1                           </v>
          </cell>
          <cell r="O2324" t="str">
            <v>CI Acti. Labo Elect.</v>
          </cell>
          <cell r="W2324">
            <v>0</v>
          </cell>
          <cell r="AK2324">
            <v>-8</v>
          </cell>
        </row>
        <row r="2325">
          <cell r="C2325" t="str">
            <v xml:space="preserve">          </v>
          </cell>
          <cell r="D2325" t="str">
            <v>8602</v>
          </cell>
          <cell r="F2325" t="str">
            <v xml:space="preserve">Entretien           </v>
          </cell>
          <cell r="M2325">
            <v>43956</v>
          </cell>
          <cell r="N2325" t="str">
            <v xml:space="preserve">ELECTROBROCHE HS ROBOT R1 (droite)      </v>
          </cell>
          <cell r="O2325" t="str">
            <v>CI Acti. Labo Elect.</v>
          </cell>
          <cell r="W2325">
            <v>0</v>
          </cell>
          <cell r="AK2325">
            <v>-8</v>
          </cell>
        </row>
        <row r="2326">
          <cell r="C2326" t="str">
            <v xml:space="preserve">          </v>
          </cell>
          <cell r="D2326" t="str">
            <v>8602</v>
          </cell>
          <cell r="F2326" t="str">
            <v xml:space="preserve">Entretien           </v>
          </cell>
          <cell r="M2326">
            <v>43956</v>
          </cell>
          <cell r="N2326" t="str">
            <v>plusieurs defaut au changement de rafale</v>
          </cell>
          <cell r="O2326" t="str">
            <v>CI Acti. Labo Elect.</v>
          </cell>
          <cell r="W2326">
            <v>0</v>
          </cell>
          <cell r="AK2326">
            <v>-8</v>
          </cell>
        </row>
        <row r="2327">
          <cell r="C2327" t="str">
            <v xml:space="preserve">          </v>
          </cell>
          <cell r="D2327" t="str">
            <v>8602</v>
          </cell>
          <cell r="F2327" t="str">
            <v xml:space="preserve">Entretien           </v>
          </cell>
          <cell r="M2327">
            <v>43956</v>
          </cell>
          <cell r="N2327" t="str">
            <v xml:space="preserve">réparation PPC                          </v>
          </cell>
          <cell r="O2327" t="str">
            <v>CI Acti. Labo Elect.</v>
          </cell>
          <cell r="W2327">
            <v>0</v>
          </cell>
          <cell r="AK2327">
            <v>-8</v>
          </cell>
        </row>
        <row r="2328">
          <cell r="C2328" t="str">
            <v xml:space="preserve">          </v>
          </cell>
          <cell r="D2328" t="str">
            <v>8603</v>
          </cell>
          <cell r="F2328" t="str">
            <v xml:space="preserve">Entretien           </v>
          </cell>
          <cell r="M2328">
            <v>43956</v>
          </cell>
          <cell r="N2328" t="str">
            <v xml:space="preserve">Prestation annuelle :dératisation 19-20 </v>
          </cell>
          <cell r="O2328" t="str">
            <v>MARCHE ENTRETIEN PRE</v>
          </cell>
          <cell r="W2328">
            <v>-0.01</v>
          </cell>
          <cell r="AK2328">
            <v>0</v>
          </cell>
        </row>
        <row r="2329">
          <cell r="C2329" t="str">
            <v xml:space="preserve">          </v>
          </cell>
          <cell r="D2329" t="str">
            <v>8603</v>
          </cell>
          <cell r="F2329" t="str">
            <v xml:space="preserve">Fournitures         </v>
          </cell>
          <cell r="M2329">
            <v>43957</v>
          </cell>
          <cell r="N2329" t="str">
            <v xml:space="preserve">Kit TH test                             </v>
          </cell>
          <cell r="O2329" t="str">
            <v>Consommables N Stock</v>
          </cell>
          <cell r="W2329">
            <v>59.76</v>
          </cell>
          <cell r="AK2329">
            <v>2</v>
          </cell>
        </row>
        <row r="2330">
          <cell r="C2330" t="str">
            <v xml:space="preserve">          </v>
          </cell>
          <cell r="D2330" t="str">
            <v>8604</v>
          </cell>
          <cell r="F2330" t="str">
            <v xml:space="preserve">Entretien           </v>
          </cell>
          <cell r="M2330">
            <v>43957</v>
          </cell>
          <cell r="N2330" t="str">
            <v xml:space="preserve">TRANSFORMATEUR D'ISOLEMENT 100KVA       </v>
          </cell>
          <cell r="O2330" t="str">
            <v>ACH.FOURN.ENTIEN.COR</v>
          </cell>
          <cell r="W2330">
            <v>2203.75</v>
          </cell>
          <cell r="AK2330">
            <v>1</v>
          </cell>
        </row>
        <row r="2331">
          <cell r="C2331" t="str">
            <v xml:space="preserve">          </v>
          </cell>
          <cell r="D2331" t="str">
            <v>8604</v>
          </cell>
          <cell r="F2331" t="str">
            <v xml:space="preserve">Fournitures         </v>
          </cell>
          <cell r="M2331">
            <v>43958</v>
          </cell>
          <cell r="N2331" t="str">
            <v xml:space="preserve">                                        </v>
          </cell>
          <cell r="O2331" t="str">
            <v>stk phf (conso) four</v>
          </cell>
          <cell r="W2331">
            <v>-17.190000000000001</v>
          </cell>
          <cell r="AK2331">
            <v>-100</v>
          </cell>
        </row>
        <row r="2332">
          <cell r="C2332" t="str">
            <v xml:space="preserve">          </v>
          </cell>
          <cell r="D2332" t="str">
            <v>8604</v>
          </cell>
          <cell r="F2332" t="str">
            <v xml:space="preserve">Fournitures         </v>
          </cell>
          <cell r="M2332">
            <v>43958</v>
          </cell>
          <cell r="N2332" t="str">
            <v xml:space="preserve">FIP Daniel MAI 2020                     </v>
          </cell>
          <cell r="O2332" t="str">
            <v>stk phf (conso) four</v>
          </cell>
          <cell r="W2332">
            <v>17.190000000000001</v>
          </cell>
          <cell r="AK2332">
            <v>100</v>
          </cell>
        </row>
        <row r="2333">
          <cell r="C2333" t="str">
            <v xml:space="preserve">          </v>
          </cell>
          <cell r="D2333" t="str">
            <v>8604</v>
          </cell>
          <cell r="F2333" t="str">
            <v xml:space="preserve">Fournitures         </v>
          </cell>
          <cell r="M2333">
            <v>43959</v>
          </cell>
          <cell r="N2333" t="str">
            <v xml:space="preserve">                                        </v>
          </cell>
          <cell r="O2333" t="str">
            <v>stk phf (conso) autr</v>
          </cell>
          <cell r="W2333">
            <v>-52.09</v>
          </cell>
          <cell r="AK2333">
            <v>0</v>
          </cell>
        </row>
        <row r="2334">
          <cell r="C2334" t="str">
            <v xml:space="preserve">          </v>
          </cell>
          <cell r="D2334" t="str">
            <v>8604</v>
          </cell>
          <cell r="F2334" t="str">
            <v xml:space="preserve">Fournitures         </v>
          </cell>
          <cell r="M2334">
            <v>43959</v>
          </cell>
          <cell r="N2334" t="str">
            <v xml:space="preserve">FIlres pour self                        </v>
          </cell>
          <cell r="O2334" t="str">
            <v>stk phf (conso) autr</v>
          </cell>
          <cell r="W2334">
            <v>52.09</v>
          </cell>
          <cell r="AK2334">
            <v>0</v>
          </cell>
        </row>
        <row r="2335">
          <cell r="C2335" t="str">
            <v xml:space="preserve">          </v>
          </cell>
          <cell r="D2335" t="str">
            <v>8604</v>
          </cell>
          <cell r="F2335" t="str">
            <v xml:space="preserve">Outillage           </v>
          </cell>
          <cell r="M2335">
            <v>43957</v>
          </cell>
          <cell r="N2335" t="str">
            <v xml:space="preserve">                                        </v>
          </cell>
          <cell r="O2335" t="str">
            <v>stk phf (conso) autr</v>
          </cell>
          <cell r="W2335">
            <v>-843.25</v>
          </cell>
          <cell r="AK2335">
            <v>0</v>
          </cell>
        </row>
        <row r="2336">
          <cell r="C2336" t="str">
            <v xml:space="preserve">          </v>
          </cell>
          <cell r="D2336" t="str">
            <v>8604</v>
          </cell>
          <cell r="F2336" t="str">
            <v xml:space="preserve">Outillage           </v>
          </cell>
          <cell r="M2336">
            <v>43957</v>
          </cell>
          <cell r="N2336" t="str">
            <v xml:space="preserve">FIP ERIC 8631 - MARS 2020               </v>
          </cell>
          <cell r="O2336" t="str">
            <v>stk phf (conso) autr</v>
          </cell>
          <cell r="W2336">
            <v>843.25</v>
          </cell>
          <cell r="AK2336">
            <v>0</v>
          </cell>
        </row>
        <row r="2337">
          <cell r="C2337" t="str">
            <v xml:space="preserve">          </v>
          </cell>
          <cell r="D2337" t="str">
            <v>8604</v>
          </cell>
          <cell r="F2337" t="str">
            <v xml:space="preserve">Outillage           </v>
          </cell>
          <cell r="M2337">
            <v>43959</v>
          </cell>
          <cell r="N2337" t="str">
            <v xml:space="preserve">                                        </v>
          </cell>
          <cell r="O2337" t="str">
            <v>stk phf (conso) autr</v>
          </cell>
          <cell r="W2337">
            <v>-224.45</v>
          </cell>
          <cell r="AK2337">
            <v>0</v>
          </cell>
        </row>
        <row r="2338">
          <cell r="C2338" t="str">
            <v xml:space="preserve">          </v>
          </cell>
          <cell r="D2338" t="str">
            <v>8604</v>
          </cell>
          <cell r="F2338" t="str">
            <v xml:space="preserve">Outillage           </v>
          </cell>
          <cell r="M2338">
            <v>43959</v>
          </cell>
          <cell r="N2338" t="str">
            <v xml:space="preserve">                                        </v>
          </cell>
          <cell r="O2338" t="str">
            <v>stk phf (conso) autr</v>
          </cell>
          <cell r="W2338">
            <v>-224.45</v>
          </cell>
          <cell r="AK2338">
            <v>0</v>
          </cell>
        </row>
        <row r="2339">
          <cell r="C2339" t="str">
            <v xml:space="preserve">          </v>
          </cell>
          <cell r="D2339" t="str">
            <v>8604</v>
          </cell>
          <cell r="F2339" t="str">
            <v xml:space="preserve">Outillage           </v>
          </cell>
          <cell r="M2339">
            <v>43959</v>
          </cell>
          <cell r="N2339" t="str">
            <v xml:space="preserve">FIP ERIC 8631                           </v>
          </cell>
          <cell r="O2339" t="str">
            <v>stk phf (conso) autr</v>
          </cell>
          <cell r="W2339">
            <v>224.45</v>
          </cell>
          <cell r="AK2339">
            <v>0</v>
          </cell>
        </row>
        <row r="2340">
          <cell r="C2340" t="str">
            <v xml:space="preserve">          </v>
          </cell>
          <cell r="D2340" t="str">
            <v>8604</v>
          </cell>
          <cell r="F2340" t="str">
            <v xml:space="preserve">Outillage           </v>
          </cell>
          <cell r="M2340">
            <v>43959</v>
          </cell>
          <cell r="N2340" t="str">
            <v xml:space="preserve">FIP ERIC 8631 - MARS 2020               </v>
          </cell>
          <cell r="O2340" t="str">
            <v>stk phf (conso) autr</v>
          </cell>
          <cell r="W2340">
            <v>224.45</v>
          </cell>
          <cell r="AK2340">
            <v>0</v>
          </cell>
        </row>
        <row r="2341">
          <cell r="C2341" t="str">
            <v xml:space="preserve">          </v>
          </cell>
          <cell r="D2341" t="str">
            <v>8604</v>
          </cell>
          <cell r="F2341" t="str">
            <v xml:space="preserve">Entretien           </v>
          </cell>
          <cell r="M2341">
            <v>43956</v>
          </cell>
          <cell r="N2341" t="str">
            <v xml:space="preserve">                                        </v>
          </cell>
          <cell r="O2341" t="str">
            <v>stk phf (conso) mati</v>
          </cell>
          <cell r="W2341">
            <v>154.54</v>
          </cell>
          <cell r="AK2341">
            <v>1</v>
          </cell>
        </row>
        <row r="2342">
          <cell r="C2342" t="str">
            <v xml:space="preserve">          </v>
          </cell>
          <cell r="D2342" t="str">
            <v>8604</v>
          </cell>
          <cell r="F2342" t="str">
            <v xml:space="preserve">Entretien           </v>
          </cell>
          <cell r="M2342">
            <v>43956</v>
          </cell>
          <cell r="N2342" t="str">
            <v xml:space="preserve">Compensateur de dilatation HS           </v>
          </cell>
          <cell r="O2342" t="str">
            <v>stk phf (conso) mati</v>
          </cell>
          <cell r="W2342">
            <v>-154.54</v>
          </cell>
          <cell r="AK2342">
            <v>-1</v>
          </cell>
        </row>
        <row r="2343">
          <cell r="C2343" t="str">
            <v xml:space="preserve">          </v>
          </cell>
          <cell r="D2343" t="str">
            <v>8604</v>
          </cell>
          <cell r="F2343" t="str">
            <v xml:space="preserve">Fournitures         </v>
          </cell>
          <cell r="M2343">
            <v>43957</v>
          </cell>
          <cell r="N2343" t="str">
            <v xml:space="preserve">                                        </v>
          </cell>
          <cell r="O2343" t="str">
            <v xml:space="preserve">AUTRES PRODUITS     </v>
          </cell>
          <cell r="W2343">
            <v>-1500.72</v>
          </cell>
          <cell r="AK2343">
            <v>0</v>
          </cell>
        </row>
        <row r="2344">
          <cell r="C2344" t="str">
            <v xml:space="preserve">          </v>
          </cell>
          <cell r="D2344" t="str">
            <v>8604</v>
          </cell>
          <cell r="F2344" t="str">
            <v xml:space="preserve">Fournitures         </v>
          </cell>
          <cell r="M2344">
            <v>43957</v>
          </cell>
          <cell r="N2344" t="str">
            <v xml:space="preserve">                                        </v>
          </cell>
          <cell r="O2344" t="str">
            <v xml:space="preserve">AUTRES PRODUITS     </v>
          </cell>
          <cell r="W2344">
            <v>-136.86000000000001</v>
          </cell>
          <cell r="AK2344">
            <v>-2</v>
          </cell>
        </row>
        <row r="2345">
          <cell r="C2345" t="str">
            <v xml:space="preserve">          </v>
          </cell>
          <cell r="D2345" t="str">
            <v>8604</v>
          </cell>
          <cell r="F2345" t="str">
            <v xml:space="preserve">Fournitures         </v>
          </cell>
          <cell r="M2345">
            <v>43957</v>
          </cell>
          <cell r="N2345" t="str">
            <v xml:space="preserve">MATERIEL PEINTURE - JIMMY -             </v>
          </cell>
          <cell r="O2345" t="str">
            <v xml:space="preserve">AUTRES PRODUITS     </v>
          </cell>
          <cell r="W2345">
            <v>1500.72</v>
          </cell>
          <cell r="AK2345">
            <v>0</v>
          </cell>
        </row>
        <row r="2346">
          <cell r="C2346" t="str">
            <v xml:space="preserve">          </v>
          </cell>
          <cell r="D2346" t="str">
            <v>8604</v>
          </cell>
          <cell r="F2346" t="str">
            <v xml:space="preserve">Fournitures         </v>
          </cell>
          <cell r="M2346">
            <v>43957</v>
          </cell>
          <cell r="N2346" t="str">
            <v xml:space="preserve">MATERIEL PEINTURE - JIMMY -             </v>
          </cell>
          <cell r="O2346" t="str">
            <v xml:space="preserve">AUTRES PRODUITS     </v>
          </cell>
          <cell r="W2346">
            <v>136.86000000000001</v>
          </cell>
          <cell r="AK2346">
            <v>2</v>
          </cell>
        </row>
        <row r="2347">
          <cell r="C2347" t="str">
            <v xml:space="preserve">          </v>
          </cell>
          <cell r="D2347" t="str">
            <v>8604</v>
          </cell>
          <cell r="F2347" t="str">
            <v xml:space="preserve">Entretien           </v>
          </cell>
          <cell r="M2347">
            <v>43957</v>
          </cell>
          <cell r="N2347" t="str">
            <v xml:space="preserve">BOITIER DE PROTECTION POUR PROFILINE    </v>
          </cell>
          <cell r="O2347" t="str">
            <v>ACH.FOURN.ENTIEN.COR</v>
          </cell>
          <cell r="W2347">
            <v>80.150000000000006</v>
          </cell>
          <cell r="AK2347">
            <v>1</v>
          </cell>
        </row>
        <row r="2348">
          <cell r="C2348" t="str">
            <v xml:space="preserve">          </v>
          </cell>
          <cell r="D2348" t="str">
            <v>8604</v>
          </cell>
          <cell r="F2348" t="str">
            <v xml:space="preserve">Entretien           </v>
          </cell>
          <cell r="M2348">
            <v>43957</v>
          </cell>
          <cell r="N2348" t="str">
            <v xml:space="preserve">CELLULE DE CONDUCTIVITE TetraCon 325    </v>
          </cell>
          <cell r="O2348" t="str">
            <v>ACH.FOURN.ENTIEN.COR</v>
          </cell>
          <cell r="W2348">
            <v>438.18</v>
          </cell>
          <cell r="AK2348">
            <v>1</v>
          </cell>
        </row>
        <row r="2349">
          <cell r="C2349" t="str">
            <v xml:space="preserve">          </v>
          </cell>
          <cell r="D2349" t="str">
            <v>8604</v>
          </cell>
          <cell r="F2349" t="str">
            <v xml:space="preserve">Entretien           </v>
          </cell>
          <cell r="M2349">
            <v>43957</v>
          </cell>
          <cell r="N2349" t="str">
            <v xml:space="preserve">CONDUCTIVIMETRE PORTABLE 3110 WTW       </v>
          </cell>
          <cell r="O2349" t="str">
            <v>ACH.FOURN.ENTIEN.COR</v>
          </cell>
          <cell r="W2349">
            <v>911.33</v>
          </cell>
          <cell r="AK2349">
            <v>1</v>
          </cell>
        </row>
        <row r="2350">
          <cell r="C2350" t="str">
            <v xml:space="preserve">          </v>
          </cell>
          <cell r="D2350" t="str">
            <v>8604</v>
          </cell>
          <cell r="F2350" t="str">
            <v xml:space="preserve">Entretien           </v>
          </cell>
          <cell r="M2350">
            <v>43958</v>
          </cell>
          <cell r="N2350" t="str">
            <v xml:space="preserve">analyses reglementaires STEP usine      </v>
          </cell>
          <cell r="O2350" t="str">
            <v xml:space="preserve">DECHETS VALORISES   </v>
          </cell>
          <cell r="W2350">
            <v>7948.3</v>
          </cell>
          <cell r="AK2350">
            <v>0.23</v>
          </cell>
        </row>
        <row r="2351">
          <cell r="C2351" t="str">
            <v xml:space="preserve">          </v>
          </cell>
          <cell r="D2351" t="str">
            <v>8604</v>
          </cell>
          <cell r="F2351" t="str">
            <v xml:space="preserve">Frais divers        </v>
          </cell>
          <cell r="M2351">
            <v>43955</v>
          </cell>
          <cell r="N2351" t="str">
            <v xml:space="preserve">Analyses STEP Usine Avril 2020          </v>
          </cell>
          <cell r="O2351" t="str">
            <v xml:space="preserve">SOUS TRAIT.GENERALE </v>
          </cell>
          <cell r="W2351">
            <v>3635.71</v>
          </cell>
          <cell r="AK2351">
            <v>1</v>
          </cell>
        </row>
        <row r="2352">
          <cell r="C2352" t="str">
            <v xml:space="preserve">          </v>
          </cell>
          <cell r="D2352" t="str">
            <v>8604</v>
          </cell>
          <cell r="F2352" t="str">
            <v xml:space="preserve">Frais divers        </v>
          </cell>
          <cell r="M2352">
            <v>43955</v>
          </cell>
          <cell r="N2352" t="str">
            <v xml:space="preserve">Analyses STEP Usine Avril 2020          </v>
          </cell>
          <cell r="O2352" t="str">
            <v xml:space="preserve">SOUS TRAIT.GENERALE </v>
          </cell>
          <cell r="W2352">
            <v>363.57</v>
          </cell>
          <cell r="AK2352">
            <v>0.1</v>
          </cell>
        </row>
        <row r="2353">
          <cell r="C2353" t="str">
            <v xml:space="preserve">          </v>
          </cell>
          <cell r="D2353" t="str">
            <v>8604</v>
          </cell>
          <cell r="F2353" t="str">
            <v xml:space="preserve">Frais divers        </v>
          </cell>
          <cell r="M2353">
            <v>43955</v>
          </cell>
          <cell r="N2353" t="str">
            <v xml:space="preserve">Analyses STEP Usine Avril 2020          </v>
          </cell>
          <cell r="O2353" t="str">
            <v xml:space="preserve">SOUS TRAIT.GENERALE </v>
          </cell>
          <cell r="W2353">
            <v>-3635.71</v>
          </cell>
          <cell r="AK2353">
            <v>-1</v>
          </cell>
        </row>
        <row r="2354">
          <cell r="C2354" t="str">
            <v xml:space="preserve">          </v>
          </cell>
          <cell r="D2354" t="str">
            <v>8604</v>
          </cell>
          <cell r="F2354" t="str">
            <v xml:space="preserve">Frais divers        </v>
          </cell>
          <cell r="M2354">
            <v>43955</v>
          </cell>
          <cell r="N2354" t="str">
            <v xml:space="preserve">Analyses STEP Usine Avril 2020          </v>
          </cell>
          <cell r="O2354" t="str">
            <v xml:space="preserve">SOUS TRAIT.GENERALE </v>
          </cell>
          <cell r="W2354">
            <v>-3635.71</v>
          </cell>
          <cell r="AK2354">
            <v>-1</v>
          </cell>
        </row>
        <row r="2355">
          <cell r="C2355" t="str">
            <v xml:space="preserve">          </v>
          </cell>
          <cell r="D2355" t="str">
            <v>8604</v>
          </cell>
          <cell r="F2355" t="str">
            <v xml:space="preserve">Entretien           </v>
          </cell>
          <cell r="M2355">
            <v>43953</v>
          </cell>
          <cell r="N2355" t="str">
            <v xml:space="preserve">                                        </v>
          </cell>
          <cell r="O2355" t="str">
            <v>stk phf (conso) mati</v>
          </cell>
          <cell r="W2355">
            <v>-66.97</v>
          </cell>
          <cell r="AK2355">
            <v>-2</v>
          </cell>
        </row>
        <row r="2356">
          <cell r="C2356" t="str">
            <v xml:space="preserve">          </v>
          </cell>
          <cell r="D2356" t="str">
            <v>8604</v>
          </cell>
          <cell r="F2356" t="str">
            <v xml:space="preserve">Entretien           </v>
          </cell>
          <cell r="M2356">
            <v>43953</v>
          </cell>
          <cell r="N2356" t="str">
            <v xml:space="preserve">sous station GG                         </v>
          </cell>
          <cell r="O2356" t="str">
            <v>stk phf (conso) mati</v>
          </cell>
          <cell r="W2356">
            <v>66.97</v>
          </cell>
          <cell r="AK2356">
            <v>2</v>
          </cell>
        </row>
        <row r="2357">
          <cell r="C2357" t="str">
            <v xml:space="preserve">          </v>
          </cell>
          <cell r="D2357" t="str">
            <v>8604</v>
          </cell>
          <cell r="F2357" t="str">
            <v xml:space="preserve">Entretien           </v>
          </cell>
          <cell r="M2357">
            <v>43954</v>
          </cell>
          <cell r="N2357" t="str">
            <v xml:space="preserve">                                        </v>
          </cell>
          <cell r="O2357" t="str">
            <v>stk phf (conso) mati</v>
          </cell>
          <cell r="W2357">
            <v>-8.2899999999999991</v>
          </cell>
          <cell r="AK2357">
            <v>0</v>
          </cell>
        </row>
        <row r="2358">
          <cell r="C2358" t="str">
            <v xml:space="preserve">          </v>
          </cell>
          <cell r="D2358" t="str">
            <v>8604</v>
          </cell>
          <cell r="F2358" t="str">
            <v xml:space="preserve">Entretien           </v>
          </cell>
          <cell r="M2358">
            <v>43954</v>
          </cell>
          <cell r="N2358" t="str">
            <v xml:space="preserve">                                        </v>
          </cell>
          <cell r="O2358" t="str">
            <v>stk phf (conso) mati</v>
          </cell>
          <cell r="W2358">
            <v>-41.03</v>
          </cell>
          <cell r="AK2358">
            <v>-10</v>
          </cell>
        </row>
        <row r="2359">
          <cell r="C2359" t="str">
            <v xml:space="preserve">          </v>
          </cell>
          <cell r="D2359" t="str">
            <v>8604</v>
          </cell>
          <cell r="F2359" t="str">
            <v xml:space="preserve">Entretien           </v>
          </cell>
          <cell r="M2359">
            <v>43954</v>
          </cell>
          <cell r="N2359" t="str">
            <v xml:space="preserve">sous station GG                         </v>
          </cell>
          <cell r="O2359" t="str">
            <v>stk phf (conso) mati</v>
          </cell>
          <cell r="W2359">
            <v>8.2899999999999991</v>
          </cell>
          <cell r="AK2359">
            <v>0</v>
          </cell>
        </row>
        <row r="2360">
          <cell r="C2360" t="str">
            <v xml:space="preserve">          </v>
          </cell>
          <cell r="D2360" t="str">
            <v>8604</v>
          </cell>
          <cell r="F2360" t="str">
            <v xml:space="preserve">Entretien           </v>
          </cell>
          <cell r="M2360">
            <v>43954</v>
          </cell>
          <cell r="N2360" t="str">
            <v xml:space="preserve">sous station GG                         </v>
          </cell>
          <cell r="O2360" t="str">
            <v>stk phf (conso) mati</v>
          </cell>
          <cell r="W2360">
            <v>41.03</v>
          </cell>
          <cell r="AK2360">
            <v>10</v>
          </cell>
        </row>
        <row r="2361">
          <cell r="C2361" t="str">
            <v xml:space="preserve">          </v>
          </cell>
          <cell r="D2361" t="str">
            <v>8604</v>
          </cell>
          <cell r="F2361" t="str">
            <v xml:space="preserve">Entretien           </v>
          </cell>
          <cell r="M2361">
            <v>43956</v>
          </cell>
          <cell r="N2361" t="str">
            <v xml:space="preserve">                                        </v>
          </cell>
          <cell r="O2361" t="str">
            <v>stk phf (conso) mati</v>
          </cell>
          <cell r="W2361">
            <v>-42.09</v>
          </cell>
          <cell r="AK2361">
            <v>0</v>
          </cell>
        </row>
        <row r="2362">
          <cell r="C2362" t="str">
            <v xml:space="preserve">          </v>
          </cell>
          <cell r="D2362" t="str">
            <v>8604</v>
          </cell>
          <cell r="F2362" t="str">
            <v xml:space="preserve">Entretien           </v>
          </cell>
          <cell r="M2362">
            <v>43956</v>
          </cell>
          <cell r="N2362" t="str">
            <v xml:space="preserve">sous station GG                         </v>
          </cell>
          <cell r="O2362" t="str">
            <v>stk phf (conso) mati</v>
          </cell>
          <cell r="W2362">
            <v>42.09</v>
          </cell>
          <cell r="AK2362">
            <v>0</v>
          </cell>
        </row>
        <row r="2363">
          <cell r="C2363" t="str">
            <v xml:space="preserve">          </v>
          </cell>
          <cell r="D2363" t="str">
            <v>8604</v>
          </cell>
          <cell r="F2363" t="str">
            <v xml:space="preserve">Entretien           </v>
          </cell>
          <cell r="M2363">
            <v>43957</v>
          </cell>
          <cell r="N2363" t="str">
            <v xml:space="preserve">                                        </v>
          </cell>
          <cell r="O2363" t="str">
            <v>stk phf (conso) mati</v>
          </cell>
          <cell r="W2363">
            <v>-978.94</v>
          </cell>
          <cell r="AK2363">
            <v>-2</v>
          </cell>
        </row>
        <row r="2364">
          <cell r="C2364" t="str">
            <v xml:space="preserve">          </v>
          </cell>
          <cell r="D2364" t="str">
            <v>8604</v>
          </cell>
          <cell r="F2364" t="str">
            <v xml:space="preserve">Entretien           </v>
          </cell>
          <cell r="M2364">
            <v>43957</v>
          </cell>
          <cell r="N2364" t="str">
            <v xml:space="preserve">vanne hs                                </v>
          </cell>
          <cell r="O2364" t="str">
            <v>stk phf (conso) mati</v>
          </cell>
          <cell r="W2364">
            <v>978.94</v>
          </cell>
          <cell r="AK2364">
            <v>2</v>
          </cell>
        </row>
        <row r="2365">
          <cell r="C2365" t="str">
            <v xml:space="preserve">          </v>
          </cell>
          <cell r="D2365" t="str">
            <v>8604</v>
          </cell>
          <cell r="F2365" t="str">
            <v xml:space="preserve">Entretien           </v>
          </cell>
          <cell r="M2365">
            <v>43958</v>
          </cell>
          <cell r="N2365" t="str">
            <v xml:space="preserve">                                        </v>
          </cell>
          <cell r="O2365" t="str">
            <v>stk phf (conso) mati</v>
          </cell>
          <cell r="W2365">
            <v>-2127.17</v>
          </cell>
          <cell r="AK2365">
            <v>-196</v>
          </cell>
        </row>
        <row r="2366">
          <cell r="C2366" t="str">
            <v xml:space="preserve">          </v>
          </cell>
          <cell r="D2366" t="str">
            <v>8604</v>
          </cell>
          <cell r="F2366" t="str">
            <v xml:space="preserve">Entretien           </v>
          </cell>
          <cell r="M2366">
            <v>43959</v>
          </cell>
          <cell r="N2366" t="str">
            <v xml:space="preserve">                                        </v>
          </cell>
          <cell r="O2366" t="str">
            <v>stk phf (conso) mati</v>
          </cell>
          <cell r="W2366">
            <v>-160</v>
          </cell>
          <cell r="AK2366">
            <v>-1</v>
          </cell>
        </row>
        <row r="2367">
          <cell r="C2367" t="str">
            <v xml:space="preserve">          </v>
          </cell>
          <cell r="D2367" t="str">
            <v>8604</v>
          </cell>
          <cell r="F2367" t="str">
            <v xml:space="preserve">Entretien           </v>
          </cell>
          <cell r="M2367">
            <v>43959</v>
          </cell>
          <cell r="N2367" t="str">
            <v xml:space="preserve">Accélérateur Douches HS                 </v>
          </cell>
          <cell r="O2367" t="str">
            <v>stk phf (conso) mati</v>
          </cell>
          <cell r="W2367">
            <v>160</v>
          </cell>
          <cell r="AK2367">
            <v>1</v>
          </cell>
        </row>
        <row r="2368">
          <cell r="C2368" t="str">
            <v xml:space="preserve">          </v>
          </cell>
          <cell r="D2368" t="str">
            <v>8604</v>
          </cell>
          <cell r="F2368" t="str">
            <v xml:space="preserve">Entretien           </v>
          </cell>
          <cell r="M2368">
            <v>43963</v>
          </cell>
          <cell r="N2368" t="str">
            <v xml:space="preserve">                                        </v>
          </cell>
          <cell r="O2368" t="str">
            <v>stk phf (conso) mati</v>
          </cell>
          <cell r="W2368">
            <v>-225.04</v>
          </cell>
          <cell r="AK2368">
            <v>-1</v>
          </cell>
        </row>
        <row r="2369">
          <cell r="C2369" t="str">
            <v xml:space="preserve">          </v>
          </cell>
          <cell r="D2369" t="str">
            <v>8604</v>
          </cell>
          <cell r="F2369" t="str">
            <v xml:space="preserve">Entretien           </v>
          </cell>
          <cell r="M2369">
            <v>43963</v>
          </cell>
          <cell r="N2369" t="str">
            <v xml:space="preserve">Thermoplongeur Bat V                    </v>
          </cell>
          <cell r="O2369" t="str">
            <v>stk phf (conso) mati</v>
          </cell>
          <cell r="W2369">
            <v>225.04</v>
          </cell>
          <cell r="AK2369">
            <v>1</v>
          </cell>
        </row>
        <row r="2370">
          <cell r="C2370" t="str">
            <v xml:space="preserve">          </v>
          </cell>
          <cell r="D2370" t="str">
            <v>8605</v>
          </cell>
          <cell r="F2370" t="str">
            <v xml:space="preserve">Entretien           </v>
          </cell>
          <cell r="M2370">
            <v>43957</v>
          </cell>
          <cell r="N2370" t="str">
            <v xml:space="preserve">                                        </v>
          </cell>
          <cell r="O2370" t="str">
            <v>stk phf (conso) mati</v>
          </cell>
          <cell r="W2370">
            <v>-420</v>
          </cell>
          <cell r="AK2370">
            <v>-6</v>
          </cell>
        </row>
        <row r="2371">
          <cell r="C2371" t="str">
            <v xml:space="preserve">          </v>
          </cell>
          <cell r="D2371" t="str">
            <v>8605</v>
          </cell>
          <cell r="F2371" t="str">
            <v xml:space="preserve">Entretien           </v>
          </cell>
          <cell r="M2371">
            <v>43957</v>
          </cell>
          <cell r="N2371" t="str">
            <v>Equiper 4 cons'130 de grilles suivant mo</v>
          </cell>
          <cell r="O2371" t="str">
            <v>stk phf (conso) mati</v>
          </cell>
          <cell r="W2371">
            <v>420</v>
          </cell>
          <cell r="AK2371">
            <v>6</v>
          </cell>
        </row>
        <row r="2372">
          <cell r="C2372" t="str">
            <v xml:space="preserve">          </v>
          </cell>
          <cell r="D2372" t="str">
            <v>8607</v>
          </cell>
          <cell r="F2372" t="str">
            <v xml:space="preserve">Entretien           </v>
          </cell>
          <cell r="M2372">
            <v>43957</v>
          </cell>
          <cell r="N2372" t="str">
            <v xml:space="preserve">                                        </v>
          </cell>
          <cell r="O2372" t="str">
            <v>DMEEntretien curatif</v>
          </cell>
          <cell r="W2372">
            <v>108</v>
          </cell>
          <cell r="AK2372">
            <v>2</v>
          </cell>
        </row>
        <row r="2373">
          <cell r="C2373" t="str">
            <v xml:space="preserve">          </v>
          </cell>
          <cell r="D2373" t="str">
            <v>8607</v>
          </cell>
          <cell r="F2373" t="str">
            <v xml:space="preserve">Entretien           </v>
          </cell>
          <cell r="M2373">
            <v>43958</v>
          </cell>
          <cell r="N2373" t="str">
            <v xml:space="preserve">                                        </v>
          </cell>
          <cell r="O2373" t="str">
            <v>DMEEntretien curatif</v>
          </cell>
          <cell r="W2373">
            <v>-108</v>
          </cell>
          <cell r="AK2373">
            <v>0</v>
          </cell>
        </row>
        <row r="2374">
          <cell r="C2374" t="str">
            <v xml:space="preserve">          </v>
          </cell>
          <cell r="D2374" t="str">
            <v>8607</v>
          </cell>
          <cell r="F2374" t="str">
            <v xml:space="preserve">Entretien           </v>
          </cell>
          <cell r="M2374">
            <v>43958</v>
          </cell>
          <cell r="N2374" t="str">
            <v xml:space="preserve">                                        </v>
          </cell>
          <cell r="O2374" t="str">
            <v>stk phf (conso) mati</v>
          </cell>
          <cell r="W2374">
            <v>-706</v>
          </cell>
          <cell r="AK2374">
            <v>-2</v>
          </cell>
        </row>
        <row r="2375">
          <cell r="C2375" t="str">
            <v xml:space="preserve">          </v>
          </cell>
          <cell r="D2375" t="str">
            <v>8607</v>
          </cell>
          <cell r="F2375" t="str">
            <v xml:space="preserve">Entretien           </v>
          </cell>
          <cell r="M2375">
            <v>43958</v>
          </cell>
          <cell r="N2375" t="str">
            <v xml:space="preserve">dépression incorrect                    </v>
          </cell>
          <cell r="O2375" t="str">
            <v>stk phf (conso) mati</v>
          </cell>
          <cell r="W2375">
            <v>706</v>
          </cell>
          <cell r="AK2375">
            <v>2</v>
          </cell>
        </row>
        <row r="2376">
          <cell r="C2376" t="str">
            <v xml:space="preserve">          </v>
          </cell>
          <cell r="D2376" t="str">
            <v>8607</v>
          </cell>
          <cell r="F2376" t="str">
            <v xml:space="preserve">Entretien           </v>
          </cell>
          <cell r="M2376">
            <v>43958</v>
          </cell>
          <cell r="N2376" t="str">
            <v>Remplacement des poulies controle niveau</v>
          </cell>
          <cell r="O2376" t="str">
            <v>DMEEntretien curatif</v>
          </cell>
          <cell r="W2376">
            <v>108</v>
          </cell>
          <cell r="AK2376">
            <v>0</v>
          </cell>
        </row>
        <row r="2377">
          <cell r="C2377" t="str">
            <v xml:space="preserve">          </v>
          </cell>
          <cell r="D2377" t="str">
            <v>8607</v>
          </cell>
          <cell r="F2377" t="str">
            <v xml:space="preserve">Frais divers        </v>
          </cell>
          <cell r="M2377">
            <v>43958</v>
          </cell>
          <cell r="N2377" t="str">
            <v xml:space="preserve">Pompage M à laver +nett Avril 2020      </v>
          </cell>
          <cell r="O2377" t="str">
            <v xml:space="preserve">ACH PREST SCE ADMIN </v>
          </cell>
          <cell r="W2377">
            <v>979.2</v>
          </cell>
          <cell r="AK2377">
            <v>0.1</v>
          </cell>
        </row>
        <row r="2378">
          <cell r="C2378" t="str">
            <v xml:space="preserve">          </v>
          </cell>
          <cell r="D2378" t="str">
            <v>8607</v>
          </cell>
          <cell r="F2378" t="str">
            <v xml:space="preserve">Entretien           </v>
          </cell>
          <cell r="M2378">
            <v>43958</v>
          </cell>
          <cell r="N2378" t="str">
            <v xml:space="preserve">                                        </v>
          </cell>
          <cell r="O2378" t="str">
            <v xml:space="preserve">DME - RG/GE         </v>
          </cell>
          <cell r="W2378">
            <v>162</v>
          </cell>
          <cell r="AK2378">
            <v>3</v>
          </cell>
        </row>
        <row r="2379">
          <cell r="C2379" t="str">
            <v xml:space="preserve">          </v>
          </cell>
          <cell r="D2379" t="str">
            <v>8607</v>
          </cell>
          <cell r="F2379" t="str">
            <v xml:space="preserve">Entretien           </v>
          </cell>
          <cell r="M2379">
            <v>43959</v>
          </cell>
          <cell r="N2379" t="str">
            <v xml:space="preserve">                                        </v>
          </cell>
          <cell r="O2379" t="str">
            <v xml:space="preserve">DME - RG/GE         </v>
          </cell>
          <cell r="W2379">
            <v>-162</v>
          </cell>
          <cell r="AK2379">
            <v>0</v>
          </cell>
        </row>
        <row r="2380">
          <cell r="C2380" t="str">
            <v xml:space="preserve">          </v>
          </cell>
          <cell r="D2380" t="str">
            <v>8607</v>
          </cell>
          <cell r="F2380" t="str">
            <v xml:space="preserve">Entretien           </v>
          </cell>
          <cell r="M2380">
            <v>43959</v>
          </cell>
          <cell r="N2380" t="str">
            <v xml:space="preserve">Heures prepa bat P pour PHF             </v>
          </cell>
          <cell r="O2380" t="str">
            <v xml:space="preserve">DME - RG/GE         </v>
          </cell>
          <cell r="W2380">
            <v>162</v>
          </cell>
          <cell r="AK2380">
            <v>0</v>
          </cell>
        </row>
        <row r="2381">
          <cell r="C2381" t="str">
            <v>P131142708</v>
          </cell>
          <cell r="D2381" t="str">
            <v>8601</v>
          </cell>
          <cell r="F2381" t="str">
            <v xml:space="preserve">Outillage           </v>
          </cell>
          <cell r="M2381">
            <v>43956</v>
          </cell>
          <cell r="N2381" t="str">
            <v>TARAUD MACHINE M6 X 1,00 6H 3CPS A DROIT</v>
          </cell>
          <cell r="O2381" t="str">
            <v>stk phf (conso) outi</v>
          </cell>
          <cell r="W2381">
            <v>7.42</v>
          </cell>
          <cell r="AK2381">
            <v>1</v>
          </cell>
        </row>
        <row r="2382">
          <cell r="C2382" t="str">
            <v>P131202403</v>
          </cell>
          <cell r="D2382" t="str">
            <v>8601</v>
          </cell>
          <cell r="F2382" t="str">
            <v xml:space="preserve">Outillage           </v>
          </cell>
          <cell r="M2382">
            <v>43956</v>
          </cell>
          <cell r="N2382" t="str">
            <v>TARAUD MACHINE M8 X 1,25 6H 3CPS. A GAUC</v>
          </cell>
          <cell r="O2382" t="str">
            <v>stk phf (conso) outi</v>
          </cell>
          <cell r="W2382">
            <v>10.130000000000001</v>
          </cell>
          <cell r="AK2382">
            <v>1</v>
          </cell>
        </row>
        <row r="2383">
          <cell r="C2383" t="str">
            <v>P131272708</v>
          </cell>
          <cell r="D2383" t="str">
            <v>8601</v>
          </cell>
          <cell r="F2383" t="str">
            <v xml:space="preserve">Outillage           </v>
          </cell>
          <cell r="M2383">
            <v>43956</v>
          </cell>
          <cell r="N2383" t="str">
            <v>TARAUD MACHINE M10 X 1,50 6H 3CPS A DROI</v>
          </cell>
          <cell r="O2383" t="str">
            <v>stk phf (conso) outi</v>
          </cell>
          <cell r="W2383">
            <v>14</v>
          </cell>
          <cell r="AK2383">
            <v>1</v>
          </cell>
        </row>
        <row r="2384">
          <cell r="C2384" t="str">
            <v>P917171900</v>
          </cell>
          <cell r="D2384" t="str">
            <v>8601</v>
          </cell>
          <cell r="F2384" t="str">
            <v xml:space="preserve">Outillage           </v>
          </cell>
          <cell r="M2384">
            <v>43957</v>
          </cell>
          <cell r="N2384" t="str">
            <v xml:space="preserve">BUSE DE CHALUMEAU DECOUPEUR    14/10    </v>
          </cell>
          <cell r="O2384" t="str">
            <v>stk phf (conso) autr</v>
          </cell>
          <cell r="W2384">
            <v>134.9</v>
          </cell>
          <cell r="AK2384">
            <v>10</v>
          </cell>
        </row>
        <row r="2385">
          <cell r="C2385" t="str">
            <v>P935612570</v>
          </cell>
          <cell r="D2385" t="str">
            <v>8601</v>
          </cell>
          <cell r="F2385" t="str">
            <v xml:space="preserve">Outillage           </v>
          </cell>
          <cell r="M2385">
            <v>43957</v>
          </cell>
          <cell r="N2385" t="str">
            <v>BROSSE METALLIQUE DIAM.20 QUEUE DIAM.6 F</v>
          </cell>
          <cell r="O2385" t="str">
            <v>stk phf (conso) autr</v>
          </cell>
          <cell r="W2385">
            <v>92.5</v>
          </cell>
          <cell r="AK2385">
            <v>5</v>
          </cell>
        </row>
        <row r="2386">
          <cell r="C2386" t="str">
            <v>P958117871</v>
          </cell>
          <cell r="D2386" t="str">
            <v>8605</v>
          </cell>
          <cell r="F2386" t="str">
            <v xml:space="preserve">Frais divers        </v>
          </cell>
          <cell r="M2386">
            <v>43957</v>
          </cell>
          <cell r="N2386" t="str">
            <v>SAC ECORNE N°10 DIM:210X325 (CARTON 250)</v>
          </cell>
          <cell r="O2386" t="str">
            <v>stk phf (conso) emba</v>
          </cell>
          <cell r="W2386">
            <v>19.02</v>
          </cell>
          <cell r="AK2386">
            <v>250</v>
          </cell>
        </row>
        <row r="2387">
          <cell r="C2387" t="str">
            <v>P958118470</v>
          </cell>
          <cell r="D2387" t="str">
            <v>8605</v>
          </cell>
          <cell r="F2387" t="str">
            <v xml:space="preserve">Entretien           </v>
          </cell>
          <cell r="M2387">
            <v>43957</v>
          </cell>
          <cell r="N2387" t="str">
            <v xml:space="preserve">SAC ECORNE KRAFT - N°15  DIM:310X450    </v>
          </cell>
          <cell r="O2387" t="str">
            <v>stk phf (conso) mati</v>
          </cell>
          <cell r="W2387">
            <v>37.5</v>
          </cell>
          <cell r="AK2387">
            <v>250</v>
          </cell>
        </row>
        <row r="2388">
          <cell r="C2388" t="str">
            <v>R100010937</v>
          </cell>
          <cell r="D2388" t="str">
            <v>8604</v>
          </cell>
          <cell r="F2388" t="str">
            <v xml:space="preserve">Entretien           </v>
          </cell>
          <cell r="M2388">
            <v>43958</v>
          </cell>
          <cell r="N2388" t="str">
            <v>CIRCULATEUR SIMPLE D.ASP &amp; REF:32 RACCOR</v>
          </cell>
          <cell r="O2388" t="str">
            <v>stk phf (conso) mati</v>
          </cell>
          <cell r="W2388">
            <v>160</v>
          </cell>
          <cell r="AK2388">
            <v>1</v>
          </cell>
        </row>
        <row r="2389">
          <cell r="C2389" t="str">
            <v>R100037027</v>
          </cell>
          <cell r="D2389" t="str">
            <v>8607</v>
          </cell>
          <cell r="F2389" t="str">
            <v xml:space="preserve">Entretien           </v>
          </cell>
          <cell r="M2389">
            <v>43957</v>
          </cell>
          <cell r="N2389" t="str">
            <v xml:space="preserve">ROB.BOISS.SPHER.DR. 2V. F-F G.1"  DN.25 </v>
          </cell>
          <cell r="O2389" t="str">
            <v>stk phf (conso) mati</v>
          </cell>
          <cell r="W2389">
            <v>161</v>
          </cell>
          <cell r="AK2389">
            <v>1</v>
          </cell>
        </row>
        <row r="2390">
          <cell r="C2390" t="str">
            <v>R100037128</v>
          </cell>
          <cell r="D2390" t="str">
            <v>8604</v>
          </cell>
          <cell r="F2390" t="str">
            <v xml:space="preserve">Entretien           </v>
          </cell>
          <cell r="M2390">
            <v>43952</v>
          </cell>
          <cell r="N2390" t="str">
            <v>DISJONCTEUR MAGNETO-THERMIQUE TRI 9.....</v>
          </cell>
          <cell r="O2390" t="str">
            <v>stk phf (conso) mati</v>
          </cell>
          <cell r="W2390">
            <v>41.65</v>
          </cell>
          <cell r="AK2390">
            <v>1</v>
          </cell>
        </row>
        <row r="2391">
          <cell r="C2391" t="str">
            <v>R100054096</v>
          </cell>
          <cell r="D2391" t="str">
            <v>8604</v>
          </cell>
          <cell r="F2391" t="str">
            <v xml:space="preserve">Entretien           </v>
          </cell>
          <cell r="M2391">
            <v>43957</v>
          </cell>
          <cell r="N2391" t="str">
            <v>FILTRE A POCHES  TYPE "DRI-PAK"  DIMENS.</v>
          </cell>
          <cell r="O2391" t="str">
            <v>stk phf (conso) mati</v>
          </cell>
          <cell r="W2391">
            <v>1488</v>
          </cell>
          <cell r="AK2391">
            <v>62</v>
          </cell>
        </row>
        <row r="2392">
          <cell r="C2392" t="str">
            <v>R100063716</v>
          </cell>
          <cell r="D2392" t="str">
            <v>8604</v>
          </cell>
          <cell r="F2392" t="str">
            <v xml:space="preserve">Entretien           </v>
          </cell>
          <cell r="M2392">
            <v>43956</v>
          </cell>
          <cell r="N2392" t="str">
            <v>VANNE DE REGULATION DE TP. TYPE 1 AVEC V</v>
          </cell>
          <cell r="O2392" t="str">
            <v>stk phf (conso) mati</v>
          </cell>
          <cell r="W2392">
            <v>978.94</v>
          </cell>
          <cell r="AK2392">
            <v>2</v>
          </cell>
        </row>
        <row r="2393">
          <cell r="C2393" t="str">
            <v>R100090704</v>
          </cell>
          <cell r="D2393" t="str">
            <v>8604</v>
          </cell>
          <cell r="F2393" t="str">
            <v xml:space="preserve">Entretien           </v>
          </cell>
          <cell r="M2393">
            <v>43953</v>
          </cell>
          <cell r="N2393" t="str">
            <v>CONTACT AUXILIAIRE INV.  6A/250VCA SIGNA</v>
          </cell>
          <cell r="O2393" t="str">
            <v>stk phf (conso) mati</v>
          </cell>
          <cell r="W2393">
            <v>20.64</v>
          </cell>
          <cell r="AK2393">
            <v>1</v>
          </cell>
        </row>
        <row r="2394">
          <cell r="C2394" t="str">
            <v>R100091180</v>
          </cell>
          <cell r="D2394" t="str">
            <v>8604</v>
          </cell>
          <cell r="F2394" t="str">
            <v xml:space="preserve">Fournitures         </v>
          </cell>
          <cell r="M2394">
            <v>43956</v>
          </cell>
          <cell r="N2394" t="str">
            <v xml:space="preserve">BIDON 18KG GADUS S2 V220 2 (D:0,9)      </v>
          </cell>
          <cell r="O2394" t="str">
            <v>stk phf (conso) huil</v>
          </cell>
          <cell r="W2394">
            <v>289.44</v>
          </cell>
          <cell r="AK2394">
            <v>54</v>
          </cell>
        </row>
        <row r="2395">
          <cell r="C2395" t="str">
            <v>R100095946</v>
          </cell>
          <cell r="D2395" t="str">
            <v>8604</v>
          </cell>
          <cell r="F2395" t="str">
            <v xml:space="preserve">Frais divers        </v>
          </cell>
          <cell r="M2395">
            <v>43955</v>
          </cell>
          <cell r="N2395" t="str">
            <v xml:space="preserve">SAC POLYETHYLENE 110L TRANSLUCIDE 45 MI </v>
          </cell>
          <cell r="O2395" t="str">
            <v>stk phf (conso) emba</v>
          </cell>
          <cell r="W2395">
            <v>16.11</v>
          </cell>
          <cell r="AK2395">
            <v>100</v>
          </cell>
        </row>
        <row r="2396">
          <cell r="C2396" t="str">
            <v>R100141539</v>
          </cell>
          <cell r="D2396" t="str">
            <v>8604</v>
          </cell>
          <cell r="F2396" t="str">
            <v xml:space="preserve">Entretien           </v>
          </cell>
          <cell r="M2396">
            <v>43957</v>
          </cell>
          <cell r="N2396" t="str">
            <v xml:space="preserve">MEDIA FILTRANT SYNTHETIQUE AMERTEX POUR </v>
          </cell>
          <cell r="O2396" t="str">
            <v>stk phf (conso) mati</v>
          </cell>
          <cell r="W2396">
            <v>32.5</v>
          </cell>
          <cell r="AK2396">
            <v>3</v>
          </cell>
        </row>
        <row r="2397">
          <cell r="C2397" t="str">
            <v>R100141540</v>
          </cell>
          <cell r="D2397" t="str">
            <v>8604</v>
          </cell>
          <cell r="F2397" t="str">
            <v xml:space="preserve">Entretien           </v>
          </cell>
          <cell r="M2397">
            <v>43957</v>
          </cell>
          <cell r="N2397" t="str">
            <v xml:space="preserve">MEDIA FILTRANT SYNTHETIQUE AMERTEX POUR </v>
          </cell>
          <cell r="O2397" t="str">
            <v>stk phf (conso) mati</v>
          </cell>
          <cell r="W2397">
            <v>9.1</v>
          </cell>
          <cell r="AK2397">
            <v>1</v>
          </cell>
        </row>
        <row r="2398">
          <cell r="C2398" t="str">
            <v>R100148169</v>
          </cell>
          <cell r="D2398" t="str">
            <v>8604</v>
          </cell>
          <cell r="F2398" t="str">
            <v xml:space="preserve">Entretien           </v>
          </cell>
          <cell r="M2398">
            <v>43957</v>
          </cell>
          <cell r="N2398" t="str">
            <v xml:space="preserve">MEDIA FILTRANT SYNTHETIQUE AMERTEX POUR </v>
          </cell>
          <cell r="O2398" t="str">
            <v>stk phf (conso) mati</v>
          </cell>
          <cell r="W2398">
            <v>5</v>
          </cell>
          <cell r="AK2398">
            <v>1</v>
          </cell>
        </row>
        <row r="2399">
          <cell r="C2399" t="str">
            <v>R100157883</v>
          </cell>
          <cell r="D2399" t="str">
            <v>8604</v>
          </cell>
          <cell r="F2399" t="str">
            <v xml:space="preserve">Entretien           </v>
          </cell>
          <cell r="M2399">
            <v>43955</v>
          </cell>
          <cell r="N2399" t="str">
            <v>COUPE CIRCUIT SECTIONNEUR TRIPOLAIRE+NEU</v>
          </cell>
          <cell r="O2399" t="str">
            <v>stk phf (conso) mati</v>
          </cell>
          <cell r="W2399">
            <v>28.06</v>
          </cell>
          <cell r="AK2399">
            <v>2</v>
          </cell>
        </row>
        <row r="2400">
          <cell r="C2400" t="str">
            <v>R100157883</v>
          </cell>
          <cell r="D2400" t="str">
            <v>8604</v>
          </cell>
          <cell r="F2400" t="str">
            <v xml:space="preserve">Entretien           </v>
          </cell>
          <cell r="M2400">
            <v>43955</v>
          </cell>
          <cell r="N2400" t="str">
            <v>COUPE CIRCUIT SECTIONNEUR TRIPOLAIRE+NEU</v>
          </cell>
          <cell r="O2400" t="str">
            <v>stk phf (conso) mati</v>
          </cell>
          <cell r="W2400">
            <v>14.03</v>
          </cell>
          <cell r="AK2400">
            <v>1</v>
          </cell>
        </row>
        <row r="2401">
          <cell r="C2401" t="str">
            <v>R100178741</v>
          </cell>
          <cell r="D2401" t="str">
            <v>8605</v>
          </cell>
          <cell r="F2401" t="str">
            <v xml:space="preserve">Fournitures         </v>
          </cell>
          <cell r="M2401">
            <v>43958</v>
          </cell>
          <cell r="N2401" t="str">
            <v xml:space="preserve">ROULEAU DE 2000 ETIQUETTES AUTOCOLLANTE </v>
          </cell>
          <cell r="O2401" t="str">
            <v>stk phf (conso) autr</v>
          </cell>
          <cell r="W2401">
            <v>13.62</v>
          </cell>
          <cell r="AK2401">
            <v>1</v>
          </cell>
        </row>
        <row r="2402">
          <cell r="C2402" t="str">
            <v>R100201063</v>
          </cell>
          <cell r="D2402" t="str">
            <v>8604</v>
          </cell>
          <cell r="F2402" t="str">
            <v xml:space="preserve">Entretien           </v>
          </cell>
          <cell r="M2402">
            <v>43953</v>
          </cell>
          <cell r="N2402" t="str">
            <v>TETE DE VOYANT D.22 COULEUR VERT  AV.LED</v>
          </cell>
          <cell r="O2402" t="str">
            <v>stk phf (conso) mati</v>
          </cell>
          <cell r="W2402">
            <v>6.03</v>
          </cell>
          <cell r="AK2402">
            <v>3</v>
          </cell>
        </row>
        <row r="2403">
          <cell r="C2403" t="str">
            <v>R100201064</v>
          </cell>
          <cell r="D2403" t="str">
            <v>8604</v>
          </cell>
          <cell r="F2403" t="str">
            <v xml:space="preserve">Entretien           </v>
          </cell>
          <cell r="M2403">
            <v>43953</v>
          </cell>
          <cell r="N2403" t="str">
            <v>TETE DE VOYANT D.22 COULEUR ROUGE AV.LED</v>
          </cell>
          <cell r="O2403" t="str">
            <v>stk phf (conso) mati</v>
          </cell>
          <cell r="W2403">
            <v>2.0099999999999998</v>
          </cell>
          <cell r="AK2403">
            <v>1</v>
          </cell>
        </row>
        <row r="2404">
          <cell r="C2404" t="str">
            <v>R100206092</v>
          </cell>
          <cell r="D2404" t="str">
            <v>8604</v>
          </cell>
          <cell r="F2404" t="str">
            <v xml:space="preserve">Entretien           </v>
          </cell>
          <cell r="M2404">
            <v>43953</v>
          </cell>
          <cell r="N2404" t="str">
            <v>TETE DE BOUTON TOURNANT.2 POSITIONS FIXE</v>
          </cell>
          <cell r="O2404" t="str">
            <v>stk phf (conso) mati</v>
          </cell>
          <cell r="W2404">
            <v>5</v>
          </cell>
          <cell r="AK2404">
            <v>1</v>
          </cell>
        </row>
        <row r="2405">
          <cell r="C2405" t="str">
            <v>R100220097</v>
          </cell>
          <cell r="D2405" t="str">
            <v>8604</v>
          </cell>
          <cell r="F2405" t="str">
            <v xml:space="preserve">Entretien           </v>
          </cell>
          <cell r="M2405">
            <v>43953</v>
          </cell>
          <cell r="N2405" t="str">
            <v xml:space="preserve"> TETE DE VOYANT BLANC PR LAMPE BA9S A IN</v>
          </cell>
          <cell r="O2405" t="str">
            <v>stk phf (conso) mati</v>
          </cell>
          <cell r="W2405">
            <v>1.89</v>
          </cell>
          <cell r="AK2405">
            <v>1</v>
          </cell>
        </row>
        <row r="2406">
          <cell r="C2406" t="str">
            <v>R100242369</v>
          </cell>
          <cell r="D2406" t="str">
            <v>8607</v>
          </cell>
          <cell r="F2406" t="str">
            <v xml:space="preserve">Entretien           </v>
          </cell>
          <cell r="M2406">
            <v>43957</v>
          </cell>
          <cell r="N2406" t="str">
            <v>ROBINET à BOISSEAU DN25 AVEC PILOTE 110V</v>
          </cell>
          <cell r="O2406" t="str">
            <v>stk phf (conso) mati</v>
          </cell>
          <cell r="W2406">
            <v>545</v>
          </cell>
          <cell r="AK2406">
            <v>1</v>
          </cell>
        </row>
        <row r="2407">
          <cell r="C2407" t="str">
            <v>R100249492</v>
          </cell>
          <cell r="D2407" t="str">
            <v>8604</v>
          </cell>
          <cell r="F2407" t="str">
            <v xml:space="preserve">Entretien           </v>
          </cell>
          <cell r="M2407">
            <v>43953</v>
          </cell>
          <cell r="N2407" t="str">
            <v xml:space="preserve">BLOC LUMINEUX A CONN. + LED VERT ZBV-B3 </v>
          </cell>
          <cell r="O2407" t="str">
            <v>stk phf (conso) mati</v>
          </cell>
          <cell r="W2407">
            <v>1.56</v>
          </cell>
          <cell r="AK2407">
            <v>2</v>
          </cell>
        </row>
        <row r="2408">
          <cell r="C2408" t="str">
            <v>R100249495</v>
          </cell>
          <cell r="D2408" t="str">
            <v>8604</v>
          </cell>
          <cell r="F2408" t="str">
            <v xml:space="preserve">Entretien           </v>
          </cell>
          <cell r="M2408">
            <v>43953</v>
          </cell>
          <cell r="N2408" t="str">
            <v>BLOC LUMINEUX A CONN. + LED JAUNE ZBV-B5</v>
          </cell>
          <cell r="O2408" t="str">
            <v>stk phf (conso) mati</v>
          </cell>
          <cell r="W2408">
            <v>3.9</v>
          </cell>
          <cell r="AK2408">
            <v>1</v>
          </cell>
        </row>
        <row r="2409">
          <cell r="C2409" t="str">
            <v>R100249496</v>
          </cell>
          <cell r="D2409" t="str">
            <v>8604</v>
          </cell>
          <cell r="F2409" t="str">
            <v xml:space="preserve">Entretien           </v>
          </cell>
          <cell r="M2409">
            <v>43953</v>
          </cell>
          <cell r="N2409" t="str">
            <v xml:space="preserve">BLOC LUMINEUX A CONN. + LED BLEU ZBV-B6 </v>
          </cell>
          <cell r="O2409" t="str">
            <v>stk phf (conso) mati</v>
          </cell>
          <cell r="W2409">
            <v>3.9</v>
          </cell>
          <cell r="AK2409">
            <v>1</v>
          </cell>
        </row>
        <row r="2410">
          <cell r="C2410" t="str">
            <v>R100261353</v>
          </cell>
          <cell r="D2410" t="str">
            <v>8604</v>
          </cell>
          <cell r="F2410" t="str">
            <v xml:space="preserve">Entretien           </v>
          </cell>
          <cell r="M2410">
            <v>43952</v>
          </cell>
          <cell r="N2410" t="str">
            <v>CONTACTEUR TRIPOLAIRE TESYS SERIE D  CON</v>
          </cell>
          <cell r="O2410" t="str">
            <v>stk phf (conso) mati</v>
          </cell>
          <cell r="W2410">
            <v>25.32</v>
          </cell>
          <cell r="AK2410">
            <v>1</v>
          </cell>
        </row>
        <row r="2411">
          <cell r="C2411" t="str">
            <v>R100335799</v>
          </cell>
          <cell r="D2411" t="str">
            <v>8601</v>
          </cell>
          <cell r="F2411" t="str">
            <v xml:space="preserve">Outillage           </v>
          </cell>
          <cell r="M2411">
            <v>43957</v>
          </cell>
          <cell r="N2411" t="str">
            <v>TARAUD MACH A15S TIN M6X1 6H LG.TOT:80 L</v>
          </cell>
          <cell r="O2411" t="str">
            <v>stk phf (conso) outi</v>
          </cell>
          <cell r="W2411">
            <v>35.44</v>
          </cell>
          <cell r="AK2411">
            <v>4</v>
          </cell>
        </row>
        <row r="2412">
          <cell r="C2412" t="str">
            <v>R100341420</v>
          </cell>
          <cell r="D2412" t="str">
            <v>8604</v>
          </cell>
          <cell r="F2412" t="str">
            <v xml:space="preserve">Fournitures         </v>
          </cell>
          <cell r="M2412">
            <v>43957</v>
          </cell>
          <cell r="N2412" t="str">
            <v>TITASOL HYDRO GRIS TRAFIC RAL 7042  10KG</v>
          </cell>
          <cell r="O2412" t="str">
            <v xml:space="preserve">AUTRES PRODUITS     </v>
          </cell>
          <cell r="W2412">
            <v>0.01</v>
          </cell>
          <cell r="AK2412">
            <v>0</v>
          </cell>
        </row>
        <row r="2413">
          <cell r="C2413" t="str">
            <v>R100341420</v>
          </cell>
          <cell r="D2413" t="str">
            <v>8604</v>
          </cell>
          <cell r="F2413" t="str">
            <v xml:space="preserve">Fournitures         </v>
          </cell>
          <cell r="M2413">
            <v>43956</v>
          </cell>
          <cell r="N2413" t="str">
            <v>TITASOL HYDRO GRIS TRAFIC RAL 7042  10KG</v>
          </cell>
          <cell r="O2413" t="str">
            <v xml:space="preserve">AUTRES PRODUITS     </v>
          </cell>
          <cell r="W2413">
            <v>136.85</v>
          </cell>
          <cell r="AK2413">
            <v>2</v>
          </cell>
        </row>
        <row r="2414">
          <cell r="C2414" t="str">
            <v>R100343262</v>
          </cell>
          <cell r="D2414" t="str">
            <v>8602</v>
          </cell>
          <cell r="F2414" t="str">
            <v xml:space="preserve">Fluides             </v>
          </cell>
          <cell r="M2414">
            <v>43955</v>
          </cell>
          <cell r="N2414" t="str">
            <v xml:space="preserve">SUPERCARBURANT SANS PLOMB 95            </v>
          </cell>
          <cell r="O2414" t="str">
            <v>stk phf (conso) carb</v>
          </cell>
          <cell r="W2414">
            <v>37.5</v>
          </cell>
          <cell r="AK2414">
            <v>30.3</v>
          </cell>
        </row>
        <row r="2415">
          <cell r="C2415" t="str">
            <v>R100343262</v>
          </cell>
          <cell r="D2415" t="str">
            <v>8604</v>
          </cell>
          <cell r="F2415" t="str">
            <v xml:space="preserve">Fluides             </v>
          </cell>
          <cell r="M2415">
            <v>43957</v>
          </cell>
          <cell r="N2415" t="str">
            <v xml:space="preserve">SUPERCARBURANT SANS PLOMB 95            </v>
          </cell>
          <cell r="O2415" t="str">
            <v>stk phf (conso) carb</v>
          </cell>
          <cell r="W2415">
            <v>29.95</v>
          </cell>
          <cell r="AK2415">
            <v>24.2</v>
          </cell>
        </row>
        <row r="2416">
          <cell r="C2416" t="str">
            <v>R100343262</v>
          </cell>
          <cell r="D2416" t="str">
            <v>8607</v>
          </cell>
          <cell r="F2416" t="str">
            <v xml:space="preserve">Fluides             </v>
          </cell>
          <cell r="M2416">
            <v>43955</v>
          </cell>
          <cell r="N2416" t="str">
            <v xml:space="preserve">SUPERCARBURANT SANS PLOMB 95            </v>
          </cell>
          <cell r="O2416" t="str">
            <v>stk phf (conso) carb</v>
          </cell>
          <cell r="W2416">
            <v>48.51</v>
          </cell>
          <cell r="AK2416">
            <v>39.200000000000003</v>
          </cell>
        </row>
        <row r="2417">
          <cell r="C2417" t="str">
            <v>R100343262</v>
          </cell>
          <cell r="D2417" t="str">
            <v>8607</v>
          </cell>
          <cell r="F2417" t="str">
            <v xml:space="preserve">Fluides             </v>
          </cell>
          <cell r="M2417">
            <v>43955</v>
          </cell>
          <cell r="N2417" t="str">
            <v xml:space="preserve">SUPERCARBURANT SANS PLOMB 95            </v>
          </cell>
          <cell r="O2417" t="str">
            <v>stk phf (conso) carb</v>
          </cell>
          <cell r="W2417">
            <v>44.55</v>
          </cell>
          <cell r="AK2417">
            <v>36</v>
          </cell>
        </row>
        <row r="2418">
          <cell r="C2418" t="str">
            <v>R100343262</v>
          </cell>
          <cell r="D2418" t="str">
            <v>8607</v>
          </cell>
          <cell r="F2418" t="str">
            <v xml:space="preserve">Fluides             </v>
          </cell>
          <cell r="M2418">
            <v>43957</v>
          </cell>
          <cell r="N2418" t="str">
            <v xml:space="preserve">SUPERCARBURANT SANS PLOMB 95            </v>
          </cell>
          <cell r="O2418" t="str">
            <v>stk phf (conso) carb</v>
          </cell>
          <cell r="W2418">
            <v>49.01</v>
          </cell>
          <cell r="AK2418">
            <v>39.6</v>
          </cell>
        </row>
        <row r="2419">
          <cell r="C2419" t="str">
            <v>R100343262</v>
          </cell>
          <cell r="D2419" t="str">
            <v>8607</v>
          </cell>
          <cell r="F2419" t="str">
            <v xml:space="preserve">Fluides             </v>
          </cell>
          <cell r="M2419">
            <v>43962</v>
          </cell>
          <cell r="N2419" t="str">
            <v xml:space="preserve">SUPERCARBURANT SANS PLOMB 95            </v>
          </cell>
          <cell r="O2419" t="str">
            <v>stk phf (conso) carb</v>
          </cell>
          <cell r="W2419">
            <v>43.44</v>
          </cell>
          <cell r="AK2419">
            <v>35.1</v>
          </cell>
        </row>
        <row r="2420">
          <cell r="C2420" t="str">
            <v>R100354078</v>
          </cell>
          <cell r="D2420" t="str">
            <v>8601</v>
          </cell>
          <cell r="F2420" t="str">
            <v xml:space="preserve">Outillage           </v>
          </cell>
          <cell r="M2420">
            <v>43955</v>
          </cell>
          <cell r="N2420" t="str">
            <v xml:space="preserve">FORET A PLAQUETTES INDEXABL. SD503 D:27 </v>
          </cell>
          <cell r="O2420" t="str">
            <v>stk phf (conso) outi</v>
          </cell>
          <cell r="W2420">
            <v>277.89999999999998</v>
          </cell>
          <cell r="AK2420">
            <v>1</v>
          </cell>
        </row>
        <row r="2421">
          <cell r="C2421" t="str">
            <v>R100363240</v>
          </cell>
          <cell r="D2421" t="str">
            <v>8604</v>
          </cell>
          <cell r="F2421" t="str">
            <v xml:space="preserve">Fournitures         </v>
          </cell>
          <cell r="M2421">
            <v>43956</v>
          </cell>
          <cell r="N2421" t="str">
            <v xml:space="preserve">TITASOL HYDRO ROUGE RUBIS RAL3003 10KG  </v>
          </cell>
          <cell r="O2421" t="str">
            <v xml:space="preserve">AUTRES PRODUITS     </v>
          </cell>
          <cell r="W2421">
            <v>83.89</v>
          </cell>
          <cell r="AK2421">
            <v>1</v>
          </cell>
        </row>
        <row r="2422">
          <cell r="C2422" t="str">
            <v>R100372659</v>
          </cell>
          <cell r="D2422" t="str">
            <v>8604</v>
          </cell>
          <cell r="F2422" t="str">
            <v xml:space="preserve">Fournitures         </v>
          </cell>
          <cell r="M2422">
            <v>43957</v>
          </cell>
          <cell r="N2422" t="str">
            <v>ETIQUETTE PVC JAUNE(REINTEGRATION)110x55</v>
          </cell>
          <cell r="O2422" t="str">
            <v>stk phf (conso) four</v>
          </cell>
          <cell r="W2422">
            <v>17.190000000000001</v>
          </cell>
          <cell r="AK2422">
            <v>100</v>
          </cell>
        </row>
        <row r="2423">
          <cell r="C2423" t="str">
            <v>R100374293</v>
          </cell>
          <cell r="D2423" t="str">
            <v>8604</v>
          </cell>
          <cell r="F2423" t="str">
            <v xml:space="preserve">Fournitures         </v>
          </cell>
          <cell r="M2423">
            <v>43957</v>
          </cell>
          <cell r="N2423" t="str">
            <v xml:space="preserve">TITASOL HYDRO JAUNE ZINC RAL1018  10KG  </v>
          </cell>
          <cell r="O2423" t="str">
            <v xml:space="preserve">AUTRES PRODUITS     </v>
          </cell>
          <cell r="W2423">
            <v>0.01</v>
          </cell>
          <cell r="AK2423">
            <v>0</v>
          </cell>
        </row>
        <row r="2424">
          <cell r="C2424" t="str">
            <v>R100374293</v>
          </cell>
          <cell r="D2424" t="str">
            <v>8604</v>
          </cell>
          <cell r="F2424" t="str">
            <v xml:space="preserve">Fournitures         </v>
          </cell>
          <cell r="M2424">
            <v>43956</v>
          </cell>
          <cell r="N2424" t="str">
            <v xml:space="preserve">TITASOL HYDRO JAUNE ZINC RAL1018  10KG  </v>
          </cell>
          <cell r="O2424" t="str">
            <v xml:space="preserve">AUTRES PRODUITS     </v>
          </cell>
          <cell r="W2424">
            <v>167.79</v>
          </cell>
          <cell r="AK2424">
            <v>2</v>
          </cell>
        </row>
        <row r="2425">
          <cell r="C2425" t="str">
            <v>R100384745</v>
          </cell>
          <cell r="D2425" t="str">
            <v>8601</v>
          </cell>
          <cell r="F2425" t="str">
            <v xml:space="preserve">Fournitures         </v>
          </cell>
          <cell r="M2425">
            <v>43957</v>
          </cell>
          <cell r="N2425" t="str">
            <v>LAMPE FAIBLE CONSOMMATION E27 20W 220/24</v>
          </cell>
          <cell r="O2425" t="str">
            <v>stk phf (conso) autr</v>
          </cell>
          <cell r="W2425">
            <v>12.82</v>
          </cell>
          <cell r="AK2425">
            <v>2</v>
          </cell>
        </row>
        <row r="2426">
          <cell r="C2426" t="str">
            <v>R100436753</v>
          </cell>
          <cell r="D2426" t="str">
            <v>8604</v>
          </cell>
          <cell r="F2426" t="str">
            <v xml:space="preserve">Fournitures         </v>
          </cell>
          <cell r="M2426">
            <v>43956</v>
          </cell>
          <cell r="N2426" t="str">
            <v>POT 20KG TITAQUA RAL9010 BLANC PUR SEMI-</v>
          </cell>
          <cell r="O2426" t="str">
            <v xml:space="preserve">AUTRES PRODUITS     </v>
          </cell>
          <cell r="W2426">
            <v>92.49</v>
          </cell>
          <cell r="AK2426">
            <v>1</v>
          </cell>
        </row>
        <row r="2427">
          <cell r="C2427" t="str">
            <v>R100450307</v>
          </cell>
          <cell r="D2427" t="str">
            <v>8601</v>
          </cell>
          <cell r="F2427" t="str">
            <v xml:space="preserve">Fournitures         </v>
          </cell>
          <cell r="M2427">
            <v>43957</v>
          </cell>
          <cell r="N2427" t="str">
            <v xml:space="preserve">AEROSOL 400ML SERIE 7000 RAL9010 BLANC  </v>
          </cell>
          <cell r="O2427" t="str">
            <v xml:space="preserve">AUTRES PRODUITS     </v>
          </cell>
          <cell r="W2427">
            <v>-3.03</v>
          </cell>
          <cell r="AK2427">
            <v>0</v>
          </cell>
        </row>
        <row r="2428">
          <cell r="C2428" t="str">
            <v>R100450307</v>
          </cell>
          <cell r="D2428" t="str">
            <v>8601</v>
          </cell>
          <cell r="F2428" t="str">
            <v xml:space="preserve">Fournitures         </v>
          </cell>
          <cell r="M2428">
            <v>43956</v>
          </cell>
          <cell r="N2428" t="str">
            <v xml:space="preserve">AEROSOL 400ML SERIE 7000 RAL9010 BLANC  </v>
          </cell>
          <cell r="O2428" t="str">
            <v xml:space="preserve">AUTRES PRODUITS     </v>
          </cell>
          <cell r="W2428">
            <v>84.75</v>
          </cell>
          <cell r="AK2428">
            <v>18</v>
          </cell>
        </row>
        <row r="2429">
          <cell r="C2429" t="str">
            <v>R100450309</v>
          </cell>
          <cell r="D2429" t="str">
            <v>8601</v>
          </cell>
          <cell r="F2429" t="str">
            <v xml:space="preserve">Fournitures         </v>
          </cell>
          <cell r="M2429">
            <v>43957</v>
          </cell>
          <cell r="N2429" t="str">
            <v>AEROSOL 400ML SERIE 7000 RAL9017 NOIR MA</v>
          </cell>
          <cell r="O2429" t="str">
            <v xml:space="preserve">AUTRES PRODUITS     </v>
          </cell>
          <cell r="W2429">
            <v>-3.21</v>
          </cell>
          <cell r="AK2429">
            <v>0</v>
          </cell>
        </row>
        <row r="2430">
          <cell r="C2430" t="str">
            <v>R100450309</v>
          </cell>
          <cell r="D2430" t="str">
            <v>8601</v>
          </cell>
          <cell r="F2430" t="str">
            <v xml:space="preserve">Fournitures         </v>
          </cell>
          <cell r="M2430">
            <v>43956</v>
          </cell>
          <cell r="N2430" t="str">
            <v>AEROSOL 400ML SERIE 7000 RAL9017 NOIR MA</v>
          </cell>
          <cell r="O2430" t="str">
            <v xml:space="preserve">AUTRES PRODUITS     </v>
          </cell>
          <cell r="W2430">
            <v>84.75</v>
          </cell>
          <cell r="AK2430">
            <v>18</v>
          </cell>
        </row>
        <row r="2431">
          <cell r="C2431" t="str">
            <v>R100453712</v>
          </cell>
          <cell r="D2431" t="str">
            <v>8601</v>
          </cell>
          <cell r="F2431" t="str">
            <v xml:space="preserve">Outillage           </v>
          </cell>
          <cell r="M2431">
            <v>43956</v>
          </cell>
          <cell r="N2431" t="str">
            <v xml:space="preserve">FORET CARBURE D:10,2 LG.TOT:118 LG.UTIL </v>
          </cell>
          <cell r="O2431" t="str">
            <v>stk phf (conso) outi</v>
          </cell>
          <cell r="W2431">
            <v>102.68</v>
          </cell>
          <cell r="AK2431">
            <v>2</v>
          </cell>
        </row>
        <row r="2432">
          <cell r="C2432" t="str">
            <v>R100453714</v>
          </cell>
          <cell r="D2432" t="str">
            <v>8601</v>
          </cell>
          <cell r="F2432" t="str">
            <v xml:space="preserve">Outillage           </v>
          </cell>
          <cell r="M2432">
            <v>43957</v>
          </cell>
          <cell r="N2432" t="str">
            <v>FORET CARBURE D:11 LG.TOT:118 LG.UTIL:71</v>
          </cell>
          <cell r="O2432" t="str">
            <v>stk phf (conso) outi</v>
          </cell>
          <cell r="W2432">
            <v>51.34</v>
          </cell>
          <cell r="AK2432">
            <v>1</v>
          </cell>
        </row>
        <row r="2433">
          <cell r="C2433" t="str">
            <v>R100474032</v>
          </cell>
          <cell r="D2433" t="str">
            <v>8602</v>
          </cell>
          <cell r="F2433" t="str">
            <v xml:space="preserve">Fluides             </v>
          </cell>
          <cell r="M2433">
            <v>43962</v>
          </cell>
          <cell r="N2433" t="str">
            <v xml:space="preserve">VRAC GAZOLE COMMERCIAL EURO 5 SOUFFRE&lt;1 </v>
          </cell>
          <cell r="O2433" t="str">
            <v>VST PHF (CONSO) AUTR</v>
          </cell>
          <cell r="W2433">
            <v>8.43</v>
          </cell>
          <cell r="AK2433">
            <v>7.3</v>
          </cell>
        </row>
        <row r="2434">
          <cell r="C2434" t="str">
            <v>R100474032</v>
          </cell>
          <cell r="D2434" t="str">
            <v>8603</v>
          </cell>
          <cell r="F2434" t="str">
            <v xml:space="preserve">Fluides             </v>
          </cell>
          <cell r="M2434">
            <v>43957</v>
          </cell>
          <cell r="N2434" t="str">
            <v xml:space="preserve">VRAC GAZOLE COMMERCIAL EURO 5 SOUFFRE&lt;1 </v>
          </cell>
          <cell r="O2434" t="str">
            <v>VST PHF (CONSO) AUTR</v>
          </cell>
          <cell r="W2434">
            <v>48.99</v>
          </cell>
          <cell r="AK2434">
            <v>42.4</v>
          </cell>
        </row>
        <row r="2435">
          <cell r="C2435" t="str">
            <v>R100474032</v>
          </cell>
          <cell r="D2435" t="str">
            <v>8604</v>
          </cell>
          <cell r="F2435" t="str">
            <v xml:space="preserve">Fluides             </v>
          </cell>
          <cell r="M2435">
            <v>43955</v>
          </cell>
          <cell r="N2435" t="str">
            <v xml:space="preserve">VRAC GAZOLE COMMERCIAL EURO 5 SOUFFRE&lt;1 </v>
          </cell>
          <cell r="O2435" t="str">
            <v>VST PHF (CONSO) AUTR</v>
          </cell>
          <cell r="W2435">
            <v>48.29</v>
          </cell>
          <cell r="AK2435">
            <v>41.8</v>
          </cell>
        </row>
        <row r="2436">
          <cell r="C2436" t="str">
            <v>R100474032</v>
          </cell>
          <cell r="D2436" t="str">
            <v>8604</v>
          </cell>
          <cell r="F2436" t="str">
            <v xml:space="preserve">Fluides             </v>
          </cell>
          <cell r="M2436">
            <v>43962</v>
          </cell>
          <cell r="N2436" t="str">
            <v xml:space="preserve">VRAC GAZOLE COMMERCIAL EURO 5 SOUFFRE&lt;1 </v>
          </cell>
          <cell r="O2436" t="str">
            <v>VST PHF (CONSO) AUTR</v>
          </cell>
          <cell r="W2436">
            <v>84.57</v>
          </cell>
          <cell r="AK2436">
            <v>73.2</v>
          </cell>
        </row>
        <row r="2437">
          <cell r="C2437" t="str">
            <v>R100474032</v>
          </cell>
          <cell r="D2437" t="str">
            <v>8607</v>
          </cell>
          <cell r="F2437" t="str">
            <v xml:space="preserve">Fluides             </v>
          </cell>
          <cell r="M2437">
            <v>43955</v>
          </cell>
          <cell r="N2437" t="str">
            <v xml:space="preserve">VRAC GAZOLE COMMERCIAL EURO 5 SOUFFRE&lt;1 </v>
          </cell>
          <cell r="O2437" t="str">
            <v>VST PHF (CONSO) AUTR</v>
          </cell>
          <cell r="W2437">
            <v>88.73</v>
          </cell>
          <cell r="AK2437">
            <v>76.8</v>
          </cell>
        </row>
        <row r="2438">
          <cell r="C2438" t="str">
            <v>R100474032</v>
          </cell>
          <cell r="D2438" t="str">
            <v>8607</v>
          </cell>
          <cell r="F2438" t="str">
            <v xml:space="preserve">Fluides             </v>
          </cell>
          <cell r="M2438">
            <v>43955</v>
          </cell>
          <cell r="N2438" t="str">
            <v xml:space="preserve">VRAC GAZOLE COMMERCIAL EURO 5 SOUFFRE&lt;1 </v>
          </cell>
          <cell r="O2438" t="str">
            <v>VST PHF (CONSO) AUTR</v>
          </cell>
          <cell r="W2438">
            <v>38.47</v>
          </cell>
          <cell r="AK2438">
            <v>33.299999999999997</v>
          </cell>
        </row>
        <row r="2439">
          <cell r="C2439" t="str">
            <v>R100474032</v>
          </cell>
          <cell r="D2439" t="str">
            <v>8607</v>
          </cell>
          <cell r="F2439" t="str">
            <v xml:space="preserve">Fluides             </v>
          </cell>
          <cell r="M2439">
            <v>43962</v>
          </cell>
          <cell r="N2439" t="str">
            <v xml:space="preserve">VRAC GAZOLE COMMERCIAL EURO 5 SOUFFRE&lt;1 </v>
          </cell>
          <cell r="O2439" t="str">
            <v>VST PHF (CONSO) AUTR</v>
          </cell>
          <cell r="W2439">
            <v>62.39</v>
          </cell>
          <cell r="AK2439">
            <v>54</v>
          </cell>
        </row>
        <row r="2440">
          <cell r="C2440" t="str">
            <v>R100494084</v>
          </cell>
          <cell r="D2440" t="str">
            <v>8601</v>
          </cell>
          <cell r="F2440" t="str">
            <v xml:space="preserve">Outillage           </v>
          </cell>
          <cell r="M2440">
            <v>43955</v>
          </cell>
          <cell r="N2440" t="str">
            <v xml:space="preserve">FRAISE CARB. D:11,96 LG.TOT:80 (JH 130) </v>
          </cell>
          <cell r="O2440" t="str">
            <v>stk phf (conso) outi</v>
          </cell>
          <cell r="W2440">
            <v>155.88</v>
          </cell>
          <cell r="AK2440">
            <v>1</v>
          </cell>
        </row>
        <row r="2441">
          <cell r="C2441" t="str">
            <v>R100494110</v>
          </cell>
          <cell r="D2441" t="str">
            <v>8601</v>
          </cell>
          <cell r="F2441" t="str">
            <v xml:space="preserve">Outillage           </v>
          </cell>
          <cell r="M2441">
            <v>43962</v>
          </cell>
          <cell r="N2441" t="str">
            <v xml:space="preserve">PLAQUETTE AMOV. XOMX120408TR-M12 MP2500 </v>
          </cell>
          <cell r="O2441" t="str">
            <v>stk phf (conso) outi</v>
          </cell>
          <cell r="W2441">
            <v>205.2</v>
          </cell>
          <cell r="AK2441">
            <v>30</v>
          </cell>
        </row>
        <row r="2442">
          <cell r="C2442" t="str">
            <v>R100526853</v>
          </cell>
          <cell r="D2442" t="str">
            <v>8601</v>
          </cell>
          <cell r="F2442" t="str">
            <v xml:space="preserve">Outillage           </v>
          </cell>
          <cell r="M2442">
            <v>43962</v>
          </cell>
          <cell r="N2442" t="str">
            <v>PLAQUETTE AMOVIBLE DE FRAISAGE TYPE:SEMX</v>
          </cell>
          <cell r="O2442" t="str">
            <v>stk phf (conso) outi</v>
          </cell>
          <cell r="W2442">
            <v>190.8</v>
          </cell>
          <cell r="AK2442">
            <v>30</v>
          </cell>
        </row>
        <row r="2443">
          <cell r="C2443" t="str">
            <v>R100529029</v>
          </cell>
          <cell r="D2443" t="str">
            <v>8604</v>
          </cell>
          <cell r="F2443" t="str">
            <v xml:space="preserve">Fournitures         </v>
          </cell>
          <cell r="M2443">
            <v>43956</v>
          </cell>
          <cell r="N2443" t="str">
            <v xml:space="preserve">TITASOL HYDRO NOIR RAL9005  10KG        </v>
          </cell>
          <cell r="O2443" t="str">
            <v xml:space="preserve">AUTRES PRODUITS     </v>
          </cell>
          <cell r="W2443">
            <v>398.99</v>
          </cell>
          <cell r="AK2443">
            <v>5</v>
          </cell>
        </row>
        <row r="2444">
          <cell r="C2444" t="str">
            <v>R100529029</v>
          </cell>
          <cell r="D2444" t="str">
            <v>8604</v>
          </cell>
          <cell r="F2444" t="str">
            <v xml:space="preserve">Fournitures         </v>
          </cell>
          <cell r="M2444">
            <v>43956</v>
          </cell>
          <cell r="N2444" t="str">
            <v xml:space="preserve">TITASOL HYDRO NOIR RAL9005  10KG        </v>
          </cell>
          <cell r="O2444" t="str">
            <v xml:space="preserve">AUTRES PRODUITS     </v>
          </cell>
          <cell r="W2444">
            <v>478.78</v>
          </cell>
          <cell r="AK2444">
            <v>6</v>
          </cell>
        </row>
        <row r="2445">
          <cell r="C2445" t="str">
            <v>R100529525</v>
          </cell>
          <cell r="D2445" t="str">
            <v>8607</v>
          </cell>
          <cell r="F2445" t="str">
            <v xml:space="preserve">Fournitures         </v>
          </cell>
          <cell r="M2445">
            <v>43958</v>
          </cell>
          <cell r="N2445" t="str">
            <v>MASQUE CHIRURGICAL 3 PLIS NON STERILE US</v>
          </cell>
          <cell r="O2445" t="str">
            <v>stk phf (conso) autr</v>
          </cell>
          <cell r="W2445">
            <v>38</v>
          </cell>
          <cell r="AK2445">
            <v>50</v>
          </cell>
        </row>
        <row r="2446">
          <cell r="C2446" t="str">
            <v>R100529525</v>
          </cell>
          <cell r="D2446" t="str">
            <v>8607</v>
          </cell>
          <cell r="F2446" t="str">
            <v xml:space="preserve">Fournitures         </v>
          </cell>
          <cell r="M2446">
            <v>43958</v>
          </cell>
          <cell r="N2446" t="str">
            <v>MASQUE CHIRURGICAL 3 PLIS NON STERILE US</v>
          </cell>
          <cell r="O2446" t="str">
            <v>stk phf (conso) autr</v>
          </cell>
          <cell r="W2446">
            <v>38</v>
          </cell>
          <cell r="AK2446">
            <v>50</v>
          </cell>
        </row>
        <row r="2447">
          <cell r="C2447" t="str">
            <v>R100530722</v>
          </cell>
          <cell r="D2447" t="str">
            <v>8604</v>
          </cell>
          <cell r="F2447" t="str">
            <v xml:space="preserve">Fournitures         </v>
          </cell>
          <cell r="M2447">
            <v>43957</v>
          </cell>
          <cell r="N2447" t="str">
            <v xml:space="preserve"> KIT 2K (2,1+0,9KG) LIANT TITASOL D:1,09</v>
          </cell>
          <cell r="O2447" t="str">
            <v xml:space="preserve">AUTRES PRODUITS     </v>
          </cell>
          <cell r="W2447">
            <v>-26.9</v>
          </cell>
          <cell r="AK2447">
            <v>0</v>
          </cell>
        </row>
        <row r="2448">
          <cell r="C2448" t="str">
            <v>R100530722</v>
          </cell>
          <cell r="D2448" t="str">
            <v>8604</v>
          </cell>
          <cell r="F2448" t="str">
            <v xml:space="preserve">Fournitures         </v>
          </cell>
          <cell r="M2448">
            <v>43956</v>
          </cell>
          <cell r="N2448" t="str">
            <v xml:space="preserve"> KIT 2K (2,1+0,9KG) LIANT TITASOL D:1,09</v>
          </cell>
          <cell r="O2448" t="str">
            <v xml:space="preserve">AUTRES PRODUITS     </v>
          </cell>
          <cell r="W2448">
            <v>305.67</v>
          </cell>
          <cell r="AK2448">
            <v>6</v>
          </cell>
        </row>
        <row r="2449">
          <cell r="C2449" t="str">
            <v>R100531628</v>
          </cell>
          <cell r="D2449" t="str">
            <v>8607</v>
          </cell>
          <cell r="F2449" t="str">
            <v xml:space="preserve">Fournitures         </v>
          </cell>
          <cell r="M2449">
            <v>43955</v>
          </cell>
          <cell r="N2449" t="str">
            <v xml:space="preserve">FLACON 100ML SEPTIGEL + (SEPTIGEL PLUS) </v>
          </cell>
          <cell r="O2449" t="str">
            <v>stk phf (conso) autr</v>
          </cell>
          <cell r="W2449">
            <v>2.69</v>
          </cell>
          <cell r="AK2449">
            <v>1</v>
          </cell>
        </row>
        <row r="2450">
          <cell r="C2450" t="str">
            <v>R100531630</v>
          </cell>
          <cell r="D2450" t="str">
            <v>8607</v>
          </cell>
          <cell r="F2450" t="str">
            <v xml:space="preserve">Fournitures         </v>
          </cell>
          <cell r="M2450">
            <v>43956</v>
          </cell>
          <cell r="N2450" t="str">
            <v>30LINGETTE PRODENE AN/PRENDRE R100807097</v>
          </cell>
          <cell r="O2450" t="str">
            <v>stk phf (conso) autr</v>
          </cell>
          <cell r="W2450">
            <v>46.12</v>
          </cell>
          <cell r="AK2450">
            <v>30</v>
          </cell>
        </row>
        <row r="2451">
          <cell r="C2451" t="str">
            <v>R100562624</v>
          </cell>
          <cell r="D2451" t="str">
            <v>8601</v>
          </cell>
          <cell r="F2451" t="str">
            <v xml:space="preserve">Outillage           </v>
          </cell>
          <cell r="M2451">
            <v>43955</v>
          </cell>
          <cell r="N2451" t="str">
            <v xml:space="preserve">FRAISE BOULE Ø 12                       </v>
          </cell>
          <cell r="O2451" t="str">
            <v>stk phf (conso) outi</v>
          </cell>
          <cell r="W2451">
            <v>271</v>
          </cell>
          <cell r="AK2451">
            <v>2</v>
          </cell>
        </row>
        <row r="2452">
          <cell r="C2452" t="str">
            <v>R100607838</v>
          </cell>
          <cell r="D2452" t="str">
            <v>8604</v>
          </cell>
          <cell r="F2452" t="str">
            <v xml:space="preserve">Fournitures         </v>
          </cell>
          <cell r="M2452">
            <v>43958</v>
          </cell>
          <cell r="N2452" t="str">
            <v xml:space="preserve">FLACON 1000ML TAMPON K10 (D:1,02)       </v>
          </cell>
          <cell r="O2452" t="str">
            <v>stk phf (conso) autr</v>
          </cell>
          <cell r="W2452">
            <v>52.09</v>
          </cell>
          <cell r="AK2452">
            <v>1</v>
          </cell>
        </row>
        <row r="2453">
          <cell r="C2453" t="str">
            <v>R100643251</v>
          </cell>
          <cell r="D2453" t="str">
            <v>8601</v>
          </cell>
          <cell r="F2453" t="str">
            <v xml:space="preserve">Frais divers        </v>
          </cell>
          <cell r="M2453">
            <v>43957</v>
          </cell>
          <cell r="N2453" t="str">
            <v>FILM ETIRABLE MECANIQUE LG 1550M - Lg 50</v>
          </cell>
          <cell r="O2453" t="str">
            <v>stk phf (conso) emba</v>
          </cell>
          <cell r="W2453">
            <v>42.35</v>
          </cell>
          <cell r="AK2453">
            <v>1</v>
          </cell>
        </row>
        <row r="2454">
          <cell r="C2454" t="str">
            <v>R100645878</v>
          </cell>
          <cell r="D2454" t="str">
            <v>8605</v>
          </cell>
          <cell r="F2454" t="str">
            <v xml:space="preserve">Fournitures         </v>
          </cell>
          <cell r="M2454">
            <v>43955</v>
          </cell>
          <cell r="N2454" t="str">
            <v>PAIRE GANTS T9 TRICOTE KRYTECH 584 LC NI</v>
          </cell>
          <cell r="O2454" t="str">
            <v>stk phf (conso) vet.</v>
          </cell>
          <cell r="W2454">
            <v>25.2</v>
          </cell>
          <cell r="AK2454">
            <v>10</v>
          </cell>
        </row>
        <row r="2455">
          <cell r="C2455" t="str">
            <v>R100649844</v>
          </cell>
          <cell r="D2455" t="str">
            <v>8601</v>
          </cell>
          <cell r="F2455" t="str">
            <v xml:space="preserve">Outillage           </v>
          </cell>
          <cell r="M2455">
            <v>43962</v>
          </cell>
          <cell r="N2455" t="str">
            <v>FRAISE CARBURE MONOBLOC D.3  LG.57 D.QUE</v>
          </cell>
          <cell r="O2455" t="str">
            <v>stk phf (conso) outi</v>
          </cell>
          <cell r="W2455">
            <v>11.05</v>
          </cell>
          <cell r="AK2455">
            <v>1</v>
          </cell>
        </row>
        <row r="2456">
          <cell r="C2456" t="str">
            <v>R100699988</v>
          </cell>
          <cell r="D2456" t="str">
            <v>8601</v>
          </cell>
          <cell r="F2456" t="str">
            <v xml:space="preserve">Outillage           </v>
          </cell>
          <cell r="M2456">
            <v>43957</v>
          </cell>
          <cell r="N2456" t="str">
            <v>COFFRET JEU D'EMBOUTS AVEC MANCHE 32 PCE</v>
          </cell>
          <cell r="O2456" t="str">
            <v>stk phf (conso) autr</v>
          </cell>
          <cell r="W2456">
            <v>49.86</v>
          </cell>
          <cell r="AK2456">
            <v>1</v>
          </cell>
        </row>
        <row r="2457">
          <cell r="C2457" t="str">
            <v>R100699988</v>
          </cell>
          <cell r="D2457" t="str">
            <v>8601</v>
          </cell>
          <cell r="F2457" t="str">
            <v xml:space="preserve">Outillage           </v>
          </cell>
          <cell r="M2457">
            <v>43957</v>
          </cell>
          <cell r="N2457" t="str">
            <v>COFFRET JEU D'EMBOUTS AVEC MANCHE 32 PCE</v>
          </cell>
          <cell r="O2457" t="str">
            <v>stk phf (conso) autr</v>
          </cell>
          <cell r="W2457">
            <v>49.86</v>
          </cell>
          <cell r="AK2457">
            <v>1</v>
          </cell>
        </row>
        <row r="2458">
          <cell r="C2458" t="str">
            <v>R100738961</v>
          </cell>
          <cell r="D2458" t="str">
            <v>8605</v>
          </cell>
          <cell r="F2458" t="str">
            <v xml:space="preserve">Entretien           </v>
          </cell>
          <cell r="M2458">
            <v>43962</v>
          </cell>
          <cell r="N2458" t="str">
            <v>COINS ADHESIF BLANC(PAR 50)ANGLE 15X15X5</v>
          </cell>
          <cell r="O2458" t="str">
            <v>stk phf (conso) mati</v>
          </cell>
          <cell r="W2458">
            <v>134.55000000000001</v>
          </cell>
          <cell r="AK2458">
            <v>3</v>
          </cell>
        </row>
        <row r="2459">
          <cell r="C2459" t="str">
            <v>R100741852</v>
          </cell>
          <cell r="D2459" t="str">
            <v>8601</v>
          </cell>
          <cell r="F2459" t="str">
            <v xml:space="preserve">Outillage           </v>
          </cell>
          <cell r="M2459">
            <v>43956</v>
          </cell>
          <cell r="N2459" t="str">
            <v xml:space="preserve">PLA ULTIMAKER ARGENT 2.85               </v>
          </cell>
          <cell r="O2459" t="str">
            <v>stk phf (conso) autr</v>
          </cell>
          <cell r="W2459">
            <v>33</v>
          </cell>
          <cell r="AK2459">
            <v>1</v>
          </cell>
        </row>
        <row r="2460">
          <cell r="C2460" t="str">
            <v>R100768584</v>
          </cell>
          <cell r="D2460" t="str">
            <v>8601</v>
          </cell>
          <cell r="F2460" t="str">
            <v xml:space="preserve">Entretien           </v>
          </cell>
          <cell r="M2460">
            <v>43962</v>
          </cell>
          <cell r="N2460" t="str">
            <v>RUBAN POUR SCIE DIM:5090X41X1.3  2/3 DEN</v>
          </cell>
          <cell r="O2460" t="str">
            <v>stk phf (conso) mati</v>
          </cell>
          <cell r="W2460">
            <v>83.65</v>
          </cell>
          <cell r="AK2460">
            <v>1</v>
          </cell>
        </row>
        <row r="2461">
          <cell r="C2461" t="str">
            <v>R100768584</v>
          </cell>
          <cell r="D2461" t="str">
            <v>8601</v>
          </cell>
          <cell r="F2461" t="str">
            <v xml:space="preserve">Entretien           </v>
          </cell>
          <cell r="M2461">
            <v>43962</v>
          </cell>
          <cell r="N2461" t="str">
            <v>RUBAN POUR SCIE DIM:5090X41X1.3  2/3 DEN</v>
          </cell>
          <cell r="O2461" t="str">
            <v>stk phf (conso) mati</v>
          </cell>
          <cell r="W2461">
            <v>83.65</v>
          </cell>
          <cell r="AK2461">
            <v>1</v>
          </cell>
        </row>
        <row r="2462">
          <cell r="C2462" t="str">
            <v>R100799962</v>
          </cell>
          <cell r="D2462" t="str">
            <v>8604</v>
          </cell>
          <cell r="F2462" t="str">
            <v xml:space="preserve">Outillage           </v>
          </cell>
          <cell r="M2462">
            <v>43956</v>
          </cell>
          <cell r="N2462" t="str">
            <v>CARTOUCHE DE FILTRATION 1µ POUR LIQUIDES</v>
          </cell>
          <cell r="O2462" t="str">
            <v>stk phf (conso) autr</v>
          </cell>
          <cell r="W2462">
            <v>314.89999999999998</v>
          </cell>
          <cell r="AK2462">
            <v>10</v>
          </cell>
        </row>
        <row r="2463">
          <cell r="C2463" t="str">
            <v>R100799966</v>
          </cell>
          <cell r="D2463" t="str">
            <v>8604</v>
          </cell>
          <cell r="F2463" t="str">
            <v xml:space="preserve">Outillage           </v>
          </cell>
          <cell r="M2463">
            <v>43956</v>
          </cell>
          <cell r="N2463" t="str">
            <v>CARTOUCHE DE FILTRATION 10µ POUR LIQUIDE</v>
          </cell>
          <cell r="O2463" t="str">
            <v>stk phf (conso) autr</v>
          </cell>
          <cell r="W2463">
            <v>303.89999999999998</v>
          </cell>
          <cell r="AK2463">
            <v>10</v>
          </cell>
        </row>
        <row r="2464">
          <cell r="C2464" t="str">
            <v>R100799973</v>
          </cell>
          <cell r="D2464" t="str">
            <v>8604</v>
          </cell>
          <cell r="F2464" t="str">
            <v xml:space="preserve">Outillage           </v>
          </cell>
          <cell r="M2464">
            <v>43956</v>
          </cell>
          <cell r="N2464" t="str">
            <v>SET DE 5 MANCHONS DE 25 MICRONS POUR FIL</v>
          </cell>
          <cell r="O2464" t="str">
            <v>stk phf (conso) autr</v>
          </cell>
          <cell r="W2464">
            <v>224.45</v>
          </cell>
          <cell r="AK2464">
            <v>5</v>
          </cell>
        </row>
        <row r="2465">
          <cell r="C2465" t="str">
            <v>R100799973</v>
          </cell>
          <cell r="D2465" t="str">
            <v>8604</v>
          </cell>
          <cell r="F2465" t="str">
            <v xml:space="preserve">Outillage           </v>
          </cell>
          <cell r="M2465">
            <v>43958</v>
          </cell>
          <cell r="N2465" t="str">
            <v>SET DE 5 MANCHONS DE 25 MICRONS POUR FIL</v>
          </cell>
          <cell r="O2465" t="str">
            <v>stk phf (conso) autr</v>
          </cell>
          <cell r="W2465">
            <v>224.45</v>
          </cell>
          <cell r="AK2465">
            <v>5</v>
          </cell>
        </row>
        <row r="2466">
          <cell r="C2466" t="str">
            <v>R100799973</v>
          </cell>
          <cell r="D2466" t="str">
            <v>8604</v>
          </cell>
          <cell r="F2466" t="str">
            <v xml:space="preserve">Outillage           </v>
          </cell>
          <cell r="M2466">
            <v>43958</v>
          </cell>
          <cell r="N2466" t="str">
            <v>SET DE 5 MANCHONS DE 25 MICRONS POUR FIL</v>
          </cell>
          <cell r="O2466" t="str">
            <v>stk phf (conso) autr</v>
          </cell>
          <cell r="W2466">
            <v>224.45</v>
          </cell>
          <cell r="AK2466">
            <v>5</v>
          </cell>
        </row>
        <row r="2467">
          <cell r="C2467" t="str">
            <v>R100805692</v>
          </cell>
          <cell r="D2467" t="str">
            <v>8605</v>
          </cell>
          <cell r="F2467" t="str">
            <v xml:space="preserve">Fournitures         </v>
          </cell>
          <cell r="M2467">
            <v>43958</v>
          </cell>
          <cell r="N2467" t="str">
            <v xml:space="preserve">MASQUE KN95 (FFP2 N95)                  </v>
          </cell>
          <cell r="O2467" t="str">
            <v>stk phf (conso) vet.</v>
          </cell>
          <cell r="W2467">
            <v>68.62</v>
          </cell>
          <cell r="AK2467">
            <v>20</v>
          </cell>
        </row>
        <row r="2468">
          <cell r="C2468" t="str">
            <v>R100805692</v>
          </cell>
          <cell r="D2468" t="str">
            <v>8607</v>
          </cell>
          <cell r="F2468" t="str">
            <v xml:space="preserve">Fournitures         </v>
          </cell>
          <cell r="M2468">
            <v>43955</v>
          </cell>
          <cell r="N2468" t="str">
            <v xml:space="preserve">MASQUE KN95 (FFP2 N95)                  </v>
          </cell>
          <cell r="O2468" t="str">
            <v>stk phf (conso) vet.</v>
          </cell>
          <cell r="W2468">
            <v>172</v>
          </cell>
          <cell r="AK2468">
            <v>50</v>
          </cell>
        </row>
        <row r="2469">
          <cell r="C2469" t="str">
            <v>R100805692</v>
          </cell>
          <cell r="D2469" t="str">
            <v>8607</v>
          </cell>
          <cell r="F2469" t="str">
            <v xml:space="preserve">Fournitures         </v>
          </cell>
          <cell r="M2469">
            <v>43957</v>
          </cell>
          <cell r="N2469" t="str">
            <v xml:space="preserve">MASQUE KN95 (FFP2 N95)                  </v>
          </cell>
          <cell r="O2469" t="str">
            <v>stk phf (conso) vet.</v>
          </cell>
          <cell r="W2469">
            <v>171.55</v>
          </cell>
          <cell r="AK2469">
            <v>50</v>
          </cell>
        </row>
        <row r="2470">
          <cell r="C2470" t="str">
            <v>R100805692</v>
          </cell>
          <cell r="D2470" t="str">
            <v>8607</v>
          </cell>
          <cell r="F2470" t="str">
            <v xml:space="preserve">Fournitures         </v>
          </cell>
          <cell r="M2470">
            <v>43958</v>
          </cell>
          <cell r="N2470" t="str">
            <v xml:space="preserve">MASQUE KN95 (FFP2 N95)                  </v>
          </cell>
          <cell r="O2470" t="str">
            <v>stk phf (conso) vet.</v>
          </cell>
          <cell r="W2470">
            <v>171.55</v>
          </cell>
          <cell r="AK2470">
            <v>50</v>
          </cell>
        </row>
        <row r="2471">
          <cell r="C2471" t="str">
            <v>R100805692</v>
          </cell>
          <cell r="D2471" t="str">
            <v>8607</v>
          </cell>
          <cell r="F2471" t="str">
            <v xml:space="preserve">Fournitures         </v>
          </cell>
          <cell r="M2471">
            <v>43962</v>
          </cell>
          <cell r="N2471" t="str">
            <v xml:space="preserve">MASQUE KN95 (FFP2 N95)                  </v>
          </cell>
          <cell r="O2471" t="str">
            <v>stk phf (conso) vet.</v>
          </cell>
          <cell r="W2471">
            <v>150.08000000000001</v>
          </cell>
          <cell r="AK2471">
            <v>50</v>
          </cell>
        </row>
        <row r="2472">
          <cell r="C2472" t="str">
            <v>R100806266</v>
          </cell>
          <cell r="D2472" t="str">
            <v>8602</v>
          </cell>
          <cell r="F2472" t="str">
            <v xml:space="preserve">Fournitures         </v>
          </cell>
          <cell r="M2472">
            <v>43955</v>
          </cell>
          <cell r="N2472" t="str">
            <v xml:space="preserve">MASQUES TISSU                           </v>
          </cell>
          <cell r="O2472" t="str">
            <v>stk phf (conso) vet.</v>
          </cell>
          <cell r="W2472">
            <v>72.599999999999994</v>
          </cell>
          <cell r="AK2472">
            <v>30</v>
          </cell>
        </row>
        <row r="2473">
          <cell r="C2473" t="str">
            <v>T157803114</v>
          </cell>
          <cell r="D2473" t="str">
            <v>8601</v>
          </cell>
          <cell r="F2473" t="str">
            <v xml:space="preserve">Entretien           </v>
          </cell>
          <cell r="M2473">
            <v>43962</v>
          </cell>
          <cell r="N2473" t="str">
            <v xml:space="preserve">FEUILLARD TREMP POLI   25 X 0.04 X 5000 </v>
          </cell>
          <cell r="O2473" t="str">
            <v>stk phf (conso) mati</v>
          </cell>
          <cell r="W2473">
            <v>115</v>
          </cell>
          <cell r="AK2473">
            <v>1</v>
          </cell>
        </row>
        <row r="2474">
          <cell r="C2474" t="str">
            <v>T159977710</v>
          </cell>
          <cell r="D2474" t="str">
            <v>8602</v>
          </cell>
          <cell r="F2474" t="str">
            <v xml:space="preserve">Entretien           </v>
          </cell>
          <cell r="M2474">
            <v>43956</v>
          </cell>
          <cell r="N2474" t="str">
            <v xml:space="preserve">GRILLAGE OND DOUBLE  FM8-1 CAR 30X3     </v>
          </cell>
          <cell r="O2474" t="str">
            <v>stk phf (conso) mati</v>
          </cell>
          <cell r="W2474">
            <v>420</v>
          </cell>
          <cell r="AK2474">
            <v>6</v>
          </cell>
        </row>
        <row r="2475">
          <cell r="C2475" t="str">
            <v>T159977710</v>
          </cell>
          <cell r="D2475" t="str">
            <v>8605</v>
          </cell>
          <cell r="F2475" t="str">
            <v xml:space="preserve">Entretien           </v>
          </cell>
          <cell r="M2475">
            <v>43956</v>
          </cell>
          <cell r="N2475" t="str">
            <v xml:space="preserve">GRILLAGE OND DOUBLE  FM8-1 CAR 30X3     </v>
          </cell>
          <cell r="O2475" t="str">
            <v>stk phf (conso) mati</v>
          </cell>
          <cell r="W2475">
            <v>420</v>
          </cell>
          <cell r="AK2475">
            <v>6</v>
          </cell>
        </row>
        <row r="2476">
          <cell r="C2476" t="str">
            <v>T323828610</v>
          </cell>
          <cell r="D2476" t="str">
            <v>8601</v>
          </cell>
          <cell r="F2476" t="str">
            <v xml:space="preserve">Entretien           </v>
          </cell>
          <cell r="M2476">
            <v>43962</v>
          </cell>
          <cell r="N2476" t="str">
            <v xml:space="preserve">TOLE INOX  Z12CN25-20  2000X1000X2      </v>
          </cell>
          <cell r="O2476" t="str">
            <v>MATENTRETIEN PREVENT</v>
          </cell>
          <cell r="W2476">
            <v>349.2</v>
          </cell>
          <cell r="AK2476">
            <v>0</v>
          </cell>
        </row>
        <row r="2477">
          <cell r="C2477" t="str">
            <v>T510522710</v>
          </cell>
          <cell r="D2477" t="str">
            <v>8605</v>
          </cell>
          <cell r="F2477" t="str">
            <v xml:space="preserve">Fournitures         </v>
          </cell>
          <cell r="M2477">
            <v>43962</v>
          </cell>
          <cell r="N2477" t="str">
            <v>PAPIER A4 RECYCLE LASER/COPIER 80G 1=500</v>
          </cell>
          <cell r="O2477" t="str">
            <v>stk phf (conso) four</v>
          </cell>
          <cell r="W2477">
            <v>13.71</v>
          </cell>
          <cell r="AK2477">
            <v>5</v>
          </cell>
        </row>
        <row r="2478">
          <cell r="C2478" t="str">
            <v>T511373370</v>
          </cell>
          <cell r="D2478" t="str">
            <v>8601</v>
          </cell>
          <cell r="F2478" t="str">
            <v xml:space="preserve">Fournitures         </v>
          </cell>
          <cell r="M2478">
            <v>43958</v>
          </cell>
          <cell r="N2478" t="str">
            <v>BOB EN OUATE DE CELLULOSE (PAR 2) COULEU</v>
          </cell>
          <cell r="O2478" t="str">
            <v>stk phf (conso) autr</v>
          </cell>
          <cell r="W2478">
            <v>34.799999999999997</v>
          </cell>
          <cell r="AK2478">
            <v>6</v>
          </cell>
        </row>
        <row r="2479">
          <cell r="C2479" t="str">
            <v>T511373370</v>
          </cell>
          <cell r="D2479" t="str">
            <v>8604</v>
          </cell>
          <cell r="F2479" t="str">
            <v xml:space="preserve">Fournitures         </v>
          </cell>
          <cell r="M2479">
            <v>43955</v>
          </cell>
          <cell r="N2479" t="str">
            <v>BOB EN OUATE DE CELLULOSE (PAR 2) COULEU</v>
          </cell>
          <cell r="O2479" t="str">
            <v>stk phf (conso) autr</v>
          </cell>
          <cell r="W2479">
            <v>15.04</v>
          </cell>
          <cell r="AK2479">
            <v>4</v>
          </cell>
        </row>
        <row r="2480">
          <cell r="C2480" t="str">
            <v>X199115807</v>
          </cell>
          <cell r="D2480" t="str">
            <v>8604</v>
          </cell>
          <cell r="F2480" t="str">
            <v xml:space="preserve">Entretien           </v>
          </cell>
          <cell r="M2480">
            <v>43955</v>
          </cell>
          <cell r="N2480" t="str">
            <v xml:space="preserve">MANCHON COMPENSATEUR DE DILATATION TYPE </v>
          </cell>
          <cell r="O2480" t="str">
            <v>stk phf (conso) mati</v>
          </cell>
          <cell r="W2480">
            <v>-154.54</v>
          </cell>
          <cell r="AK2480">
            <v>-1</v>
          </cell>
        </row>
        <row r="2481">
          <cell r="C2481" t="str">
            <v>X250378906</v>
          </cell>
          <cell r="D2481" t="str">
            <v>8604</v>
          </cell>
          <cell r="F2481" t="str">
            <v xml:space="preserve">Entretien           </v>
          </cell>
          <cell r="M2481">
            <v>43957</v>
          </cell>
          <cell r="N2481" t="str">
            <v>PRE-FILTRE  600X600X50 FIBRE DE VERRE AA</v>
          </cell>
          <cell r="O2481" t="str">
            <v>stk phf (conso) mati</v>
          </cell>
          <cell r="W2481">
            <v>129.58000000000001</v>
          </cell>
          <cell r="AK2481">
            <v>60</v>
          </cell>
        </row>
        <row r="2482">
          <cell r="C2482" t="str">
            <v>X250579816</v>
          </cell>
          <cell r="D2482" t="str">
            <v>8604</v>
          </cell>
          <cell r="F2482" t="str">
            <v xml:space="preserve">Entretien           </v>
          </cell>
          <cell r="M2482">
            <v>43957</v>
          </cell>
          <cell r="N2482" t="str">
            <v>MEDIA FILTRANT "NET AIR" 1040 X 490 SANS</v>
          </cell>
          <cell r="O2482" t="str">
            <v>stk phf (conso) mati</v>
          </cell>
          <cell r="W2482">
            <v>462.99</v>
          </cell>
          <cell r="AK2482">
            <v>69</v>
          </cell>
        </row>
        <row r="2483">
          <cell r="C2483" t="str">
            <v>X65754330A</v>
          </cell>
          <cell r="D2483" t="str">
            <v>8604</v>
          </cell>
          <cell r="F2483" t="str">
            <v xml:space="preserve">Entretien           </v>
          </cell>
          <cell r="M2483">
            <v>43953</v>
          </cell>
          <cell r="N2483" t="str">
            <v>ADAPTATEUR CDE MANUEL D.22,2MM P/MICROVA</v>
          </cell>
          <cell r="O2483" t="str">
            <v>stk phf (conso) mati</v>
          </cell>
          <cell r="W2483">
            <v>4.3899999999999997</v>
          </cell>
          <cell r="AK2483">
            <v>3</v>
          </cell>
        </row>
        <row r="2484">
          <cell r="C2484" t="str">
            <v>X686520404</v>
          </cell>
          <cell r="D2484" t="str">
            <v>8604</v>
          </cell>
          <cell r="F2484" t="str">
            <v xml:space="preserve">Entretien           </v>
          </cell>
          <cell r="M2484">
            <v>43962</v>
          </cell>
          <cell r="N2484" t="str">
            <v xml:space="preserve">THERMOPLONGEUR A VISSER D.77MM PAS 200  </v>
          </cell>
          <cell r="O2484" t="str">
            <v>stk phf (conso) mati</v>
          </cell>
          <cell r="W2484">
            <v>225.04</v>
          </cell>
          <cell r="AK2484">
            <v>1</v>
          </cell>
        </row>
        <row r="2485">
          <cell r="C2485" t="str">
            <v>X756101471</v>
          </cell>
          <cell r="D2485" t="str">
            <v>8601</v>
          </cell>
          <cell r="F2485" t="str">
            <v xml:space="preserve">Entretien           </v>
          </cell>
          <cell r="M2485">
            <v>43957</v>
          </cell>
          <cell r="N2485" t="str">
            <v>FICHE MALE ETAN. A VERROU. 2 X 4A/250V-2</v>
          </cell>
          <cell r="O2485" t="str">
            <v>stk phf (conso) mati</v>
          </cell>
          <cell r="W2485">
            <v>5.76</v>
          </cell>
          <cell r="AK2485">
            <v>2</v>
          </cell>
        </row>
        <row r="2486">
          <cell r="C2486" t="str">
            <v>X756201471</v>
          </cell>
          <cell r="D2486" t="str">
            <v>8601</v>
          </cell>
          <cell r="F2486" t="str">
            <v xml:space="preserve">Entretien           </v>
          </cell>
          <cell r="M2486">
            <v>43957</v>
          </cell>
          <cell r="N2486" t="str">
            <v>FICHE FEM. ETAN. A VERROU.  2 X 4A/250V-</v>
          </cell>
          <cell r="O2486" t="str">
            <v>stk phf (conso) mati</v>
          </cell>
          <cell r="W2486">
            <v>5.6</v>
          </cell>
          <cell r="AK2486">
            <v>2</v>
          </cell>
        </row>
        <row r="2487">
          <cell r="C2487" t="str">
            <v>X756821200</v>
          </cell>
          <cell r="D2487" t="str">
            <v>8601</v>
          </cell>
          <cell r="F2487" t="str">
            <v xml:space="preserve">Entretien           </v>
          </cell>
          <cell r="M2487">
            <v>43957</v>
          </cell>
          <cell r="N2487" t="str">
            <v>LEVIER DE VERROUILLAGE CONNECTEURS SERIE</v>
          </cell>
          <cell r="O2487" t="str">
            <v>stk phf (conso) mati</v>
          </cell>
          <cell r="W2487">
            <v>0.69</v>
          </cell>
          <cell r="AK2487">
            <v>2</v>
          </cell>
        </row>
        <row r="2488">
          <cell r="C2488" t="str">
            <v xml:space="preserve">          </v>
          </cell>
          <cell r="D2488" t="str">
            <v>8901</v>
          </cell>
          <cell r="F2488" t="str">
            <v xml:space="preserve">Entretien           </v>
          </cell>
          <cell r="M2488">
            <v>43957</v>
          </cell>
          <cell r="N2488" t="str">
            <v xml:space="preserve">conf N°5507621770 de MARS               </v>
          </cell>
          <cell r="O2488" t="str">
            <v xml:space="preserve">Ent. manutention    </v>
          </cell>
          <cell r="W2488">
            <v>54.97</v>
          </cell>
          <cell r="AK2488">
            <v>1</v>
          </cell>
        </row>
        <row r="2489">
          <cell r="C2489" t="str">
            <v xml:space="preserve">          </v>
          </cell>
          <cell r="D2489" t="str">
            <v>8901</v>
          </cell>
          <cell r="F2489" t="str">
            <v xml:space="preserve">Entretien           </v>
          </cell>
          <cell r="M2489">
            <v>43957</v>
          </cell>
          <cell r="N2489" t="str">
            <v xml:space="preserve">conf N°5507624188 de MARS               </v>
          </cell>
          <cell r="O2489" t="str">
            <v xml:space="preserve">Ent. manutention    </v>
          </cell>
          <cell r="W2489">
            <v>213.8</v>
          </cell>
          <cell r="AK2489">
            <v>1</v>
          </cell>
        </row>
        <row r="2490">
          <cell r="C2490" t="str">
            <v xml:space="preserve">          </v>
          </cell>
          <cell r="D2490" t="str">
            <v>8901</v>
          </cell>
          <cell r="F2490" t="str">
            <v xml:space="preserve">Entretien           </v>
          </cell>
          <cell r="M2490">
            <v>43957</v>
          </cell>
          <cell r="N2490" t="str">
            <v xml:space="preserve">conf N°5507627799 de MARS               </v>
          </cell>
          <cell r="O2490" t="str">
            <v xml:space="preserve">Ent. manutention    </v>
          </cell>
          <cell r="W2490">
            <v>137.5</v>
          </cell>
          <cell r="AK2490">
            <v>1</v>
          </cell>
        </row>
        <row r="2491">
          <cell r="C2491" t="str">
            <v xml:space="preserve">          </v>
          </cell>
          <cell r="D2491" t="str">
            <v>8901</v>
          </cell>
          <cell r="F2491" t="str">
            <v xml:space="preserve">Entretien           </v>
          </cell>
          <cell r="M2491">
            <v>43957</v>
          </cell>
          <cell r="N2491" t="str">
            <v xml:space="preserve">conf N°5507627805 de MARS               </v>
          </cell>
          <cell r="O2491" t="str">
            <v xml:space="preserve">Ent. manutention    </v>
          </cell>
          <cell r="W2491">
            <v>27.5</v>
          </cell>
          <cell r="AK2491">
            <v>1</v>
          </cell>
        </row>
        <row r="2492">
          <cell r="C2492" t="str">
            <v xml:space="preserve">          </v>
          </cell>
          <cell r="D2492" t="str">
            <v>8901</v>
          </cell>
          <cell r="F2492" t="str">
            <v xml:space="preserve">Entretien           </v>
          </cell>
          <cell r="M2492">
            <v>43957</v>
          </cell>
          <cell r="N2492" t="str">
            <v xml:space="preserve">conf N°5507629551 de MARS               </v>
          </cell>
          <cell r="O2492" t="str">
            <v xml:space="preserve">Ent. manutention    </v>
          </cell>
          <cell r="W2492">
            <v>27.5</v>
          </cell>
          <cell r="AK2492">
            <v>1</v>
          </cell>
        </row>
        <row r="2493">
          <cell r="C2493" t="str">
            <v xml:space="preserve">          </v>
          </cell>
          <cell r="D2493" t="str">
            <v>8901</v>
          </cell>
          <cell r="F2493" t="str">
            <v xml:space="preserve">Entretien           </v>
          </cell>
          <cell r="M2493">
            <v>43957</v>
          </cell>
          <cell r="N2493" t="str">
            <v xml:space="preserve">conf N°5507631607 de MARS               </v>
          </cell>
          <cell r="O2493" t="str">
            <v xml:space="preserve">Ent. manutention    </v>
          </cell>
          <cell r="W2493">
            <v>110</v>
          </cell>
          <cell r="AK2493">
            <v>1</v>
          </cell>
        </row>
        <row r="2494">
          <cell r="C2494" t="str">
            <v xml:space="preserve">          </v>
          </cell>
          <cell r="D2494" t="str">
            <v>8901</v>
          </cell>
          <cell r="F2494" t="str">
            <v xml:space="preserve">Entretien           </v>
          </cell>
          <cell r="M2494">
            <v>43957</v>
          </cell>
          <cell r="N2494" t="str">
            <v xml:space="preserve">conf N°5507636020 de MARS               </v>
          </cell>
          <cell r="O2494" t="str">
            <v xml:space="preserve">Ent. manutention    </v>
          </cell>
          <cell r="W2494">
            <v>135.16</v>
          </cell>
          <cell r="AK2494">
            <v>1</v>
          </cell>
        </row>
        <row r="2495">
          <cell r="C2495" t="str">
            <v xml:space="preserve">          </v>
          </cell>
          <cell r="D2495" t="str">
            <v>8901</v>
          </cell>
          <cell r="F2495" t="str">
            <v xml:space="preserve">Entretien           </v>
          </cell>
          <cell r="M2495">
            <v>43957</v>
          </cell>
          <cell r="N2495" t="str">
            <v xml:space="preserve">conf N°5507638546 de MARS               </v>
          </cell>
          <cell r="O2495" t="str">
            <v xml:space="preserve">Ent. manutention    </v>
          </cell>
          <cell r="W2495">
            <v>248.3</v>
          </cell>
          <cell r="AK2495">
            <v>1</v>
          </cell>
        </row>
        <row r="2496">
          <cell r="C2496" t="str">
            <v xml:space="preserve">          </v>
          </cell>
          <cell r="D2496" t="str">
            <v>8901</v>
          </cell>
          <cell r="F2496" t="str">
            <v xml:space="preserve">Entretien           </v>
          </cell>
          <cell r="M2496">
            <v>43957</v>
          </cell>
          <cell r="N2496" t="str">
            <v xml:space="preserve">conf N°5507639142 de MARS               </v>
          </cell>
          <cell r="O2496" t="str">
            <v xml:space="preserve">Ent. manutention    </v>
          </cell>
          <cell r="W2496">
            <v>178.8</v>
          </cell>
          <cell r="AK2496">
            <v>1</v>
          </cell>
        </row>
        <row r="2497">
          <cell r="C2497" t="str">
            <v xml:space="preserve">          </v>
          </cell>
          <cell r="D2497" t="str">
            <v>8901</v>
          </cell>
          <cell r="F2497" t="str">
            <v xml:space="preserve">Entretien           </v>
          </cell>
          <cell r="M2497">
            <v>43957</v>
          </cell>
          <cell r="N2497" t="str">
            <v xml:space="preserve">conf N°5507640593 de MARS               </v>
          </cell>
          <cell r="O2497" t="str">
            <v xml:space="preserve">Ent. manutention    </v>
          </cell>
          <cell r="W2497">
            <v>27.5</v>
          </cell>
          <cell r="AK2497">
            <v>1</v>
          </cell>
        </row>
        <row r="2498">
          <cell r="C2498" t="str">
            <v xml:space="preserve">          </v>
          </cell>
          <cell r="D2498" t="str">
            <v>8901</v>
          </cell>
          <cell r="F2498" t="str">
            <v xml:space="preserve">Entretien           </v>
          </cell>
          <cell r="M2498">
            <v>43957</v>
          </cell>
          <cell r="N2498" t="str">
            <v xml:space="preserve">conf N°5507649218 de MARS               </v>
          </cell>
          <cell r="O2498" t="str">
            <v xml:space="preserve">Ent. manutention    </v>
          </cell>
          <cell r="W2498">
            <v>27.5</v>
          </cell>
          <cell r="AK2498">
            <v>1</v>
          </cell>
        </row>
        <row r="2499">
          <cell r="C2499" t="str">
            <v xml:space="preserve">          </v>
          </cell>
          <cell r="D2499" t="str">
            <v>8901</v>
          </cell>
          <cell r="F2499" t="str">
            <v xml:space="preserve">Entretien           </v>
          </cell>
          <cell r="M2499">
            <v>43957</v>
          </cell>
          <cell r="N2499" t="str">
            <v xml:space="preserve">conf N°5507649219 de MARS               </v>
          </cell>
          <cell r="O2499" t="str">
            <v xml:space="preserve">Ent. manutention    </v>
          </cell>
          <cell r="W2499">
            <v>27.5</v>
          </cell>
          <cell r="AK2499">
            <v>1</v>
          </cell>
        </row>
        <row r="2500">
          <cell r="C2500" t="str">
            <v xml:space="preserve">          </v>
          </cell>
          <cell r="D2500" t="str">
            <v>8901</v>
          </cell>
          <cell r="F2500" t="str">
            <v xml:space="preserve">Entretien           </v>
          </cell>
          <cell r="M2500">
            <v>43957</v>
          </cell>
          <cell r="N2500" t="str">
            <v xml:space="preserve">conf N°5507649874 de MARS               </v>
          </cell>
          <cell r="O2500" t="str">
            <v xml:space="preserve">Ent. manutention    </v>
          </cell>
          <cell r="W2500">
            <v>165</v>
          </cell>
          <cell r="AK2500">
            <v>1</v>
          </cell>
        </row>
        <row r="2501">
          <cell r="C2501" t="str">
            <v xml:space="preserve">          </v>
          </cell>
          <cell r="D2501" t="str">
            <v>8901</v>
          </cell>
          <cell r="F2501" t="str">
            <v xml:space="preserve">Entretien           </v>
          </cell>
          <cell r="M2501">
            <v>43957</v>
          </cell>
          <cell r="N2501" t="str">
            <v xml:space="preserve">conf N°5507651690 de MARS               </v>
          </cell>
          <cell r="O2501" t="str">
            <v xml:space="preserve">Ent. manutention    </v>
          </cell>
          <cell r="W2501">
            <v>420.8</v>
          </cell>
          <cell r="AK2501">
            <v>1</v>
          </cell>
        </row>
        <row r="2502">
          <cell r="C2502" t="str">
            <v xml:space="preserve">          </v>
          </cell>
          <cell r="D2502" t="str">
            <v>8901</v>
          </cell>
          <cell r="F2502" t="str">
            <v xml:space="preserve">Entretien           </v>
          </cell>
          <cell r="M2502">
            <v>43957</v>
          </cell>
          <cell r="N2502" t="str">
            <v xml:space="preserve">conf N°5507651892 de MARS               </v>
          </cell>
          <cell r="O2502" t="str">
            <v xml:space="preserve">Ent. manutention    </v>
          </cell>
          <cell r="W2502">
            <v>165</v>
          </cell>
          <cell r="AK2502">
            <v>1</v>
          </cell>
        </row>
        <row r="2503">
          <cell r="C2503" t="str">
            <v xml:space="preserve">          </v>
          </cell>
          <cell r="D2503" t="str">
            <v>8903</v>
          </cell>
          <cell r="F2503" t="str">
            <v xml:space="preserve">Entretien           </v>
          </cell>
          <cell r="M2503">
            <v>43963</v>
          </cell>
          <cell r="N2503" t="str">
            <v xml:space="preserve">                                        </v>
          </cell>
          <cell r="O2503" t="str">
            <v>MATENTRETIEN PREVENT</v>
          </cell>
          <cell r="W2503">
            <v>-0.31</v>
          </cell>
          <cell r="AK2503">
            <v>0</v>
          </cell>
        </row>
        <row r="2504">
          <cell r="C2504" t="str">
            <v xml:space="preserve">          </v>
          </cell>
          <cell r="D2504" t="str">
            <v>8903</v>
          </cell>
          <cell r="F2504" t="str">
            <v xml:space="preserve">Entretien           </v>
          </cell>
          <cell r="M2504">
            <v>43963</v>
          </cell>
          <cell r="N2504" t="str">
            <v xml:space="preserve">Réalisation de 8 bennes métalliques     </v>
          </cell>
          <cell r="O2504" t="str">
            <v>MATENTRETIEN PREVENT</v>
          </cell>
          <cell r="W2504">
            <v>0.31</v>
          </cell>
          <cell r="AK2504">
            <v>0</v>
          </cell>
        </row>
        <row r="2505">
          <cell r="C2505" t="str">
            <v xml:space="preserve">          </v>
          </cell>
          <cell r="D2505" t="str">
            <v>8903</v>
          </cell>
          <cell r="F2505" t="str">
            <v xml:space="preserve">Entretien           </v>
          </cell>
          <cell r="M2505">
            <v>43959</v>
          </cell>
          <cell r="N2505" t="str">
            <v xml:space="preserve">                                        </v>
          </cell>
          <cell r="O2505" t="str">
            <v xml:space="preserve">DME - RG/GE         </v>
          </cell>
          <cell r="W2505">
            <v>-3.62</v>
          </cell>
          <cell r="AK2505">
            <v>0</v>
          </cell>
        </row>
        <row r="2506">
          <cell r="C2506" t="str">
            <v xml:space="preserve">          </v>
          </cell>
          <cell r="D2506" t="str">
            <v>8903</v>
          </cell>
          <cell r="F2506" t="str">
            <v xml:space="preserve">Entretien           </v>
          </cell>
          <cell r="M2506">
            <v>43959</v>
          </cell>
          <cell r="N2506" t="str">
            <v xml:space="preserve">MeP BARRIERE DE SECURITE QUAI           </v>
          </cell>
          <cell r="O2506" t="str">
            <v xml:space="preserve">DME - RG/GE         </v>
          </cell>
          <cell r="W2506">
            <v>3.62</v>
          </cell>
          <cell r="AK2506">
            <v>0</v>
          </cell>
        </row>
        <row r="2507">
          <cell r="C2507" t="str">
            <v xml:space="preserve">          </v>
          </cell>
          <cell r="D2507" t="str">
            <v>8903</v>
          </cell>
          <cell r="F2507" t="str">
            <v xml:space="preserve">Outillage           </v>
          </cell>
          <cell r="M2507">
            <v>43958</v>
          </cell>
          <cell r="N2507" t="str">
            <v xml:space="preserve">                                        </v>
          </cell>
          <cell r="O2507" t="str">
            <v>DME Acti GMAO Outill</v>
          </cell>
          <cell r="W2507">
            <v>3.62</v>
          </cell>
          <cell r="AK2507">
            <v>4</v>
          </cell>
        </row>
        <row r="2508">
          <cell r="C2508" t="str">
            <v xml:space="preserve">          </v>
          </cell>
          <cell r="D2508" t="str">
            <v>DE89</v>
          </cell>
          <cell r="F2508" t="str">
            <v xml:space="preserve">Frais divers        </v>
          </cell>
          <cell r="M2508">
            <v>43956</v>
          </cell>
          <cell r="N2508" t="str">
            <v xml:space="preserve">Sortie de stock                         </v>
          </cell>
          <cell r="O2508" t="str">
            <v xml:space="preserve">ACH PREST SCE ADMIN </v>
          </cell>
          <cell r="W2508">
            <v>-88.35</v>
          </cell>
          <cell r="AK2508">
            <v>0</v>
          </cell>
        </row>
        <row r="2509">
          <cell r="C2509" t="str">
            <v xml:space="preserve">          </v>
          </cell>
          <cell r="D2509" t="str">
            <v>DE89</v>
          </cell>
          <cell r="F2509" t="str">
            <v xml:space="preserve">Frais divers        </v>
          </cell>
          <cell r="M2509">
            <v>43956</v>
          </cell>
          <cell r="N2509" t="str">
            <v xml:space="preserve">Entrée en stock                         </v>
          </cell>
          <cell r="O2509" t="str">
            <v xml:space="preserve">ACH PREST SCE ADMIN </v>
          </cell>
          <cell r="W2509">
            <v>66.650000000000006</v>
          </cell>
          <cell r="AK2509">
            <v>31</v>
          </cell>
        </row>
        <row r="2510">
          <cell r="C2510" t="str">
            <v xml:space="preserve">          </v>
          </cell>
          <cell r="D2510" t="str">
            <v>DE89</v>
          </cell>
          <cell r="F2510" t="str">
            <v xml:space="preserve">Frais divers        </v>
          </cell>
          <cell r="M2510">
            <v>43956</v>
          </cell>
          <cell r="N2510" t="str">
            <v xml:space="preserve">Navette                                 </v>
          </cell>
          <cell r="O2510" t="str">
            <v xml:space="preserve">ACH PREST SCE ADMIN </v>
          </cell>
          <cell r="W2510">
            <v>130</v>
          </cell>
          <cell r="AK2510">
            <v>1</v>
          </cell>
        </row>
        <row r="2511">
          <cell r="C2511" t="str">
            <v xml:space="preserve">          </v>
          </cell>
          <cell r="D2511" t="str">
            <v>DE89</v>
          </cell>
          <cell r="F2511" t="str">
            <v xml:space="preserve">Frais divers        </v>
          </cell>
          <cell r="M2511">
            <v>43956</v>
          </cell>
          <cell r="N2511" t="str">
            <v xml:space="preserve">Sortie de stock                         </v>
          </cell>
          <cell r="O2511" t="str">
            <v xml:space="preserve">ACH PREST SCE ADMIN </v>
          </cell>
          <cell r="W2511">
            <v>638.54999999999995</v>
          </cell>
          <cell r="AK2511">
            <v>297</v>
          </cell>
        </row>
        <row r="2512">
          <cell r="C2512" t="str">
            <v xml:space="preserve">          </v>
          </cell>
          <cell r="D2512" t="str">
            <v>DE89</v>
          </cell>
          <cell r="F2512" t="str">
            <v xml:space="preserve">Frais divers        </v>
          </cell>
          <cell r="M2512">
            <v>43956</v>
          </cell>
          <cell r="N2512" t="str">
            <v xml:space="preserve">Prolongation prestation stockage GEODIS </v>
          </cell>
          <cell r="O2512" t="str">
            <v xml:space="preserve">ACH PREST SCE ADMIN </v>
          </cell>
          <cell r="W2512">
            <v>1850</v>
          </cell>
          <cell r="AK2512">
            <v>1.85</v>
          </cell>
        </row>
        <row r="2513">
          <cell r="C2513" t="str">
            <v>544H60557R</v>
          </cell>
          <cell r="D2513" t="str">
            <v>8901</v>
          </cell>
          <cell r="F2513" t="str">
            <v xml:space="preserve">Loupés              </v>
          </cell>
          <cell r="M2513">
            <v>43958</v>
          </cell>
          <cell r="N2513" t="str">
            <v xml:space="preserve">TRAVERSE AV                             </v>
          </cell>
          <cell r="O2513" t="str">
            <v xml:space="preserve">Stk SF - Loupés     </v>
          </cell>
          <cell r="W2513">
            <v>522.25</v>
          </cell>
          <cell r="AK2513">
            <v>300</v>
          </cell>
        </row>
        <row r="2514">
          <cell r="C2514" t="str">
            <v>551D25507R</v>
          </cell>
          <cell r="D2514" t="str">
            <v>8901</v>
          </cell>
          <cell r="F2514" t="str">
            <v xml:space="preserve">Loupés              </v>
          </cell>
          <cell r="M2514">
            <v>43958</v>
          </cell>
          <cell r="N2514" t="str">
            <v xml:space="preserve">SUPPORT CABLE F/M AV                    </v>
          </cell>
          <cell r="O2514" t="str">
            <v xml:space="preserve">Stk SF - Loupés     </v>
          </cell>
          <cell r="W2514">
            <v>433.44</v>
          </cell>
          <cell r="AK2514">
            <v>6000</v>
          </cell>
        </row>
        <row r="2515">
          <cell r="C2515" t="str">
            <v>555257117R</v>
          </cell>
          <cell r="D2515" t="str">
            <v>8901</v>
          </cell>
          <cell r="F2515" t="str">
            <v xml:space="preserve">Loupés              </v>
          </cell>
          <cell r="M2515">
            <v>43958</v>
          </cell>
          <cell r="N2515" t="str">
            <v xml:space="preserve">SUPPORT BARRE ANTIDEVERS                </v>
          </cell>
          <cell r="O2515" t="str">
            <v xml:space="preserve">Stk SF - Loupés     </v>
          </cell>
          <cell r="W2515">
            <v>952.27</v>
          </cell>
          <cell r="AK2515">
            <v>5000</v>
          </cell>
        </row>
        <row r="2516">
          <cell r="C2516" t="str">
            <v>R100474032</v>
          </cell>
          <cell r="D2516" t="str">
            <v>8902</v>
          </cell>
          <cell r="F2516" t="str">
            <v xml:space="preserve">Fluides             </v>
          </cell>
          <cell r="M2516">
            <v>43962</v>
          </cell>
          <cell r="N2516" t="str">
            <v xml:space="preserve">VRAC GAZOLE COMMERCIAL EURO 5 SOUFFRE&lt;1 </v>
          </cell>
          <cell r="O2516" t="str">
            <v>VST PHF (CONSO) AUTR</v>
          </cell>
          <cell r="W2516">
            <v>161.75</v>
          </cell>
          <cell r="AK2516">
            <v>140</v>
          </cell>
        </row>
        <row r="2517">
          <cell r="C2517" t="str">
            <v>R100529525</v>
          </cell>
          <cell r="D2517" t="str">
            <v>8903</v>
          </cell>
          <cell r="F2517" t="str">
            <v xml:space="preserve">Fournitures         </v>
          </cell>
          <cell r="M2517">
            <v>43958</v>
          </cell>
          <cell r="N2517" t="str">
            <v>MASQUE CHIRURGICAL 3 PLIS NON STERILE US</v>
          </cell>
          <cell r="O2517" t="str">
            <v>stk phf (conso) autr</v>
          </cell>
          <cell r="W2517">
            <v>76</v>
          </cell>
          <cell r="AK2517">
            <v>100</v>
          </cell>
        </row>
        <row r="2518">
          <cell r="C2518" t="str">
            <v>R100531630</v>
          </cell>
          <cell r="D2518" t="str">
            <v>8903</v>
          </cell>
          <cell r="F2518" t="str">
            <v xml:space="preserve">Fournitures         </v>
          </cell>
          <cell r="M2518">
            <v>43956</v>
          </cell>
          <cell r="N2518" t="str">
            <v>30LINGETTE PRODENE AN/PRENDRE R100807097</v>
          </cell>
          <cell r="O2518" t="str">
            <v>stk phf (conso) autr</v>
          </cell>
          <cell r="W2518">
            <v>15.37</v>
          </cell>
          <cell r="AK2518">
            <v>10</v>
          </cell>
        </row>
        <row r="2519">
          <cell r="C2519" t="str">
            <v>R100531870</v>
          </cell>
          <cell r="D2519" t="str">
            <v>8901</v>
          </cell>
          <cell r="F2519" t="str">
            <v xml:space="preserve">Fournitures         </v>
          </cell>
          <cell r="M2519">
            <v>43955</v>
          </cell>
          <cell r="N2519" t="str">
            <v>FLACON 5L HAND SANITIZER GEL HYDRO-ALCOO</v>
          </cell>
          <cell r="O2519" t="str">
            <v>stk phf (conso) autr</v>
          </cell>
          <cell r="W2519">
            <v>51.59</v>
          </cell>
          <cell r="AK2519">
            <v>2</v>
          </cell>
        </row>
        <row r="2520">
          <cell r="C2520" t="str">
            <v>R100531870</v>
          </cell>
          <cell r="D2520" t="str">
            <v>8902</v>
          </cell>
          <cell r="F2520" t="str">
            <v xml:space="preserve">Fournitures         </v>
          </cell>
          <cell r="M2520">
            <v>43955</v>
          </cell>
          <cell r="N2520" t="str">
            <v>FLACON 5L HAND SANITIZER GEL HYDRO-ALCOO</v>
          </cell>
          <cell r="O2520" t="str">
            <v>stk phf (conso) autr</v>
          </cell>
          <cell r="W2520">
            <v>154.78</v>
          </cell>
          <cell r="AK2520">
            <v>6</v>
          </cell>
        </row>
        <row r="2521">
          <cell r="C2521" t="str">
            <v>R100805692</v>
          </cell>
          <cell r="D2521" t="str">
            <v>8901</v>
          </cell>
          <cell r="F2521" t="str">
            <v xml:space="preserve">Fournitures         </v>
          </cell>
          <cell r="M2521">
            <v>43955</v>
          </cell>
          <cell r="N2521" t="str">
            <v xml:space="preserve">MASQUE KN95 (FFP2 N95)                  </v>
          </cell>
          <cell r="O2521" t="str">
            <v>stk phf (conso) vet.</v>
          </cell>
          <cell r="W2521">
            <v>137.6</v>
          </cell>
          <cell r="AK2521">
            <v>40</v>
          </cell>
        </row>
        <row r="2522">
          <cell r="C2522" t="str">
            <v>R100805692</v>
          </cell>
          <cell r="D2522" t="str">
            <v>8902</v>
          </cell>
          <cell r="F2522" t="str">
            <v xml:space="preserve">Fournitures         </v>
          </cell>
          <cell r="M2522">
            <v>43958</v>
          </cell>
          <cell r="N2522" t="str">
            <v xml:space="preserve">MASQUE KN95 (FFP2 N95)                  </v>
          </cell>
          <cell r="O2522" t="str">
            <v>stk phf (conso) vet.</v>
          </cell>
          <cell r="W2522">
            <v>85.78</v>
          </cell>
          <cell r="AK2522">
            <v>25</v>
          </cell>
        </row>
        <row r="2523">
          <cell r="C2523" t="str">
            <v>R100805692</v>
          </cell>
          <cell r="D2523" t="str">
            <v>8903</v>
          </cell>
          <cell r="F2523" t="str">
            <v xml:space="preserve">Fournitures         </v>
          </cell>
          <cell r="M2523">
            <v>43958</v>
          </cell>
          <cell r="N2523" t="str">
            <v xml:space="preserve">MASQUE KN95 (FFP2 N95)                  </v>
          </cell>
          <cell r="O2523" t="str">
            <v>stk phf (conso) vet.</v>
          </cell>
          <cell r="W2523">
            <v>85.78</v>
          </cell>
          <cell r="AK2523">
            <v>25</v>
          </cell>
        </row>
        <row r="2524">
          <cell r="C2524" t="str">
            <v>T101654710</v>
          </cell>
          <cell r="D2524" t="str">
            <v>8903</v>
          </cell>
          <cell r="F2524" t="str">
            <v xml:space="preserve">Entretien           </v>
          </cell>
          <cell r="M2524">
            <v>43962</v>
          </cell>
          <cell r="N2524" t="str">
            <v>FER U A AILES INCLINEES 60X30X6 MM EN 10</v>
          </cell>
          <cell r="O2524" t="str">
            <v>MATENTRETIEN PREVENT</v>
          </cell>
          <cell r="W2524">
            <v>0.31</v>
          </cell>
          <cell r="AK2524">
            <v>0</v>
          </cell>
        </row>
        <row r="2525">
          <cell r="C2525" t="str">
            <v xml:space="preserve">          </v>
          </cell>
          <cell r="D2525" t="str">
            <v>9002</v>
          </cell>
          <cell r="F2525" t="str">
            <v xml:space="preserve">Frais divers        </v>
          </cell>
          <cell r="M2525">
            <v>43893</v>
          </cell>
          <cell r="N2525" t="str">
            <v xml:space="preserve">Gite &amp; Couvert mai 2020                 </v>
          </cell>
          <cell r="O2525" t="str">
            <v xml:space="preserve">QP fr. communs RESA </v>
          </cell>
          <cell r="W2525">
            <v>5341</v>
          </cell>
          <cell r="AK2525">
            <v>0</v>
          </cell>
        </row>
        <row r="2526">
          <cell r="C2526" t="str">
            <v xml:space="preserve">          </v>
          </cell>
          <cell r="D2526" t="str">
            <v>9002</v>
          </cell>
          <cell r="F2526" t="str">
            <v xml:space="preserve">Outillage           </v>
          </cell>
          <cell r="M2526">
            <v>43962</v>
          </cell>
          <cell r="N2526" t="str">
            <v xml:space="preserve">Participation frais de port             </v>
          </cell>
          <cell r="O2526" t="str">
            <v>ACHATS PHF NON STOCK</v>
          </cell>
          <cell r="W2526">
            <v>38</v>
          </cell>
          <cell r="AK2526">
            <v>1</v>
          </cell>
        </row>
        <row r="2527">
          <cell r="C2527" t="str">
            <v xml:space="preserve">          </v>
          </cell>
          <cell r="D2527" t="str">
            <v>9002</v>
          </cell>
          <cell r="F2527" t="str">
            <v xml:space="preserve">Outillage           </v>
          </cell>
          <cell r="M2527">
            <v>43962</v>
          </cell>
          <cell r="N2527" t="str">
            <v xml:space="preserve">PH metre S210-Bio                       </v>
          </cell>
          <cell r="O2527" t="str">
            <v>ACHATS PHF NON STOCK</v>
          </cell>
          <cell r="W2527">
            <v>851.25</v>
          </cell>
          <cell r="AK2527">
            <v>1</v>
          </cell>
        </row>
        <row r="2528">
          <cell r="C2528" t="str">
            <v>R100474032</v>
          </cell>
          <cell r="D2528" t="str">
            <v>9002</v>
          </cell>
          <cell r="F2528" t="str">
            <v xml:space="preserve">Fluides             </v>
          </cell>
          <cell r="M2528">
            <v>43962</v>
          </cell>
          <cell r="N2528" t="str">
            <v xml:space="preserve">VRAC GAZOLE COMMERCIAL EURO 5 SOUFFRE&lt;1 </v>
          </cell>
          <cell r="O2528" t="str">
            <v>VST PHF (CONSO) AUTR</v>
          </cell>
          <cell r="W2528">
            <v>45.75</v>
          </cell>
          <cell r="AK2528">
            <v>39.6</v>
          </cell>
        </row>
        <row r="2529">
          <cell r="C2529" t="str">
            <v>R100531630</v>
          </cell>
          <cell r="D2529" t="str">
            <v>9002</v>
          </cell>
          <cell r="F2529" t="str">
            <v xml:space="preserve">Fournitures         </v>
          </cell>
          <cell r="M2529">
            <v>43956</v>
          </cell>
          <cell r="N2529" t="str">
            <v>30LINGETTE PRODENE AN/PRENDRE R100807097</v>
          </cell>
          <cell r="O2529" t="str">
            <v>stk phf (conso) autr</v>
          </cell>
          <cell r="W2529">
            <v>15.37</v>
          </cell>
          <cell r="AK2529">
            <v>10</v>
          </cell>
        </row>
        <row r="2530">
          <cell r="C2530" t="str">
            <v>R100742802</v>
          </cell>
          <cell r="D2530" t="str">
            <v>9002</v>
          </cell>
          <cell r="F2530" t="str">
            <v xml:space="preserve">Fournitures         </v>
          </cell>
          <cell r="M2530">
            <v>43957</v>
          </cell>
          <cell r="N2530" t="str">
            <v>AEROSOL 650ML DUSTERGREEN (CONT. NETTE=4</v>
          </cell>
          <cell r="O2530" t="str">
            <v xml:space="preserve">PROD SPECIAUX       </v>
          </cell>
          <cell r="W2530">
            <v>0.03</v>
          </cell>
          <cell r="AK2530">
            <v>0</v>
          </cell>
        </row>
        <row r="2531">
          <cell r="C2531" t="str">
            <v>R100742802</v>
          </cell>
          <cell r="D2531" t="str">
            <v>9002</v>
          </cell>
          <cell r="F2531" t="str">
            <v xml:space="preserve">Fournitures         </v>
          </cell>
          <cell r="M2531">
            <v>43956</v>
          </cell>
          <cell r="N2531" t="str">
            <v>AEROSOL 650ML DUSTERGREEN (CONT. NETTE=4</v>
          </cell>
          <cell r="O2531" t="str">
            <v xml:space="preserve">PROD SPECIAUX       </v>
          </cell>
          <cell r="W2531">
            <v>96.75</v>
          </cell>
          <cell r="AK2531">
            <v>6</v>
          </cell>
        </row>
        <row r="2532">
          <cell r="C2532" t="str">
            <v>R100805692</v>
          </cell>
          <cell r="D2532" t="str">
            <v>9002</v>
          </cell>
          <cell r="F2532" t="str">
            <v xml:space="preserve">Fournitures         </v>
          </cell>
          <cell r="M2532">
            <v>43955</v>
          </cell>
          <cell r="N2532" t="str">
            <v xml:space="preserve">MASQUE KN95 (FFP2 N95)                  </v>
          </cell>
          <cell r="O2532" t="str">
            <v>stk phf (conso) vet.</v>
          </cell>
          <cell r="W2532">
            <v>344</v>
          </cell>
          <cell r="AK2532">
            <v>100</v>
          </cell>
        </row>
        <row r="2533">
          <cell r="C2533" t="str">
            <v>R100805692</v>
          </cell>
          <cell r="D2533" t="str">
            <v>9002</v>
          </cell>
          <cell r="F2533" t="str">
            <v xml:space="preserve">Fournitures         </v>
          </cell>
          <cell r="M2533">
            <v>43962</v>
          </cell>
          <cell r="N2533" t="str">
            <v xml:space="preserve">MASQUE KN95 (FFP2 N95)                  </v>
          </cell>
          <cell r="O2533" t="str">
            <v>stk phf (conso) vet.</v>
          </cell>
          <cell r="W2533">
            <v>300.14999999999998</v>
          </cell>
          <cell r="AK2533">
            <v>100</v>
          </cell>
        </row>
        <row r="2534">
          <cell r="C2534" t="str">
            <v>T510522710</v>
          </cell>
          <cell r="D2534" t="str">
            <v>9001</v>
          </cell>
          <cell r="F2534" t="str">
            <v xml:space="preserve">Fournitures         </v>
          </cell>
          <cell r="M2534">
            <v>43962</v>
          </cell>
          <cell r="N2534" t="str">
            <v>PAPIER A4 RECYCLE LASER/COPIER 80G 1=500</v>
          </cell>
          <cell r="O2534" t="str">
            <v>stk phf (conso) four</v>
          </cell>
          <cell r="W2534">
            <v>27.41</v>
          </cell>
          <cell r="AK2534">
            <v>10</v>
          </cell>
        </row>
        <row r="2535">
          <cell r="C2535" t="str">
            <v>T510522710</v>
          </cell>
          <cell r="D2535" t="str">
            <v>9002</v>
          </cell>
          <cell r="F2535" t="str">
            <v xml:space="preserve">Fournitures         </v>
          </cell>
          <cell r="M2535">
            <v>43958</v>
          </cell>
          <cell r="N2535" t="str">
            <v>PAPIER A4 RECYCLE LASER/COPIER 80G 1=500</v>
          </cell>
          <cell r="O2535" t="str">
            <v>FOURNITURES DE BUREA</v>
          </cell>
          <cell r="W2535">
            <v>-0.01</v>
          </cell>
          <cell r="AK2535">
            <v>0</v>
          </cell>
        </row>
        <row r="2536">
          <cell r="C2536" t="str">
            <v>T510522710</v>
          </cell>
          <cell r="D2536" t="str">
            <v>9002</v>
          </cell>
          <cell r="F2536" t="str">
            <v xml:space="preserve">Fournitures         </v>
          </cell>
          <cell r="M2536">
            <v>43958</v>
          </cell>
          <cell r="N2536" t="str">
            <v>PAPIER A4 RECYCLE LASER/COPIER 80G 1=500</v>
          </cell>
          <cell r="O2536" t="str">
            <v>FOURNITURES DE BUREA</v>
          </cell>
          <cell r="W2536">
            <v>27.41</v>
          </cell>
          <cell r="AK2536">
            <v>10</v>
          </cell>
        </row>
        <row r="2537">
          <cell r="C2537" t="str">
            <v>T510522710</v>
          </cell>
          <cell r="D2537" t="str">
            <v>9002</v>
          </cell>
          <cell r="F2537" t="str">
            <v xml:space="preserve">Fournitures         </v>
          </cell>
          <cell r="M2537">
            <v>43958</v>
          </cell>
          <cell r="N2537" t="str">
            <v>PAPIER A4 RECYCLE LASER/COPIER 80G 1=500</v>
          </cell>
          <cell r="O2537" t="str">
            <v>FOURNITURES DE BUREA</v>
          </cell>
          <cell r="W2537">
            <v>-0.03</v>
          </cell>
          <cell r="AK2537">
            <v>0</v>
          </cell>
        </row>
        <row r="2538">
          <cell r="C2538" t="str">
            <v>T510522710</v>
          </cell>
          <cell r="D2538" t="str">
            <v>9002</v>
          </cell>
          <cell r="F2538" t="str">
            <v xml:space="preserve">Fournitures         </v>
          </cell>
          <cell r="M2538">
            <v>43958</v>
          </cell>
          <cell r="N2538" t="str">
            <v>PAPIER A4 RECYCLE LASER/COPIER 80G 1=500</v>
          </cell>
          <cell r="O2538" t="str">
            <v>FOURNITURES DE BUREA</v>
          </cell>
          <cell r="W2538">
            <v>54.83</v>
          </cell>
          <cell r="AK2538">
            <v>20</v>
          </cell>
        </row>
        <row r="2539">
          <cell r="C2539" t="str">
            <v xml:space="preserve">          </v>
          </cell>
          <cell r="D2539" t="str">
            <v>DE92</v>
          </cell>
          <cell r="F2539" t="str">
            <v xml:space="preserve">Outillage           </v>
          </cell>
          <cell r="M2539">
            <v>43958</v>
          </cell>
          <cell r="N2539" t="str">
            <v xml:space="preserve">                                        </v>
          </cell>
          <cell r="O2539" t="str">
            <v>DME Acti GMAO Outill</v>
          </cell>
          <cell r="W2539">
            <v>-178.2</v>
          </cell>
          <cell r="AK2539">
            <v>-3.3</v>
          </cell>
        </row>
        <row r="2540">
          <cell r="C2540" t="str">
            <v xml:space="preserve">          </v>
          </cell>
          <cell r="D2540" t="str">
            <v>DE92</v>
          </cell>
          <cell r="F2540" t="str">
            <v xml:space="preserve">Outillage           </v>
          </cell>
          <cell r="M2540">
            <v>43958</v>
          </cell>
          <cell r="N2540" t="str">
            <v xml:space="preserve">Chargement UR Phase 2                   </v>
          </cell>
          <cell r="O2540" t="str">
            <v>DME Acti GMAO Outill</v>
          </cell>
          <cell r="W2540">
            <v>178.2</v>
          </cell>
          <cell r="AK2540">
            <v>3.3</v>
          </cell>
        </row>
        <row r="2541">
          <cell r="C2541" t="str">
            <v xml:space="preserve">          </v>
          </cell>
          <cell r="D2541" t="str">
            <v>DE92</v>
          </cell>
          <cell r="F2541" t="str">
            <v xml:space="preserve">Outillage           </v>
          </cell>
          <cell r="M2541">
            <v>43959</v>
          </cell>
          <cell r="N2541" t="str">
            <v xml:space="preserve">                                        </v>
          </cell>
          <cell r="O2541" t="str">
            <v>DME Acti GMAO Outill</v>
          </cell>
          <cell r="W2541">
            <v>-999</v>
          </cell>
          <cell r="AK2541">
            <v>-18.5</v>
          </cell>
        </row>
        <row r="2542">
          <cell r="C2542" t="str">
            <v xml:space="preserve">          </v>
          </cell>
          <cell r="D2542" t="str">
            <v>DE92</v>
          </cell>
          <cell r="F2542" t="str">
            <v xml:space="preserve">Outillage           </v>
          </cell>
          <cell r="M2542">
            <v>43959</v>
          </cell>
          <cell r="N2542" t="str">
            <v xml:space="preserve">Chargement UR Phase 2                   </v>
          </cell>
          <cell r="O2542" t="str">
            <v>DME Acti GMAO Outill</v>
          </cell>
          <cell r="W2542">
            <v>999</v>
          </cell>
          <cell r="AK2542">
            <v>18.5</v>
          </cell>
        </row>
        <row r="2543">
          <cell r="C2543" t="str">
            <v xml:space="preserve">          </v>
          </cell>
          <cell r="D2543" t="str">
            <v>DE92</v>
          </cell>
          <cell r="F2543" t="str">
            <v xml:space="preserve">Outillage           </v>
          </cell>
          <cell r="M2543">
            <v>43963</v>
          </cell>
          <cell r="N2543" t="str">
            <v xml:space="preserve">                                        </v>
          </cell>
          <cell r="O2543" t="str">
            <v>DME Acti GMAO Outill</v>
          </cell>
          <cell r="W2543">
            <v>20.170000000000002</v>
          </cell>
          <cell r="AK2543">
            <v>0</v>
          </cell>
        </row>
        <row r="2544">
          <cell r="C2544" t="str">
            <v xml:space="preserve">          </v>
          </cell>
          <cell r="D2544" t="str">
            <v>DE92</v>
          </cell>
          <cell r="F2544" t="str">
            <v xml:space="preserve">Outillage           </v>
          </cell>
          <cell r="M2544">
            <v>43963</v>
          </cell>
          <cell r="N2544" t="str">
            <v xml:space="preserve">Chargement UR Phase 2                   </v>
          </cell>
          <cell r="O2544" t="str">
            <v>DME Acti GMAO Outill</v>
          </cell>
          <cell r="W2544">
            <v>-20.170000000000002</v>
          </cell>
          <cell r="AK2544">
            <v>0</v>
          </cell>
        </row>
        <row r="2545">
          <cell r="C2545" t="str">
            <v xml:space="preserve">          </v>
          </cell>
          <cell r="D2545" t="str">
            <v>DE92</v>
          </cell>
          <cell r="F2545" t="str">
            <v xml:space="preserve">Outillage           </v>
          </cell>
          <cell r="M2545">
            <v>43958</v>
          </cell>
          <cell r="N2545" t="str">
            <v xml:space="preserve">F012123847.000 EQUERRE SUPPORT CELLULE  </v>
          </cell>
          <cell r="O2545" t="str">
            <v>DME Acti GMAO Outill</v>
          </cell>
          <cell r="W2545">
            <v>164.7</v>
          </cell>
          <cell r="AK2545">
            <v>3.05</v>
          </cell>
        </row>
        <row r="2546">
          <cell r="C2546" t="str">
            <v xml:space="preserve">          </v>
          </cell>
          <cell r="D2546" t="str">
            <v>DE92</v>
          </cell>
          <cell r="F2546" t="str">
            <v xml:space="preserve">Outillage           </v>
          </cell>
          <cell r="M2546">
            <v>43958</v>
          </cell>
          <cell r="N2546" t="str">
            <v xml:space="preserve">F012123849.CTX CONTRE ECROU M36X2       </v>
          </cell>
          <cell r="O2546" t="str">
            <v>DME Acti GMAO Outill</v>
          </cell>
          <cell r="W2546">
            <v>13.5</v>
          </cell>
          <cell r="AK2546">
            <v>0.25</v>
          </cell>
        </row>
        <row r="2547">
          <cell r="C2547" t="str">
            <v xml:space="preserve">          </v>
          </cell>
          <cell r="D2547" t="str">
            <v>DE92</v>
          </cell>
          <cell r="F2547" t="str">
            <v xml:space="preserve">Outillage           </v>
          </cell>
          <cell r="M2547">
            <v>43959</v>
          </cell>
          <cell r="N2547" t="str">
            <v xml:space="preserve">F012123841.000 CHASSIS                  </v>
          </cell>
          <cell r="O2547" t="str">
            <v>DME Acti GMAO Outill</v>
          </cell>
          <cell r="W2547">
            <v>378</v>
          </cell>
          <cell r="AK2547">
            <v>7</v>
          </cell>
        </row>
        <row r="2548">
          <cell r="C2548" t="str">
            <v xml:space="preserve">          </v>
          </cell>
          <cell r="D2548" t="str">
            <v>DE92</v>
          </cell>
          <cell r="F2548" t="str">
            <v xml:space="preserve">Outillage           </v>
          </cell>
          <cell r="M2548">
            <v>43959</v>
          </cell>
          <cell r="N2548" t="str">
            <v xml:space="preserve">F012123843.PLATEFORME GAUCHE            </v>
          </cell>
          <cell r="O2548" t="str">
            <v>DME Acti GMAO Outill</v>
          </cell>
          <cell r="W2548">
            <v>270</v>
          </cell>
          <cell r="AK2548">
            <v>5</v>
          </cell>
        </row>
        <row r="2549">
          <cell r="C2549" t="str">
            <v xml:space="preserve">          </v>
          </cell>
          <cell r="D2549" t="str">
            <v>DE92</v>
          </cell>
          <cell r="F2549" t="str">
            <v xml:space="preserve">Outillage           </v>
          </cell>
          <cell r="M2549">
            <v>43959</v>
          </cell>
          <cell r="N2549" t="str">
            <v xml:space="preserve">F012123844.PLATEFORME GAUCHE            </v>
          </cell>
          <cell r="O2549" t="str">
            <v>DME Acti GMAO Outill</v>
          </cell>
          <cell r="W2549">
            <v>270</v>
          </cell>
          <cell r="AK2549">
            <v>5</v>
          </cell>
        </row>
        <row r="2550">
          <cell r="C2550" t="str">
            <v xml:space="preserve">          </v>
          </cell>
          <cell r="D2550" t="str">
            <v>DE92</v>
          </cell>
          <cell r="F2550" t="str">
            <v xml:space="preserve">Outillage           </v>
          </cell>
          <cell r="M2550">
            <v>43959</v>
          </cell>
          <cell r="N2550" t="str">
            <v xml:space="preserve">F012123846.000 PLAQUE LIAISON           </v>
          </cell>
          <cell r="O2550" t="str">
            <v>DME Acti GMAO Outill</v>
          </cell>
          <cell r="W2550">
            <v>54</v>
          </cell>
          <cell r="AK2550">
            <v>1</v>
          </cell>
        </row>
        <row r="2551">
          <cell r="C2551" t="str">
            <v xml:space="preserve">          </v>
          </cell>
          <cell r="D2551" t="str">
            <v>DE92</v>
          </cell>
          <cell r="F2551" t="str">
            <v xml:space="preserve">Outillage           </v>
          </cell>
          <cell r="M2551">
            <v>43959</v>
          </cell>
          <cell r="N2551" t="str">
            <v xml:space="preserve">F012123847.000 EQUERRE SUPPORT CELLULE  </v>
          </cell>
          <cell r="O2551" t="str">
            <v>DME Acti GMAO Outill</v>
          </cell>
          <cell r="W2551">
            <v>27</v>
          </cell>
          <cell r="AK2551">
            <v>0.5</v>
          </cell>
        </row>
        <row r="2552">
          <cell r="C2552" t="str">
            <v xml:space="preserve">          </v>
          </cell>
          <cell r="D2552" t="str">
            <v>DE92</v>
          </cell>
          <cell r="F2552" t="str">
            <v xml:space="preserve">Outillage           </v>
          </cell>
          <cell r="M2552">
            <v>43963</v>
          </cell>
          <cell r="N2552" t="str">
            <v xml:space="preserve">F012123848.000 VIS VERIN Ind A          </v>
          </cell>
          <cell r="O2552" t="str">
            <v>DME Acti GMAO Outill</v>
          </cell>
          <cell r="W2552">
            <v>-20.170000000000002</v>
          </cell>
          <cell r="AK2552">
            <v>0</v>
          </cell>
        </row>
        <row r="2553">
          <cell r="C2553" t="str">
            <v>R100531630</v>
          </cell>
          <cell r="D2553" t="str">
            <v>9200</v>
          </cell>
          <cell r="F2553" t="str">
            <v xml:space="preserve">Fournitures         </v>
          </cell>
          <cell r="M2553">
            <v>43956</v>
          </cell>
          <cell r="N2553" t="str">
            <v>30LINGETTE PRODENE AN/PRENDRE R100807097</v>
          </cell>
          <cell r="O2553" t="str">
            <v>stk phf (conso) autr</v>
          </cell>
          <cell r="W2553">
            <v>3.07</v>
          </cell>
          <cell r="AK2553">
            <v>2</v>
          </cell>
        </row>
        <row r="2554">
          <cell r="C2554" t="str">
            <v xml:space="preserve">          </v>
          </cell>
          <cell r="D2554" t="str">
            <v>9301</v>
          </cell>
          <cell r="F2554" t="str">
            <v xml:space="preserve">Frais divers        </v>
          </cell>
          <cell r="M2554">
            <v>43850</v>
          </cell>
          <cell r="N2554" t="str">
            <v xml:space="preserve">Gite &amp; Couvert mai 2020                 </v>
          </cell>
          <cell r="O2554" t="str">
            <v xml:space="preserve">QP fr. communs RESA </v>
          </cell>
          <cell r="W2554">
            <v>-162743</v>
          </cell>
          <cell r="AK2554">
            <v>0</v>
          </cell>
        </row>
        <row r="2555">
          <cell r="C2555" t="str">
            <v xml:space="preserve">          </v>
          </cell>
          <cell r="D2555" t="str">
            <v>9301</v>
          </cell>
          <cell r="F2555" t="str">
            <v xml:space="preserve">Frais divers        </v>
          </cell>
          <cell r="M2555">
            <v>43893</v>
          </cell>
          <cell r="N2555" t="str">
            <v xml:space="preserve">Gite &amp; Couvert mai 2020                 </v>
          </cell>
          <cell r="O2555" t="str">
            <v xml:space="preserve">QP fr. communs RESA </v>
          </cell>
          <cell r="W2555">
            <v>-5341</v>
          </cell>
          <cell r="AK2555">
            <v>0</v>
          </cell>
        </row>
        <row r="2556">
          <cell r="C2556" t="str">
            <v xml:space="preserve">          </v>
          </cell>
          <cell r="D2556" t="str">
            <v>9301</v>
          </cell>
          <cell r="F2556" t="str">
            <v xml:space="preserve">Frais divers        </v>
          </cell>
          <cell r="M2556">
            <v>43893</v>
          </cell>
          <cell r="N2556" t="str">
            <v xml:space="preserve">Gite &amp; Couvert mai 2020                 </v>
          </cell>
          <cell r="O2556" t="str">
            <v xml:space="preserve">QP fr. communs RESA </v>
          </cell>
          <cell r="W2556">
            <v>-3418</v>
          </cell>
          <cell r="AK2556">
            <v>0</v>
          </cell>
        </row>
        <row r="2557">
          <cell r="C2557" t="str">
            <v xml:space="preserve">          </v>
          </cell>
          <cell r="D2557" t="str">
            <v>9301</v>
          </cell>
          <cell r="F2557" t="str">
            <v xml:space="preserve">Frais divers        </v>
          </cell>
          <cell r="M2557">
            <v>43893</v>
          </cell>
          <cell r="N2557" t="str">
            <v xml:space="preserve">Gite &amp; Couvert mai 2020                 </v>
          </cell>
          <cell r="O2557" t="str">
            <v xml:space="preserve">QP fr. communs RESA </v>
          </cell>
          <cell r="W2557">
            <v>-136608</v>
          </cell>
          <cell r="AK2557">
            <v>0</v>
          </cell>
        </row>
        <row r="2558">
          <cell r="C2558" t="str">
            <v xml:space="preserve">          </v>
          </cell>
          <cell r="D2558" t="str">
            <v>9301</v>
          </cell>
          <cell r="F2558" t="str">
            <v xml:space="preserve">Frais divers        </v>
          </cell>
          <cell r="M2558">
            <v>43893</v>
          </cell>
          <cell r="N2558" t="str">
            <v xml:space="preserve">Gite &amp; Couvert mai 2020                 </v>
          </cell>
          <cell r="O2558" t="str">
            <v xml:space="preserve">QP fr. communs RESA </v>
          </cell>
          <cell r="W2558">
            <v>-7489</v>
          </cell>
          <cell r="AK2558">
            <v>0</v>
          </cell>
        </row>
        <row r="2559">
          <cell r="C2559" t="str">
            <v xml:space="preserve">          </v>
          </cell>
          <cell r="D2559" t="str">
            <v>9301</v>
          </cell>
          <cell r="F2559" t="str">
            <v xml:space="preserve">Frais divers        </v>
          </cell>
          <cell r="M2559">
            <v>43893</v>
          </cell>
          <cell r="N2559" t="str">
            <v xml:space="preserve">Gite &amp; Couvert mai 2020                 </v>
          </cell>
          <cell r="O2559" t="str">
            <v xml:space="preserve">QP fr. communs RESA </v>
          </cell>
          <cell r="W2559">
            <v>-7641</v>
          </cell>
          <cell r="AK2559">
            <v>0</v>
          </cell>
        </row>
        <row r="2560">
          <cell r="C2560" t="str">
            <v xml:space="preserve">          </v>
          </cell>
          <cell r="D2560" t="str">
            <v>9301</v>
          </cell>
          <cell r="F2560" t="str">
            <v xml:space="preserve">Frais divers        </v>
          </cell>
          <cell r="M2560">
            <v>43893</v>
          </cell>
          <cell r="N2560" t="str">
            <v xml:space="preserve">Gite &amp; Couvert mai 2020                 </v>
          </cell>
          <cell r="O2560" t="str">
            <v xml:space="preserve">QP fr. communs RESA </v>
          </cell>
          <cell r="W2560">
            <v>-916</v>
          </cell>
          <cell r="AK2560">
            <v>0</v>
          </cell>
        </row>
        <row r="2561">
          <cell r="C2561" t="str">
            <v xml:space="preserve">          </v>
          </cell>
          <cell r="D2561" t="str">
            <v>9301</v>
          </cell>
          <cell r="F2561" t="str">
            <v xml:space="preserve">Frais divers        </v>
          </cell>
          <cell r="M2561">
            <v>43893</v>
          </cell>
          <cell r="N2561" t="str">
            <v xml:space="preserve">Gite &amp; Couvert mai 2020                 </v>
          </cell>
          <cell r="O2561" t="str">
            <v xml:space="preserve">QP fr. communs RESA </v>
          </cell>
          <cell r="W2561">
            <v>-1330</v>
          </cell>
          <cell r="AK2561">
            <v>0</v>
          </cell>
        </row>
        <row r="2562">
          <cell r="C2562" t="str">
            <v xml:space="preserve">          </v>
          </cell>
          <cell r="D2562" t="str">
            <v>9301</v>
          </cell>
          <cell r="F2562" t="str">
            <v xml:space="preserve">Frais divers        </v>
          </cell>
          <cell r="M2562">
            <v>43924</v>
          </cell>
          <cell r="N2562" t="str">
            <v xml:space="preserve">Gite &amp; Couvert correct ESIL mai 2020    </v>
          </cell>
          <cell r="O2562" t="str">
            <v xml:space="preserve">QP fr. communs RESA </v>
          </cell>
          <cell r="W2562">
            <v>2157</v>
          </cell>
          <cell r="AK2562">
            <v>0</v>
          </cell>
        </row>
        <row r="2563">
          <cell r="C2563" t="str">
            <v xml:space="preserve">          </v>
          </cell>
          <cell r="D2563" t="str">
            <v>9301</v>
          </cell>
          <cell r="F2563" t="str">
            <v xml:space="preserve">Frais divers        </v>
          </cell>
          <cell r="M2563">
            <v>43860</v>
          </cell>
          <cell r="N2563" t="str">
            <v xml:space="preserve">Gite &amp; Couvert mai 2020                 </v>
          </cell>
          <cell r="O2563" t="str">
            <v xml:space="preserve">QP fr. communs RESA </v>
          </cell>
          <cell r="W2563">
            <v>162743</v>
          </cell>
          <cell r="AK2563">
            <v>0</v>
          </cell>
        </row>
        <row r="2564">
          <cell r="C2564" t="str">
            <v xml:space="preserve">          </v>
          </cell>
          <cell r="D2564" t="str">
            <v>9301</v>
          </cell>
          <cell r="F2564" t="str">
            <v xml:space="preserve">Frais divers        </v>
          </cell>
          <cell r="M2564">
            <v>43893</v>
          </cell>
          <cell r="N2564" t="str">
            <v xml:space="preserve">Gite &amp; Couvert mai 2020                 </v>
          </cell>
          <cell r="O2564" t="str">
            <v xml:space="preserve">QP fr. communs RESA </v>
          </cell>
          <cell r="W2564">
            <v>3418</v>
          </cell>
          <cell r="AK2564">
            <v>0</v>
          </cell>
        </row>
        <row r="2565">
          <cell r="C2565" t="str">
            <v>R100531630</v>
          </cell>
          <cell r="D2565" t="str">
            <v>9301</v>
          </cell>
          <cell r="F2565" t="str">
            <v xml:space="preserve">Fournitures         </v>
          </cell>
          <cell r="M2565">
            <v>43956</v>
          </cell>
          <cell r="N2565" t="str">
            <v>30LINGETTE PRODENE AN/PRENDRE R100807097</v>
          </cell>
          <cell r="O2565" t="str">
            <v>stk phf (conso) autr</v>
          </cell>
          <cell r="W2565">
            <v>7.69</v>
          </cell>
          <cell r="AK2565">
            <v>5</v>
          </cell>
        </row>
        <row r="2566">
          <cell r="C2566" t="str">
            <v>R100343262</v>
          </cell>
          <cell r="D2566" t="str">
            <v>9400</v>
          </cell>
          <cell r="F2566" t="str">
            <v xml:space="preserve">Fluides             </v>
          </cell>
          <cell r="M2566">
            <v>43955</v>
          </cell>
          <cell r="N2566" t="str">
            <v xml:space="preserve">SUPERCARBURANT SANS PLOMB 95            </v>
          </cell>
          <cell r="O2566" t="str">
            <v>stk phf (conso) carb</v>
          </cell>
          <cell r="W2566">
            <v>38.369999999999997</v>
          </cell>
          <cell r="AK2566">
            <v>31</v>
          </cell>
        </row>
        <row r="2567">
          <cell r="C2567" t="str">
            <v>R100531630</v>
          </cell>
          <cell r="D2567" t="str">
            <v>9400</v>
          </cell>
          <cell r="F2567" t="str">
            <v xml:space="preserve">Fournitures         </v>
          </cell>
          <cell r="M2567">
            <v>43956</v>
          </cell>
          <cell r="N2567" t="str">
            <v>30LINGETTE PRODENE AN/PRENDRE R100807097</v>
          </cell>
          <cell r="O2567" t="str">
            <v>stk phf (conso) autr</v>
          </cell>
          <cell r="W2567">
            <v>7.69</v>
          </cell>
          <cell r="AK2567">
            <v>5</v>
          </cell>
        </row>
        <row r="2568">
          <cell r="C2568" t="str">
            <v xml:space="preserve">          </v>
          </cell>
          <cell r="D2568" t="str">
            <v>9501</v>
          </cell>
          <cell r="F2568" t="str">
            <v xml:space="preserve">Entretien           </v>
          </cell>
          <cell r="M2568">
            <v>43955</v>
          </cell>
          <cell r="N2568" t="str">
            <v xml:space="preserve">                                        </v>
          </cell>
          <cell r="O2568" t="str">
            <v xml:space="preserve">CI Act Met méca Out </v>
          </cell>
          <cell r="W2568">
            <v>4914</v>
          </cell>
          <cell r="AK2568">
            <v>91</v>
          </cell>
        </row>
        <row r="2569">
          <cell r="C2569" t="str">
            <v xml:space="preserve">          </v>
          </cell>
          <cell r="D2569" t="str">
            <v>9501</v>
          </cell>
          <cell r="F2569" t="str">
            <v xml:space="preserve">Entretien           </v>
          </cell>
          <cell r="M2569">
            <v>43955</v>
          </cell>
          <cell r="N2569" t="str">
            <v xml:space="preserve">                                        </v>
          </cell>
          <cell r="O2569" t="str">
            <v xml:space="preserve">CI Act Met méca Out </v>
          </cell>
          <cell r="W2569">
            <v>4914</v>
          </cell>
          <cell r="AK2569">
            <v>91</v>
          </cell>
        </row>
        <row r="2570">
          <cell r="C2570" t="str">
            <v xml:space="preserve">          </v>
          </cell>
          <cell r="D2570" t="str">
            <v>9501</v>
          </cell>
          <cell r="F2570" t="str">
            <v xml:space="preserve">Entretien           </v>
          </cell>
          <cell r="M2570">
            <v>43955</v>
          </cell>
          <cell r="N2570" t="str">
            <v xml:space="preserve">                                        </v>
          </cell>
          <cell r="O2570" t="str">
            <v xml:space="preserve">CI Act Met méca Out </v>
          </cell>
          <cell r="W2570">
            <v>1188</v>
          </cell>
          <cell r="AK2570">
            <v>22</v>
          </cell>
        </row>
        <row r="2571">
          <cell r="C2571" t="str">
            <v xml:space="preserve">          </v>
          </cell>
          <cell r="D2571" t="str">
            <v>9501</v>
          </cell>
          <cell r="F2571" t="str">
            <v xml:space="preserve">Entretien           </v>
          </cell>
          <cell r="M2571">
            <v>43955</v>
          </cell>
          <cell r="N2571" t="str">
            <v xml:space="preserve">                                        </v>
          </cell>
          <cell r="O2571" t="str">
            <v xml:space="preserve">CI Act Met méca Out </v>
          </cell>
          <cell r="W2571">
            <v>540</v>
          </cell>
          <cell r="AK2571">
            <v>10</v>
          </cell>
        </row>
        <row r="2572">
          <cell r="C2572" t="str">
            <v xml:space="preserve">          </v>
          </cell>
          <cell r="D2572" t="str">
            <v>9501</v>
          </cell>
          <cell r="F2572" t="str">
            <v xml:space="preserve">Entretien           </v>
          </cell>
          <cell r="M2572">
            <v>43955</v>
          </cell>
          <cell r="N2572" t="str">
            <v xml:space="preserve">                                        </v>
          </cell>
          <cell r="O2572" t="str">
            <v xml:space="preserve">CI Act Met méca Out </v>
          </cell>
          <cell r="W2572">
            <v>1134</v>
          </cell>
          <cell r="AK2572">
            <v>21</v>
          </cell>
        </row>
        <row r="2573">
          <cell r="C2573" t="str">
            <v xml:space="preserve">          </v>
          </cell>
          <cell r="D2573" t="str">
            <v>9501</v>
          </cell>
          <cell r="F2573" t="str">
            <v xml:space="preserve">Entretien           </v>
          </cell>
          <cell r="M2573">
            <v>43956</v>
          </cell>
          <cell r="N2573" t="str">
            <v xml:space="preserve">                                        </v>
          </cell>
          <cell r="O2573" t="str">
            <v xml:space="preserve">DME - RG/GE         </v>
          </cell>
          <cell r="W2573">
            <v>-12690</v>
          </cell>
          <cell r="AK2573">
            <v>-235</v>
          </cell>
        </row>
        <row r="2574">
          <cell r="C2574" t="str">
            <v xml:space="preserve">          </v>
          </cell>
          <cell r="D2574" t="str">
            <v>9501</v>
          </cell>
          <cell r="F2574" t="str">
            <v xml:space="preserve">Entretien           </v>
          </cell>
          <cell r="M2574">
            <v>43956</v>
          </cell>
          <cell r="N2574" t="str">
            <v xml:space="preserve">                                        </v>
          </cell>
          <cell r="O2574" t="str">
            <v>stk phf (conso) mati</v>
          </cell>
          <cell r="W2574">
            <v>-1981.57</v>
          </cell>
          <cell r="AK2574">
            <v>-101</v>
          </cell>
        </row>
        <row r="2575">
          <cell r="C2575" t="str">
            <v xml:space="preserve">          </v>
          </cell>
          <cell r="D2575" t="str">
            <v>9501</v>
          </cell>
          <cell r="F2575" t="str">
            <v xml:space="preserve">Entretien           </v>
          </cell>
          <cell r="M2575">
            <v>43956</v>
          </cell>
          <cell r="N2575" t="str">
            <v xml:space="preserve">Mise au standard des mesures sanitaires </v>
          </cell>
          <cell r="O2575" t="str">
            <v xml:space="preserve">DME - RG/GE         </v>
          </cell>
          <cell r="W2575">
            <v>12690</v>
          </cell>
          <cell r="AK2575">
            <v>235</v>
          </cell>
        </row>
        <row r="2576">
          <cell r="C2576" t="str">
            <v xml:space="preserve">          </v>
          </cell>
          <cell r="D2576" t="str">
            <v>9501</v>
          </cell>
          <cell r="F2576" t="str">
            <v xml:space="preserve">Entretien           </v>
          </cell>
          <cell r="M2576">
            <v>43956</v>
          </cell>
          <cell r="N2576" t="str">
            <v xml:space="preserve">Mise au standard des mesures sanitaires </v>
          </cell>
          <cell r="O2576" t="str">
            <v>stk phf (conso) mati</v>
          </cell>
          <cell r="W2576">
            <v>1981.57</v>
          </cell>
          <cell r="AK2576">
            <v>101</v>
          </cell>
        </row>
        <row r="2577">
          <cell r="C2577" t="str">
            <v xml:space="preserve">          </v>
          </cell>
          <cell r="D2577" t="str">
            <v>9501</v>
          </cell>
          <cell r="F2577" t="str">
            <v xml:space="preserve">Entretien           </v>
          </cell>
          <cell r="M2577">
            <v>43957</v>
          </cell>
          <cell r="N2577" t="str">
            <v xml:space="preserve">                                        </v>
          </cell>
          <cell r="O2577" t="str">
            <v>stk phf (conso) mati</v>
          </cell>
          <cell r="W2577">
            <v>-19.600000000000001</v>
          </cell>
          <cell r="AK2577">
            <v>-14</v>
          </cell>
        </row>
        <row r="2578">
          <cell r="C2578" t="str">
            <v xml:space="preserve">          </v>
          </cell>
          <cell r="D2578" t="str">
            <v>9501</v>
          </cell>
          <cell r="F2578" t="str">
            <v xml:space="preserve">Entretien           </v>
          </cell>
          <cell r="M2578">
            <v>43957</v>
          </cell>
          <cell r="N2578" t="str">
            <v xml:space="preserve">petit genie                             </v>
          </cell>
          <cell r="O2578" t="str">
            <v>stk phf (conso) mati</v>
          </cell>
          <cell r="W2578">
            <v>19.600000000000001</v>
          </cell>
          <cell r="AK2578">
            <v>14</v>
          </cell>
        </row>
        <row r="2579">
          <cell r="C2579" t="str">
            <v xml:space="preserve">          </v>
          </cell>
          <cell r="D2579" t="str">
            <v>9501</v>
          </cell>
          <cell r="F2579" t="str">
            <v xml:space="preserve">Entretien           </v>
          </cell>
          <cell r="M2579">
            <v>43958</v>
          </cell>
          <cell r="N2579" t="str">
            <v xml:space="preserve">Filtres intro                           </v>
          </cell>
          <cell r="O2579" t="str">
            <v>stk phf (conso) mati</v>
          </cell>
          <cell r="W2579">
            <v>2127.17</v>
          </cell>
          <cell r="AK2579">
            <v>196</v>
          </cell>
        </row>
        <row r="2580">
          <cell r="C2580" t="str">
            <v xml:space="preserve">          </v>
          </cell>
          <cell r="D2580" t="str">
            <v>9501</v>
          </cell>
          <cell r="F2580" t="str">
            <v xml:space="preserve">Entretien           </v>
          </cell>
          <cell r="M2580">
            <v>43959</v>
          </cell>
          <cell r="N2580" t="str">
            <v xml:space="preserve">                                        </v>
          </cell>
          <cell r="O2580" t="str">
            <v xml:space="preserve">DME - RG/GE         </v>
          </cell>
          <cell r="W2580">
            <v>-3378.62</v>
          </cell>
          <cell r="AK2580">
            <v>-77.569999999999993</v>
          </cell>
        </row>
        <row r="2581">
          <cell r="C2581" t="str">
            <v xml:space="preserve">          </v>
          </cell>
          <cell r="D2581" t="str">
            <v>9501</v>
          </cell>
          <cell r="F2581" t="str">
            <v xml:space="preserve">Entretien           </v>
          </cell>
          <cell r="M2581">
            <v>43959</v>
          </cell>
          <cell r="N2581" t="str">
            <v xml:space="preserve">Mise au standard des mesures sanitaires </v>
          </cell>
          <cell r="O2581" t="str">
            <v xml:space="preserve">DME - RG/GE         </v>
          </cell>
          <cell r="W2581">
            <v>3378.62</v>
          </cell>
          <cell r="AK2581">
            <v>77.569999999999993</v>
          </cell>
        </row>
        <row r="2582">
          <cell r="C2582" t="str">
            <v xml:space="preserve">          </v>
          </cell>
          <cell r="D2582" t="str">
            <v>9501</v>
          </cell>
          <cell r="F2582" t="str">
            <v xml:space="preserve">Entretien           </v>
          </cell>
          <cell r="M2582">
            <v>43958</v>
          </cell>
          <cell r="N2582" t="str">
            <v xml:space="preserve">                                        </v>
          </cell>
          <cell r="O2582" t="str">
            <v xml:space="preserve">CI Act Met méca Out </v>
          </cell>
          <cell r="W2582">
            <v>3.62</v>
          </cell>
          <cell r="AK2582">
            <v>4</v>
          </cell>
        </row>
        <row r="2583">
          <cell r="C2583" t="str">
            <v xml:space="preserve">          </v>
          </cell>
          <cell r="D2583" t="str">
            <v>9501</v>
          </cell>
          <cell r="F2583" t="str">
            <v xml:space="preserve">Entretien           </v>
          </cell>
          <cell r="M2583">
            <v>43958</v>
          </cell>
          <cell r="N2583" t="str">
            <v xml:space="preserve">                                        </v>
          </cell>
          <cell r="O2583" t="str">
            <v xml:space="preserve">CI Act Met méca Out </v>
          </cell>
          <cell r="W2583">
            <v>1134</v>
          </cell>
          <cell r="AK2583">
            <v>21</v>
          </cell>
        </row>
        <row r="2584">
          <cell r="C2584" t="str">
            <v xml:space="preserve">          </v>
          </cell>
          <cell r="D2584" t="str">
            <v>9501</v>
          </cell>
          <cell r="F2584" t="str">
            <v xml:space="preserve">Entretien           </v>
          </cell>
          <cell r="M2584">
            <v>43958</v>
          </cell>
          <cell r="N2584" t="str">
            <v xml:space="preserve">                                        </v>
          </cell>
          <cell r="O2584" t="str">
            <v xml:space="preserve">CI Act Met méca Out </v>
          </cell>
          <cell r="W2584">
            <v>0</v>
          </cell>
          <cell r="AK2584">
            <v>8</v>
          </cell>
        </row>
        <row r="2585">
          <cell r="C2585" t="str">
            <v xml:space="preserve">          </v>
          </cell>
          <cell r="D2585" t="str">
            <v>9501</v>
          </cell>
          <cell r="F2585" t="str">
            <v xml:space="preserve">Entretien           </v>
          </cell>
          <cell r="M2585">
            <v>43958</v>
          </cell>
          <cell r="N2585" t="str">
            <v xml:space="preserve">                                        </v>
          </cell>
          <cell r="O2585" t="str">
            <v xml:space="preserve">CI Act Met méca Out </v>
          </cell>
          <cell r="W2585">
            <v>0</v>
          </cell>
          <cell r="AK2585">
            <v>7</v>
          </cell>
        </row>
        <row r="2586">
          <cell r="C2586" t="str">
            <v xml:space="preserve">          </v>
          </cell>
          <cell r="D2586" t="str">
            <v>9501</v>
          </cell>
          <cell r="F2586" t="str">
            <v xml:space="preserve">Entretien           </v>
          </cell>
          <cell r="M2586">
            <v>43958</v>
          </cell>
          <cell r="N2586" t="str">
            <v xml:space="preserve">                                        </v>
          </cell>
          <cell r="O2586" t="str">
            <v xml:space="preserve">CI Act Met méca Out </v>
          </cell>
          <cell r="W2586">
            <v>378</v>
          </cell>
          <cell r="AK2586">
            <v>7</v>
          </cell>
        </row>
        <row r="2587">
          <cell r="C2587" t="str">
            <v xml:space="preserve">          </v>
          </cell>
          <cell r="D2587" t="str">
            <v>9501</v>
          </cell>
          <cell r="F2587" t="str">
            <v xml:space="preserve">Entretien           </v>
          </cell>
          <cell r="M2587">
            <v>43958</v>
          </cell>
          <cell r="N2587" t="str">
            <v xml:space="preserve">                                        </v>
          </cell>
          <cell r="O2587" t="str">
            <v xml:space="preserve">CI Act Met méca Out </v>
          </cell>
          <cell r="W2587">
            <v>216</v>
          </cell>
          <cell r="AK2587">
            <v>4</v>
          </cell>
        </row>
        <row r="2588">
          <cell r="C2588" t="str">
            <v xml:space="preserve">          </v>
          </cell>
          <cell r="D2588" t="str">
            <v>9501</v>
          </cell>
          <cell r="F2588" t="str">
            <v xml:space="preserve">Entretien           </v>
          </cell>
          <cell r="M2588">
            <v>43958</v>
          </cell>
          <cell r="N2588" t="str">
            <v xml:space="preserve">                                        </v>
          </cell>
          <cell r="O2588" t="str">
            <v xml:space="preserve">CI Act Met méca Out </v>
          </cell>
          <cell r="W2588">
            <v>1647</v>
          </cell>
          <cell r="AK2588">
            <v>30.5</v>
          </cell>
        </row>
        <row r="2589">
          <cell r="C2589" t="str">
            <v xml:space="preserve">          </v>
          </cell>
          <cell r="D2589" t="str">
            <v>9501</v>
          </cell>
          <cell r="F2589" t="str">
            <v xml:space="preserve">Entretien           </v>
          </cell>
          <cell r="M2589">
            <v>43962</v>
          </cell>
          <cell r="N2589" t="str">
            <v xml:space="preserve">                                        </v>
          </cell>
          <cell r="O2589" t="str">
            <v xml:space="preserve">CI Act Met méca Out </v>
          </cell>
          <cell r="W2589">
            <v>113.4</v>
          </cell>
          <cell r="AK2589">
            <v>2.1</v>
          </cell>
        </row>
        <row r="2590">
          <cell r="C2590" t="str">
            <v xml:space="preserve">          </v>
          </cell>
          <cell r="D2590" t="str">
            <v>9501</v>
          </cell>
          <cell r="F2590" t="str">
            <v xml:space="preserve">Entretien           </v>
          </cell>
          <cell r="M2590">
            <v>43962</v>
          </cell>
          <cell r="N2590" t="str">
            <v xml:space="preserve">                                        </v>
          </cell>
          <cell r="O2590" t="str">
            <v xml:space="preserve">CI Act Met méca Out </v>
          </cell>
          <cell r="W2590">
            <v>113.4</v>
          </cell>
          <cell r="AK2590">
            <v>2.1</v>
          </cell>
        </row>
        <row r="2591">
          <cell r="C2591" t="str">
            <v xml:space="preserve">          </v>
          </cell>
          <cell r="D2591" t="str">
            <v>9501</v>
          </cell>
          <cell r="F2591" t="str">
            <v xml:space="preserve">Entretien           </v>
          </cell>
          <cell r="M2591">
            <v>43962</v>
          </cell>
          <cell r="N2591" t="str">
            <v xml:space="preserve">                                        </v>
          </cell>
          <cell r="O2591" t="str">
            <v xml:space="preserve">CI Act Met méca Out </v>
          </cell>
          <cell r="W2591">
            <v>113.4</v>
          </cell>
          <cell r="AK2591">
            <v>2.1</v>
          </cell>
        </row>
        <row r="2592">
          <cell r="C2592" t="str">
            <v xml:space="preserve">          </v>
          </cell>
          <cell r="D2592" t="str">
            <v>9501</v>
          </cell>
          <cell r="F2592" t="str">
            <v xml:space="preserve">Entretien           </v>
          </cell>
          <cell r="M2592">
            <v>43962</v>
          </cell>
          <cell r="N2592" t="str">
            <v xml:space="preserve">                                        </v>
          </cell>
          <cell r="O2592" t="str">
            <v xml:space="preserve">CI Act Met méca Out </v>
          </cell>
          <cell r="W2592">
            <v>113.4</v>
          </cell>
          <cell r="AK2592">
            <v>2.1</v>
          </cell>
        </row>
        <row r="2593">
          <cell r="C2593" t="str">
            <v xml:space="preserve">          </v>
          </cell>
          <cell r="D2593" t="str">
            <v>9501</v>
          </cell>
          <cell r="F2593" t="str">
            <v xml:space="preserve">Entretien           </v>
          </cell>
          <cell r="M2593">
            <v>43962</v>
          </cell>
          <cell r="N2593" t="str">
            <v xml:space="preserve">                                        </v>
          </cell>
          <cell r="O2593" t="str">
            <v xml:space="preserve">CI Act Met méca Out </v>
          </cell>
          <cell r="W2593">
            <v>113.4</v>
          </cell>
          <cell r="AK2593">
            <v>2.1</v>
          </cell>
        </row>
        <row r="2594">
          <cell r="C2594" t="str">
            <v xml:space="preserve">          </v>
          </cell>
          <cell r="D2594" t="str">
            <v>9501</v>
          </cell>
          <cell r="F2594" t="str">
            <v xml:space="preserve">Entretien           </v>
          </cell>
          <cell r="M2594">
            <v>43962</v>
          </cell>
          <cell r="N2594" t="str">
            <v xml:space="preserve">                                        </v>
          </cell>
          <cell r="O2594" t="str">
            <v xml:space="preserve">CI Act Met méca Out </v>
          </cell>
          <cell r="W2594">
            <v>113.4</v>
          </cell>
          <cell r="AK2594">
            <v>2.1</v>
          </cell>
        </row>
        <row r="2595">
          <cell r="C2595" t="str">
            <v xml:space="preserve">          </v>
          </cell>
          <cell r="D2595" t="str">
            <v>9501</v>
          </cell>
          <cell r="F2595" t="str">
            <v xml:space="preserve">Entretien           </v>
          </cell>
          <cell r="M2595">
            <v>43962</v>
          </cell>
          <cell r="N2595" t="str">
            <v xml:space="preserve">                                        </v>
          </cell>
          <cell r="O2595" t="str">
            <v xml:space="preserve">CI Act Met méca Out </v>
          </cell>
          <cell r="W2595">
            <v>113.4</v>
          </cell>
          <cell r="AK2595">
            <v>2.1</v>
          </cell>
        </row>
        <row r="2596">
          <cell r="C2596" t="str">
            <v xml:space="preserve">          </v>
          </cell>
          <cell r="D2596" t="str">
            <v>9501</v>
          </cell>
          <cell r="F2596" t="str">
            <v xml:space="preserve">Entretien           </v>
          </cell>
          <cell r="M2596">
            <v>43962</v>
          </cell>
          <cell r="N2596" t="str">
            <v xml:space="preserve">                                        </v>
          </cell>
          <cell r="O2596" t="str">
            <v xml:space="preserve">CI Act Met méca Out </v>
          </cell>
          <cell r="W2596">
            <v>113.4</v>
          </cell>
          <cell r="AK2596">
            <v>2.1</v>
          </cell>
        </row>
        <row r="2597">
          <cell r="C2597" t="str">
            <v xml:space="preserve">          </v>
          </cell>
          <cell r="D2597" t="str">
            <v>9501</v>
          </cell>
          <cell r="F2597" t="str">
            <v xml:space="preserve">Entretien           </v>
          </cell>
          <cell r="M2597">
            <v>43962</v>
          </cell>
          <cell r="N2597" t="str">
            <v xml:space="preserve">                                        </v>
          </cell>
          <cell r="O2597" t="str">
            <v xml:space="preserve">CI Act Met méca Out </v>
          </cell>
          <cell r="W2597">
            <v>113.4</v>
          </cell>
          <cell r="AK2597">
            <v>2.1</v>
          </cell>
        </row>
        <row r="2598">
          <cell r="C2598" t="str">
            <v xml:space="preserve">          </v>
          </cell>
          <cell r="D2598" t="str">
            <v>9501</v>
          </cell>
          <cell r="F2598" t="str">
            <v xml:space="preserve">Entretien           </v>
          </cell>
          <cell r="M2598">
            <v>43962</v>
          </cell>
          <cell r="N2598" t="str">
            <v xml:space="preserve">                                        </v>
          </cell>
          <cell r="O2598" t="str">
            <v xml:space="preserve">CI Act Met méca Out </v>
          </cell>
          <cell r="W2598">
            <v>113.4</v>
          </cell>
          <cell r="AK2598">
            <v>2.1</v>
          </cell>
        </row>
        <row r="2599">
          <cell r="C2599" t="str">
            <v xml:space="preserve">          </v>
          </cell>
          <cell r="D2599" t="str">
            <v>9501</v>
          </cell>
          <cell r="F2599" t="str">
            <v xml:space="preserve">Entretien           </v>
          </cell>
          <cell r="M2599">
            <v>43962</v>
          </cell>
          <cell r="N2599" t="str">
            <v xml:space="preserve">                                        </v>
          </cell>
          <cell r="O2599" t="str">
            <v xml:space="preserve">CI Act Met méca Out </v>
          </cell>
          <cell r="W2599">
            <v>113.4</v>
          </cell>
          <cell r="AK2599">
            <v>2.1</v>
          </cell>
        </row>
        <row r="2600">
          <cell r="C2600" t="str">
            <v xml:space="preserve">          </v>
          </cell>
          <cell r="D2600" t="str">
            <v>9501</v>
          </cell>
          <cell r="F2600" t="str">
            <v xml:space="preserve">Entretien           </v>
          </cell>
          <cell r="M2600">
            <v>43962</v>
          </cell>
          <cell r="N2600" t="str">
            <v xml:space="preserve">                                        </v>
          </cell>
          <cell r="O2600" t="str">
            <v xml:space="preserve">CI Act Met méca Out </v>
          </cell>
          <cell r="W2600">
            <v>113.4</v>
          </cell>
          <cell r="AK2600">
            <v>2.1</v>
          </cell>
        </row>
        <row r="2601">
          <cell r="C2601" t="str">
            <v xml:space="preserve">          </v>
          </cell>
          <cell r="D2601" t="str">
            <v>9501</v>
          </cell>
          <cell r="F2601" t="str">
            <v xml:space="preserve">Entretien           </v>
          </cell>
          <cell r="M2601">
            <v>43962</v>
          </cell>
          <cell r="N2601" t="str">
            <v xml:space="preserve">                                        </v>
          </cell>
          <cell r="O2601" t="str">
            <v xml:space="preserve">CI Act Met méca Out </v>
          </cell>
          <cell r="W2601">
            <v>113.4</v>
          </cell>
          <cell r="AK2601">
            <v>2.1</v>
          </cell>
        </row>
        <row r="2602">
          <cell r="C2602" t="str">
            <v xml:space="preserve">          </v>
          </cell>
          <cell r="D2602" t="str">
            <v>9501</v>
          </cell>
          <cell r="F2602" t="str">
            <v xml:space="preserve">Entretien           </v>
          </cell>
          <cell r="M2602">
            <v>43962</v>
          </cell>
          <cell r="N2602" t="str">
            <v xml:space="preserve">                                        </v>
          </cell>
          <cell r="O2602" t="str">
            <v xml:space="preserve">CI Act Met méca Out </v>
          </cell>
          <cell r="W2602">
            <v>0</v>
          </cell>
          <cell r="AK2602">
            <v>2.1</v>
          </cell>
        </row>
        <row r="2603">
          <cell r="C2603" t="str">
            <v xml:space="preserve">          </v>
          </cell>
          <cell r="D2603" t="str">
            <v>9501</v>
          </cell>
          <cell r="F2603" t="str">
            <v xml:space="preserve">Entretien           </v>
          </cell>
          <cell r="M2603">
            <v>43962</v>
          </cell>
          <cell r="N2603" t="str">
            <v xml:space="preserve">                                        </v>
          </cell>
          <cell r="O2603" t="str">
            <v xml:space="preserve">CI Act Met méca Out </v>
          </cell>
          <cell r="W2603">
            <v>113.4</v>
          </cell>
          <cell r="AK2603">
            <v>2.1</v>
          </cell>
        </row>
        <row r="2604">
          <cell r="C2604" t="str">
            <v xml:space="preserve">          </v>
          </cell>
          <cell r="D2604" t="str">
            <v>9501</v>
          </cell>
          <cell r="F2604" t="str">
            <v xml:space="preserve">Entretien           </v>
          </cell>
          <cell r="M2604">
            <v>43962</v>
          </cell>
          <cell r="N2604" t="str">
            <v xml:space="preserve">                                        </v>
          </cell>
          <cell r="O2604" t="str">
            <v xml:space="preserve">CI Act Met méca Out </v>
          </cell>
          <cell r="W2604">
            <v>54</v>
          </cell>
          <cell r="AK2604">
            <v>1</v>
          </cell>
        </row>
        <row r="2605">
          <cell r="C2605" t="str">
            <v xml:space="preserve">          </v>
          </cell>
          <cell r="D2605" t="str">
            <v>9501</v>
          </cell>
          <cell r="F2605" t="str">
            <v xml:space="preserve">Entretien           </v>
          </cell>
          <cell r="M2605">
            <v>43962</v>
          </cell>
          <cell r="N2605" t="str">
            <v xml:space="preserve">                                        </v>
          </cell>
          <cell r="O2605" t="str">
            <v xml:space="preserve">CI Act Met méca Out </v>
          </cell>
          <cell r="W2605">
            <v>81</v>
          </cell>
          <cell r="AK2605">
            <v>1.5</v>
          </cell>
        </row>
        <row r="2606">
          <cell r="C2606" t="str">
            <v xml:space="preserve">          </v>
          </cell>
          <cell r="D2606" t="str">
            <v>9501</v>
          </cell>
          <cell r="F2606" t="str">
            <v xml:space="preserve">Entretien           </v>
          </cell>
          <cell r="M2606">
            <v>43962</v>
          </cell>
          <cell r="N2606" t="str">
            <v xml:space="preserve">                                        </v>
          </cell>
          <cell r="O2606" t="str">
            <v xml:space="preserve">CI Act Met méca Out </v>
          </cell>
          <cell r="W2606">
            <v>162</v>
          </cell>
          <cell r="AK2606">
            <v>3</v>
          </cell>
        </row>
        <row r="2607">
          <cell r="C2607" t="str">
            <v xml:space="preserve">          </v>
          </cell>
          <cell r="D2607" t="str">
            <v>9501</v>
          </cell>
          <cell r="F2607" t="str">
            <v xml:space="preserve">Entretien           </v>
          </cell>
          <cell r="M2607">
            <v>43963</v>
          </cell>
          <cell r="N2607" t="str">
            <v xml:space="preserve">                                        </v>
          </cell>
          <cell r="O2607" t="str">
            <v xml:space="preserve">DME - RG/GE         </v>
          </cell>
          <cell r="W2607">
            <v>-1884.6</v>
          </cell>
          <cell r="AK2607">
            <v>-37</v>
          </cell>
        </row>
        <row r="2608">
          <cell r="C2608" t="str">
            <v xml:space="preserve">          </v>
          </cell>
          <cell r="D2608" t="str">
            <v>9501</v>
          </cell>
          <cell r="F2608" t="str">
            <v xml:space="preserve">Entretien           </v>
          </cell>
          <cell r="M2608">
            <v>43963</v>
          </cell>
          <cell r="N2608" t="str">
            <v xml:space="preserve">                                        </v>
          </cell>
          <cell r="O2608" t="str">
            <v>stk phf (conso) mati</v>
          </cell>
          <cell r="W2608">
            <v>-191.23</v>
          </cell>
          <cell r="AK2608">
            <v>-6.97</v>
          </cell>
        </row>
        <row r="2609">
          <cell r="C2609" t="str">
            <v xml:space="preserve">          </v>
          </cell>
          <cell r="D2609" t="str">
            <v>9501</v>
          </cell>
          <cell r="F2609" t="str">
            <v xml:space="preserve">Entretien           </v>
          </cell>
          <cell r="M2609">
            <v>43963</v>
          </cell>
          <cell r="N2609" t="str">
            <v xml:space="preserve">Mise au standard des mesures sanitaires </v>
          </cell>
          <cell r="O2609" t="str">
            <v xml:space="preserve">DME - RG/GE         </v>
          </cell>
          <cell r="W2609">
            <v>1884.6</v>
          </cell>
          <cell r="AK2609">
            <v>37</v>
          </cell>
        </row>
        <row r="2610">
          <cell r="C2610" t="str">
            <v xml:space="preserve">          </v>
          </cell>
          <cell r="D2610" t="str">
            <v>9501</v>
          </cell>
          <cell r="F2610" t="str">
            <v xml:space="preserve">Entretien           </v>
          </cell>
          <cell r="M2610">
            <v>43963</v>
          </cell>
          <cell r="N2610" t="str">
            <v xml:space="preserve">Mise au standard des mesures sanitaires </v>
          </cell>
          <cell r="O2610" t="str">
            <v>stk phf (conso) mati</v>
          </cell>
          <cell r="W2610">
            <v>191.23</v>
          </cell>
          <cell r="AK2610">
            <v>6.97</v>
          </cell>
        </row>
        <row r="2611">
          <cell r="C2611" t="str">
            <v xml:space="preserve">          </v>
          </cell>
          <cell r="D2611" t="str">
            <v>9501</v>
          </cell>
          <cell r="F2611" t="str">
            <v xml:space="preserve">Entretien           </v>
          </cell>
          <cell r="M2611">
            <v>43957</v>
          </cell>
          <cell r="N2611" t="str">
            <v>augmentation frequentiel tertiaire S1 (1</v>
          </cell>
          <cell r="O2611" t="str">
            <v xml:space="preserve">Nettoyage bureaux   </v>
          </cell>
          <cell r="W2611">
            <v>3588.01</v>
          </cell>
          <cell r="AK2611">
            <v>1</v>
          </cell>
        </row>
        <row r="2612">
          <cell r="C2612" t="str">
            <v xml:space="preserve">          </v>
          </cell>
          <cell r="D2612" t="str">
            <v>9501</v>
          </cell>
          <cell r="F2612" t="str">
            <v xml:space="preserve">Entretien           </v>
          </cell>
          <cell r="M2612">
            <v>43957</v>
          </cell>
          <cell r="N2612" t="str">
            <v>augmentation frequentiel tertiaire S2 (2</v>
          </cell>
          <cell r="O2612" t="str">
            <v xml:space="preserve">Nettoyage bureaux   </v>
          </cell>
          <cell r="W2612">
            <v>10913.52</v>
          </cell>
          <cell r="AK2612">
            <v>1</v>
          </cell>
        </row>
        <row r="2613">
          <cell r="C2613" t="str">
            <v xml:space="preserve">          </v>
          </cell>
          <cell r="D2613" t="str">
            <v>9501</v>
          </cell>
          <cell r="F2613" t="str">
            <v xml:space="preserve">Entretien           </v>
          </cell>
          <cell r="M2613">
            <v>43957</v>
          </cell>
          <cell r="N2613" t="str">
            <v xml:space="preserve">Augmentation  personnel de nettoyage S1 </v>
          </cell>
          <cell r="O2613" t="str">
            <v xml:space="preserve">Nettoyage bureaux   </v>
          </cell>
          <cell r="W2613">
            <v>2093.0100000000002</v>
          </cell>
          <cell r="AK2613">
            <v>1</v>
          </cell>
        </row>
        <row r="2614">
          <cell r="C2614" t="str">
            <v xml:space="preserve">          </v>
          </cell>
          <cell r="D2614" t="str">
            <v>9501</v>
          </cell>
          <cell r="F2614" t="str">
            <v xml:space="preserve">Entretien           </v>
          </cell>
          <cell r="M2614">
            <v>43957</v>
          </cell>
          <cell r="N2614" t="str">
            <v xml:space="preserve">Augmentation  personnel de nettoyage S2 </v>
          </cell>
          <cell r="O2614" t="str">
            <v xml:space="preserve">Nettoyage bureaux   </v>
          </cell>
          <cell r="W2614">
            <v>4186.0200000000004</v>
          </cell>
          <cell r="AK2614">
            <v>1</v>
          </cell>
        </row>
        <row r="2615">
          <cell r="C2615" t="str">
            <v xml:space="preserve">          </v>
          </cell>
          <cell r="D2615" t="str">
            <v>9501</v>
          </cell>
          <cell r="F2615" t="str">
            <v xml:space="preserve">Entretien           </v>
          </cell>
          <cell r="M2615">
            <v>43957</v>
          </cell>
          <cell r="N2615" t="str">
            <v>Astreinte désinfection suspicion COV S01</v>
          </cell>
          <cell r="O2615" t="str">
            <v>MARCHE ENTRETIEN PRE</v>
          </cell>
          <cell r="W2615">
            <v>450</v>
          </cell>
          <cell r="AK2615">
            <v>1</v>
          </cell>
        </row>
        <row r="2616">
          <cell r="C2616" t="str">
            <v xml:space="preserve">          </v>
          </cell>
          <cell r="D2616" t="str">
            <v>9501</v>
          </cell>
          <cell r="F2616" t="str">
            <v xml:space="preserve">Entretien           </v>
          </cell>
          <cell r="M2616">
            <v>43957</v>
          </cell>
          <cell r="N2616" t="str">
            <v>Astreinte désinfection suspicion COV S02</v>
          </cell>
          <cell r="O2616" t="str">
            <v>MARCHE ENTRETIEN PRE</v>
          </cell>
          <cell r="W2616">
            <v>450</v>
          </cell>
          <cell r="AK2616">
            <v>1</v>
          </cell>
        </row>
        <row r="2617">
          <cell r="C2617" t="str">
            <v xml:space="preserve">          </v>
          </cell>
          <cell r="D2617" t="str">
            <v>9501</v>
          </cell>
          <cell r="F2617" t="str">
            <v xml:space="preserve">Entretien           </v>
          </cell>
          <cell r="M2617">
            <v>43957</v>
          </cell>
          <cell r="N2617" t="str">
            <v xml:space="preserve">augmentation frequentiel sol industriel </v>
          </cell>
          <cell r="O2617" t="str">
            <v>MARCHE ENTRETIEN PRE</v>
          </cell>
          <cell r="W2617">
            <v>2925</v>
          </cell>
          <cell r="AK2617">
            <v>1</v>
          </cell>
        </row>
        <row r="2618">
          <cell r="C2618" t="str">
            <v xml:space="preserve">          </v>
          </cell>
          <cell r="D2618" t="str">
            <v>9501</v>
          </cell>
          <cell r="F2618" t="str">
            <v xml:space="preserve">Entretien           </v>
          </cell>
          <cell r="M2618">
            <v>43957</v>
          </cell>
          <cell r="N2618" t="str">
            <v xml:space="preserve">Intervention en semaine                 </v>
          </cell>
          <cell r="O2618" t="str">
            <v>MARCHE ENTRETIEN PRE</v>
          </cell>
          <cell r="W2618">
            <v>1066</v>
          </cell>
          <cell r="AK2618">
            <v>26</v>
          </cell>
        </row>
        <row r="2619">
          <cell r="C2619" t="str">
            <v xml:space="preserve">          </v>
          </cell>
          <cell r="D2619" t="str">
            <v>9501</v>
          </cell>
          <cell r="F2619" t="str">
            <v xml:space="preserve">Entretien           </v>
          </cell>
          <cell r="M2619">
            <v>43957</v>
          </cell>
          <cell r="N2619" t="str">
            <v>nettoyage des tourniquets, portes, escal</v>
          </cell>
          <cell r="O2619" t="str">
            <v xml:space="preserve">Nettoyage bureaux   </v>
          </cell>
          <cell r="W2619">
            <v>3394</v>
          </cell>
          <cell r="AK2619">
            <v>1</v>
          </cell>
        </row>
        <row r="2620">
          <cell r="C2620" t="str">
            <v xml:space="preserve">          </v>
          </cell>
          <cell r="D2620" t="str">
            <v>9501</v>
          </cell>
          <cell r="F2620" t="str">
            <v xml:space="preserve">Entretien           </v>
          </cell>
          <cell r="M2620">
            <v>43957</v>
          </cell>
          <cell r="N2620" t="str">
            <v>nettoyage des tourniquets, portes, escal</v>
          </cell>
          <cell r="O2620" t="str">
            <v xml:space="preserve">Nettoyage bureaux   </v>
          </cell>
          <cell r="W2620">
            <v>6788</v>
          </cell>
          <cell r="AK2620">
            <v>1</v>
          </cell>
        </row>
        <row r="2621">
          <cell r="C2621" t="str">
            <v xml:space="preserve">          </v>
          </cell>
          <cell r="D2621" t="str">
            <v>9501</v>
          </cell>
          <cell r="F2621" t="str">
            <v xml:space="preserve">Fournitures         </v>
          </cell>
          <cell r="M2621">
            <v>43958</v>
          </cell>
          <cell r="N2621" t="str">
            <v xml:space="preserve">                                        </v>
          </cell>
          <cell r="O2621" t="str">
            <v>stk phf (conso) prod</v>
          </cell>
          <cell r="W2621">
            <v>-55.08</v>
          </cell>
          <cell r="AK2621">
            <v>0</v>
          </cell>
        </row>
        <row r="2622">
          <cell r="C2622" t="str">
            <v xml:space="preserve">          </v>
          </cell>
          <cell r="D2622" t="str">
            <v>9501</v>
          </cell>
          <cell r="F2622" t="str">
            <v xml:space="preserve">Fournitures         </v>
          </cell>
          <cell r="M2622">
            <v>43958</v>
          </cell>
          <cell r="N2622" t="str">
            <v xml:space="preserve">petit genie                             </v>
          </cell>
          <cell r="O2622" t="str">
            <v>stk phf (conso) prod</v>
          </cell>
          <cell r="W2622">
            <v>55.08</v>
          </cell>
          <cell r="AK2622">
            <v>0</v>
          </cell>
        </row>
        <row r="2623">
          <cell r="C2623" t="str">
            <v xml:space="preserve">          </v>
          </cell>
          <cell r="D2623" t="str">
            <v>9501</v>
          </cell>
          <cell r="F2623" t="str">
            <v xml:space="preserve">Fournitures         </v>
          </cell>
          <cell r="M2623">
            <v>43959</v>
          </cell>
          <cell r="N2623" t="str">
            <v xml:space="preserve">                                        </v>
          </cell>
          <cell r="O2623" t="str">
            <v xml:space="preserve">AUTRES PRODUITS     </v>
          </cell>
          <cell r="W2623">
            <v>-54.36</v>
          </cell>
          <cell r="AK2623">
            <v>0</v>
          </cell>
        </row>
        <row r="2624">
          <cell r="C2624" t="str">
            <v xml:space="preserve">          </v>
          </cell>
          <cell r="D2624" t="str">
            <v>9501</v>
          </cell>
          <cell r="F2624" t="str">
            <v xml:space="preserve">Fournitures         </v>
          </cell>
          <cell r="M2624">
            <v>43959</v>
          </cell>
          <cell r="N2624" t="str">
            <v xml:space="preserve">                                        </v>
          </cell>
          <cell r="O2624" t="str">
            <v xml:space="preserve">AUTRES PRODUITS     </v>
          </cell>
          <cell r="W2624">
            <v>-59.88</v>
          </cell>
          <cell r="AK2624">
            <v>-12</v>
          </cell>
        </row>
        <row r="2625">
          <cell r="C2625" t="str">
            <v xml:space="preserve">          </v>
          </cell>
          <cell r="D2625" t="str">
            <v>9501</v>
          </cell>
          <cell r="F2625" t="str">
            <v xml:space="preserve">Fournitures         </v>
          </cell>
          <cell r="M2625">
            <v>43959</v>
          </cell>
          <cell r="N2625" t="str">
            <v xml:space="preserve">petit genie                             </v>
          </cell>
          <cell r="O2625" t="str">
            <v xml:space="preserve">AUTRES PRODUITS     </v>
          </cell>
          <cell r="W2625">
            <v>54.36</v>
          </cell>
          <cell r="AK2625">
            <v>0</v>
          </cell>
        </row>
        <row r="2626">
          <cell r="C2626" t="str">
            <v xml:space="preserve">          </v>
          </cell>
          <cell r="D2626" t="str">
            <v>9501</v>
          </cell>
          <cell r="F2626" t="str">
            <v xml:space="preserve">Fournitures         </v>
          </cell>
          <cell r="M2626">
            <v>43959</v>
          </cell>
          <cell r="N2626" t="str">
            <v xml:space="preserve">petit genie                             </v>
          </cell>
          <cell r="O2626" t="str">
            <v xml:space="preserve">AUTRES PRODUITS     </v>
          </cell>
          <cell r="W2626">
            <v>59.88</v>
          </cell>
          <cell r="AK2626">
            <v>12</v>
          </cell>
        </row>
        <row r="2627">
          <cell r="C2627" t="str">
            <v xml:space="preserve">          </v>
          </cell>
          <cell r="D2627" t="str">
            <v>9501</v>
          </cell>
          <cell r="F2627" t="str">
            <v xml:space="preserve">Fournitures         </v>
          </cell>
          <cell r="M2627">
            <v>43962</v>
          </cell>
          <cell r="N2627" t="str">
            <v xml:space="preserve">Flacon avec pompe vide 500ML            </v>
          </cell>
          <cell r="O2627" t="str">
            <v>VETEMENTS DE TRAVAIL</v>
          </cell>
          <cell r="W2627">
            <v>-24.51</v>
          </cell>
          <cell r="AK2627">
            <v>0</v>
          </cell>
        </row>
        <row r="2628">
          <cell r="C2628" t="str">
            <v xml:space="preserve">          </v>
          </cell>
          <cell r="D2628" t="str">
            <v>9501</v>
          </cell>
          <cell r="F2628" t="str">
            <v xml:space="preserve">Fournitures         </v>
          </cell>
          <cell r="M2628">
            <v>43962</v>
          </cell>
          <cell r="N2628" t="str">
            <v xml:space="preserve">Pulverisateur 650 ML vide               </v>
          </cell>
          <cell r="O2628" t="str">
            <v>VETEMENTS DE TRAVAIL</v>
          </cell>
          <cell r="W2628">
            <v>0.02</v>
          </cell>
          <cell r="AK2628">
            <v>0</v>
          </cell>
        </row>
        <row r="2629">
          <cell r="C2629" t="str">
            <v xml:space="preserve">          </v>
          </cell>
          <cell r="D2629" t="str">
            <v>9501</v>
          </cell>
          <cell r="F2629" t="str">
            <v xml:space="preserve">Fournitures         </v>
          </cell>
          <cell r="M2629">
            <v>43962</v>
          </cell>
          <cell r="N2629" t="str">
            <v xml:space="preserve">Recharge nettoyant 5L IDOSDSPAE         </v>
          </cell>
          <cell r="O2629" t="str">
            <v>VETEMENTS DE TRAVAIL</v>
          </cell>
          <cell r="W2629">
            <v>0.37</v>
          </cell>
          <cell r="AK2629">
            <v>0</v>
          </cell>
        </row>
        <row r="2630">
          <cell r="C2630" t="str">
            <v xml:space="preserve">          </v>
          </cell>
          <cell r="D2630" t="str">
            <v>9501</v>
          </cell>
          <cell r="F2630" t="str">
            <v xml:space="preserve">Fournitures         </v>
          </cell>
          <cell r="M2630">
            <v>43955</v>
          </cell>
          <cell r="N2630" t="str">
            <v xml:space="preserve">Sac zippable RAJA RGP2525 500/colis     </v>
          </cell>
          <cell r="O2630" t="str">
            <v>VETEMENTS DE TRAVAIL</v>
          </cell>
          <cell r="W2630">
            <v>-2487.6799999999998</v>
          </cell>
          <cell r="AK2630">
            <v>0</v>
          </cell>
        </row>
        <row r="2631">
          <cell r="C2631" t="str">
            <v xml:space="preserve">          </v>
          </cell>
          <cell r="D2631" t="str">
            <v>9501</v>
          </cell>
          <cell r="F2631" t="str">
            <v xml:space="preserve">Fournitures         </v>
          </cell>
          <cell r="M2631">
            <v>43962</v>
          </cell>
          <cell r="N2631" t="str">
            <v xml:space="preserve">Collecteur pédale rouge 90L DIFP90R     </v>
          </cell>
          <cell r="O2631" t="str">
            <v>FOURNITURES DE BUREA</v>
          </cell>
          <cell r="W2631">
            <v>5</v>
          </cell>
          <cell r="AK2631">
            <v>0</v>
          </cell>
        </row>
        <row r="2632">
          <cell r="C2632" t="str">
            <v xml:space="preserve">          </v>
          </cell>
          <cell r="D2632" t="str">
            <v>9501</v>
          </cell>
          <cell r="F2632" t="str">
            <v xml:space="preserve">Fournitures         </v>
          </cell>
          <cell r="M2632">
            <v>43955</v>
          </cell>
          <cell r="N2632" t="str">
            <v xml:space="preserve">Tentes Abris Fumeurs                    </v>
          </cell>
          <cell r="O2632" t="str">
            <v>Consommables N Stock</v>
          </cell>
          <cell r="W2632">
            <v>1503.98</v>
          </cell>
          <cell r="AK2632">
            <v>1</v>
          </cell>
        </row>
        <row r="2633">
          <cell r="C2633" t="str">
            <v xml:space="preserve">          </v>
          </cell>
          <cell r="D2633" t="str">
            <v>9501</v>
          </cell>
          <cell r="F2633" t="str">
            <v xml:space="preserve">Fournitures         </v>
          </cell>
          <cell r="M2633">
            <v>43957</v>
          </cell>
          <cell r="N2633" t="str">
            <v xml:space="preserve">FC_40-MK CADENAS LAITON 40MM SUR PASSE  </v>
          </cell>
          <cell r="O2633" t="str">
            <v>VETEMENTS DE TRAVAIL</v>
          </cell>
          <cell r="W2633">
            <v>956.87</v>
          </cell>
          <cell r="AK2633">
            <v>100</v>
          </cell>
        </row>
        <row r="2634">
          <cell r="C2634" t="str">
            <v xml:space="preserve">          </v>
          </cell>
          <cell r="D2634" t="str">
            <v>9501</v>
          </cell>
          <cell r="F2634" t="str">
            <v xml:space="preserve">Fournitures         </v>
          </cell>
          <cell r="M2634">
            <v>43958</v>
          </cell>
          <cell r="N2634" t="str">
            <v xml:space="preserve">100 Pompes doseuse 20ml ref PPD20       </v>
          </cell>
          <cell r="O2634" t="str">
            <v>VETEMENTS DE TRAVAIL</v>
          </cell>
          <cell r="W2634">
            <v>178.88</v>
          </cell>
          <cell r="AK2634">
            <v>1</v>
          </cell>
        </row>
        <row r="2635">
          <cell r="C2635" t="str">
            <v xml:space="preserve">          </v>
          </cell>
          <cell r="D2635" t="str">
            <v>9501</v>
          </cell>
          <cell r="F2635" t="str">
            <v xml:space="preserve">Fournitures         </v>
          </cell>
          <cell r="M2635">
            <v>43956</v>
          </cell>
          <cell r="N2635" t="str">
            <v xml:space="preserve">Collecteur pédale rouge 90L DIFP90R     </v>
          </cell>
          <cell r="O2635" t="str">
            <v>FOURNITURES DE BUREA</v>
          </cell>
          <cell r="W2635">
            <v>2070</v>
          </cell>
          <cell r="AK2635">
            <v>20</v>
          </cell>
        </row>
        <row r="2636">
          <cell r="C2636" t="str">
            <v xml:space="preserve">          </v>
          </cell>
          <cell r="D2636" t="str">
            <v>9501</v>
          </cell>
          <cell r="F2636" t="str">
            <v xml:space="preserve">Fournitures         </v>
          </cell>
          <cell r="M2636">
            <v>43958</v>
          </cell>
          <cell r="N2636" t="str">
            <v>PLAQUES POLYCARBONATE EPAISSEUR 8 2050X1</v>
          </cell>
          <cell r="O2636" t="str">
            <v>VETEMENTS DE TRAVAIL</v>
          </cell>
          <cell r="W2636">
            <v>1532</v>
          </cell>
          <cell r="AK2636">
            <v>10</v>
          </cell>
        </row>
        <row r="2637">
          <cell r="C2637" t="str">
            <v xml:space="preserve">          </v>
          </cell>
          <cell r="D2637" t="str">
            <v>9501</v>
          </cell>
          <cell r="F2637" t="str">
            <v xml:space="preserve">Fournitures         </v>
          </cell>
          <cell r="M2637">
            <v>43958</v>
          </cell>
          <cell r="N2637" t="str">
            <v xml:space="preserve">100 Pompes doseuse 20ml ref PPD20       </v>
          </cell>
          <cell r="O2637" t="str">
            <v>VETEMENTS DE TRAVAIL</v>
          </cell>
          <cell r="W2637">
            <v>-178.88</v>
          </cell>
          <cell r="AK2637">
            <v>-1</v>
          </cell>
        </row>
        <row r="2638">
          <cell r="C2638" t="str">
            <v xml:space="preserve">          </v>
          </cell>
          <cell r="D2638" t="str">
            <v>9501</v>
          </cell>
          <cell r="F2638" t="str">
            <v xml:space="preserve">Frais divers        </v>
          </cell>
          <cell r="M2638">
            <v>43955</v>
          </cell>
          <cell r="N2638" t="str">
            <v xml:space="preserve">Transport                               </v>
          </cell>
          <cell r="O2638" t="str">
            <v>TRANSPORTS SUR ACHAT</v>
          </cell>
          <cell r="W2638">
            <v>308</v>
          </cell>
          <cell r="AK2638">
            <v>1</v>
          </cell>
        </row>
        <row r="2639">
          <cell r="C2639" t="str">
            <v xml:space="preserve">          </v>
          </cell>
          <cell r="D2639" t="str">
            <v>9501</v>
          </cell>
          <cell r="F2639" t="str">
            <v xml:space="preserve">Frais divers        </v>
          </cell>
          <cell r="M2639">
            <v>43957</v>
          </cell>
          <cell r="N2639" t="str">
            <v xml:space="preserve">Barnum, abris Fumeur                    </v>
          </cell>
          <cell r="O2639" t="str">
            <v>AUTRES OEUVRES SOCIA</v>
          </cell>
          <cell r="W2639">
            <v>10624.32</v>
          </cell>
          <cell r="AK2639">
            <v>1</v>
          </cell>
        </row>
        <row r="2640">
          <cell r="C2640" t="str">
            <v xml:space="preserve">          </v>
          </cell>
          <cell r="D2640" t="str">
            <v>9501</v>
          </cell>
          <cell r="F2640" t="str">
            <v xml:space="preserve">Outillage           </v>
          </cell>
          <cell r="M2640">
            <v>43957</v>
          </cell>
          <cell r="N2640" t="str">
            <v xml:space="preserve">                                        </v>
          </cell>
          <cell r="O2640" t="str">
            <v>stk phf (conso) autr</v>
          </cell>
          <cell r="W2640">
            <v>-165</v>
          </cell>
          <cell r="AK2640">
            <v>0</v>
          </cell>
        </row>
        <row r="2641">
          <cell r="C2641" t="str">
            <v xml:space="preserve">          </v>
          </cell>
          <cell r="D2641" t="str">
            <v>9501</v>
          </cell>
          <cell r="F2641" t="str">
            <v xml:space="preserve">Outillage           </v>
          </cell>
          <cell r="M2641">
            <v>43957</v>
          </cell>
          <cell r="N2641" t="str">
            <v xml:space="preserve">Mise au standard des mesures sanitaires </v>
          </cell>
          <cell r="O2641" t="str">
            <v>stk phf (conso) autr</v>
          </cell>
          <cell r="W2641">
            <v>165</v>
          </cell>
          <cell r="AK2641">
            <v>0</v>
          </cell>
        </row>
        <row r="2642">
          <cell r="C2642" t="str">
            <v xml:space="preserve">          </v>
          </cell>
          <cell r="D2642" t="str">
            <v>9501</v>
          </cell>
          <cell r="F2642" t="str">
            <v xml:space="preserve">Outillage           </v>
          </cell>
          <cell r="M2642">
            <v>43958</v>
          </cell>
          <cell r="N2642" t="str">
            <v xml:space="preserve">                                        </v>
          </cell>
          <cell r="O2642" t="str">
            <v>stk phf (conso) autr</v>
          </cell>
          <cell r="W2642">
            <v>-82.1</v>
          </cell>
          <cell r="AK2642">
            <v>0</v>
          </cell>
        </row>
        <row r="2643">
          <cell r="C2643" t="str">
            <v xml:space="preserve">          </v>
          </cell>
          <cell r="D2643" t="str">
            <v>9501</v>
          </cell>
          <cell r="F2643" t="str">
            <v xml:space="preserve">Outillage           </v>
          </cell>
          <cell r="M2643">
            <v>43958</v>
          </cell>
          <cell r="N2643" t="str">
            <v xml:space="preserve">petit genie                             </v>
          </cell>
          <cell r="O2643" t="str">
            <v>stk phf (conso) autr</v>
          </cell>
          <cell r="W2643">
            <v>82.1</v>
          </cell>
          <cell r="AK2643">
            <v>0</v>
          </cell>
        </row>
        <row r="2644">
          <cell r="C2644" t="str">
            <v>R100250533</v>
          </cell>
          <cell r="D2644" t="str">
            <v>9501</v>
          </cell>
          <cell r="F2644" t="str">
            <v xml:space="preserve">Fournitures         </v>
          </cell>
          <cell r="M2644">
            <v>43955</v>
          </cell>
          <cell r="N2644" t="str">
            <v>SAC PLASTIQUE 110LITRES ROUGE (RLX 25) P</v>
          </cell>
          <cell r="O2644" t="str">
            <v>stk phf (conso) autr</v>
          </cell>
          <cell r="W2644">
            <v>10.48</v>
          </cell>
          <cell r="AK2644">
            <v>50</v>
          </cell>
        </row>
        <row r="2645">
          <cell r="C2645" t="str">
            <v>R100250533</v>
          </cell>
          <cell r="D2645" t="str">
            <v>9501</v>
          </cell>
          <cell r="F2645" t="str">
            <v xml:space="preserve">Fournitures         </v>
          </cell>
          <cell r="M2645">
            <v>43955</v>
          </cell>
          <cell r="N2645" t="str">
            <v>SAC PLASTIQUE 110LITRES ROUGE (RLX 25) P</v>
          </cell>
          <cell r="O2645" t="str">
            <v>stk phf (conso) autr</v>
          </cell>
          <cell r="W2645">
            <v>5.24</v>
          </cell>
          <cell r="AK2645">
            <v>25</v>
          </cell>
        </row>
        <row r="2646">
          <cell r="C2646" t="str">
            <v>R100330477</v>
          </cell>
          <cell r="D2646" t="str">
            <v>9501</v>
          </cell>
          <cell r="F2646" t="str">
            <v xml:space="preserve">Entretien           </v>
          </cell>
          <cell r="M2646">
            <v>43955</v>
          </cell>
          <cell r="N2646" t="str">
            <v xml:space="preserve"> CHARNIERE A CAME DE POSITIONNEMENT     </v>
          </cell>
          <cell r="O2646" t="str">
            <v>stk phf (conso) mati</v>
          </cell>
          <cell r="W2646">
            <v>1961.95</v>
          </cell>
          <cell r="AK2646">
            <v>100</v>
          </cell>
        </row>
        <row r="2647">
          <cell r="C2647" t="str">
            <v>R100330477</v>
          </cell>
          <cell r="D2647" t="str">
            <v>9501</v>
          </cell>
          <cell r="F2647" t="str">
            <v xml:space="preserve">Entretien           </v>
          </cell>
          <cell r="M2647">
            <v>43955</v>
          </cell>
          <cell r="N2647" t="str">
            <v xml:space="preserve"> CHARNIERE A CAME DE POSITIONNEMENT     </v>
          </cell>
          <cell r="O2647" t="str">
            <v>stk phf (conso) mati</v>
          </cell>
          <cell r="W2647">
            <v>19.62</v>
          </cell>
          <cell r="AK2647">
            <v>1</v>
          </cell>
        </row>
        <row r="2648">
          <cell r="C2648" t="str">
            <v>R100450309</v>
          </cell>
          <cell r="D2648" t="str">
            <v>9501</v>
          </cell>
          <cell r="F2648" t="str">
            <v xml:space="preserve">Fournitures         </v>
          </cell>
          <cell r="M2648">
            <v>43958</v>
          </cell>
          <cell r="N2648" t="str">
            <v>AEROSOL 400ML SERIE 7000 RAL9017 NOIR MA</v>
          </cell>
          <cell r="O2648" t="str">
            <v xml:space="preserve">AUTRES PRODUITS     </v>
          </cell>
          <cell r="W2648">
            <v>-2.14</v>
          </cell>
          <cell r="AK2648">
            <v>0</v>
          </cell>
        </row>
        <row r="2649">
          <cell r="C2649" t="str">
            <v>R100450309</v>
          </cell>
          <cell r="D2649" t="str">
            <v>9501</v>
          </cell>
          <cell r="F2649" t="str">
            <v xml:space="preserve">Fournitures         </v>
          </cell>
          <cell r="M2649">
            <v>43958</v>
          </cell>
          <cell r="N2649" t="str">
            <v>AEROSOL 400ML SERIE 7000 RAL9017 NOIR MA</v>
          </cell>
          <cell r="O2649" t="str">
            <v xml:space="preserve">AUTRES PRODUITS     </v>
          </cell>
          <cell r="W2649">
            <v>56.5</v>
          </cell>
          <cell r="AK2649">
            <v>12</v>
          </cell>
        </row>
        <row r="2650">
          <cell r="C2650" t="str">
            <v>R100474032</v>
          </cell>
          <cell r="D2650" t="str">
            <v>9501</v>
          </cell>
          <cell r="F2650" t="str">
            <v xml:space="preserve">Fluides             </v>
          </cell>
          <cell r="M2650">
            <v>43957</v>
          </cell>
          <cell r="N2650" t="str">
            <v xml:space="preserve">VRAC GAZOLE COMMERCIAL EURO 5 SOUFFRE&lt;1 </v>
          </cell>
          <cell r="O2650" t="str">
            <v>VST PHF (CONSO) AUTR</v>
          </cell>
          <cell r="W2650">
            <v>48.53</v>
          </cell>
          <cell r="AK2650">
            <v>42</v>
          </cell>
        </row>
        <row r="2651">
          <cell r="C2651" t="str">
            <v>R100529525</v>
          </cell>
          <cell r="D2651" t="str">
            <v>9501</v>
          </cell>
          <cell r="F2651" t="str">
            <v xml:space="preserve">Fournitures         </v>
          </cell>
          <cell r="M2651">
            <v>43962</v>
          </cell>
          <cell r="N2651" t="str">
            <v>MASQUE CHIRURGICAL 3 PLIS NON STERILE US</v>
          </cell>
          <cell r="O2651" t="str">
            <v>stk phf (conso) autr</v>
          </cell>
          <cell r="W2651">
            <v>1525.98</v>
          </cell>
          <cell r="AK2651">
            <v>2000</v>
          </cell>
        </row>
        <row r="2652">
          <cell r="C2652" t="str">
            <v>R100529525</v>
          </cell>
          <cell r="D2652" t="str">
            <v>9501</v>
          </cell>
          <cell r="F2652" t="str">
            <v xml:space="preserve">Fournitures         </v>
          </cell>
          <cell r="M2652">
            <v>43962</v>
          </cell>
          <cell r="N2652" t="str">
            <v>MASQUE CHIRURGICAL 3 PLIS NON STERILE US</v>
          </cell>
          <cell r="O2652" t="str">
            <v>stk phf (conso) autr</v>
          </cell>
          <cell r="W2652">
            <v>1525.98</v>
          </cell>
          <cell r="AK2652">
            <v>2000</v>
          </cell>
        </row>
        <row r="2653">
          <cell r="C2653" t="str">
            <v>R100529525</v>
          </cell>
          <cell r="D2653" t="str">
            <v>9501</v>
          </cell>
          <cell r="F2653" t="str">
            <v xml:space="preserve">Fournitures         </v>
          </cell>
          <cell r="M2653">
            <v>43955</v>
          </cell>
          <cell r="N2653" t="str">
            <v>MASQUE CHIRURGICAL 3 PLIS NON STERILE US</v>
          </cell>
          <cell r="O2653" t="str">
            <v>stk phf (conso) autr</v>
          </cell>
          <cell r="W2653">
            <v>3053</v>
          </cell>
          <cell r="AK2653">
            <v>4000</v>
          </cell>
        </row>
        <row r="2654">
          <cell r="C2654" t="str">
            <v>R100529525</v>
          </cell>
          <cell r="D2654" t="str">
            <v>9501</v>
          </cell>
          <cell r="F2654" t="str">
            <v xml:space="preserve">Fournitures         </v>
          </cell>
          <cell r="M2654">
            <v>43955</v>
          </cell>
          <cell r="N2654" t="str">
            <v>MASQUE CHIRURGICAL 3 PLIS NON STERILE US</v>
          </cell>
          <cell r="O2654" t="str">
            <v>stk phf (conso) autr</v>
          </cell>
          <cell r="W2654">
            <v>114.49</v>
          </cell>
          <cell r="AK2654">
            <v>150</v>
          </cell>
        </row>
        <row r="2655">
          <cell r="C2655" t="str">
            <v>R100529525</v>
          </cell>
          <cell r="D2655" t="str">
            <v>9501</v>
          </cell>
          <cell r="F2655" t="str">
            <v xml:space="preserve">Fournitures         </v>
          </cell>
          <cell r="M2655">
            <v>43955</v>
          </cell>
          <cell r="N2655" t="str">
            <v>MASQUE CHIRURGICAL 3 PLIS NON STERILE US</v>
          </cell>
          <cell r="O2655" t="str">
            <v>stk phf (conso) autr</v>
          </cell>
          <cell r="W2655">
            <v>1526.5</v>
          </cell>
          <cell r="AK2655">
            <v>2000</v>
          </cell>
        </row>
        <row r="2656">
          <cell r="C2656" t="str">
            <v>R100529525</v>
          </cell>
          <cell r="D2656" t="str">
            <v>9501</v>
          </cell>
          <cell r="F2656" t="str">
            <v xml:space="preserve">Fournitures         </v>
          </cell>
          <cell r="M2656">
            <v>43956</v>
          </cell>
          <cell r="N2656" t="str">
            <v>MASQUE CHIRURGICAL 3 PLIS NON STERILE US</v>
          </cell>
          <cell r="O2656" t="str">
            <v>stk phf (conso) autr</v>
          </cell>
          <cell r="W2656">
            <v>1526.5</v>
          </cell>
          <cell r="AK2656">
            <v>2000</v>
          </cell>
        </row>
        <row r="2657">
          <cell r="C2657" t="str">
            <v>R100529525</v>
          </cell>
          <cell r="D2657" t="str">
            <v>9501</v>
          </cell>
          <cell r="F2657" t="str">
            <v xml:space="preserve">Fournitures         </v>
          </cell>
          <cell r="M2657">
            <v>43956</v>
          </cell>
          <cell r="N2657" t="str">
            <v>MASQUE CHIRURGICAL 3 PLIS NON STERILE US</v>
          </cell>
          <cell r="O2657" t="str">
            <v>stk phf (conso) autr</v>
          </cell>
          <cell r="W2657">
            <v>76.33</v>
          </cell>
          <cell r="AK2657">
            <v>100</v>
          </cell>
        </row>
        <row r="2658">
          <cell r="C2658" t="str">
            <v>R100529525</v>
          </cell>
          <cell r="D2658" t="str">
            <v>9501</v>
          </cell>
          <cell r="F2658" t="str">
            <v xml:space="preserve">Fournitures         </v>
          </cell>
          <cell r="M2658">
            <v>43957</v>
          </cell>
          <cell r="N2658" t="str">
            <v>MASQUE CHIRURGICAL 3 PLIS NON STERILE US</v>
          </cell>
          <cell r="O2658" t="str">
            <v>stk phf (conso) autr</v>
          </cell>
          <cell r="W2658">
            <v>1520</v>
          </cell>
          <cell r="AK2658">
            <v>2000</v>
          </cell>
        </row>
        <row r="2659">
          <cell r="C2659" t="str">
            <v>R100529525</v>
          </cell>
          <cell r="D2659" t="str">
            <v>9501</v>
          </cell>
          <cell r="F2659" t="str">
            <v xml:space="preserve">Fournitures         </v>
          </cell>
          <cell r="M2659">
            <v>43957</v>
          </cell>
          <cell r="N2659" t="str">
            <v>MASQUE CHIRURGICAL 3 PLIS NON STERILE US</v>
          </cell>
          <cell r="O2659" t="str">
            <v>stk phf (conso) autr</v>
          </cell>
          <cell r="W2659">
            <v>1520</v>
          </cell>
          <cell r="AK2659">
            <v>2000</v>
          </cell>
        </row>
        <row r="2660">
          <cell r="C2660" t="str">
            <v>R100529525</v>
          </cell>
          <cell r="D2660" t="str">
            <v>9501</v>
          </cell>
          <cell r="F2660" t="str">
            <v xml:space="preserve">Fournitures         </v>
          </cell>
          <cell r="M2660">
            <v>43958</v>
          </cell>
          <cell r="N2660" t="str">
            <v>MASQUE CHIRURGICAL 3 PLIS NON STERILE US</v>
          </cell>
          <cell r="O2660" t="str">
            <v>stk phf (conso) autr</v>
          </cell>
          <cell r="W2660">
            <v>114</v>
          </cell>
          <cell r="AK2660">
            <v>150</v>
          </cell>
        </row>
        <row r="2661">
          <cell r="C2661" t="str">
            <v>R100529525</v>
          </cell>
          <cell r="D2661" t="str">
            <v>9501</v>
          </cell>
          <cell r="F2661" t="str">
            <v xml:space="preserve">Fournitures         </v>
          </cell>
          <cell r="M2661">
            <v>43958</v>
          </cell>
          <cell r="N2661" t="str">
            <v>MASQUE CHIRURGICAL 3 PLIS NON STERILE US</v>
          </cell>
          <cell r="O2661" t="str">
            <v>stk phf (conso) autr</v>
          </cell>
          <cell r="W2661">
            <v>1520</v>
          </cell>
          <cell r="AK2661">
            <v>2000</v>
          </cell>
        </row>
        <row r="2662">
          <cell r="C2662" t="str">
            <v>R100531628</v>
          </cell>
          <cell r="D2662" t="str">
            <v>9501</v>
          </cell>
          <cell r="F2662" t="str">
            <v xml:space="preserve">Fournitures         </v>
          </cell>
          <cell r="M2662">
            <v>43955</v>
          </cell>
          <cell r="N2662" t="str">
            <v xml:space="preserve">FLACON 100ML SEPTIGEL + (SEPTIGEL PLUS) </v>
          </cell>
          <cell r="O2662" t="str">
            <v>stk phf (conso) autr</v>
          </cell>
          <cell r="W2662">
            <v>857.16</v>
          </cell>
          <cell r="AK2662">
            <v>319</v>
          </cell>
        </row>
        <row r="2663">
          <cell r="C2663" t="str">
            <v>R100531628</v>
          </cell>
          <cell r="D2663" t="str">
            <v>9501</v>
          </cell>
          <cell r="F2663" t="str">
            <v xml:space="preserve">Fournitures         </v>
          </cell>
          <cell r="M2663">
            <v>43957</v>
          </cell>
          <cell r="N2663" t="str">
            <v xml:space="preserve">FLACON 100ML SEPTIGEL + (SEPTIGEL PLUS) </v>
          </cell>
          <cell r="O2663" t="str">
            <v>stk phf (conso) autr</v>
          </cell>
          <cell r="W2663">
            <v>1018.38</v>
          </cell>
          <cell r="AK2663">
            <v>379</v>
          </cell>
        </row>
        <row r="2664">
          <cell r="C2664" t="str">
            <v>R100531628</v>
          </cell>
          <cell r="D2664" t="str">
            <v>9501</v>
          </cell>
          <cell r="F2664" t="str">
            <v xml:space="preserve">Fournitures         </v>
          </cell>
          <cell r="M2664">
            <v>43957</v>
          </cell>
          <cell r="N2664" t="str">
            <v xml:space="preserve">FLACON 100ML SEPTIGEL + (SEPTIGEL PLUS) </v>
          </cell>
          <cell r="O2664" t="str">
            <v>stk phf (conso) autr</v>
          </cell>
          <cell r="W2664">
            <v>45.68</v>
          </cell>
          <cell r="AK2664">
            <v>17</v>
          </cell>
        </row>
        <row r="2665">
          <cell r="C2665" t="str">
            <v>R100531630</v>
          </cell>
          <cell r="D2665" t="str">
            <v>9501</v>
          </cell>
          <cell r="F2665" t="str">
            <v xml:space="preserve">Fournitures         </v>
          </cell>
          <cell r="M2665">
            <v>43956</v>
          </cell>
          <cell r="N2665" t="str">
            <v>30LINGETTE PRODENE AN/PRENDRE R100807097</v>
          </cell>
          <cell r="O2665" t="str">
            <v>stk phf (conso) autr</v>
          </cell>
          <cell r="W2665">
            <v>23.06</v>
          </cell>
          <cell r="AK2665">
            <v>15</v>
          </cell>
        </row>
        <row r="2666">
          <cell r="C2666" t="str">
            <v>R100531630</v>
          </cell>
          <cell r="D2666" t="str">
            <v>9501</v>
          </cell>
          <cell r="F2666" t="str">
            <v xml:space="preserve">Fournitures         </v>
          </cell>
          <cell r="M2666">
            <v>43958</v>
          </cell>
          <cell r="N2666" t="str">
            <v>30LINGETTE PRODENE AN/PRENDRE R100807097</v>
          </cell>
          <cell r="O2666" t="str">
            <v>stk phf (conso) autr</v>
          </cell>
          <cell r="W2666">
            <v>9.24</v>
          </cell>
          <cell r="AK2666">
            <v>6</v>
          </cell>
        </row>
        <row r="2667">
          <cell r="C2667" t="str">
            <v>R100531870</v>
          </cell>
          <cell r="D2667" t="str">
            <v>9501</v>
          </cell>
          <cell r="F2667" t="str">
            <v xml:space="preserve">Fournitures         </v>
          </cell>
          <cell r="M2667">
            <v>43956</v>
          </cell>
          <cell r="N2667" t="str">
            <v>FLACON 5L HAND SANITIZER GEL HYDRO-ALCOO</v>
          </cell>
          <cell r="O2667" t="str">
            <v>stk phf (conso) autr</v>
          </cell>
          <cell r="W2667">
            <v>25.8</v>
          </cell>
          <cell r="AK2667">
            <v>1</v>
          </cell>
        </row>
        <row r="2668">
          <cell r="C2668" t="str">
            <v>R100531870</v>
          </cell>
          <cell r="D2668" t="str">
            <v>9501</v>
          </cell>
          <cell r="F2668" t="str">
            <v xml:space="preserve">Fournitures         </v>
          </cell>
          <cell r="M2668">
            <v>43958</v>
          </cell>
          <cell r="N2668" t="str">
            <v>FLACON 5L HAND SANITIZER GEL HYDRO-ALCOO</v>
          </cell>
          <cell r="O2668" t="str">
            <v>stk phf (conso) autr</v>
          </cell>
          <cell r="W2668">
            <v>51.59</v>
          </cell>
          <cell r="AK2668">
            <v>2</v>
          </cell>
        </row>
        <row r="2669">
          <cell r="C2669" t="str">
            <v>R100553196</v>
          </cell>
          <cell r="D2669" t="str">
            <v>9501</v>
          </cell>
          <cell r="F2669" t="str">
            <v xml:space="preserve">Outillage           </v>
          </cell>
          <cell r="M2669">
            <v>43962</v>
          </cell>
          <cell r="N2669" t="str">
            <v>RUBAN AUTO-ADHES LG.33M BLANC/ROUGE Lg50</v>
          </cell>
          <cell r="O2669" t="str">
            <v>stk phf (conso) autr</v>
          </cell>
          <cell r="W2669">
            <v>17.21</v>
          </cell>
          <cell r="AK2669">
            <v>2</v>
          </cell>
        </row>
        <row r="2670">
          <cell r="C2670" t="str">
            <v>R100589221</v>
          </cell>
          <cell r="D2670" t="str">
            <v>9501</v>
          </cell>
          <cell r="F2670" t="str">
            <v xml:space="preserve">Fournitures         </v>
          </cell>
          <cell r="M2670">
            <v>43957</v>
          </cell>
          <cell r="N2670" t="str">
            <v xml:space="preserve">AEROSOL 400ML SPR51133-ZL RETOUCHE NOIR </v>
          </cell>
          <cell r="O2670" t="str">
            <v>stk phf (conso) prod</v>
          </cell>
          <cell r="W2670">
            <v>55.08</v>
          </cell>
          <cell r="AK2670">
            <v>12</v>
          </cell>
        </row>
        <row r="2671">
          <cell r="C2671" t="str">
            <v>R100647055</v>
          </cell>
          <cell r="D2671" t="str">
            <v>9501</v>
          </cell>
          <cell r="F2671" t="str">
            <v xml:space="preserve">Outillage           </v>
          </cell>
          <cell r="M2671">
            <v>43957</v>
          </cell>
          <cell r="N2671" t="str">
            <v>COFFRET DE 25 FORETS DE D:1 A D:13 DE 0,</v>
          </cell>
          <cell r="O2671" t="str">
            <v>stk phf (conso) autr</v>
          </cell>
          <cell r="W2671">
            <v>82.1</v>
          </cell>
          <cell r="AK2671">
            <v>1</v>
          </cell>
        </row>
        <row r="2672">
          <cell r="C2672" t="str">
            <v>R100653790</v>
          </cell>
          <cell r="D2672" t="str">
            <v>9501</v>
          </cell>
          <cell r="F2672" t="str">
            <v xml:space="preserve">Fournitures         </v>
          </cell>
          <cell r="M2672">
            <v>43962</v>
          </cell>
          <cell r="N2672" t="str">
            <v xml:space="preserve">GANT KIMTECH PURPLE NITRILE TAILLE L    </v>
          </cell>
          <cell r="O2672" t="str">
            <v>stk phf (conso) vet.</v>
          </cell>
          <cell r="W2672">
            <v>2.2400000000000002</v>
          </cell>
          <cell r="AK2672">
            <v>100</v>
          </cell>
        </row>
        <row r="2673">
          <cell r="C2673" t="str">
            <v>R100653790</v>
          </cell>
          <cell r="D2673" t="str">
            <v>9501</v>
          </cell>
          <cell r="F2673" t="str">
            <v xml:space="preserve">Fournitures         </v>
          </cell>
          <cell r="M2673">
            <v>43958</v>
          </cell>
          <cell r="N2673" t="str">
            <v xml:space="preserve">GANT KIMTECH PURPLE NITRILE TAILLE L    </v>
          </cell>
          <cell r="O2673" t="str">
            <v>stk phf (conso) vet.</v>
          </cell>
          <cell r="W2673">
            <v>-4.4800000000000004</v>
          </cell>
          <cell r="AK2673">
            <v>-200</v>
          </cell>
        </row>
        <row r="2674">
          <cell r="C2674" t="str">
            <v>R100653790</v>
          </cell>
          <cell r="D2674" t="str">
            <v>9501</v>
          </cell>
          <cell r="F2674" t="str">
            <v xml:space="preserve">Fournitures         </v>
          </cell>
          <cell r="M2674">
            <v>43958</v>
          </cell>
          <cell r="N2674" t="str">
            <v xml:space="preserve">GANT KIMTECH PURPLE NITRILE TAILLE L    </v>
          </cell>
          <cell r="O2674" t="str">
            <v>stk phf (conso) vet.</v>
          </cell>
          <cell r="W2674">
            <v>4.4800000000000004</v>
          </cell>
          <cell r="AK2674">
            <v>200</v>
          </cell>
        </row>
        <row r="2675">
          <cell r="C2675" t="str">
            <v>R100653790</v>
          </cell>
          <cell r="D2675" t="str">
            <v>9501</v>
          </cell>
          <cell r="F2675" t="str">
            <v xml:space="preserve">Fournitures         </v>
          </cell>
          <cell r="M2675">
            <v>43958</v>
          </cell>
          <cell r="N2675" t="str">
            <v xml:space="preserve">GANT KIMTECH PURPLE NITRILE TAILLE L    </v>
          </cell>
          <cell r="O2675" t="str">
            <v>stk phf (conso) vet.</v>
          </cell>
          <cell r="W2675">
            <v>4.4800000000000004</v>
          </cell>
          <cell r="AK2675">
            <v>200</v>
          </cell>
        </row>
        <row r="2676">
          <cell r="C2676" t="str">
            <v>R100741852</v>
          </cell>
          <cell r="D2676" t="str">
            <v>9501</v>
          </cell>
          <cell r="F2676" t="str">
            <v xml:space="preserve">Outillage           </v>
          </cell>
          <cell r="M2676">
            <v>43956</v>
          </cell>
          <cell r="N2676" t="str">
            <v xml:space="preserve">PLA ULTIMAKER ARGENT 2.85               </v>
          </cell>
          <cell r="O2676" t="str">
            <v>stk phf (conso) autr</v>
          </cell>
          <cell r="W2676">
            <v>165</v>
          </cell>
          <cell r="AK2676">
            <v>5</v>
          </cell>
        </row>
        <row r="2677">
          <cell r="C2677" t="str">
            <v>R100778718</v>
          </cell>
          <cell r="D2677" t="str">
            <v>9501</v>
          </cell>
          <cell r="F2677" t="str">
            <v xml:space="preserve">Outillage           </v>
          </cell>
          <cell r="M2677">
            <v>43957</v>
          </cell>
          <cell r="N2677" t="str">
            <v>SUPPORT MURAL ROUGE OU SUR POTEAU PR SAC</v>
          </cell>
          <cell r="O2677" t="str">
            <v>stk phf (conso) autr</v>
          </cell>
          <cell r="W2677">
            <v>6624</v>
          </cell>
          <cell r="AK2677">
            <v>100</v>
          </cell>
        </row>
        <row r="2678">
          <cell r="C2678" t="str">
            <v>R100805672</v>
          </cell>
          <cell r="D2678" t="str">
            <v>9501</v>
          </cell>
          <cell r="F2678" t="str">
            <v xml:space="preserve">Fournitures         </v>
          </cell>
          <cell r="M2678">
            <v>43958</v>
          </cell>
          <cell r="N2678" t="str">
            <v xml:space="preserve">THERMOMETRE INFRAROUGE                  </v>
          </cell>
          <cell r="O2678" t="str">
            <v>stk phf (conso) autr</v>
          </cell>
          <cell r="W2678">
            <v>146.19999999999999</v>
          </cell>
          <cell r="AK2678">
            <v>2</v>
          </cell>
        </row>
        <row r="2679">
          <cell r="C2679" t="str">
            <v>R100805692</v>
          </cell>
          <cell r="D2679" t="str">
            <v>9501</v>
          </cell>
          <cell r="F2679" t="str">
            <v xml:space="preserve">Fournitures         </v>
          </cell>
          <cell r="M2679">
            <v>43956</v>
          </cell>
          <cell r="N2679" t="str">
            <v xml:space="preserve">MASQUE KN95 (FFP2 N95)                  </v>
          </cell>
          <cell r="O2679" t="str">
            <v>stk phf (conso) vet.</v>
          </cell>
          <cell r="W2679">
            <v>344</v>
          </cell>
          <cell r="AK2679">
            <v>100</v>
          </cell>
        </row>
        <row r="2680">
          <cell r="C2680" t="str">
            <v>R100805692</v>
          </cell>
          <cell r="D2680" t="str">
            <v>9501</v>
          </cell>
          <cell r="F2680" t="str">
            <v xml:space="preserve">Fournitures         </v>
          </cell>
          <cell r="M2680">
            <v>43958</v>
          </cell>
          <cell r="N2680" t="str">
            <v xml:space="preserve">MASQUE KN95 (FFP2 N95)                  </v>
          </cell>
          <cell r="O2680" t="str">
            <v>stk phf (conso) vet.</v>
          </cell>
          <cell r="W2680">
            <v>85.78</v>
          </cell>
          <cell r="AK2680">
            <v>25</v>
          </cell>
        </row>
        <row r="2681">
          <cell r="C2681" t="str">
            <v>R100805710</v>
          </cell>
          <cell r="D2681" t="str">
            <v>9501</v>
          </cell>
          <cell r="F2681" t="str">
            <v xml:space="preserve">Fournitures         </v>
          </cell>
          <cell r="M2681">
            <v>43962</v>
          </cell>
          <cell r="N2681" t="str">
            <v>FLACON 500ML AVEC POMPE GEL MAINS ANTISE</v>
          </cell>
          <cell r="O2681" t="str">
            <v>stk phf (conso) autr</v>
          </cell>
          <cell r="W2681">
            <v>6.31</v>
          </cell>
          <cell r="AK2681">
            <v>1</v>
          </cell>
        </row>
        <row r="2682">
          <cell r="C2682" t="str">
            <v>R100805710</v>
          </cell>
          <cell r="D2682" t="str">
            <v>9501</v>
          </cell>
          <cell r="F2682" t="str">
            <v xml:space="preserve">Fournitures         </v>
          </cell>
          <cell r="M2682">
            <v>43958</v>
          </cell>
          <cell r="N2682" t="str">
            <v>FLACON 500ML AVEC POMPE GEL MAINS ANTISE</v>
          </cell>
          <cell r="O2682" t="str">
            <v>stk phf (conso) autr</v>
          </cell>
          <cell r="W2682">
            <v>6.31</v>
          </cell>
          <cell r="AK2682">
            <v>1</v>
          </cell>
        </row>
        <row r="2683">
          <cell r="C2683" t="str">
            <v>R100806266</v>
          </cell>
          <cell r="D2683" t="str">
            <v>9501</v>
          </cell>
          <cell r="F2683" t="str">
            <v xml:space="preserve">Fournitures         </v>
          </cell>
          <cell r="M2683">
            <v>43955</v>
          </cell>
          <cell r="N2683" t="str">
            <v xml:space="preserve">MASQUES TISSU                           </v>
          </cell>
          <cell r="O2683" t="str">
            <v>stk phf (conso) vet.</v>
          </cell>
          <cell r="W2683">
            <v>7716.56</v>
          </cell>
          <cell r="AK2683">
            <v>3190</v>
          </cell>
        </row>
        <row r="2684">
          <cell r="C2684" t="str">
            <v>R100806266</v>
          </cell>
          <cell r="D2684" t="str">
            <v>9501</v>
          </cell>
          <cell r="F2684" t="str">
            <v xml:space="preserve">Fournitures         </v>
          </cell>
          <cell r="M2684">
            <v>43957</v>
          </cell>
          <cell r="N2684" t="str">
            <v xml:space="preserve">MASQUES TISSU                           </v>
          </cell>
          <cell r="O2684" t="str">
            <v>stk phf (conso) vet.</v>
          </cell>
          <cell r="W2684">
            <v>9172.69</v>
          </cell>
          <cell r="AK2684">
            <v>3790</v>
          </cell>
        </row>
        <row r="2685">
          <cell r="C2685" t="str">
            <v>R100806266</v>
          </cell>
          <cell r="D2685" t="str">
            <v>9501</v>
          </cell>
          <cell r="F2685" t="str">
            <v xml:space="preserve">Fournitures         </v>
          </cell>
          <cell r="M2685">
            <v>43958</v>
          </cell>
          <cell r="N2685" t="str">
            <v xml:space="preserve">MASQUES TISSU                           </v>
          </cell>
          <cell r="O2685" t="str">
            <v>stk phf (conso) vet.</v>
          </cell>
          <cell r="W2685">
            <v>193.62</v>
          </cell>
          <cell r="AK2685">
            <v>80</v>
          </cell>
        </row>
        <row r="2686">
          <cell r="C2686" t="str">
            <v>T148021401</v>
          </cell>
          <cell r="D2686" t="str">
            <v>9501</v>
          </cell>
          <cell r="F2686" t="str">
            <v xml:space="preserve">Entretien           </v>
          </cell>
          <cell r="M2686">
            <v>43957</v>
          </cell>
          <cell r="N2686" t="str">
            <v>BARRE RONDE 16MM H9 FINI A FROID S355J2C</v>
          </cell>
          <cell r="O2686" t="str">
            <v>stk phf (conso) mati</v>
          </cell>
          <cell r="W2686">
            <v>43.77</v>
          </cell>
          <cell r="AK2686">
            <v>14.62</v>
          </cell>
        </row>
        <row r="2687">
          <cell r="C2687" t="str">
            <v>T148021401</v>
          </cell>
          <cell r="D2687" t="str">
            <v>9501</v>
          </cell>
          <cell r="F2687" t="str">
            <v xml:space="preserve">Entretien           </v>
          </cell>
          <cell r="M2687">
            <v>43957</v>
          </cell>
          <cell r="N2687" t="str">
            <v>BARRE RONDE 16MM H9 FINI A FROID S355J2C</v>
          </cell>
          <cell r="O2687" t="str">
            <v>stk phf (conso) mati</v>
          </cell>
          <cell r="W2687">
            <v>-43.77</v>
          </cell>
          <cell r="AK2687">
            <v>-14.62</v>
          </cell>
        </row>
        <row r="2688">
          <cell r="C2688" t="str">
            <v>T237033610</v>
          </cell>
          <cell r="D2688" t="str">
            <v>9501</v>
          </cell>
          <cell r="F2688" t="str">
            <v xml:space="preserve">Entretien           </v>
          </cell>
          <cell r="M2688">
            <v>43962</v>
          </cell>
          <cell r="N2688" t="str">
            <v xml:space="preserve">ROND LAMINE A CHAUD  38 CD4  T2   D30   </v>
          </cell>
          <cell r="O2688" t="str">
            <v>stk phf (conso) mati</v>
          </cell>
          <cell r="W2688">
            <v>43.28</v>
          </cell>
          <cell r="AK2688">
            <v>4.24</v>
          </cell>
        </row>
        <row r="2689">
          <cell r="C2689" t="str">
            <v>T237039201</v>
          </cell>
          <cell r="D2689" t="str">
            <v>9501</v>
          </cell>
          <cell r="F2689" t="str">
            <v xml:space="preserve">Entretien           </v>
          </cell>
          <cell r="M2689">
            <v>43962</v>
          </cell>
          <cell r="N2689" t="str">
            <v xml:space="preserve">ROND LAMINE A CHAUD  38 CD4  T2   D40   </v>
          </cell>
          <cell r="O2689" t="str">
            <v>stk phf (conso) mati</v>
          </cell>
          <cell r="W2689">
            <v>11.08</v>
          </cell>
          <cell r="AK2689">
            <v>0.68</v>
          </cell>
        </row>
        <row r="2690">
          <cell r="C2690" t="str">
            <v>T292047710</v>
          </cell>
          <cell r="D2690" t="str">
            <v>9501</v>
          </cell>
          <cell r="F2690" t="str">
            <v xml:space="preserve">Entretien           </v>
          </cell>
          <cell r="M2690">
            <v>43962</v>
          </cell>
          <cell r="N2690" t="str">
            <v xml:space="preserve">ROND ACIER PRETRAITE  T4  40CMD8+S  D60 </v>
          </cell>
          <cell r="O2690" t="str">
            <v>stk phf (conso) mati</v>
          </cell>
          <cell r="W2690">
            <v>122.33</v>
          </cell>
          <cell r="AK2690">
            <v>1.88</v>
          </cell>
        </row>
        <row r="2691">
          <cell r="C2691" t="str">
            <v>T292051410</v>
          </cell>
          <cell r="D2691" t="str">
            <v>9501</v>
          </cell>
          <cell r="F2691" t="str">
            <v xml:space="preserve">Entretien           </v>
          </cell>
          <cell r="M2691">
            <v>43962</v>
          </cell>
          <cell r="N2691" t="str">
            <v xml:space="preserve">ROND ACIER PRETRAITE  T4  40CMD8+S  D70 </v>
          </cell>
          <cell r="O2691" t="str">
            <v>stk phf (conso) mati</v>
          </cell>
          <cell r="W2691">
            <v>14.54</v>
          </cell>
          <cell r="AK2691">
            <v>0.17</v>
          </cell>
        </row>
        <row r="2692">
          <cell r="C2692" t="str">
            <v>T510522710</v>
          </cell>
          <cell r="D2692" t="str">
            <v>9501</v>
          </cell>
          <cell r="F2692" t="str">
            <v xml:space="preserve">Fournitures         </v>
          </cell>
          <cell r="M2692">
            <v>43958</v>
          </cell>
          <cell r="N2692" t="str">
            <v>PAPIER A4 RECYCLE LASER/COPIER 80G 1=500</v>
          </cell>
          <cell r="O2692" t="str">
            <v>FOURNITURES DE BUREA</v>
          </cell>
          <cell r="W2692">
            <v>-0.03</v>
          </cell>
          <cell r="AK2692">
            <v>0</v>
          </cell>
        </row>
        <row r="2693">
          <cell r="C2693" t="str">
            <v>T510522710</v>
          </cell>
          <cell r="D2693" t="str">
            <v>9501</v>
          </cell>
          <cell r="F2693" t="str">
            <v xml:space="preserve">Fournitures         </v>
          </cell>
          <cell r="M2693">
            <v>43958</v>
          </cell>
          <cell r="N2693" t="str">
            <v>PAPIER A4 RECYCLE LASER/COPIER 80G 1=500</v>
          </cell>
          <cell r="O2693" t="str">
            <v>FOURNITURES DE BUREA</v>
          </cell>
          <cell r="W2693">
            <v>54.83</v>
          </cell>
          <cell r="AK2693">
            <v>20</v>
          </cell>
        </row>
        <row r="2694">
          <cell r="C2694" t="str">
            <v>T510522710</v>
          </cell>
          <cell r="D2694" t="str">
            <v>9501</v>
          </cell>
          <cell r="F2694" t="str">
            <v xml:space="preserve">Fournitures         </v>
          </cell>
          <cell r="M2694">
            <v>43962</v>
          </cell>
          <cell r="N2694" t="str">
            <v>PAPIER A4 RECYCLE LASER/COPIER 80G 1=500</v>
          </cell>
          <cell r="O2694" t="str">
            <v>stk phf (conso) four</v>
          </cell>
          <cell r="W2694">
            <v>27.41</v>
          </cell>
          <cell r="AK2694">
            <v>10</v>
          </cell>
        </row>
        <row r="2695">
          <cell r="C2695" t="str">
            <v>T510522710</v>
          </cell>
          <cell r="D2695" t="str">
            <v>9501</v>
          </cell>
          <cell r="F2695" t="str">
            <v xml:space="preserve">Fournitures         </v>
          </cell>
          <cell r="M2695">
            <v>43962</v>
          </cell>
          <cell r="N2695" t="str">
            <v>PAPIER A4 RECYCLE LASER/COPIER 80G 1=500</v>
          </cell>
          <cell r="O2695" t="str">
            <v>stk phf (conso) four</v>
          </cell>
          <cell r="W2695">
            <v>27.42</v>
          </cell>
          <cell r="AK2695">
            <v>10</v>
          </cell>
        </row>
        <row r="2696">
          <cell r="C2696" t="str">
            <v>T510522710</v>
          </cell>
          <cell r="D2696" t="str">
            <v>9501</v>
          </cell>
          <cell r="F2696" t="str">
            <v xml:space="preserve">Fournitures         </v>
          </cell>
          <cell r="M2696">
            <v>43958</v>
          </cell>
          <cell r="N2696" t="str">
            <v>PAPIER A4 RECYCLE LASER/COPIER 80G 1=500</v>
          </cell>
          <cell r="O2696" t="str">
            <v>FOURNITURES DE BUREA</v>
          </cell>
          <cell r="W2696">
            <v>-0.01</v>
          </cell>
          <cell r="AK2696">
            <v>0</v>
          </cell>
        </row>
        <row r="2697">
          <cell r="C2697" t="str">
            <v>T510522710</v>
          </cell>
          <cell r="D2697" t="str">
            <v>9501</v>
          </cell>
          <cell r="F2697" t="str">
            <v xml:space="preserve">Fournitures         </v>
          </cell>
          <cell r="M2697">
            <v>43958</v>
          </cell>
          <cell r="N2697" t="str">
            <v>PAPIER A4 RECYCLE LASER/COPIER 80G 1=500</v>
          </cell>
          <cell r="O2697" t="str">
            <v>FOURNITURES DE BUREA</v>
          </cell>
          <cell r="W2697">
            <v>27.41</v>
          </cell>
          <cell r="AK2697">
            <v>10</v>
          </cell>
        </row>
        <row r="2698">
          <cell r="C2698" t="str">
            <v>T510522710</v>
          </cell>
          <cell r="D2698" t="str">
            <v>9505</v>
          </cell>
          <cell r="F2698" t="str">
            <v xml:space="preserve">Fournitures         </v>
          </cell>
          <cell r="M2698">
            <v>43962</v>
          </cell>
          <cell r="N2698" t="str">
            <v>PAPIER A4 RECYCLE LASER/COPIER 80G 1=500</v>
          </cell>
          <cell r="O2698" t="str">
            <v>stk phf (conso) four</v>
          </cell>
          <cell r="W2698">
            <v>41.12</v>
          </cell>
          <cell r="AK2698">
            <v>15</v>
          </cell>
        </row>
        <row r="2699">
          <cell r="C2699" t="str">
            <v>T511373370</v>
          </cell>
          <cell r="D2699" t="str">
            <v>9501</v>
          </cell>
          <cell r="F2699" t="str">
            <v xml:space="preserve">Fournitures         </v>
          </cell>
          <cell r="M2699">
            <v>43958</v>
          </cell>
          <cell r="N2699" t="str">
            <v>BOB EN OUATE DE CELLULOSE (PAR 2) COULEU</v>
          </cell>
          <cell r="O2699" t="str">
            <v>stk phf (conso) autr</v>
          </cell>
          <cell r="W2699">
            <v>-23.2</v>
          </cell>
          <cell r="AK2699">
            <v>-4</v>
          </cell>
        </row>
        <row r="2700">
          <cell r="C2700" t="str">
            <v>T511373370</v>
          </cell>
          <cell r="D2700" t="str">
            <v>9501</v>
          </cell>
          <cell r="F2700" t="str">
            <v xml:space="preserve">Fournitures         </v>
          </cell>
          <cell r="M2700">
            <v>43958</v>
          </cell>
          <cell r="N2700" t="str">
            <v>BOB EN OUATE DE CELLULOSE (PAR 2) COULEU</v>
          </cell>
          <cell r="O2700" t="str">
            <v>stk phf (conso) autr</v>
          </cell>
          <cell r="W2700">
            <v>23.2</v>
          </cell>
          <cell r="AK2700">
            <v>4</v>
          </cell>
        </row>
        <row r="2701">
          <cell r="C2701" t="str">
            <v>T511373370</v>
          </cell>
          <cell r="D2701" t="str">
            <v>9501</v>
          </cell>
          <cell r="F2701" t="str">
            <v xml:space="preserve">Fournitures         </v>
          </cell>
          <cell r="M2701">
            <v>43958</v>
          </cell>
          <cell r="N2701" t="str">
            <v>BOB EN OUATE DE CELLULOSE (PAR 2) COULEU</v>
          </cell>
          <cell r="O2701" t="str">
            <v>stk phf (conso) autr</v>
          </cell>
          <cell r="W2701">
            <v>23.2</v>
          </cell>
          <cell r="AK2701">
            <v>4</v>
          </cell>
        </row>
        <row r="2702">
          <cell r="C2702" t="str">
            <v>T511373370</v>
          </cell>
          <cell r="D2702" t="str">
            <v>9501</v>
          </cell>
          <cell r="F2702" t="str">
            <v xml:space="preserve">Fournitures         </v>
          </cell>
          <cell r="M2702">
            <v>43958</v>
          </cell>
          <cell r="N2702" t="str">
            <v>BOB EN OUATE DE CELLULOSE (PAR 2) COULEU</v>
          </cell>
          <cell r="O2702" t="str">
            <v>stk phf (conso) autr</v>
          </cell>
          <cell r="W2702">
            <v>23.2</v>
          </cell>
          <cell r="AK2702">
            <v>4</v>
          </cell>
        </row>
        <row r="2703">
          <cell r="C2703" t="str">
            <v>T511373370</v>
          </cell>
          <cell r="D2703" t="str">
            <v>9505</v>
          </cell>
          <cell r="F2703" t="str">
            <v xml:space="preserve">Fournitures         </v>
          </cell>
          <cell r="M2703">
            <v>43962</v>
          </cell>
          <cell r="N2703" t="str">
            <v>BOB EN OUATE DE CELLULOSE (PAR 2) COULEU</v>
          </cell>
          <cell r="O2703" t="str">
            <v>stk phf (conso) autr</v>
          </cell>
          <cell r="W2703">
            <v>34.799999999999997</v>
          </cell>
          <cell r="AK2703">
            <v>6</v>
          </cell>
        </row>
        <row r="2704">
          <cell r="C2704" t="str">
            <v>T728110033</v>
          </cell>
          <cell r="D2704" t="str">
            <v>9501</v>
          </cell>
          <cell r="F2704" t="str">
            <v xml:space="preserve">Fournitures         </v>
          </cell>
          <cell r="M2704">
            <v>43955</v>
          </cell>
          <cell r="N2704" t="str">
            <v>FILM POLYETHYLENE PEBD ETIRABLE MANUEL T</v>
          </cell>
          <cell r="O2704" t="str">
            <v>stk phf (conso) autr</v>
          </cell>
          <cell r="W2704">
            <v>30.45</v>
          </cell>
          <cell r="AK2704">
            <v>4</v>
          </cell>
        </row>
        <row r="2705">
          <cell r="C2705" t="str">
            <v>T853720002</v>
          </cell>
          <cell r="D2705" t="str">
            <v>9501</v>
          </cell>
          <cell r="F2705" t="str">
            <v xml:space="preserve">Fournitures         </v>
          </cell>
          <cell r="M2705">
            <v>43958</v>
          </cell>
          <cell r="N2705" t="str">
            <v>CARTOUCHE 310ML LOCTITE SI5366CL SILICOM</v>
          </cell>
          <cell r="O2705" t="str">
            <v xml:space="preserve">AUTRES PRODUITS     </v>
          </cell>
          <cell r="W2705">
            <v>0.02</v>
          </cell>
          <cell r="AK2705">
            <v>0</v>
          </cell>
        </row>
        <row r="2706">
          <cell r="C2706" t="str">
            <v>T853720002</v>
          </cell>
          <cell r="D2706" t="str">
            <v>9501</v>
          </cell>
          <cell r="F2706" t="str">
            <v xml:space="preserve">Fournitures         </v>
          </cell>
          <cell r="M2706">
            <v>43958</v>
          </cell>
          <cell r="N2706" t="str">
            <v>CARTOUCHE 310ML LOCTITE SI5366CL SILICOM</v>
          </cell>
          <cell r="O2706" t="str">
            <v xml:space="preserve">AUTRES PRODUITS     </v>
          </cell>
          <cell r="W2706">
            <v>59.86</v>
          </cell>
          <cell r="AK2706">
            <v>12</v>
          </cell>
        </row>
        <row r="2707">
          <cell r="C2707" t="str">
            <v>X068722070</v>
          </cell>
          <cell r="D2707" t="str">
            <v>9501</v>
          </cell>
          <cell r="F2707" t="str">
            <v xml:space="preserve">Entretien           </v>
          </cell>
          <cell r="M2707">
            <v>43956</v>
          </cell>
          <cell r="N2707" t="str">
            <v>JOINT PVC NOIR ARME PROFIL "U"  LAR.6 MM</v>
          </cell>
          <cell r="O2707" t="str">
            <v>stk phf (conso) mati</v>
          </cell>
          <cell r="W2707">
            <v>14</v>
          </cell>
          <cell r="AK2707">
            <v>10</v>
          </cell>
        </row>
        <row r="2708">
          <cell r="C2708" t="str">
            <v>X068722070</v>
          </cell>
          <cell r="D2708" t="str">
            <v>9501</v>
          </cell>
          <cell r="F2708" t="str">
            <v xml:space="preserve">Entretien           </v>
          </cell>
          <cell r="M2708">
            <v>43956</v>
          </cell>
          <cell r="N2708" t="str">
            <v>JOINT PVC NOIR ARME PROFIL "U"  LAR.6 MM</v>
          </cell>
          <cell r="O2708" t="str">
            <v>stk phf (conso) mati</v>
          </cell>
          <cell r="W2708">
            <v>19.600000000000001</v>
          </cell>
          <cell r="AK2708">
            <v>14</v>
          </cell>
        </row>
        <row r="2709">
          <cell r="C2709" t="str">
            <v>X068722070</v>
          </cell>
          <cell r="D2709" t="str">
            <v>9501</v>
          </cell>
          <cell r="F2709" t="str">
            <v xml:space="preserve">Entretien           </v>
          </cell>
          <cell r="M2709">
            <v>43956</v>
          </cell>
          <cell r="N2709" t="str">
            <v>JOINT PVC NOIR ARME PROFIL "U"  LAR.6 MM</v>
          </cell>
          <cell r="O2709" t="str">
            <v>stk phf (conso) mati</v>
          </cell>
          <cell r="W2709">
            <v>-14</v>
          </cell>
          <cell r="AK2709">
            <v>-10</v>
          </cell>
        </row>
        <row r="2710">
          <cell r="C2710" t="str">
            <v>R100343262</v>
          </cell>
          <cell r="D2710" t="str">
            <v>9601</v>
          </cell>
          <cell r="F2710" t="str">
            <v xml:space="preserve">Fluides             </v>
          </cell>
          <cell r="M2710">
            <v>43955</v>
          </cell>
          <cell r="N2710" t="str">
            <v xml:space="preserve">SUPERCARBURANT SANS PLOMB 95            </v>
          </cell>
          <cell r="O2710" t="str">
            <v>stk phf (conso) carb</v>
          </cell>
          <cell r="W2710">
            <v>61.88</v>
          </cell>
          <cell r="AK2710">
            <v>50</v>
          </cell>
        </row>
        <row r="2711">
          <cell r="C2711" t="str">
            <v>R100343262</v>
          </cell>
          <cell r="D2711" t="str">
            <v>9601</v>
          </cell>
          <cell r="F2711" t="str">
            <v xml:space="preserve">Fluides             </v>
          </cell>
          <cell r="M2711">
            <v>43955</v>
          </cell>
          <cell r="N2711" t="str">
            <v xml:space="preserve">SUPERCARBURANT SANS PLOMB 95            </v>
          </cell>
          <cell r="O2711" t="str">
            <v>stk phf (conso) carb</v>
          </cell>
          <cell r="W2711">
            <v>40.22</v>
          </cell>
          <cell r="AK2711">
            <v>32.5</v>
          </cell>
        </row>
        <row r="2712">
          <cell r="C2712" t="str">
            <v>R100343262</v>
          </cell>
          <cell r="D2712" t="str">
            <v>9601</v>
          </cell>
          <cell r="F2712" t="str">
            <v xml:space="preserve">Fluides             </v>
          </cell>
          <cell r="M2712">
            <v>43962</v>
          </cell>
          <cell r="N2712" t="str">
            <v xml:space="preserve">SUPERCARBURANT SANS PLOMB 95            </v>
          </cell>
          <cell r="O2712" t="str">
            <v>stk phf (conso) carb</v>
          </cell>
          <cell r="W2712">
            <v>52.97</v>
          </cell>
          <cell r="AK2712">
            <v>42.8</v>
          </cell>
        </row>
        <row r="2713">
          <cell r="C2713" t="str">
            <v>R100474032</v>
          </cell>
          <cell r="D2713" t="str">
            <v>9601</v>
          </cell>
          <cell r="F2713" t="str">
            <v xml:space="preserve">Fluides             </v>
          </cell>
          <cell r="M2713">
            <v>43955</v>
          </cell>
          <cell r="N2713" t="str">
            <v xml:space="preserve">VRAC GAZOLE COMMERCIAL EURO 5 SOUFFRE&lt;1 </v>
          </cell>
          <cell r="O2713" t="str">
            <v>VST PHF (CONSO) AUTR</v>
          </cell>
          <cell r="W2713">
            <v>35.01</v>
          </cell>
          <cell r="AK2713">
            <v>30.3</v>
          </cell>
        </row>
        <row r="2714">
          <cell r="C2714" t="str">
            <v>R100474032</v>
          </cell>
          <cell r="D2714" t="str">
            <v>9601</v>
          </cell>
          <cell r="F2714" t="str">
            <v xml:space="preserve">Fluides             </v>
          </cell>
          <cell r="M2714">
            <v>43955</v>
          </cell>
          <cell r="N2714" t="str">
            <v xml:space="preserve">VRAC GAZOLE COMMERCIAL EURO 5 SOUFFRE&lt;1 </v>
          </cell>
          <cell r="O2714" t="str">
            <v>VST PHF (CONSO) AUTR</v>
          </cell>
          <cell r="W2714">
            <v>35.35</v>
          </cell>
          <cell r="AK2714">
            <v>30.6</v>
          </cell>
        </row>
        <row r="2715">
          <cell r="C2715" t="str">
            <v>R100474032</v>
          </cell>
          <cell r="D2715" t="str">
            <v>9601</v>
          </cell>
          <cell r="F2715" t="str">
            <v xml:space="preserve">Fluides             </v>
          </cell>
          <cell r="M2715">
            <v>43955</v>
          </cell>
          <cell r="N2715" t="str">
            <v xml:space="preserve">VRAC GAZOLE COMMERCIAL EURO 5 SOUFFRE&lt;1 </v>
          </cell>
          <cell r="O2715" t="str">
            <v>VST PHF (CONSO) AUTR</v>
          </cell>
          <cell r="W2715">
            <v>58.35</v>
          </cell>
          <cell r="AK2715">
            <v>50.5</v>
          </cell>
        </row>
        <row r="2716">
          <cell r="C2716" t="str">
            <v>R100474032</v>
          </cell>
          <cell r="D2716" t="str">
            <v>9601</v>
          </cell>
          <cell r="F2716" t="str">
            <v xml:space="preserve">Fluides             </v>
          </cell>
          <cell r="M2716">
            <v>43955</v>
          </cell>
          <cell r="N2716" t="str">
            <v xml:space="preserve">VRAC GAZOLE COMMERCIAL EURO 5 SOUFFRE&lt;1 </v>
          </cell>
          <cell r="O2716" t="str">
            <v>VST PHF (CONSO) AUTR</v>
          </cell>
          <cell r="W2716">
            <v>32.35</v>
          </cell>
          <cell r="AK2716">
            <v>28</v>
          </cell>
        </row>
        <row r="2717">
          <cell r="C2717" t="str">
            <v>R100474032</v>
          </cell>
          <cell r="D2717" t="str">
            <v>9601</v>
          </cell>
          <cell r="F2717" t="str">
            <v xml:space="preserve">Fluides             </v>
          </cell>
          <cell r="M2717">
            <v>43957</v>
          </cell>
          <cell r="N2717" t="str">
            <v xml:space="preserve">VRAC GAZOLE COMMERCIAL EURO 5 SOUFFRE&lt;1 </v>
          </cell>
          <cell r="O2717" t="str">
            <v>VST PHF (CONSO) AUTR</v>
          </cell>
          <cell r="W2717">
            <v>0.57999999999999996</v>
          </cell>
          <cell r="AK2717">
            <v>0.5</v>
          </cell>
        </row>
        <row r="2718">
          <cell r="C2718" t="str">
            <v>R100474032</v>
          </cell>
          <cell r="D2718" t="str">
            <v>9601</v>
          </cell>
          <cell r="F2718" t="str">
            <v xml:space="preserve">Fluides             </v>
          </cell>
          <cell r="M2718">
            <v>43957</v>
          </cell>
          <cell r="N2718" t="str">
            <v xml:space="preserve">VRAC GAZOLE COMMERCIAL EURO 5 SOUFFRE&lt;1 </v>
          </cell>
          <cell r="O2718" t="str">
            <v>VST PHF (CONSO) AUTR</v>
          </cell>
          <cell r="W2718">
            <v>34.659999999999997</v>
          </cell>
          <cell r="AK2718">
            <v>30</v>
          </cell>
        </row>
        <row r="2719">
          <cell r="C2719" t="str">
            <v>R100474032</v>
          </cell>
          <cell r="D2719" t="str">
            <v>9601</v>
          </cell>
          <cell r="F2719" t="str">
            <v xml:space="preserve">Fluides             </v>
          </cell>
          <cell r="M2719">
            <v>43962</v>
          </cell>
          <cell r="N2719" t="str">
            <v xml:space="preserve">VRAC GAZOLE COMMERCIAL EURO 5 SOUFFRE&lt;1 </v>
          </cell>
          <cell r="O2719" t="str">
            <v>VST PHF (CONSO) AUTR</v>
          </cell>
          <cell r="W2719">
            <v>58</v>
          </cell>
          <cell r="AK2719">
            <v>50.2</v>
          </cell>
        </row>
        <row r="2720">
          <cell r="C2720" t="str">
            <v>R100474032</v>
          </cell>
          <cell r="D2720" t="str">
            <v>9601</v>
          </cell>
          <cell r="F2720" t="str">
            <v xml:space="preserve">Fluides             </v>
          </cell>
          <cell r="M2720">
            <v>43962</v>
          </cell>
          <cell r="N2720" t="str">
            <v xml:space="preserve">VRAC GAZOLE COMMERCIAL EURO 5 SOUFFRE&lt;1 </v>
          </cell>
          <cell r="O2720" t="str">
            <v>VST PHF (CONSO) AUTR</v>
          </cell>
          <cell r="W2720">
            <v>23.34</v>
          </cell>
          <cell r="AK2720">
            <v>20.2</v>
          </cell>
        </row>
        <row r="2721">
          <cell r="C2721" t="str">
            <v>R100531630</v>
          </cell>
          <cell r="D2721" t="str">
            <v>9601</v>
          </cell>
          <cell r="F2721" t="str">
            <v xml:space="preserve">Fournitures         </v>
          </cell>
          <cell r="M2721">
            <v>43956</v>
          </cell>
          <cell r="N2721" t="str">
            <v>30LINGETTE PRODENE AN/PRENDRE R100807097</v>
          </cell>
          <cell r="O2721" t="str">
            <v>stk phf (conso) autr</v>
          </cell>
          <cell r="W2721">
            <v>12.3</v>
          </cell>
          <cell r="AK2721">
            <v>8</v>
          </cell>
        </row>
        <row r="2722">
          <cell r="C2722" t="str">
            <v>R100531630</v>
          </cell>
          <cell r="D2722" t="str">
            <v>9601</v>
          </cell>
          <cell r="F2722" t="str">
            <v xml:space="preserve">Fournitures         </v>
          </cell>
          <cell r="M2722">
            <v>43956</v>
          </cell>
          <cell r="N2722" t="str">
            <v>30LINGETTE PRODENE AN/PRENDRE R100807097</v>
          </cell>
          <cell r="O2722" t="str">
            <v>stk phf (conso) autr</v>
          </cell>
          <cell r="W2722">
            <v>23.06</v>
          </cell>
          <cell r="AK2722">
            <v>15</v>
          </cell>
        </row>
        <row r="2723">
          <cell r="C2723" t="str">
            <v xml:space="preserve">          </v>
          </cell>
          <cell r="D2723" t="str">
            <v>DI00</v>
          </cell>
          <cell r="F2723" t="str">
            <v xml:space="preserve">Entretien           </v>
          </cell>
          <cell r="M2723">
            <v>43958</v>
          </cell>
          <cell r="N2723" t="str">
            <v xml:space="preserve">                                        </v>
          </cell>
          <cell r="O2723" t="str">
            <v>stk phf (conso) mati</v>
          </cell>
          <cell r="W2723">
            <v>-299.79000000000002</v>
          </cell>
          <cell r="AK2723">
            <v>0</v>
          </cell>
        </row>
        <row r="2724">
          <cell r="C2724" t="str">
            <v xml:space="preserve">          </v>
          </cell>
          <cell r="D2724" t="str">
            <v>DI00</v>
          </cell>
          <cell r="F2724" t="str">
            <v xml:space="preserve">Entretien           </v>
          </cell>
          <cell r="M2724">
            <v>43958</v>
          </cell>
          <cell r="N2724" t="str">
            <v xml:space="preserve">TRANSLIFT ! Demarrage XFK               </v>
          </cell>
          <cell r="O2724" t="str">
            <v>stk phf (conso) mati</v>
          </cell>
          <cell r="W2724">
            <v>299.79000000000002</v>
          </cell>
          <cell r="AK2724">
            <v>0</v>
          </cell>
        </row>
        <row r="2725">
          <cell r="C2725" t="str">
            <v xml:space="preserve">          </v>
          </cell>
          <cell r="D2725" t="str">
            <v>DI00</v>
          </cell>
          <cell r="F2725" t="str">
            <v xml:space="preserve">Entretien           </v>
          </cell>
          <cell r="M2725">
            <v>43959</v>
          </cell>
          <cell r="N2725" t="str">
            <v xml:space="preserve">                                        </v>
          </cell>
          <cell r="O2725" t="str">
            <v>stk phf (conso) mati</v>
          </cell>
          <cell r="W2725">
            <v>-552.24</v>
          </cell>
          <cell r="AK2725">
            <v>0</v>
          </cell>
        </row>
        <row r="2726">
          <cell r="C2726" t="str">
            <v xml:space="preserve">          </v>
          </cell>
          <cell r="D2726" t="str">
            <v>DI00</v>
          </cell>
          <cell r="F2726" t="str">
            <v xml:space="preserve">Entretien           </v>
          </cell>
          <cell r="M2726">
            <v>43959</v>
          </cell>
          <cell r="N2726" t="str">
            <v xml:space="preserve">Preventif Clim du CTC (4/an)            </v>
          </cell>
          <cell r="O2726" t="str">
            <v>stk phf (conso) mati</v>
          </cell>
          <cell r="W2726">
            <v>552.24</v>
          </cell>
          <cell r="AK2726">
            <v>0</v>
          </cell>
        </row>
        <row r="2727">
          <cell r="C2727" t="str">
            <v xml:space="preserve">          </v>
          </cell>
          <cell r="D2727" t="str">
            <v>DI00</v>
          </cell>
          <cell r="F2727" t="str">
            <v xml:space="preserve">Frais divers        </v>
          </cell>
          <cell r="M2727">
            <v>43957</v>
          </cell>
          <cell r="N2727" t="str">
            <v xml:space="preserve">Toles acier pour MAP convoyeur          </v>
          </cell>
          <cell r="O2727" t="str">
            <v xml:space="preserve">pieces mapu / mapa  </v>
          </cell>
          <cell r="W2727">
            <v>199.01</v>
          </cell>
          <cell r="AK2727">
            <v>0</v>
          </cell>
        </row>
        <row r="2728">
          <cell r="C2728" t="str">
            <v xml:space="preserve">          </v>
          </cell>
          <cell r="D2728" t="str">
            <v>DI00</v>
          </cell>
          <cell r="F2728" t="str">
            <v xml:space="preserve">Frais divers        </v>
          </cell>
          <cell r="M2728">
            <v>43957</v>
          </cell>
          <cell r="N2728" t="str">
            <v xml:space="preserve">HESSAPP - Valid. maintenabilite VaB     </v>
          </cell>
          <cell r="O2728" t="str">
            <v xml:space="preserve">pieces mapu / mapa  </v>
          </cell>
          <cell r="W2728">
            <v>5751.4</v>
          </cell>
          <cell r="AK2728">
            <v>0</v>
          </cell>
        </row>
        <row r="2729">
          <cell r="C2729" t="str">
            <v xml:space="preserve">          </v>
          </cell>
          <cell r="D2729" t="str">
            <v>DI00</v>
          </cell>
          <cell r="F2729" t="str">
            <v xml:space="preserve">Frais divers        </v>
          </cell>
          <cell r="M2729">
            <v>43955</v>
          </cell>
          <cell r="N2729" t="str">
            <v xml:space="preserve">Fraise à forme : 7935389                </v>
          </cell>
          <cell r="O2729" t="str">
            <v xml:space="preserve">pieces mapu / mapa  </v>
          </cell>
          <cell r="W2729">
            <v>1650.28</v>
          </cell>
          <cell r="AK2729">
            <v>1</v>
          </cell>
        </row>
        <row r="2730">
          <cell r="C2730" t="str">
            <v xml:space="preserve">          </v>
          </cell>
          <cell r="D2730" t="str">
            <v>DI00</v>
          </cell>
          <cell r="F2730" t="str">
            <v xml:space="preserve">Frais divers        </v>
          </cell>
          <cell r="M2730">
            <v>43962</v>
          </cell>
          <cell r="N2730" t="str">
            <v xml:space="preserve">Assistance ABB                          </v>
          </cell>
          <cell r="O2730" t="str">
            <v xml:space="preserve">pieces mapu / mapa  </v>
          </cell>
          <cell r="W2730">
            <v>5250</v>
          </cell>
          <cell r="AK2730">
            <v>1</v>
          </cell>
        </row>
        <row r="2731">
          <cell r="C2731" t="str">
            <v xml:space="preserve">          </v>
          </cell>
          <cell r="D2731" t="str">
            <v>DI00</v>
          </cell>
          <cell r="F2731" t="str">
            <v xml:space="preserve">Frais divers        </v>
          </cell>
          <cell r="M2731">
            <v>43956</v>
          </cell>
          <cell r="N2731" t="str">
            <v xml:space="preserve">Entrée en stock                         </v>
          </cell>
          <cell r="O2731" t="str">
            <v>LOCATIONS D'INSTALLA</v>
          </cell>
          <cell r="W2731">
            <v>270.89999999999998</v>
          </cell>
          <cell r="AK2731">
            <v>126</v>
          </cell>
        </row>
        <row r="2732">
          <cell r="C2732" t="str">
            <v xml:space="preserve">          </v>
          </cell>
          <cell r="D2732" t="str">
            <v>DI00</v>
          </cell>
          <cell r="F2732" t="str">
            <v xml:space="preserve">Frais divers        </v>
          </cell>
          <cell r="M2732">
            <v>43956</v>
          </cell>
          <cell r="N2732" t="str">
            <v>Forfait de stockage par mois pour 525 m²</v>
          </cell>
          <cell r="O2732" t="str">
            <v>LOCATIONS D'INSTALLA</v>
          </cell>
          <cell r="W2732">
            <v>1935</v>
          </cell>
          <cell r="AK2732">
            <v>1</v>
          </cell>
        </row>
        <row r="2733">
          <cell r="C2733" t="str">
            <v xml:space="preserve">          </v>
          </cell>
          <cell r="D2733" t="str">
            <v>DI00</v>
          </cell>
          <cell r="F2733" t="str">
            <v xml:space="preserve">Frais divers        </v>
          </cell>
          <cell r="M2733">
            <v>43956</v>
          </cell>
          <cell r="N2733" t="str">
            <v xml:space="preserve">Navette                                 </v>
          </cell>
          <cell r="O2733" t="str">
            <v>LOCATIONS D'INSTALLA</v>
          </cell>
          <cell r="W2733">
            <v>390</v>
          </cell>
          <cell r="AK2733">
            <v>3</v>
          </cell>
        </row>
        <row r="2734">
          <cell r="C2734" t="str">
            <v xml:space="preserve">          </v>
          </cell>
          <cell r="D2734" t="str">
            <v>DI00</v>
          </cell>
          <cell r="F2734" t="str">
            <v xml:space="preserve">Outillage           </v>
          </cell>
          <cell r="M2734">
            <v>43958</v>
          </cell>
          <cell r="N2734" t="str">
            <v xml:space="preserve">                                        </v>
          </cell>
          <cell r="O2734" t="str">
            <v>DME Acti GMAO Outill</v>
          </cell>
          <cell r="W2734">
            <v>-30.52</v>
          </cell>
          <cell r="AK2734">
            <v>0</v>
          </cell>
        </row>
        <row r="2735">
          <cell r="C2735" t="str">
            <v xml:space="preserve">          </v>
          </cell>
          <cell r="D2735" t="str">
            <v>DI00</v>
          </cell>
          <cell r="F2735" t="str">
            <v xml:space="preserve">Outillage           </v>
          </cell>
          <cell r="M2735">
            <v>43958</v>
          </cell>
          <cell r="N2735" t="str">
            <v xml:space="preserve">                                        </v>
          </cell>
          <cell r="O2735" t="str">
            <v>DME Acti GMAO Outill</v>
          </cell>
          <cell r="W2735">
            <v>-13.5</v>
          </cell>
          <cell r="AK2735">
            <v>-0.25</v>
          </cell>
        </row>
        <row r="2736">
          <cell r="C2736" t="str">
            <v xml:space="preserve">          </v>
          </cell>
          <cell r="D2736" t="str">
            <v>DI00</v>
          </cell>
          <cell r="F2736" t="str">
            <v xml:space="preserve">Outillage           </v>
          </cell>
          <cell r="M2736">
            <v>43958</v>
          </cell>
          <cell r="N2736" t="str">
            <v xml:space="preserve">usinage outillage Cé d'emmanchement     </v>
          </cell>
          <cell r="O2736" t="str">
            <v>DME Acti GMAO Outill</v>
          </cell>
          <cell r="W2736">
            <v>30.52</v>
          </cell>
          <cell r="AK2736">
            <v>0</v>
          </cell>
        </row>
        <row r="2737">
          <cell r="C2737" t="str">
            <v xml:space="preserve">          </v>
          </cell>
          <cell r="D2737" t="str">
            <v>DI00</v>
          </cell>
          <cell r="F2737" t="str">
            <v xml:space="preserve">Outillage           </v>
          </cell>
          <cell r="M2737">
            <v>43958</v>
          </cell>
          <cell r="N2737" t="str">
            <v xml:space="preserve">usinage outillage Cé d'emmanchement     </v>
          </cell>
          <cell r="O2737" t="str">
            <v>DME Acti GMAO Outill</v>
          </cell>
          <cell r="W2737">
            <v>13.5</v>
          </cell>
          <cell r="AK2737">
            <v>0.25</v>
          </cell>
        </row>
        <row r="2738">
          <cell r="C2738" t="str">
            <v xml:space="preserve">          </v>
          </cell>
          <cell r="D2738" t="str">
            <v>DI00</v>
          </cell>
          <cell r="F2738" t="str">
            <v xml:space="preserve">Outillage           </v>
          </cell>
          <cell r="M2738">
            <v>43959</v>
          </cell>
          <cell r="N2738" t="str">
            <v xml:space="preserve">                                        </v>
          </cell>
          <cell r="O2738" t="str">
            <v>DME Acti GMAO Outill</v>
          </cell>
          <cell r="W2738">
            <v>-13.5</v>
          </cell>
          <cell r="AK2738">
            <v>-0.25</v>
          </cell>
        </row>
        <row r="2739">
          <cell r="C2739" t="str">
            <v xml:space="preserve">          </v>
          </cell>
          <cell r="D2739" t="str">
            <v>DI00</v>
          </cell>
          <cell r="F2739" t="str">
            <v xml:space="preserve">Outillage           </v>
          </cell>
          <cell r="M2739">
            <v>43959</v>
          </cell>
          <cell r="N2739" t="str">
            <v xml:space="preserve">usinage outillage Cé d'emmanchement     </v>
          </cell>
          <cell r="O2739" t="str">
            <v>DME Acti GMAO Outill</v>
          </cell>
          <cell r="W2739">
            <v>13.5</v>
          </cell>
          <cell r="AK2739">
            <v>0.25</v>
          </cell>
        </row>
        <row r="2740">
          <cell r="C2740" t="str">
            <v xml:space="preserve">          </v>
          </cell>
          <cell r="D2740" t="str">
            <v>DI00</v>
          </cell>
          <cell r="F2740" t="str">
            <v xml:space="preserve">Outillage           </v>
          </cell>
          <cell r="M2740">
            <v>43963</v>
          </cell>
          <cell r="N2740" t="str">
            <v xml:space="preserve">                                        </v>
          </cell>
          <cell r="O2740" t="str">
            <v>DME Acti GMAO Outill</v>
          </cell>
          <cell r="W2740">
            <v>1.79</v>
          </cell>
          <cell r="AK2740">
            <v>0</v>
          </cell>
        </row>
        <row r="2741">
          <cell r="C2741" t="str">
            <v xml:space="preserve">          </v>
          </cell>
          <cell r="D2741" t="str">
            <v>DI00</v>
          </cell>
          <cell r="F2741" t="str">
            <v xml:space="preserve">Outillage           </v>
          </cell>
          <cell r="M2741">
            <v>43963</v>
          </cell>
          <cell r="N2741" t="str">
            <v xml:space="preserve">usinage outillage Cé d'emmanchement     </v>
          </cell>
          <cell r="O2741" t="str">
            <v>DME Acti GMAO Outill</v>
          </cell>
          <cell r="W2741">
            <v>-1.79</v>
          </cell>
          <cell r="AK2741">
            <v>0</v>
          </cell>
        </row>
        <row r="2742">
          <cell r="C2742" t="str">
            <v xml:space="preserve">          </v>
          </cell>
          <cell r="D2742" t="str">
            <v>DI00</v>
          </cell>
          <cell r="F2742" t="str">
            <v xml:space="preserve">Outillage           </v>
          </cell>
          <cell r="M2742">
            <v>43958</v>
          </cell>
          <cell r="N2742" t="str">
            <v xml:space="preserve">XNCS2188962 PRESS IN TOOL               </v>
          </cell>
          <cell r="O2742" t="str">
            <v>DME Acti GMAO Outill</v>
          </cell>
          <cell r="W2742">
            <v>7.18</v>
          </cell>
          <cell r="AK2742">
            <v>0</v>
          </cell>
        </row>
        <row r="2743">
          <cell r="C2743" t="str">
            <v xml:space="preserve">          </v>
          </cell>
          <cell r="D2743" t="str">
            <v>DI00</v>
          </cell>
          <cell r="F2743" t="str">
            <v xml:space="preserve">Outillage           </v>
          </cell>
          <cell r="M2743">
            <v>43958</v>
          </cell>
          <cell r="N2743" t="str">
            <v xml:space="preserve">XNCS2188962 PRESS IN TOOL               </v>
          </cell>
          <cell r="O2743" t="str">
            <v>DME Acti GMAO Outill</v>
          </cell>
          <cell r="W2743">
            <v>13.5</v>
          </cell>
          <cell r="AK2743">
            <v>0.25</v>
          </cell>
        </row>
        <row r="2744">
          <cell r="C2744" t="str">
            <v xml:space="preserve">          </v>
          </cell>
          <cell r="D2744" t="str">
            <v>DI00</v>
          </cell>
          <cell r="F2744" t="str">
            <v xml:space="preserve">Outillage           </v>
          </cell>
          <cell r="M2744">
            <v>43958</v>
          </cell>
          <cell r="N2744" t="str">
            <v xml:space="preserve">XNCS2226967Aa PRESS IN TOOL             </v>
          </cell>
          <cell r="O2744" t="str">
            <v>DME Acti GMAO Outill</v>
          </cell>
          <cell r="W2744">
            <v>23.34</v>
          </cell>
          <cell r="AK2744">
            <v>0</v>
          </cell>
        </row>
        <row r="2745">
          <cell r="C2745" t="str">
            <v xml:space="preserve">          </v>
          </cell>
          <cell r="D2745" t="str">
            <v>DI00</v>
          </cell>
          <cell r="F2745" t="str">
            <v xml:space="preserve">Outillage           </v>
          </cell>
          <cell r="M2745">
            <v>43959</v>
          </cell>
          <cell r="N2745" t="str">
            <v xml:space="preserve">XNCS2226967Aa PRESS IN TOOL             </v>
          </cell>
          <cell r="O2745" t="str">
            <v>DME Acti GMAO Outill</v>
          </cell>
          <cell r="W2745">
            <v>13.5</v>
          </cell>
          <cell r="AK2745">
            <v>0.25</v>
          </cell>
        </row>
        <row r="2746">
          <cell r="C2746" t="str">
            <v xml:space="preserve">          </v>
          </cell>
          <cell r="D2746" t="str">
            <v>DI00</v>
          </cell>
          <cell r="F2746" t="str">
            <v xml:space="preserve">Outillage           </v>
          </cell>
          <cell r="M2746">
            <v>43963</v>
          </cell>
          <cell r="N2746" t="str">
            <v xml:space="preserve">AXE MONTAGE CE RM3                      </v>
          </cell>
          <cell r="O2746" t="str">
            <v>DME Acti GMAO Outill</v>
          </cell>
          <cell r="W2746">
            <v>-1.79</v>
          </cell>
          <cell r="AK2746">
            <v>0</v>
          </cell>
        </row>
        <row r="2747">
          <cell r="C2747" t="str">
            <v xml:space="preserve">          </v>
          </cell>
          <cell r="D2747" t="str">
            <v>DI00</v>
          </cell>
          <cell r="F2747" t="str">
            <v xml:space="preserve">Outillage           </v>
          </cell>
          <cell r="M2747">
            <v>43957</v>
          </cell>
          <cell r="N2747" t="str">
            <v xml:space="preserve">                                        </v>
          </cell>
          <cell r="O2747" t="str">
            <v>DME Acti GMAO Outill</v>
          </cell>
          <cell r="W2747">
            <v>-18.899999999999999</v>
          </cell>
          <cell r="AK2747">
            <v>-0.35</v>
          </cell>
        </row>
        <row r="2748">
          <cell r="C2748" t="str">
            <v xml:space="preserve">          </v>
          </cell>
          <cell r="D2748" t="str">
            <v>DI00</v>
          </cell>
          <cell r="F2748" t="str">
            <v xml:space="preserve">Outillage           </v>
          </cell>
          <cell r="M2748">
            <v>43957</v>
          </cell>
          <cell r="N2748" t="str">
            <v xml:space="preserve">Réal carter Berc CMFB                   </v>
          </cell>
          <cell r="O2748" t="str">
            <v>DME Acti GMAO Outill</v>
          </cell>
          <cell r="W2748">
            <v>18.899999999999999</v>
          </cell>
          <cell r="AK2748">
            <v>0.35</v>
          </cell>
        </row>
        <row r="2749">
          <cell r="C2749" t="str">
            <v xml:space="preserve">          </v>
          </cell>
          <cell r="D2749" t="str">
            <v>DI00</v>
          </cell>
          <cell r="F2749" t="str">
            <v xml:space="preserve">Outillage           </v>
          </cell>
          <cell r="M2749">
            <v>43957</v>
          </cell>
          <cell r="N2749" t="str">
            <v xml:space="preserve">E833782056.TCN CARTER ECROU BAD         </v>
          </cell>
          <cell r="O2749" t="str">
            <v>DME Acti GMAO Outill</v>
          </cell>
          <cell r="W2749">
            <v>18.899999999999999</v>
          </cell>
          <cell r="AK2749">
            <v>0.35</v>
          </cell>
        </row>
        <row r="2750">
          <cell r="C2750" t="str">
            <v xml:space="preserve">          </v>
          </cell>
          <cell r="D2750" t="str">
            <v>DI00</v>
          </cell>
          <cell r="F2750" t="str">
            <v xml:space="preserve">Entretien           </v>
          </cell>
          <cell r="M2750">
            <v>43955</v>
          </cell>
          <cell r="N2750" t="str">
            <v xml:space="preserve">                                        </v>
          </cell>
          <cell r="O2750" t="str">
            <v>DMEEntretien curatif</v>
          </cell>
          <cell r="W2750">
            <v>108</v>
          </cell>
          <cell r="AK2750">
            <v>2</v>
          </cell>
        </row>
        <row r="2751">
          <cell r="C2751" t="str">
            <v xml:space="preserve">          </v>
          </cell>
          <cell r="D2751" t="str">
            <v>DI00</v>
          </cell>
          <cell r="F2751" t="str">
            <v xml:space="preserve">Entretien           </v>
          </cell>
          <cell r="M2751">
            <v>43956</v>
          </cell>
          <cell r="N2751" t="str">
            <v xml:space="preserve">                                        </v>
          </cell>
          <cell r="O2751" t="str">
            <v>DMEEntretien curatif</v>
          </cell>
          <cell r="W2751">
            <v>-108</v>
          </cell>
          <cell r="AK2751">
            <v>0</v>
          </cell>
        </row>
        <row r="2752">
          <cell r="C2752" t="str">
            <v xml:space="preserve">          </v>
          </cell>
          <cell r="D2752" t="str">
            <v>DI00</v>
          </cell>
          <cell r="F2752" t="str">
            <v xml:space="preserve">Entretien           </v>
          </cell>
          <cell r="M2752">
            <v>43956</v>
          </cell>
          <cell r="N2752" t="str">
            <v xml:space="preserve">usinage                                 </v>
          </cell>
          <cell r="O2752" t="str">
            <v>DMEEntretien curatif</v>
          </cell>
          <cell r="W2752">
            <v>108</v>
          </cell>
          <cell r="AK2752">
            <v>0</v>
          </cell>
        </row>
        <row r="2753">
          <cell r="C2753" t="str">
            <v xml:space="preserve">          </v>
          </cell>
          <cell r="D2753" t="str">
            <v>DI00</v>
          </cell>
          <cell r="F2753" t="str">
            <v xml:space="preserve">Entretien           </v>
          </cell>
          <cell r="M2753">
            <v>43957</v>
          </cell>
          <cell r="N2753" t="str">
            <v xml:space="preserve">                                        </v>
          </cell>
          <cell r="O2753" t="str">
            <v>DMEEntretien curatif</v>
          </cell>
          <cell r="W2753">
            <v>13.5</v>
          </cell>
          <cell r="AK2753">
            <v>0.25</v>
          </cell>
        </row>
        <row r="2754">
          <cell r="C2754" t="str">
            <v xml:space="preserve">          </v>
          </cell>
          <cell r="D2754" t="str">
            <v>DI00</v>
          </cell>
          <cell r="F2754" t="str">
            <v xml:space="preserve">Entretien           </v>
          </cell>
          <cell r="M2754">
            <v>43958</v>
          </cell>
          <cell r="N2754" t="str">
            <v xml:space="preserve">                                        </v>
          </cell>
          <cell r="O2754" t="str">
            <v>DMEEntretien curatif</v>
          </cell>
          <cell r="W2754">
            <v>-13.5</v>
          </cell>
          <cell r="AK2754">
            <v>0</v>
          </cell>
        </row>
        <row r="2755">
          <cell r="C2755" t="str">
            <v xml:space="preserve">          </v>
          </cell>
          <cell r="D2755" t="str">
            <v>DI00</v>
          </cell>
          <cell r="F2755" t="str">
            <v xml:space="preserve">Entretien           </v>
          </cell>
          <cell r="M2755">
            <v>43958</v>
          </cell>
          <cell r="N2755" t="str">
            <v xml:space="preserve">usinage                                 </v>
          </cell>
          <cell r="O2755" t="str">
            <v>DMEEntretien curatif</v>
          </cell>
          <cell r="W2755">
            <v>13.5</v>
          </cell>
          <cell r="AK2755">
            <v>0</v>
          </cell>
        </row>
        <row r="2756">
          <cell r="C2756" t="str">
            <v xml:space="preserve">          </v>
          </cell>
          <cell r="D2756" t="str">
            <v>DI00</v>
          </cell>
          <cell r="F2756" t="str">
            <v xml:space="preserve">Frais divers        </v>
          </cell>
          <cell r="M2756">
            <v>43962</v>
          </cell>
          <cell r="N2756" t="str">
            <v xml:space="preserve">Prestation AKKA ESSAIST2 2020           </v>
          </cell>
          <cell r="O2756" t="str">
            <v>essai externe (prest</v>
          </cell>
          <cell r="W2756">
            <v>4604.96</v>
          </cell>
          <cell r="AK2756">
            <v>4604.96</v>
          </cell>
        </row>
        <row r="2757">
          <cell r="C2757" t="str">
            <v xml:space="preserve">          </v>
          </cell>
          <cell r="D2757" t="str">
            <v>DI00</v>
          </cell>
          <cell r="F2757" t="str">
            <v xml:space="preserve">Frais divers        </v>
          </cell>
          <cell r="M2757">
            <v>43962</v>
          </cell>
          <cell r="N2757" t="str">
            <v xml:space="preserve">Prestation AKKA ESSAIST2 2020           </v>
          </cell>
          <cell r="O2757" t="str">
            <v>essai externe (prest</v>
          </cell>
          <cell r="W2757">
            <v>50888.35</v>
          </cell>
          <cell r="AK2757">
            <v>50888.35</v>
          </cell>
        </row>
        <row r="2758">
          <cell r="C2758" t="str">
            <v xml:space="preserve">          </v>
          </cell>
          <cell r="D2758" t="str">
            <v>DI00</v>
          </cell>
          <cell r="F2758" t="str">
            <v xml:space="preserve">Outillage           </v>
          </cell>
          <cell r="M2758">
            <v>43957</v>
          </cell>
          <cell r="N2758" t="str">
            <v xml:space="preserve">                                        </v>
          </cell>
          <cell r="O2758" t="str">
            <v>DME Acti GMAO Outill</v>
          </cell>
          <cell r="W2758">
            <v>-594</v>
          </cell>
          <cell r="AK2758">
            <v>-11</v>
          </cell>
        </row>
        <row r="2759">
          <cell r="C2759" t="str">
            <v xml:space="preserve">          </v>
          </cell>
          <cell r="D2759" t="str">
            <v>DI00</v>
          </cell>
          <cell r="F2759" t="str">
            <v xml:space="preserve">Outillage           </v>
          </cell>
          <cell r="M2759">
            <v>43957</v>
          </cell>
          <cell r="N2759" t="str">
            <v xml:space="preserve">                                        </v>
          </cell>
          <cell r="O2759" t="str">
            <v>DME Acti GMAO Outill</v>
          </cell>
          <cell r="W2759">
            <v>-216</v>
          </cell>
          <cell r="AK2759">
            <v>-4</v>
          </cell>
        </row>
        <row r="2760">
          <cell r="C2760" t="str">
            <v xml:space="preserve">          </v>
          </cell>
          <cell r="D2760" t="str">
            <v>DI00</v>
          </cell>
          <cell r="F2760" t="str">
            <v xml:space="preserve">Outillage           </v>
          </cell>
          <cell r="M2760">
            <v>43957</v>
          </cell>
          <cell r="N2760" t="str">
            <v xml:space="preserve">                                        </v>
          </cell>
          <cell r="O2760" t="str">
            <v>DME Acti GMAO Outill</v>
          </cell>
          <cell r="W2760">
            <v>-81</v>
          </cell>
          <cell r="AK2760">
            <v>-1.5</v>
          </cell>
        </row>
        <row r="2761">
          <cell r="C2761" t="str">
            <v xml:space="preserve">          </v>
          </cell>
          <cell r="D2761" t="str">
            <v>DI00</v>
          </cell>
          <cell r="F2761" t="str">
            <v xml:space="preserve">Outillage           </v>
          </cell>
          <cell r="M2761">
            <v>43957</v>
          </cell>
          <cell r="N2761" t="str">
            <v xml:space="preserve">                                        </v>
          </cell>
          <cell r="O2761" t="str">
            <v>DME Acti GMAO Outill</v>
          </cell>
          <cell r="W2761">
            <v>-37.799999999999997</v>
          </cell>
          <cell r="AK2761">
            <v>-0.7</v>
          </cell>
        </row>
        <row r="2762">
          <cell r="C2762" t="str">
            <v xml:space="preserve">          </v>
          </cell>
          <cell r="D2762" t="str">
            <v>DI00</v>
          </cell>
          <cell r="F2762" t="str">
            <v xml:space="preserve">Outillage           </v>
          </cell>
          <cell r="M2762">
            <v>43957</v>
          </cell>
          <cell r="N2762" t="str">
            <v xml:space="preserve">usinage                                 </v>
          </cell>
          <cell r="O2762" t="str">
            <v>DME Acti GMAO Outill</v>
          </cell>
          <cell r="W2762">
            <v>594</v>
          </cell>
          <cell r="AK2762">
            <v>11</v>
          </cell>
        </row>
        <row r="2763">
          <cell r="C2763" t="str">
            <v xml:space="preserve">          </v>
          </cell>
          <cell r="D2763" t="str">
            <v>DI00</v>
          </cell>
          <cell r="F2763" t="str">
            <v xml:space="preserve">Outillage           </v>
          </cell>
          <cell r="M2763">
            <v>43957</v>
          </cell>
          <cell r="N2763" t="str">
            <v xml:space="preserve">usinage                                 </v>
          </cell>
          <cell r="O2763" t="str">
            <v>DME Acti GMAO Outill</v>
          </cell>
          <cell r="W2763">
            <v>216</v>
          </cell>
          <cell r="AK2763">
            <v>4</v>
          </cell>
        </row>
        <row r="2764">
          <cell r="C2764" t="str">
            <v xml:space="preserve">          </v>
          </cell>
          <cell r="D2764" t="str">
            <v>DI00</v>
          </cell>
          <cell r="F2764" t="str">
            <v xml:space="preserve">Outillage           </v>
          </cell>
          <cell r="M2764">
            <v>43957</v>
          </cell>
          <cell r="N2764" t="str">
            <v xml:space="preserve">usinage                                 </v>
          </cell>
          <cell r="O2764" t="str">
            <v>DME Acti GMAO Outill</v>
          </cell>
          <cell r="W2764">
            <v>81</v>
          </cell>
          <cell r="AK2764">
            <v>1.5</v>
          </cell>
        </row>
        <row r="2765">
          <cell r="C2765" t="str">
            <v xml:space="preserve">          </v>
          </cell>
          <cell r="D2765" t="str">
            <v>DI00</v>
          </cell>
          <cell r="F2765" t="str">
            <v xml:space="preserve">Outillage           </v>
          </cell>
          <cell r="M2765">
            <v>43957</v>
          </cell>
          <cell r="N2765" t="str">
            <v xml:space="preserve">usinage                                 </v>
          </cell>
          <cell r="O2765" t="str">
            <v>DME Acti GMAO Outill</v>
          </cell>
          <cell r="W2765">
            <v>37.799999999999997</v>
          </cell>
          <cell r="AK2765">
            <v>0.7</v>
          </cell>
        </row>
        <row r="2766">
          <cell r="C2766" t="str">
            <v xml:space="preserve">          </v>
          </cell>
          <cell r="D2766" t="str">
            <v>DI00</v>
          </cell>
          <cell r="F2766" t="str">
            <v xml:space="preserve">Outillage           </v>
          </cell>
          <cell r="M2766">
            <v>43958</v>
          </cell>
          <cell r="N2766" t="str">
            <v xml:space="preserve">                                        </v>
          </cell>
          <cell r="O2766" t="str">
            <v>DME Acti GMAO Outill</v>
          </cell>
          <cell r="W2766">
            <v>-432</v>
          </cell>
          <cell r="AK2766">
            <v>-8</v>
          </cell>
        </row>
        <row r="2767">
          <cell r="C2767" t="str">
            <v xml:space="preserve">          </v>
          </cell>
          <cell r="D2767" t="str">
            <v>DI00</v>
          </cell>
          <cell r="F2767" t="str">
            <v xml:space="preserve">Outillage           </v>
          </cell>
          <cell r="M2767">
            <v>43958</v>
          </cell>
          <cell r="N2767" t="str">
            <v xml:space="preserve">                                        </v>
          </cell>
          <cell r="O2767" t="str">
            <v>DME Acti GMAO Outill</v>
          </cell>
          <cell r="W2767">
            <v>-1026</v>
          </cell>
          <cell r="AK2767">
            <v>-19</v>
          </cell>
        </row>
        <row r="2768">
          <cell r="C2768" t="str">
            <v xml:space="preserve">          </v>
          </cell>
          <cell r="D2768" t="str">
            <v>DI00</v>
          </cell>
          <cell r="F2768" t="str">
            <v xml:space="preserve">Outillage           </v>
          </cell>
          <cell r="M2768">
            <v>43958</v>
          </cell>
          <cell r="N2768" t="str">
            <v xml:space="preserve">                                        </v>
          </cell>
          <cell r="O2768" t="str">
            <v>DME Acti GMAO Outill</v>
          </cell>
          <cell r="W2768">
            <v>-553.5</v>
          </cell>
          <cell r="AK2768">
            <v>-10.25</v>
          </cell>
        </row>
        <row r="2769">
          <cell r="C2769" t="str">
            <v xml:space="preserve">          </v>
          </cell>
          <cell r="D2769" t="str">
            <v>DI00</v>
          </cell>
          <cell r="F2769" t="str">
            <v xml:space="preserve">Outillage           </v>
          </cell>
          <cell r="M2769">
            <v>43958</v>
          </cell>
          <cell r="N2769" t="str">
            <v xml:space="preserve">usinage                                 </v>
          </cell>
          <cell r="O2769" t="str">
            <v>DME Acti GMAO Outill</v>
          </cell>
          <cell r="W2769">
            <v>432</v>
          </cell>
          <cell r="AK2769">
            <v>8</v>
          </cell>
        </row>
        <row r="2770">
          <cell r="C2770" t="str">
            <v xml:space="preserve">          </v>
          </cell>
          <cell r="D2770" t="str">
            <v>DI00</v>
          </cell>
          <cell r="F2770" t="str">
            <v xml:space="preserve">Outillage           </v>
          </cell>
          <cell r="M2770">
            <v>43958</v>
          </cell>
          <cell r="N2770" t="str">
            <v xml:space="preserve">usinage                                 </v>
          </cell>
          <cell r="O2770" t="str">
            <v>DME Acti GMAO Outill</v>
          </cell>
          <cell r="W2770">
            <v>1026</v>
          </cell>
          <cell r="AK2770">
            <v>19</v>
          </cell>
        </row>
        <row r="2771">
          <cell r="C2771" t="str">
            <v xml:space="preserve">          </v>
          </cell>
          <cell r="D2771" t="str">
            <v>DI00</v>
          </cell>
          <cell r="F2771" t="str">
            <v xml:space="preserve">Outillage           </v>
          </cell>
          <cell r="M2771">
            <v>43958</v>
          </cell>
          <cell r="N2771" t="str">
            <v xml:space="preserve">usinage                                 </v>
          </cell>
          <cell r="O2771" t="str">
            <v>DME Acti GMAO Outill</v>
          </cell>
          <cell r="W2771">
            <v>553.5</v>
          </cell>
          <cell r="AK2771">
            <v>10.25</v>
          </cell>
        </row>
        <row r="2772">
          <cell r="C2772" t="str">
            <v xml:space="preserve">          </v>
          </cell>
          <cell r="D2772" t="str">
            <v>DI00</v>
          </cell>
          <cell r="F2772" t="str">
            <v xml:space="preserve">Outillage           </v>
          </cell>
          <cell r="M2772">
            <v>43963</v>
          </cell>
          <cell r="N2772" t="str">
            <v xml:space="preserve">                                        </v>
          </cell>
          <cell r="O2772" t="str">
            <v>DME Acti GMAO Outill</v>
          </cell>
          <cell r="W2772">
            <v>-486</v>
          </cell>
          <cell r="AK2772">
            <v>-9</v>
          </cell>
        </row>
        <row r="2773">
          <cell r="C2773" t="str">
            <v xml:space="preserve">          </v>
          </cell>
          <cell r="D2773" t="str">
            <v>DI00</v>
          </cell>
          <cell r="F2773" t="str">
            <v xml:space="preserve">Outillage           </v>
          </cell>
          <cell r="M2773">
            <v>43963</v>
          </cell>
          <cell r="N2773" t="str">
            <v xml:space="preserve">usinage                                 </v>
          </cell>
          <cell r="O2773" t="str">
            <v>DME Acti GMAO Outill</v>
          </cell>
          <cell r="W2773">
            <v>486</v>
          </cell>
          <cell r="AK2773">
            <v>9</v>
          </cell>
        </row>
        <row r="2774">
          <cell r="C2774" t="str">
            <v xml:space="preserve">          </v>
          </cell>
          <cell r="D2774" t="str">
            <v>DI00</v>
          </cell>
          <cell r="F2774" t="str">
            <v xml:space="preserve">Outillage           </v>
          </cell>
          <cell r="M2774">
            <v>43957</v>
          </cell>
          <cell r="N2774" t="str">
            <v xml:space="preserve">D092085008.000 BRAS INF AV              </v>
          </cell>
          <cell r="O2774" t="str">
            <v>DME Acti GMAO Outill</v>
          </cell>
          <cell r="W2774">
            <v>594</v>
          </cell>
          <cell r="AK2774">
            <v>11</v>
          </cell>
        </row>
        <row r="2775">
          <cell r="C2775" t="str">
            <v xml:space="preserve">          </v>
          </cell>
          <cell r="D2775" t="str">
            <v>DI00</v>
          </cell>
          <cell r="F2775" t="str">
            <v xml:space="preserve">Outillage           </v>
          </cell>
          <cell r="M2775">
            <v>43957</v>
          </cell>
          <cell r="N2775" t="str">
            <v xml:space="preserve">D092526393.SOM PLATINE                  </v>
          </cell>
          <cell r="O2775" t="str">
            <v>DME Acti GMAO Outill</v>
          </cell>
          <cell r="W2775">
            <v>18.899999999999999</v>
          </cell>
          <cell r="AK2775">
            <v>0.35</v>
          </cell>
        </row>
        <row r="2776">
          <cell r="C2776" t="str">
            <v xml:space="preserve">          </v>
          </cell>
          <cell r="D2776" t="str">
            <v>DI00</v>
          </cell>
          <cell r="F2776" t="str">
            <v xml:space="preserve">Outillage           </v>
          </cell>
          <cell r="M2776">
            <v>43957</v>
          </cell>
          <cell r="N2776" t="str">
            <v xml:space="preserve">D092526394.SOM PLATINE                  </v>
          </cell>
          <cell r="O2776" t="str">
            <v>DME Acti GMAO Outill</v>
          </cell>
          <cell r="W2776">
            <v>18.899999999999999</v>
          </cell>
          <cell r="AK2776">
            <v>0.35</v>
          </cell>
        </row>
        <row r="2777">
          <cell r="C2777" t="str">
            <v xml:space="preserve">          </v>
          </cell>
          <cell r="D2777" t="str">
            <v>DI00</v>
          </cell>
          <cell r="F2777" t="str">
            <v xml:space="preserve">Outillage           </v>
          </cell>
          <cell r="M2777">
            <v>43957</v>
          </cell>
          <cell r="N2777" t="str">
            <v xml:space="preserve">TUBE                                    </v>
          </cell>
          <cell r="O2777" t="str">
            <v>DME Acti GMAO Outill</v>
          </cell>
          <cell r="W2777">
            <v>216</v>
          </cell>
          <cell r="AK2777">
            <v>4</v>
          </cell>
        </row>
        <row r="2778">
          <cell r="C2778" t="str">
            <v xml:space="preserve">          </v>
          </cell>
          <cell r="D2778" t="str">
            <v>DI00</v>
          </cell>
          <cell r="F2778" t="str">
            <v xml:space="preserve">Outillage           </v>
          </cell>
          <cell r="M2778">
            <v>43957</v>
          </cell>
          <cell r="N2778" t="str">
            <v xml:space="preserve">vis                                     </v>
          </cell>
          <cell r="O2778" t="str">
            <v>DME Acti GMAO Outill</v>
          </cell>
          <cell r="W2778">
            <v>81</v>
          </cell>
          <cell r="AK2778">
            <v>1.5</v>
          </cell>
        </row>
        <row r="2779">
          <cell r="C2779" t="str">
            <v xml:space="preserve">          </v>
          </cell>
          <cell r="D2779" t="str">
            <v>DI00</v>
          </cell>
          <cell r="F2779" t="str">
            <v xml:space="preserve">Outillage           </v>
          </cell>
          <cell r="M2779">
            <v>43958</v>
          </cell>
          <cell r="N2779" t="str">
            <v xml:space="preserve">Axe                                     </v>
          </cell>
          <cell r="O2779" t="str">
            <v>DME Acti GMAO Outill</v>
          </cell>
          <cell r="W2779">
            <v>216</v>
          </cell>
          <cell r="AK2779">
            <v>4</v>
          </cell>
        </row>
        <row r="2780">
          <cell r="C2780" t="str">
            <v xml:space="preserve">          </v>
          </cell>
          <cell r="D2780" t="str">
            <v>DI00</v>
          </cell>
          <cell r="F2780" t="str">
            <v xml:space="preserve">Outillage           </v>
          </cell>
          <cell r="M2780">
            <v>43958</v>
          </cell>
          <cell r="N2780" t="str">
            <v xml:space="preserve">D092526391.JOB EQUERRE BERCEAU DROITE   </v>
          </cell>
          <cell r="O2780" t="str">
            <v>DME Acti GMAO Outill</v>
          </cell>
          <cell r="W2780">
            <v>243</v>
          </cell>
          <cell r="AK2780">
            <v>4.5</v>
          </cell>
        </row>
        <row r="2781">
          <cell r="C2781" t="str">
            <v xml:space="preserve">          </v>
          </cell>
          <cell r="D2781" t="str">
            <v>DI00</v>
          </cell>
          <cell r="F2781" t="str">
            <v xml:space="preserve">Outillage           </v>
          </cell>
          <cell r="M2781">
            <v>43958</v>
          </cell>
          <cell r="N2781" t="str">
            <v xml:space="preserve">D092526392.JOB EQUERRE BERCEAU GAUCHE   </v>
          </cell>
          <cell r="O2781" t="str">
            <v>DME Acti GMAO Outill</v>
          </cell>
          <cell r="W2781">
            <v>243</v>
          </cell>
          <cell r="AK2781">
            <v>4.5</v>
          </cell>
        </row>
        <row r="2782">
          <cell r="C2782" t="str">
            <v xml:space="preserve">          </v>
          </cell>
          <cell r="D2782" t="str">
            <v>DI00</v>
          </cell>
          <cell r="F2782" t="str">
            <v xml:space="preserve">Outillage           </v>
          </cell>
          <cell r="M2782">
            <v>43958</v>
          </cell>
          <cell r="N2782" t="str">
            <v>D092526395.MAZ SUPPORT BIELLE INF GAUCHE</v>
          </cell>
          <cell r="O2782" t="str">
            <v>DME Acti GMAO Outill</v>
          </cell>
          <cell r="W2782">
            <v>13.5</v>
          </cell>
          <cell r="AK2782">
            <v>0.25</v>
          </cell>
        </row>
        <row r="2783">
          <cell r="C2783" t="str">
            <v xml:space="preserve">          </v>
          </cell>
          <cell r="D2783" t="str">
            <v>DI00</v>
          </cell>
          <cell r="F2783" t="str">
            <v xml:space="preserve">Outillage           </v>
          </cell>
          <cell r="M2783">
            <v>43958</v>
          </cell>
          <cell r="N2783" t="str">
            <v xml:space="preserve">D092526396.MAZ SUPPORT BIELLE INF DROIT </v>
          </cell>
          <cell r="O2783" t="str">
            <v>DME Acti GMAO Outill</v>
          </cell>
          <cell r="W2783">
            <v>13.5</v>
          </cell>
          <cell r="AK2783">
            <v>0.25</v>
          </cell>
        </row>
        <row r="2784">
          <cell r="C2784" t="str">
            <v xml:space="preserve">          </v>
          </cell>
          <cell r="D2784" t="str">
            <v>DI00</v>
          </cell>
          <cell r="F2784" t="str">
            <v xml:space="preserve">Outillage           </v>
          </cell>
          <cell r="M2784">
            <v>43958</v>
          </cell>
          <cell r="N2784" t="str">
            <v xml:space="preserve">D092526399.000 FAUSSE COUPELLE          </v>
          </cell>
          <cell r="O2784" t="str">
            <v>DME Acti GMAO Outill</v>
          </cell>
          <cell r="W2784">
            <v>13.5</v>
          </cell>
          <cell r="AK2784">
            <v>0.25</v>
          </cell>
        </row>
        <row r="2785">
          <cell r="C2785" t="str">
            <v xml:space="preserve">          </v>
          </cell>
          <cell r="D2785" t="str">
            <v>DI00</v>
          </cell>
          <cell r="F2785" t="str">
            <v xml:space="preserve">Outillage           </v>
          </cell>
          <cell r="M2785">
            <v>43958</v>
          </cell>
          <cell r="N2785" t="str">
            <v xml:space="preserve">entretoise                              </v>
          </cell>
          <cell r="O2785" t="str">
            <v>DME Acti GMAO Outill</v>
          </cell>
          <cell r="W2785">
            <v>13.5</v>
          </cell>
          <cell r="AK2785">
            <v>0.25</v>
          </cell>
        </row>
        <row r="2786">
          <cell r="C2786" t="str">
            <v xml:space="preserve">          </v>
          </cell>
          <cell r="D2786" t="str">
            <v>DI00</v>
          </cell>
          <cell r="F2786" t="str">
            <v xml:space="preserve">Outillage           </v>
          </cell>
          <cell r="M2786">
            <v>43958</v>
          </cell>
          <cell r="N2786" t="str">
            <v xml:space="preserve">entretoise                              </v>
          </cell>
          <cell r="O2786" t="str">
            <v>DME Acti GMAO Outill</v>
          </cell>
          <cell r="W2786">
            <v>13.5</v>
          </cell>
          <cell r="AK2786">
            <v>0.25</v>
          </cell>
        </row>
        <row r="2787">
          <cell r="C2787" t="str">
            <v xml:space="preserve">          </v>
          </cell>
          <cell r="D2787" t="str">
            <v>DI00</v>
          </cell>
          <cell r="F2787" t="str">
            <v xml:space="preserve">Outillage           </v>
          </cell>
          <cell r="M2787">
            <v>43958</v>
          </cell>
          <cell r="N2787" t="str">
            <v xml:space="preserve">Equerre                                 </v>
          </cell>
          <cell r="O2787" t="str">
            <v>DME Acti GMAO Outill</v>
          </cell>
          <cell r="W2787">
            <v>162</v>
          </cell>
          <cell r="AK2787">
            <v>3</v>
          </cell>
        </row>
        <row r="2788">
          <cell r="C2788" t="str">
            <v xml:space="preserve">          </v>
          </cell>
          <cell r="D2788" t="str">
            <v>DI00</v>
          </cell>
          <cell r="F2788" t="str">
            <v xml:space="preserve">Outillage           </v>
          </cell>
          <cell r="M2788">
            <v>43958</v>
          </cell>
          <cell r="N2788" t="str">
            <v xml:space="preserve">Equerre                                 </v>
          </cell>
          <cell r="O2788" t="str">
            <v>DME Acti GMAO Outill</v>
          </cell>
          <cell r="W2788">
            <v>162</v>
          </cell>
          <cell r="AK2788">
            <v>3</v>
          </cell>
        </row>
        <row r="2789">
          <cell r="C2789" t="str">
            <v xml:space="preserve">          </v>
          </cell>
          <cell r="D2789" t="str">
            <v>DI00</v>
          </cell>
          <cell r="F2789" t="str">
            <v xml:space="preserve">Outillage           </v>
          </cell>
          <cell r="M2789">
            <v>43958</v>
          </cell>
          <cell r="N2789" t="str">
            <v xml:space="preserve">Equerre                                 </v>
          </cell>
          <cell r="O2789" t="str">
            <v>DME Acti GMAO Outill</v>
          </cell>
          <cell r="W2789">
            <v>229.5</v>
          </cell>
          <cell r="AK2789">
            <v>4.25</v>
          </cell>
        </row>
        <row r="2790">
          <cell r="C2790" t="str">
            <v xml:space="preserve">          </v>
          </cell>
          <cell r="D2790" t="str">
            <v>DI00</v>
          </cell>
          <cell r="F2790" t="str">
            <v xml:space="preserve">Outillage           </v>
          </cell>
          <cell r="M2790">
            <v>43958</v>
          </cell>
          <cell r="N2790" t="str">
            <v xml:space="preserve">Equerre                                 </v>
          </cell>
          <cell r="O2790" t="str">
            <v>DME Acti GMAO Outill</v>
          </cell>
          <cell r="W2790">
            <v>229.5</v>
          </cell>
          <cell r="AK2790">
            <v>4.25</v>
          </cell>
        </row>
        <row r="2791">
          <cell r="C2791" t="str">
            <v xml:space="preserve">          </v>
          </cell>
          <cell r="D2791" t="str">
            <v>DI00</v>
          </cell>
          <cell r="F2791" t="str">
            <v xml:space="preserve">Outillage           </v>
          </cell>
          <cell r="M2791">
            <v>43958</v>
          </cell>
          <cell r="N2791" t="str">
            <v xml:space="preserve">Equerre                                 </v>
          </cell>
          <cell r="O2791" t="str">
            <v>DME Acti GMAO Outill</v>
          </cell>
          <cell r="W2791">
            <v>54</v>
          </cell>
          <cell r="AK2791">
            <v>1</v>
          </cell>
        </row>
        <row r="2792">
          <cell r="C2792" t="str">
            <v xml:space="preserve">          </v>
          </cell>
          <cell r="D2792" t="str">
            <v>DI00</v>
          </cell>
          <cell r="F2792" t="str">
            <v xml:space="preserve">Outillage           </v>
          </cell>
          <cell r="M2792">
            <v>43958</v>
          </cell>
          <cell r="N2792" t="str">
            <v xml:space="preserve">Equerre                                 </v>
          </cell>
          <cell r="O2792" t="str">
            <v>DME Acti GMAO Outill</v>
          </cell>
          <cell r="W2792">
            <v>54</v>
          </cell>
          <cell r="AK2792">
            <v>1</v>
          </cell>
        </row>
        <row r="2793">
          <cell r="C2793" t="str">
            <v xml:space="preserve">          </v>
          </cell>
          <cell r="D2793" t="str">
            <v>DI00</v>
          </cell>
          <cell r="F2793" t="str">
            <v xml:space="preserve">Outillage           </v>
          </cell>
          <cell r="M2793">
            <v>43958</v>
          </cell>
          <cell r="N2793" t="str">
            <v xml:space="preserve">fausse coupelle                         </v>
          </cell>
          <cell r="O2793" t="str">
            <v>DME Acti GMAO Outill</v>
          </cell>
          <cell r="W2793">
            <v>135</v>
          </cell>
          <cell r="AK2793">
            <v>2.5</v>
          </cell>
        </row>
        <row r="2794">
          <cell r="C2794" t="str">
            <v xml:space="preserve">          </v>
          </cell>
          <cell r="D2794" t="str">
            <v>DI00</v>
          </cell>
          <cell r="F2794" t="str">
            <v xml:space="preserve">Outillage           </v>
          </cell>
          <cell r="M2794">
            <v>43958</v>
          </cell>
          <cell r="N2794" t="str">
            <v xml:space="preserve">TUBE                                    </v>
          </cell>
          <cell r="O2794" t="str">
            <v>DME Acti GMAO Outill</v>
          </cell>
          <cell r="W2794">
            <v>216</v>
          </cell>
          <cell r="AK2794">
            <v>4</v>
          </cell>
        </row>
        <row r="2795">
          <cell r="C2795" t="str">
            <v xml:space="preserve">          </v>
          </cell>
          <cell r="D2795" t="str">
            <v>DI00</v>
          </cell>
          <cell r="F2795" t="str">
            <v xml:space="preserve">Outillage           </v>
          </cell>
          <cell r="M2795">
            <v>43963</v>
          </cell>
          <cell r="N2795" t="str">
            <v xml:space="preserve">faux amort                              </v>
          </cell>
          <cell r="O2795" t="str">
            <v>DME Acti GMAO Outill</v>
          </cell>
          <cell r="W2795">
            <v>486</v>
          </cell>
          <cell r="AK2795">
            <v>9</v>
          </cell>
        </row>
        <row r="2796">
          <cell r="C2796" t="str">
            <v xml:space="preserve">          </v>
          </cell>
          <cell r="D2796" t="str">
            <v>DI00</v>
          </cell>
          <cell r="F2796" t="str">
            <v xml:space="preserve">Outillage           </v>
          </cell>
          <cell r="M2796">
            <v>43957</v>
          </cell>
          <cell r="N2796" t="str">
            <v xml:space="preserve">                                        </v>
          </cell>
          <cell r="O2796" t="str">
            <v>DME Acti GMAO Outill</v>
          </cell>
          <cell r="W2796">
            <v>-13.5</v>
          </cell>
          <cell r="AK2796">
            <v>-0.25</v>
          </cell>
        </row>
        <row r="2797">
          <cell r="C2797" t="str">
            <v xml:space="preserve">          </v>
          </cell>
          <cell r="D2797" t="str">
            <v>DI00</v>
          </cell>
          <cell r="F2797" t="str">
            <v xml:space="preserve">Outillage           </v>
          </cell>
          <cell r="M2797">
            <v>43957</v>
          </cell>
          <cell r="N2797" t="str">
            <v>Usinage pièces de mandrin spécifique HJB</v>
          </cell>
          <cell r="O2797" t="str">
            <v>DME Acti GMAO Outill</v>
          </cell>
          <cell r="W2797">
            <v>13.5</v>
          </cell>
          <cell r="AK2797">
            <v>0.25</v>
          </cell>
        </row>
        <row r="2798">
          <cell r="C2798" t="str">
            <v xml:space="preserve">          </v>
          </cell>
          <cell r="D2798" t="str">
            <v>DI00</v>
          </cell>
          <cell r="F2798" t="str">
            <v xml:space="preserve">Outillage           </v>
          </cell>
          <cell r="M2798">
            <v>43958</v>
          </cell>
          <cell r="N2798" t="str">
            <v xml:space="preserve">                                        </v>
          </cell>
          <cell r="O2798" t="str">
            <v>DME Acti GMAO Outill</v>
          </cell>
          <cell r="W2798">
            <v>-12.57</v>
          </cell>
          <cell r="AK2798">
            <v>0</v>
          </cell>
        </row>
        <row r="2799">
          <cell r="C2799" t="str">
            <v xml:space="preserve">          </v>
          </cell>
          <cell r="D2799" t="str">
            <v>DI00</v>
          </cell>
          <cell r="F2799" t="str">
            <v xml:space="preserve">Outillage           </v>
          </cell>
          <cell r="M2799">
            <v>43958</v>
          </cell>
          <cell r="N2799" t="str">
            <v xml:space="preserve">                                        </v>
          </cell>
          <cell r="O2799" t="str">
            <v>DME Acti GMAO Outill</v>
          </cell>
          <cell r="W2799">
            <v>-13.5</v>
          </cell>
          <cell r="AK2799">
            <v>-0.25</v>
          </cell>
        </row>
        <row r="2800">
          <cell r="C2800" t="str">
            <v xml:space="preserve">          </v>
          </cell>
          <cell r="D2800" t="str">
            <v>DI00</v>
          </cell>
          <cell r="F2800" t="str">
            <v xml:space="preserve">Outillage           </v>
          </cell>
          <cell r="M2800">
            <v>43958</v>
          </cell>
          <cell r="N2800" t="str">
            <v xml:space="preserve">                                        </v>
          </cell>
          <cell r="O2800" t="str">
            <v>DME Acti GMAO Outill</v>
          </cell>
          <cell r="W2800">
            <v>-14.54</v>
          </cell>
          <cell r="AK2800">
            <v>0</v>
          </cell>
        </row>
        <row r="2801">
          <cell r="C2801" t="str">
            <v xml:space="preserve">          </v>
          </cell>
          <cell r="D2801" t="str">
            <v>DI00</v>
          </cell>
          <cell r="F2801" t="str">
            <v xml:space="preserve">Outillage           </v>
          </cell>
          <cell r="M2801">
            <v>43958</v>
          </cell>
          <cell r="N2801" t="str">
            <v xml:space="preserve">Fabrication cales d'ajustements         </v>
          </cell>
          <cell r="O2801" t="str">
            <v>DME Acti GMAO Outill</v>
          </cell>
          <cell r="W2801">
            <v>14.54</v>
          </cell>
          <cell r="AK2801">
            <v>0</v>
          </cell>
        </row>
        <row r="2802">
          <cell r="C2802" t="str">
            <v xml:space="preserve">          </v>
          </cell>
          <cell r="D2802" t="str">
            <v>DI00</v>
          </cell>
          <cell r="F2802" t="str">
            <v xml:space="preserve">Outillage           </v>
          </cell>
          <cell r="M2802">
            <v>43958</v>
          </cell>
          <cell r="N2802" t="str">
            <v>Usinage pièces de mandrin spécifique HJB</v>
          </cell>
          <cell r="O2802" t="str">
            <v>DME Acti GMAO Outill</v>
          </cell>
          <cell r="W2802">
            <v>12.57</v>
          </cell>
          <cell r="AK2802">
            <v>0</v>
          </cell>
        </row>
        <row r="2803">
          <cell r="C2803" t="str">
            <v xml:space="preserve">          </v>
          </cell>
          <cell r="D2803" t="str">
            <v>DI00</v>
          </cell>
          <cell r="F2803" t="str">
            <v xml:space="preserve">Outillage           </v>
          </cell>
          <cell r="M2803">
            <v>43958</v>
          </cell>
          <cell r="N2803" t="str">
            <v>Usinage pièces de mandrin spécifique HJB</v>
          </cell>
          <cell r="O2803" t="str">
            <v>DME Acti GMAO Outill</v>
          </cell>
          <cell r="W2803">
            <v>13.5</v>
          </cell>
          <cell r="AK2803">
            <v>0.25</v>
          </cell>
        </row>
        <row r="2804">
          <cell r="C2804" t="str">
            <v xml:space="preserve">          </v>
          </cell>
          <cell r="D2804" t="str">
            <v>DI00</v>
          </cell>
          <cell r="F2804" t="str">
            <v xml:space="preserve">Outillage           </v>
          </cell>
          <cell r="M2804">
            <v>43959</v>
          </cell>
          <cell r="N2804" t="str">
            <v xml:space="preserve">                                        </v>
          </cell>
          <cell r="O2804" t="str">
            <v>DME Acti GMAO Outill</v>
          </cell>
          <cell r="W2804">
            <v>-18.899999999999999</v>
          </cell>
          <cell r="AK2804">
            <v>-0.35</v>
          </cell>
        </row>
        <row r="2805">
          <cell r="C2805" t="str">
            <v xml:space="preserve">          </v>
          </cell>
          <cell r="D2805" t="str">
            <v>DI00</v>
          </cell>
          <cell r="F2805" t="str">
            <v xml:space="preserve">Outillage           </v>
          </cell>
          <cell r="M2805">
            <v>43959</v>
          </cell>
          <cell r="N2805" t="str">
            <v>Usinage pièces de mandrin spécifique HJB</v>
          </cell>
          <cell r="O2805" t="str">
            <v>DME Acti GMAO Outill</v>
          </cell>
          <cell r="W2805">
            <v>18.899999999999999</v>
          </cell>
          <cell r="AK2805">
            <v>0.35</v>
          </cell>
        </row>
        <row r="2806">
          <cell r="C2806" t="str">
            <v xml:space="preserve">          </v>
          </cell>
          <cell r="D2806" t="str">
            <v>DI00</v>
          </cell>
          <cell r="F2806" t="str">
            <v xml:space="preserve">Outillage           </v>
          </cell>
          <cell r="M2806">
            <v>43963</v>
          </cell>
          <cell r="N2806" t="str">
            <v xml:space="preserve">                                        </v>
          </cell>
          <cell r="O2806" t="str">
            <v>DME Acti GMAO Outill</v>
          </cell>
          <cell r="W2806">
            <v>-8.1</v>
          </cell>
          <cell r="AK2806">
            <v>-0.15</v>
          </cell>
        </row>
        <row r="2807">
          <cell r="C2807" t="str">
            <v xml:space="preserve">          </v>
          </cell>
          <cell r="D2807" t="str">
            <v>DI00</v>
          </cell>
          <cell r="F2807" t="str">
            <v xml:space="preserve">Outillage           </v>
          </cell>
          <cell r="M2807">
            <v>43963</v>
          </cell>
          <cell r="N2807" t="str">
            <v xml:space="preserve">                                        </v>
          </cell>
          <cell r="O2807" t="str">
            <v>DME Acti GMAO Outill</v>
          </cell>
          <cell r="W2807">
            <v>14.54</v>
          </cell>
          <cell r="AK2807">
            <v>0</v>
          </cell>
        </row>
        <row r="2808">
          <cell r="C2808" t="str">
            <v xml:space="preserve">          </v>
          </cell>
          <cell r="D2808" t="str">
            <v>DI00</v>
          </cell>
          <cell r="F2808" t="str">
            <v xml:space="preserve">Outillage           </v>
          </cell>
          <cell r="M2808">
            <v>43963</v>
          </cell>
          <cell r="N2808" t="str">
            <v xml:space="preserve">Fabrication cales d'ajustements         </v>
          </cell>
          <cell r="O2808" t="str">
            <v>DME Acti GMAO Outill</v>
          </cell>
          <cell r="W2808">
            <v>-14.54</v>
          </cell>
          <cell r="AK2808">
            <v>0</v>
          </cell>
        </row>
        <row r="2809">
          <cell r="C2809" t="str">
            <v xml:space="preserve">          </v>
          </cell>
          <cell r="D2809" t="str">
            <v>DI00</v>
          </cell>
          <cell r="F2809" t="str">
            <v xml:space="preserve">Outillage           </v>
          </cell>
          <cell r="M2809">
            <v>43963</v>
          </cell>
          <cell r="N2809" t="str">
            <v>Usinage pièces de mandrin spécifique HJB</v>
          </cell>
          <cell r="O2809" t="str">
            <v>DME Acti GMAO Outill</v>
          </cell>
          <cell r="W2809">
            <v>8.1</v>
          </cell>
          <cell r="AK2809">
            <v>0.15</v>
          </cell>
        </row>
        <row r="2810">
          <cell r="C2810" t="str">
            <v xml:space="preserve">          </v>
          </cell>
          <cell r="D2810" t="str">
            <v>DI00</v>
          </cell>
          <cell r="F2810" t="str">
            <v xml:space="preserve">Outillage           </v>
          </cell>
          <cell r="M2810">
            <v>43957</v>
          </cell>
          <cell r="N2810" t="str">
            <v xml:space="preserve">F013041015.000 POSAGE ARTICULATION      </v>
          </cell>
          <cell r="O2810" t="str">
            <v>DME Acti GMAO Outill</v>
          </cell>
          <cell r="W2810">
            <v>13.5</v>
          </cell>
          <cell r="AK2810">
            <v>0.25</v>
          </cell>
        </row>
        <row r="2811">
          <cell r="C2811" t="str">
            <v xml:space="preserve">          </v>
          </cell>
          <cell r="D2811" t="str">
            <v>DI00</v>
          </cell>
          <cell r="F2811" t="str">
            <v xml:space="preserve">Outillage           </v>
          </cell>
          <cell r="M2811">
            <v>43958</v>
          </cell>
          <cell r="N2811" t="str">
            <v xml:space="preserve">20112097623 CALE D AJUSTEMENT EP5       </v>
          </cell>
          <cell r="O2811" t="str">
            <v>DME Acti GMAO Outill</v>
          </cell>
          <cell r="W2811">
            <v>14.54</v>
          </cell>
          <cell r="AK2811">
            <v>0</v>
          </cell>
        </row>
        <row r="2812">
          <cell r="C2812" t="str">
            <v xml:space="preserve">          </v>
          </cell>
          <cell r="D2812" t="str">
            <v>DI00</v>
          </cell>
          <cell r="F2812" t="str">
            <v xml:space="preserve">Outillage           </v>
          </cell>
          <cell r="M2812">
            <v>43958</v>
          </cell>
          <cell r="N2812" t="str">
            <v xml:space="preserve">D095107987.000 TAS DE REACTION          </v>
          </cell>
          <cell r="O2812" t="str">
            <v>DME Acti GMAO Outill</v>
          </cell>
          <cell r="W2812">
            <v>12.57</v>
          </cell>
          <cell r="AK2812">
            <v>0</v>
          </cell>
        </row>
        <row r="2813">
          <cell r="C2813" t="str">
            <v xml:space="preserve">          </v>
          </cell>
          <cell r="D2813" t="str">
            <v>DI00</v>
          </cell>
          <cell r="F2813" t="str">
            <v xml:space="preserve">Outillage           </v>
          </cell>
          <cell r="M2813">
            <v>43958</v>
          </cell>
          <cell r="N2813" t="str">
            <v xml:space="preserve">D095107987.000 TAS DE REACTION          </v>
          </cell>
          <cell r="O2813" t="str">
            <v>DME Acti GMAO Outill</v>
          </cell>
          <cell r="W2813">
            <v>13.5</v>
          </cell>
          <cell r="AK2813">
            <v>0.25</v>
          </cell>
        </row>
        <row r="2814">
          <cell r="C2814" t="str">
            <v xml:space="preserve">          </v>
          </cell>
          <cell r="D2814" t="str">
            <v>DI00</v>
          </cell>
          <cell r="F2814" t="str">
            <v xml:space="preserve">Outillage           </v>
          </cell>
          <cell r="M2814">
            <v>43959</v>
          </cell>
          <cell r="N2814" t="str">
            <v xml:space="preserve">F013041015.000 POSAGE ARTICULATION      </v>
          </cell>
          <cell r="O2814" t="str">
            <v>DME Acti GMAO Outill</v>
          </cell>
          <cell r="W2814">
            <v>18.899999999999999</v>
          </cell>
          <cell r="AK2814">
            <v>0.35</v>
          </cell>
        </row>
        <row r="2815">
          <cell r="C2815" t="str">
            <v xml:space="preserve">          </v>
          </cell>
          <cell r="D2815" t="str">
            <v>DI00</v>
          </cell>
          <cell r="F2815" t="str">
            <v xml:space="preserve">Outillage           </v>
          </cell>
          <cell r="M2815">
            <v>43963</v>
          </cell>
          <cell r="N2815" t="str">
            <v xml:space="preserve">20112097623 CALE D AJUSTEMENT EP5       </v>
          </cell>
          <cell r="O2815" t="str">
            <v>DME Acti GMAO Outill</v>
          </cell>
          <cell r="W2815">
            <v>-14.54</v>
          </cell>
          <cell r="AK2815">
            <v>0</v>
          </cell>
        </row>
        <row r="2816">
          <cell r="C2816" t="str">
            <v xml:space="preserve">          </v>
          </cell>
          <cell r="D2816" t="str">
            <v>DI00</v>
          </cell>
          <cell r="F2816" t="str">
            <v xml:space="preserve">Outillage           </v>
          </cell>
          <cell r="M2816">
            <v>43963</v>
          </cell>
          <cell r="N2816" t="str">
            <v xml:space="preserve">D095107985.000 DOIGT CENTREUR           </v>
          </cell>
          <cell r="O2816" t="str">
            <v>DME Acti GMAO Outill</v>
          </cell>
          <cell r="W2816">
            <v>8.1</v>
          </cell>
          <cell r="AK2816">
            <v>0.15</v>
          </cell>
        </row>
        <row r="2817">
          <cell r="C2817" t="str">
            <v xml:space="preserve">          </v>
          </cell>
          <cell r="D2817" t="str">
            <v>DI00</v>
          </cell>
          <cell r="F2817" t="str">
            <v xml:space="preserve">Outillage           </v>
          </cell>
          <cell r="M2817">
            <v>43962</v>
          </cell>
          <cell r="N2817" t="str">
            <v xml:space="preserve">Achat boulonneuse à chocs               </v>
          </cell>
          <cell r="O2817" t="str">
            <v>ACHATS PHF NON STOCK</v>
          </cell>
          <cell r="W2817">
            <v>-41.21</v>
          </cell>
          <cell r="AK2817">
            <v>0</v>
          </cell>
        </row>
        <row r="2818">
          <cell r="C2818" t="str">
            <v xml:space="preserve">          </v>
          </cell>
          <cell r="D2818" t="str">
            <v>DI00</v>
          </cell>
          <cell r="F2818" t="str">
            <v xml:space="preserve">Outillage           </v>
          </cell>
          <cell r="M2818">
            <v>43962</v>
          </cell>
          <cell r="N2818" t="str">
            <v xml:space="preserve">Achat boulonneuse à chocs               </v>
          </cell>
          <cell r="O2818" t="str">
            <v>ACHATS PHF NON STOCK</v>
          </cell>
          <cell r="W2818">
            <v>41.21</v>
          </cell>
          <cell r="AK2818">
            <v>0</v>
          </cell>
        </row>
        <row r="2819">
          <cell r="C2819" t="str">
            <v xml:space="preserve">          </v>
          </cell>
          <cell r="D2819" t="str">
            <v>DI00</v>
          </cell>
          <cell r="F2819" t="str">
            <v xml:space="preserve">Outillage           </v>
          </cell>
          <cell r="M2819">
            <v>43962</v>
          </cell>
          <cell r="N2819" t="str">
            <v xml:space="preserve">Réalisation de 2 gares AGV              </v>
          </cell>
          <cell r="O2819" t="str">
            <v>ACHATS PHF NON STOCK</v>
          </cell>
          <cell r="W2819">
            <v>1010.19</v>
          </cell>
          <cell r="AK2819">
            <v>1</v>
          </cell>
        </row>
        <row r="2820">
          <cell r="C2820" t="str">
            <v>562214292R</v>
          </cell>
          <cell r="D2820" t="str">
            <v>DI00</v>
          </cell>
          <cell r="F2820" t="str">
            <v xml:space="preserve">Frais divers        </v>
          </cell>
          <cell r="M2820">
            <v>43958</v>
          </cell>
          <cell r="N2820" t="str">
            <v xml:space="preserve">SUPPORT AMORTISSEUR AR                  </v>
          </cell>
          <cell r="O2820" t="str">
            <v>Stk POE... échantill</v>
          </cell>
          <cell r="W2820">
            <v>78</v>
          </cell>
          <cell r="AK2820">
            <v>120</v>
          </cell>
        </row>
        <row r="2821">
          <cell r="C2821" t="str">
            <v>7711170634</v>
          </cell>
          <cell r="D2821" t="str">
            <v>DI00</v>
          </cell>
          <cell r="F2821" t="str">
            <v xml:space="preserve">Fournitures         </v>
          </cell>
          <cell r="M2821">
            <v>43962</v>
          </cell>
          <cell r="N2821" t="str">
            <v>AEROSOL 400ML BOMBE PEINTURE NOIR BRILLA</v>
          </cell>
          <cell r="O2821" t="str">
            <v>stk phf (conso) autr</v>
          </cell>
          <cell r="W2821">
            <v>46.9</v>
          </cell>
          <cell r="AK2821">
            <v>2</v>
          </cell>
        </row>
        <row r="2822">
          <cell r="C2822" t="str">
            <v>7711170634</v>
          </cell>
          <cell r="D2822" t="str">
            <v>DI00</v>
          </cell>
          <cell r="F2822" t="str">
            <v xml:space="preserve">Fournitures         </v>
          </cell>
          <cell r="M2822">
            <v>43962</v>
          </cell>
          <cell r="N2822" t="str">
            <v>AEROSOL 400ML BOMBE PEINTURE NOIR BRILLA</v>
          </cell>
          <cell r="O2822" t="str">
            <v>stk phf (conso) autr</v>
          </cell>
          <cell r="W2822">
            <v>46.9</v>
          </cell>
          <cell r="AK2822">
            <v>2</v>
          </cell>
        </row>
        <row r="2823">
          <cell r="C2823" t="str">
            <v>R100151476</v>
          </cell>
          <cell r="D2823" t="str">
            <v>DI00</v>
          </cell>
          <cell r="F2823" t="str">
            <v xml:space="preserve">Fournitures         </v>
          </cell>
          <cell r="M2823">
            <v>43955</v>
          </cell>
          <cell r="N2823" t="str">
            <v>ESSUIE-MAINS"KLEENEX" ROUL BLANC (PAR 6)</v>
          </cell>
          <cell r="O2823" t="str">
            <v>stk phf (conso) autr</v>
          </cell>
          <cell r="W2823">
            <v>-221.26</v>
          </cell>
          <cell r="AK2823">
            <v>-24</v>
          </cell>
        </row>
        <row r="2824">
          <cell r="C2824" t="str">
            <v>R100151476</v>
          </cell>
          <cell r="D2824" t="str">
            <v>DI00</v>
          </cell>
          <cell r="F2824" t="str">
            <v xml:space="preserve">Fournitures         </v>
          </cell>
          <cell r="M2824">
            <v>43955</v>
          </cell>
          <cell r="N2824" t="str">
            <v>ESSUIE-MAINS"KLEENEX" ROUL BLANC (PAR 6)</v>
          </cell>
          <cell r="O2824" t="str">
            <v>stk phf (conso) autr</v>
          </cell>
          <cell r="W2824">
            <v>221.26</v>
          </cell>
          <cell r="AK2824">
            <v>24</v>
          </cell>
        </row>
        <row r="2825">
          <cell r="C2825" t="str">
            <v>R100151476</v>
          </cell>
          <cell r="D2825" t="str">
            <v>DI00</v>
          </cell>
          <cell r="F2825" t="str">
            <v xml:space="preserve">Fournitures         </v>
          </cell>
          <cell r="M2825">
            <v>43955</v>
          </cell>
          <cell r="N2825" t="str">
            <v>ESSUIE-MAINS"KLEENEX" ROUL BLANC (PAR 6)</v>
          </cell>
          <cell r="O2825" t="str">
            <v>stk phf (conso) autr</v>
          </cell>
          <cell r="W2825">
            <v>110.63</v>
          </cell>
          <cell r="AK2825">
            <v>12</v>
          </cell>
        </row>
        <row r="2826">
          <cell r="C2826" t="str">
            <v>R100151476</v>
          </cell>
          <cell r="D2826" t="str">
            <v>DI00</v>
          </cell>
          <cell r="F2826" t="str">
            <v xml:space="preserve">Fournitures         </v>
          </cell>
          <cell r="M2826">
            <v>43962</v>
          </cell>
          <cell r="N2826" t="str">
            <v>ESSUIE-MAINS"KLEENEX" ROUL BLANC (PAR 6)</v>
          </cell>
          <cell r="O2826" t="str">
            <v>stk phf (conso) autr</v>
          </cell>
          <cell r="W2826">
            <v>110.63</v>
          </cell>
          <cell r="AK2826">
            <v>12</v>
          </cell>
        </row>
        <row r="2827">
          <cell r="C2827" t="str">
            <v>R100373880</v>
          </cell>
          <cell r="D2827" t="str">
            <v>DI00</v>
          </cell>
          <cell r="F2827" t="str">
            <v xml:space="preserve">Outillage           </v>
          </cell>
          <cell r="M2827">
            <v>43957</v>
          </cell>
          <cell r="N2827" t="str">
            <v>RUBAN AUTO-ADHES LG.33M JAUNE/NOIRE Lg50</v>
          </cell>
          <cell r="O2827" t="str">
            <v>stk phf (conso) autr</v>
          </cell>
          <cell r="W2827">
            <v>17.18</v>
          </cell>
          <cell r="AK2827">
            <v>2</v>
          </cell>
        </row>
        <row r="2828">
          <cell r="C2828" t="str">
            <v>R100531630</v>
          </cell>
          <cell r="D2828" t="str">
            <v>DI00</v>
          </cell>
          <cell r="F2828" t="str">
            <v xml:space="preserve">Fournitures         </v>
          </cell>
          <cell r="M2828">
            <v>43956</v>
          </cell>
          <cell r="N2828" t="str">
            <v>30LINGETTE PRODENE AN/PRENDRE R100807097</v>
          </cell>
          <cell r="O2828" t="str">
            <v>stk phf (conso) autr</v>
          </cell>
          <cell r="W2828">
            <v>89.16</v>
          </cell>
          <cell r="AK2828">
            <v>58</v>
          </cell>
        </row>
        <row r="2829">
          <cell r="C2829" t="str">
            <v>R100531870</v>
          </cell>
          <cell r="D2829" t="str">
            <v>DI00</v>
          </cell>
          <cell r="F2829" t="str">
            <v xml:space="preserve">Fournitures         </v>
          </cell>
          <cell r="M2829">
            <v>43957</v>
          </cell>
          <cell r="N2829" t="str">
            <v>FLACON 5L HAND SANITIZER GEL HYDRO-ALCOO</v>
          </cell>
          <cell r="O2829" t="str">
            <v>stk phf (conso) autr</v>
          </cell>
          <cell r="W2829">
            <v>103.19</v>
          </cell>
          <cell r="AK2829">
            <v>4</v>
          </cell>
        </row>
        <row r="2830">
          <cell r="C2830" t="str">
            <v>R100653789</v>
          </cell>
          <cell r="D2830" t="str">
            <v>DI00</v>
          </cell>
          <cell r="F2830" t="str">
            <v xml:space="preserve">Fournitures         </v>
          </cell>
          <cell r="M2830">
            <v>43955</v>
          </cell>
          <cell r="N2830" t="str">
            <v xml:space="preserve">GANT KIMTECK PURPLE NITRILE TAILLE M    </v>
          </cell>
          <cell r="O2830" t="str">
            <v>stk phf (conso) vet.</v>
          </cell>
          <cell r="W2830">
            <v>11.2</v>
          </cell>
          <cell r="AK2830">
            <v>100</v>
          </cell>
        </row>
        <row r="2831">
          <cell r="C2831" t="str">
            <v>R100719346</v>
          </cell>
          <cell r="D2831" t="str">
            <v>DI00</v>
          </cell>
          <cell r="F2831" t="str">
            <v xml:space="preserve">Entretien           </v>
          </cell>
          <cell r="M2831">
            <v>43958</v>
          </cell>
          <cell r="N2831" t="str">
            <v>FILTRE AEROPLEAT ECO 497X497X47 CADRE EN</v>
          </cell>
          <cell r="O2831" t="str">
            <v>stk phf (conso) mati</v>
          </cell>
          <cell r="W2831">
            <v>207.9</v>
          </cell>
          <cell r="AK2831">
            <v>20</v>
          </cell>
        </row>
        <row r="2832">
          <cell r="C2832" t="str">
            <v>R100719363</v>
          </cell>
          <cell r="D2832" t="str">
            <v>DI00</v>
          </cell>
          <cell r="F2832" t="str">
            <v xml:space="preserve">Entretien           </v>
          </cell>
          <cell r="M2832">
            <v>43958</v>
          </cell>
          <cell r="N2832" t="str">
            <v>LOT DE 10 FILTRE AEROPLEAT ECO TYPE G4 4</v>
          </cell>
          <cell r="O2832" t="str">
            <v>stk phf (conso) mati</v>
          </cell>
          <cell r="W2832">
            <v>344.34</v>
          </cell>
          <cell r="AK2832">
            <v>3</v>
          </cell>
        </row>
        <row r="2833">
          <cell r="C2833" t="str">
            <v>R100737028</v>
          </cell>
          <cell r="D2833" t="str">
            <v>DI00</v>
          </cell>
          <cell r="F2833" t="str">
            <v xml:space="preserve">Entretien           </v>
          </cell>
          <cell r="M2833">
            <v>43957</v>
          </cell>
          <cell r="N2833" t="str">
            <v>MODULE E/S MULTI COMPACT ETHERNET 16 CAN</v>
          </cell>
          <cell r="O2833" t="str">
            <v>stk phf (conso) mati</v>
          </cell>
          <cell r="W2833">
            <v>299.79000000000002</v>
          </cell>
          <cell r="AK2833">
            <v>1</v>
          </cell>
        </row>
        <row r="2834">
          <cell r="C2834" t="str">
            <v>R100738961</v>
          </cell>
          <cell r="D2834" t="str">
            <v>DI00</v>
          </cell>
          <cell r="F2834" t="str">
            <v xml:space="preserve">Entretien           </v>
          </cell>
          <cell r="M2834">
            <v>43957</v>
          </cell>
          <cell r="N2834" t="str">
            <v>COINS ADHESIF BLANC(PAR 50)ANGLE 15X15X5</v>
          </cell>
          <cell r="O2834" t="str">
            <v>stk phf (conso) mati</v>
          </cell>
          <cell r="W2834">
            <v>44.85</v>
          </cell>
          <cell r="AK2834">
            <v>1</v>
          </cell>
        </row>
        <row r="2835">
          <cell r="C2835" t="str">
            <v>R100751663</v>
          </cell>
          <cell r="D2835" t="str">
            <v>DI00</v>
          </cell>
          <cell r="F2835" t="str">
            <v xml:space="preserve">Fournitures         </v>
          </cell>
          <cell r="M2835">
            <v>43957</v>
          </cell>
          <cell r="N2835" t="str">
            <v>CARTOUCHE 5L KLINT V (ALPHAPAK 5000) ATE</v>
          </cell>
          <cell r="O2835" t="str">
            <v>stk phf (conso) autr</v>
          </cell>
          <cell r="W2835">
            <v>64.62</v>
          </cell>
          <cell r="AK2835">
            <v>8</v>
          </cell>
        </row>
        <row r="2836">
          <cell r="C2836" t="str">
            <v>R100805672</v>
          </cell>
          <cell r="D2836" t="str">
            <v>DI00</v>
          </cell>
          <cell r="F2836" t="str">
            <v xml:space="preserve">Fournitures         </v>
          </cell>
          <cell r="M2836">
            <v>43957</v>
          </cell>
          <cell r="N2836" t="str">
            <v xml:space="preserve">THERMOMETRE INFRAROUGE                  </v>
          </cell>
          <cell r="O2836" t="str">
            <v>stk phf (conso) autr</v>
          </cell>
          <cell r="W2836">
            <v>219.3</v>
          </cell>
          <cell r="AK2836">
            <v>3</v>
          </cell>
        </row>
        <row r="2837">
          <cell r="C2837" t="str">
            <v>R100805692</v>
          </cell>
          <cell r="D2837" t="str">
            <v>DI00</v>
          </cell>
          <cell r="F2837" t="str">
            <v xml:space="preserve">Fournitures         </v>
          </cell>
          <cell r="M2837">
            <v>43955</v>
          </cell>
          <cell r="N2837" t="str">
            <v xml:space="preserve">MASQUE KN95 (FFP2 N95)                  </v>
          </cell>
          <cell r="O2837" t="str">
            <v>stk phf (conso) vet.</v>
          </cell>
          <cell r="W2837">
            <v>13.76</v>
          </cell>
          <cell r="AK2837">
            <v>4</v>
          </cell>
        </row>
        <row r="2838">
          <cell r="C2838" t="str">
            <v>R100805692</v>
          </cell>
          <cell r="D2838" t="str">
            <v>DI00</v>
          </cell>
          <cell r="F2838" t="str">
            <v xml:space="preserve">Fournitures         </v>
          </cell>
          <cell r="M2838">
            <v>43957</v>
          </cell>
          <cell r="N2838" t="str">
            <v xml:space="preserve">MASQUE KN95 (FFP2 N95)                  </v>
          </cell>
          <cell r="O2838" t="str">
            <v>stk phf (conso) vet.</v>
          </cell>
          <cell r="W2838">
            <v>85.78</v>
          </cell>
          <cell r="AK2838">
            <v>25</v>
          </cell>
        </row>
        <row r="2839">
          <cell r="C2839" t="str">
            <v>R100805692</v>
          </cell>
          <cell r="D2839" t="str">
            <v>DI00</v>
          </cell>
          <cell r="F2839" t="str">
            <v xml:space="preserve">Fournitures         </v>
          </cell>
          <cell r="M2839">
            <v>43962</v>
          </cell>
          <cell r="N2839" t="str">
            <v xml:space="preserve">MASQUE KN95 (FFP2 N95)                  </v>
          </cell>
          <cell r="O2839" t="str">
            <v>stk phf (conso) vet.</v>
          </cell>
          <cell r="W2839">
            <v>150.08000000000001</v>
          </cell>
          <cell r="AK2839">
            <v>50</v>
          </cell>
        </row>
        <row r="2840">
          <cell r="C2840" t="str">
            <v>R100805710</v>
          </cell>
          <cell r="D2840" t="str">
            <v>DI00</v>
          </cell>
          <cell r="F2840" t="str">
            <v xml:space="preserve">Fournitures         </v>
          </cell>
          <cell r="M2840">
            <v>43957</v>
          </cell>
          <cell r="N2840" t="str">
            <v>FLACON 500ML AVEC POMPE GEL MAINS ANTISE</v>
          </cell>
          <cell r="O2840" t="str">
            <v>stk phf (conso) autr</v>
          </cell>
          <cell r="W2840">
            <v>50.51</v>
          </cell>
          <cell r="AK2840">
            <v>8</v>
          </cell>
        </row>
        <row r="2841">
          <cell r="C2841" t="str">
            <v>T101411401</v>
          </cell>
          <cell r="D2841" t="str">
            <v>DI00</v>
          </cell>
          <cell r="F2841" t="str">
            <v xml:space="preserve">Entretien           </v>
          </cell>
          <cell r="M2841">
            <v>43962</v>
          </cell>
          <cell r="N2841" t="str">
            <v xml:space="preserve">CARRE LAMINE A CHAUD A33   T0  10X10    </v>
          </cell>
          <cell r="O2841" t="str">
            <v>MATENTRETIEN PREVENT</v>
          </cell>
          <cell r="W2841">
            <v>4.03</v>
          </cell>
          <cell r="AK2841">
            <v>0</v>
          </cell>
        </row>
        <row r="2842">
          <cell r="C2842" t="str">
            <v>T101654410</v>
          </cell>
          <cell r="D2842" t="str">
            <v>DI00</v>
          </cell>
          <cell r="F2842" t="str">
            <v xml:space="preserve">Entretien           </v>
          </cell>
          <cell r="M2842">
            <v>43962</v>
          </cell>
          <cell r="N2842" t="str">
            <v xml:space="preserve">PROFILE U LAM CHAUD  A33  TO  50X25X5.  </v>
          </cell>
          <cell r="O2842" t="str">
            <v>MATENTRETIEN PREVENT</v>
          </cell>
          <cell r="W2842">
            <v>18.54</v>
          </cell>
          <cell r="AK2842">
            <v>0</v>
          </cell>
        </row>
        <row r="2843">
          <cell r="C2843" t="str">
            <v>T511373370</v>
          </cell>
          <cell r="D2843" t="str">
            <v>DI00</v>
          </cell>
          <cell r="F2843" t="str">
            <v xml:space="preserve">Fournitures         </v>
          </cell>
          <cell r="M2843">
            <v>43958</v>
          </cell>
          <cell r="N2843" t="str">
            <v>BOB EN OUATE DE CELLULOSE (PAR 2) COULEU</v>
          </cell>
          <cell r="O2843" t="str">
            <v>stk phf (conso) autr</v>
          </cell>
          <cell r="W2843">
            <v>-133.4</v>
          </cell>
          <cell r="AK2843">
            <v>-23</v>
          </cell>
        </row>
        <row r="2844">
          <cell r="C2844" t="str">
            <v>T511373370</v>
          </cell>
          <cell r="D2844" t="str">
            <v>DI00</v>
          </cell>
          <cell r="F2844" t="str">
            <v xml:space="preserve">Fournitures         </v>
          </cell>
          <cell r="M2844">
            <v>43958</v>
          </cell>
          <cell r="N2844" t="str">
            <v>BOB EN OUATE DE CELLULOSE (PAR 2) COULEU</v>
          </cell>
          <cell r="O2844" t="str">
            <v>stk phf (conso) autr</v>
          </cell>
          <cell r="W2844">
            <v>133.4</v>
          </cell>
          <cell r="AK2844">
            <v>23</v>
          </cell>
        </row>
        <row r="2845">
          <cell r="C2845" t="str">
            <v>X349254411</v>
          </cell>
          <cell r="D2845" t="str">
            <v>DI00</v>
          </cell>
          <cell r="F2845" t="str">
            <v xml:space="preserve">Entretien           </v>
          </cell>
          <cell r="M2845">
            <v>43956</v>
          </cell>
          <cell r="N2845" t="str">
            <v xml:space="preserve">ROULETTE PIVOTANTE LPA-VPA 50G          </v>
          </cell>
          <cell r="O2845" t="str">
            <v>stk phf (conso) mati</v>
          </cell>
          <cell r="W2845">
            <v>8.07</v>
          </cell>
          <cell r="AK2845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etement"/>
      <sheetName val="d'ouille"/>
      <sheetName val="tout le ref"/>
      <sheetName val="vérin"/>
      <sheetName val="sertisage"/>
      <sheetName val="DM"/>
      <sheetName val="RGdonné"/>
      <sheetName val="valeur et donné jour"/>
      <sheetName val="Récapitulatif Annuel (fini)"/>
      <sheetName val="Récapitulatif Annuel"/>
      <sheetName val="dépance jour"/>
      <sheetName val="Sertissage"/>
      <sheetName val="RG"/>
      <sheetName val="Gaine"/>
      <sheetName val="Douille"/>
      <sheetName val="RV"/>
      <sheetName val="revetement (2)"/>
      <sheetName val="revetement (3)"/>
      <sheetName val="Poinçon matrice coll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>
            <v>43991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4242A2-9870-4359-BB43-01A99ABB42A8}" name="Tableau1" displayName="Tableau1" ref="AA3:AD19" totalsRowShown="0">
  <autoFilter ref="AA3:AD19" xr:uid="{85A1252B-0A24-43A4-BE8C-AD61D93CDBAB}"/>
  <tableColumns count="4">
    <tableColumn id="1" xr3:uid="{4ED922EB-2919-4502-8B27-03B0506D00C0}" name="sertisage somme"/>
    <tableColumn id="2" xr3:uid="{8CB50D89-FA20-4E60-9181-CCAC29F9A2C5}" name="RG somme"/>
    <tableColumn id="3" xr3:uid="{3E5A7E73-6F81-45FF-8024-852525697B8B}" name="Douille somme "/>
    <tableColumn id="4" xr3:uid="{85EF4432-0107-4D8B-B1F2-C9CBCEB098E5}" name="DM som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62739-2EE4-4831-9569-3AFDEE0F5AF0}">
  <sheetPr codeName="Feuil10"/>
  <dimension ref="A1:AD608"/>
  <sheetViews>
    <sheetView tabSelected="1" workbookViewId="0">
      <selection activeCell="F8" sqref="F8"/>
    </sheetView>
  </sheetViews>
  <sheetFormatPr baseColWidth="10" defaultRowHeight="28.8" x14ac:dyDescent="0.55000000000000004"/>
  <cols>
    <col min="1" max="7" width="10.9453125" style="1"/>
    <col min="11" max="16" width="10.9453125" style="1"/>
    <col min="17" max="17" width="7.41796875" style="1" customWidth="1"/>
    <col min="18" max="18" width="7.26171875" style="1" customWidth="1"/>
    <col min="19" max="19" width="7.7890625" style="1" customWidth="1"/>
    <col min="20" max="26" width="10.9453125" style="1"/>
    <col min="27" max="27" width="8.3125" style="1" customWidth="1"/>
    <col min="28" max="28" width="5.7890625" style="1" customWidth="1"/>
    <col min="29" max="29" width="7.7890625" style="1" customWidth="1"/>
    <col min="30" max="30" width="6.05078125" style="1" customWidth="1"/>
    <col min="31" max="16384" width="10.9453125" style="1"/>
  </cols>
  <sheetData>
    <row r="1" spans="1:30" x14ac:dyDescent="0.55000000000000004">
      <c r="A1" s="14">
        <v>7906</v>
      </c>
      <c r="B1" s="13" t="s">
        <v>599</v>
      </c>
      <c r="D1" s="1">
        <v>1</v>
      </c>
      <c r="H1" t="s">
        <v>598</v>
      </c>
      <c r="I1">
        <v>0</v>
      </c>
      <c r="J1" s="15">
        <v>448.3</v>
      </c>
      <c r="N1" s="1" t="e">
        <f>SUMIFS([1]Rapport1!$W$1:$W$65536,[1]Rapport1!$D$1:$D$65536,$A$1,[1]Rapport1!$F$1:$F$65536,$B$1,[1]Rapport1!$O$1:$O$65536,$B$2,[1]Rapport1!$M$1:$M$65536,'[2]dépance jour'!$A$4)</f>
        <v>#VALUE!</v>
      </c>
      <c r="O1" s="1" t="e">
        <f>SUMIFS([1]Rapport1!$W$1:$W$65536,[1]Rapport1!$D$1:$D$65536,$A$1,[1]Rapport1!$F$1:$F$65536,$B$1,[1]Rapport1!$O$1:$O$65536,$B$2,[1]Rapport1!$M$1:$M$65536,'[2]dépance jour'!$A$4)</f>
        <v>#VALUE!</v>
      </c>
      <c r="P1" s="11">
        <f ca="1">TODAY()</f>
        <v>44020</v>
      </c>
      <c r="Q1" s="1">
        <v>0</v>
      </c>
      <c r="R1" s="1">
        <v>0</v>
      </c>
      <c r="S1" s="1">
        <v>0</v>
      </c>
      <c r="T1" s="1">
        <v>0</v>
      </c>
      <c r="V1" s="12"/>
      <c r="W1" s="12"/>
      <c r="X1" s="12"/>
      <c r="Y1" s="12"/>
    </row>
    <row r="2" spans="1:30" x14ac:dyDescent="0.55000000000000004">
      <c r="A2" s="14">
        <v>7908</v>
      </c>
      <c r="B2" s="13" t="s">
        <v>597</v>
      </c>
      <c r="D2" s="11">
        <v>43993</v>
      </c>
      <c r="E2" s="11">
        <v>43983</v>
      </c>
      <c r="H2" s="10" t="s">
        <v>596</v>
      </c>
      <c r="I2">
        <v>0</v>
      </c>
      <c r="J2" s="15">
        <v>0</v>
      </c>
      <c r="K2" s="2">
        <f>IF($I2=1,SUMIFS([1]Rapport1!$AK$1:$AK$65536,[1]Rapport1!$C$1:$C$65536,$H2,[1]Rapport1!$M$1:$M$65536,$D$2),0)</f>
        <v>0</v>
      </c>
      <c r="L2" s="2">
        <f>IF($I2=1,SUMIFS([1]Rapport1!$N$1:$N$65536,[1]Rapport1!$C$1:$C$65536,$H2,[1]Rapport1!$M$1:$M$65536,$D$2),0)</f>
        <v>0</v>
      </c>
      <c r="V2" s="12"/>
      <c r="W2" s="12"/>
      <c r="X2" s="12"/>
      <c r="Y2" s="12"/>
    </row>
    <row r="3" spans="1:30" x14ac:dyDescent="0.55000000000000004">
      <c r="B3" s="3"/>
      <c r="C3" s="1">
        <v>0</v>
      </c>
      <c r="D3" s="1">
        <v>1</v>
      </c>
      <c r="H3" s="16" t="s">
        <v>503</v>
      </c>
      <c r="I3">
        <v>0</v>
      </c>
      <c r="J3" s="15">
        <v>0</v>
      </c>
      <c r="K3" s="2">
        <f>IF($I3=1,SUMIFS([1]Rapport1!$AK$1:$AK$65536,[1]Rapport1!$C$1:$C$65536,$H3,[1]Rapport1!$M$1:$M$65536,$D$2),0)</f>
        <v>0</v>
      </c>
      <c r="L3" s="2">
        <f>IF($I3=1,SUMIFS([1]Rapport1!$N$1:$N$65536,[1]Rapport1!$C$1:$C$65536,$H3,[1]Rapport1!$M$1:$M$65536,$D$2),0)</f>
        <v>0</v>
      </c>
      <c r="AA3" s="1" t="s">
        <v>591</v>
      </c>
      <c r="AB3" s="1" t="s">
        <v>589</v>
      </c>
      <c r="AC3" s="1" t="s">
        <v>587</v>
      </c>
      <c r="AD3" s="1" t="s">
        <v>585</v>
      </c>
    </row>
    <row r="4" spans="1:30" x14ac:dyDescent="0.55000000000000004">
      <c r="B4" s="3"/>
      <c r="H4" s="17" t="s">
        <v>514</v>
      </c>
      <c r="I4">
        <v>0</v>
      </c>
      <c r="J4" s="15">
        <v>0</v>
      </c>
      <c r="K4" s="2">
        <f>IF($I4=1,SUMIFS([1]Rapport1!$AK$1:$AK$65536,[1]Rapport1!$C$1:$C$65536,$H4,[1]Rapport1!$M$1:$M$65536,$D$2),0)</f>
        <v>0</v>
      </c>
      <c r="L4" s="2">
        <f>IF($I4=1,SUMIFS([1]Rapport1!$N$1:$N$65536,[1]Rapport1!$C$1:$C$65536,$H4,[1]Rapport1!$M$1:$M$65536,$D$2),0)</f>
        <v>0</v>
      </c>
      <c r="U4" s="1">
        <v>1</v>
      </c>
      <c r="V4" s="1">
        <f ca="1">IFERROR(VLOOKUP($D$2-$N4,$P$1:$T$99999,Q$2,),0)</f>
        <v>0</v>
      </c>
      <c r="W4" s="1">
        <f ca="1">IFERROR(VLOOKUP($D$2-$N4,$P$1:$T$99999,R$2,),0)</f>
        <v>0</v>
      </c>
      <c r="X4" s="1">
        <f ca="1">IFERROR(VLOOKUP($D$2-$N4,$P$1:$T$99999,S$2,),0)</f>
        <v>0</v>
      </c>
      <c r="Y4" s="1">
        <f ca="1">IFERROR(VLOOKUP($D$2-$N4,$P$1:$T$99999,T$2,),0)</f>
        <v>0</v>
      </c>
      <c r="AA4" s="1">
        <f ca="1">V18</f>
        <v>0</v>
      </c>
      <c r="AB4" s="1">
        <f ca="1">W18</f>
        <v>0</v>
      </c>
      <c r="AC4" s="1">
        <f ca="1">X18</f>
        <v>0</v>
      </c>
      <c r="AD4" s="1">
        <f ca="1">Y18</f>
        <v>0</v>
      </c>
    </row>
    <row r="5" spans="1:30" x14ac:dyDescent="0.55000000000000004">
      <c r="B5" s="3"/>
      <c r="H5" s="18" t="s">
        <v>490</v>
      </c>
      <c r="I5">
        <v>0</v>
      </c>
      <c r="J5" s="15">
        <v>0</v>
      </c>
      <c r="K5" s="2">
        <f>IF($I5=1,SUMIFS([1]Rapport1!$AK$1:$AK$65536,[1]Rapport1!$C$1:$C$65536,$H5,[1]Rapport1!$M$1:$M$65536,$D$2),0)</f>
        <v>0</v>
      </c>
      <c r="L5" s="2">
        <f>IF($I5=1,SUMIFS([1]Rapport1!$N$1:$N$65536,[1]Rapport1!$C$1:$C$65536,$H5,[1]Rapport1!$M$1:$M$65536,$D$2),0)</f>
        <v>0</v>
      </c>
      <c r="N5" s="1">
        <v>1</v>
      </c>
      <c r="U5" s="1">
        <v>2</v>
      </c>
      <c r="V5" s="1">
        <f ca="1">IFERROR(VLOOKUP($D$2-$N5,$P$1:$T$99999,Q$2,),0)</f>
        <v>0</v>
      </c>
      <c r="W5" s="1">
        <f ca="1">IFERROR(VLOOKUP($D$2-$N5,$P$1:$T$99999,R$2,),0)</f>
        <v>0</v>
      </c>
      <c r="X5" s="1">
        <f ca="1">IFERROR(VLOOKUP($D$2-$N5,$P$1:$T$99999,S$2,),0)</f>
        <v>0</v>
      </c>
      <c r="Y5" s="1">
        <f ca="1">IFERROR(VLOOKUP($D$2-$N5,$P$1:$T$99999,T$2,),0)</f>
        <v>0</v>
      </c>
      <c r="AA5" s="1">
        <f ca="1">V17</f>
        <v>0</v>
      </c>
      <c r="AB5" s="1">
        <f ca="1">W17</f>
        <v>0</v>
      </c>
      <c r="AC5" s="1">
        <f ca="1">X17</f>
        <v>0</v>
      </c>
      <c r="AD5" s="1">
        <f ca="1">Y17</f>
        <v>0</v>
      </c>
    </row>
    <row r="6" spans="1:30" x14ac:dyDescent="0.55000000000000004">
      <c r="B6" s="3"/>
      <c r="H6" s="19" t="s">
        <v>596</v>
      </c>
      <c r="I6">
        <v>0</v>
      </c>
      <c r="J6" s="15">
        <v>0</v>
      </c>
      <c r="K6" s="2">
        <f>IF($I6=1,SUMIFS([1]Rapport1!$AK$1:$AK$65536,[1]Rapport1!$C$1:$C$65536,$H6,[1]Rapport1!$M$1:$M$65536,$D$2),0)</f>
        <v>0</v>
      </c>
      <c r="L6" s="2">
        <f>IF($I6=1,SUMIFS([1]Rapport1!$N$1:$N$65536,[1]Rapport1!$C$1:$C$65536,$H6,[1]Rapport1!$M$1:$M$65536,$D$2),0)</f>
        <v>0</v>
      </c>
      <c r="N6" s="1">
        <v>2</v>
      </c>
      <c r="U6" s="1">
        <v>3</v>
      </c>
      <c r="V6" s="1">
        <f ca="1">IFERROR(VLOOKUP($D$2-$N6,$P$1:$T$99999,Q$2,),0)</f>
        <v>0</v>
      </c>
      <c r="W6" s="1">
        <f ca="1">IFERROR(VLOOKUP($D$2-$N6,$P$1:$T$99999,R$2,),0)</f>
        <v>0</v>
      </c>
      <c r="X6" s="1">
        <f ca="1">IFERROR(VLOOKUP($D$2-$N6,$P$1:$T$99999,S$2,),0)</f>
        <v>0</v>
      </c>
      <c r="Y6" s="1">
        <f ca="1">IFERROR(VLOOKUP($D$2-$N6,$P$1:$T$99999,T$2,),0)</f>
        <v>0</v>
      </c>
      <c r="AA6" s="1">
        <f ca="1">V16</f>
        <v>0</v>
      </c>
      <c r="AB6" s="1">
        <f ca="1">W16</f>
        <v>0</v>
      </c>
      <c r="AC6" s="1">
        <f ca="1">X16</f>
        <v>0</v>
      </c>
      <c r="AD6" s="1">
        <f ca="1">Y16</f>
        <v>0</v>
      </c>
    </row>
    <row r="7" spans="1:30" x14ac:dyDescent="0.55000000000000004">
      <c r="B7" s="3"/>
      <c r="C7" s="1" t="s">
        <v>591</v>
      </c>
      <c r="D7" s="2">
        <f>J1</f>
        <v>448.3</v>
      </c>
      <c r="H7" s="20" t="s">
        <v>595</v>
      </c>
      <c r="I7">
        <v>0</v>
      </c>
      <c r="J7" s="15">
        <v>0</v>
      </c>
      <c r="K7" s="2">
        <f>IF($I7=1,SUMIFS([1]Rapport1!$AK$1:$AK$65536,[1]Rapport1!$C$1:$C$65536,$H7,[1]Rapport1!$M$1:$M$65536,$D$2),0)</f>
        <v>0</v>
      </c>
      <c r="L7" s="2">
        <f>IF($I7=1,SUMIFS([1]Rapport1!$N$1:$N$65536,[1]Rapport1!$C$1:$C$65536,$H7,[1]Rapport1!$M$1:$M$65536,$D$2),0)</f>
        <v>0</v>
      </c>
      <c r="N7" s="1">
        <v>3</v>
      </c>
      <c r="U7" s="1">
        <v>4</v>
      </c>
      <c r="V7" s="1">
        <f ca="1">IFERROR(VLOOKUP($D$2-$N7,$P$1:$T$99999,Q$2,),0)</f>
        <v>0</v>
      </c>
      <c r="W7" s="1">
        <f ca="1">IFERROR(VLOOKUP($D$2-$N7,$P$1:$T$99999,R$2,),0)</f>
        <v>0</v>
      </c>
      <c r="X7" s="1">
        <f ca="1">IFERROR(VLOOKUP($D$2-$N7,$P$1:$T$99999,S$2,),0)</f>
        <v>0</v>
      </c>
      <c r="Y7" s="1">
        <f ca="1">IFERROR(VLOOKUP($D$2-$N7,$P$1:$T$99999,T$2,),0)</f>
        <v>0</v>
      </c>
      <c r="AA7" s="1">
        <f ca="1">V15</f>
        <v>0</v>
      </c>
      <c r="AB7" s="1">
        <f ca="1">W15</f>
        <v>0</v>
      </c>
      <c r="AC7" s="1">
        <f ca="1">X15</f>
        <v>0</v>
      </c>
      <c r="AD7" s="1">
        <f ca="1">Y15</f>
        <v>0</v>
      </c>
    </row>
    <row r="8" spans="1:30" x14ac:dyDescent="0.55000000000000004">
      <c r="B8" s="3"/>
      <c r="C8" s="1" t="s">
        <v>589</v>
      </c>
      <c r="D8" s="2">
        <f>G553</f>
        <v>0</v>
      </c>
      <c r="H8" s="19" t="s">
        <v>594</v>
      </c>
      <c r="I8">
        <v>0</v>
      </c>
      <c r="J8" s="15">
        <v>0</v>
      </c>
      <c r="K8" s="2">
        <f>IF($I8=1,SUMIFS([1]Rapport1!$AK$1:$AK$65536,[1]Rapport1!$C$1:$C$65536,$H8,[1]Rapport1!$M$1:$M$65536,$D$2),0)</f>
        <v>0</v>
      </c>
      <c r="L8" s="2">
        <f>IF($I8=1,SUMIFS([1]Rapport1!$N$1:$N$65536,[1]Rapport1!$C$1:$C$65536,$H8,[1]Rapport1!$M$1:$M$65536,$D$2),0)</f>
        <v>0</v>
      </c>
      <c r="N8" s="1">
        <v>4</v>
      </c>
      <c r="U8" s="1">
        <v>5</v>
      </c>
      <c r="V8" s="1">
        <f ca="1">IFERROR(VLOOKUP($D$2-$N8,$P$1:$T$99999,Q$2,),0)</f>
        <v>0</v>
      </c>
      <c r="W8" s="1">
        <f ca="1">IFERROR(VLOOKUP($D$2-$N8,$P$1:$T$99999,R$2,),0)</f>
        <v>0</v>
      </c>
      <c r="X8" s="1">
        <f ca="1">IFERROR(VLOOKUP($D$2-$N8,$P$1:$T$99999,S$2,),0)</f>
        <v>0</v>
      </c>
      <c r="Y8" s="1">
        <f ca="1">IFERROR(VLOOKUP($D$2-$N8,$P$1:$T$99999,T$2,),0)</f>
        <v>0</v>
      </c>
      <c r="AA8" s="1">
        <f ca="1">V14</f>
        <v>0</v>
      </c>
      <c r="AB8" s="1">
        <f ca="1">W14</f>
        <v>0</v>
      </c>
      <c r="AC8" s="1">
        <f ca="1">X14</f>
        <v>0</v>
      </c>
      <c r="AD8" s="1">
        <f ca="1">Y14</f>
        <v>0</v>
      </c>
    </row>
    <row r="9" spans="1:30" x14ac:dyDescent="0.55000000000000004">
      <c r="B9" s="3"/>
      <c r="C9" s="1" t="s">
        <v>587</v>
      </c>
      <c r="D9" s="2">
        <f>G553</f>
        <v>0</v>
      </c>
      <c r="H9" s="19" t="s">
        <v>593</v>
      </c>
      <c r="I9">
        <v>0</v>
      </c>
      <c r="J9" s="15">
        <v>0</v>
      </c>
      <c r="K9" s="2">
        <f>IF($I9=1,SUMIFS([1]Rapport1!$AK$1:$AK$65536,[1]Rapport1!$C$1:$C$65536,$H9,[1]Rapport1!$M$1:$M$65536,$D$2),0)</f>
        <v>0</v>
      </c>
      <c r="L9" s="2">
        <f>IF($I9=1,SUMIFS([1]Rapport1!$N$1:$N$65536,[1]Rapport1!$C$1:$C$65536,$H9,[1]Rapport1!$M$1:$M$65536,$D$2),0)</f>
        <v>0</v>
      </c>
      <c r="N9" s="1">
        <v>5</v>
      </c>
      <c r="U9" s="1">
        <v>6</v>
      </c>
      <c r="V9" s="1">
        <f ca="1">IFERROR(VLOOKUP($D$2-$N9,$P$1:$T$99999,Q$2,),0)</f>
        <v>0</v>
      </c>
      <c r="W9" s="1">
        <f ca="1">IFERROR(VLOOKUP($D$2-$N9,$P$1:$T$99999,R$2,),0)</f>
        <v>0</v>
      </c>
      <c r="X9" s="1">
        <f ca="1">IFERROR(VLOOKUP($D$2-$N9,$P$1:$T$99999,S$2,),0)</f>
        <v>0</v>
      </c>
      <c r="Y9" s="1">
        <f ca="1">IFERROR(VLOOKUP($D$2-$N9,$P$1:$T$99999,T$2,),0)</f>
        <v>0</v>
      </c>
      <c r="AA9" s="1">
        <f ca="1">V13</f>
        <v>0</v>
      </c>
      <c r="AB9" s="1">
        <f ca="1">W13</f>
        <v>0</v>
      </c>
      <c r="AC9" s="1">
        <f ca="1">X13</f>
        <v>0</v>
      </c>
      <c r="AD9" s="1">
        <f ca="1">Y13</f>
        <v>0</v>
      </c>
    </row>
    <row r="10" spans="1:30" x14ac:dyDescent="0.55000000000000004">
      <c r="B10" s="3"/>
      <c r="C10" s="1" t="s">
        <v>585</v>
      </c>
      <c r="D10" s="1">
        <f>IFERROR(O1+N1,0)</f>
        <v>0</v>
      </c>
      <c r="H10" s="19" t="s">
        <v>592</v>
      </c>
      <c r="I10">
        <v>0</v>
      </c>
      <c r="J10" s="15">
        <v>0</v>
      </c>
      <c r="K10" s="2">
        <f>IF($I10=1,SUMIFS([1]Rapport1!$AK$1:$AK$65536,[1]Rapport1!$C$1:$C$65536,$H10,[1]Rapport1!$M$1:$M$65536,$D$2),0)</f>
        <v>0</v>
      </c>
      <c r="L10" s="2">
        <f>IF($I10=1,SUMIFS([1]Rapport1!$N$1:$N$65536,[1]Rapport1!$C$1:$C$65536,$H10,[1]Rapport1!$M$1:$M$65536,$D$2),0)</f>
        <v>0</v>
      </c>
      <c r="N10" s="1">
        <v>6</v>
      </c>
      <c r="U10" s="1">
        <v>7</v>
      </c>
      <c r="V10" s="1">
        <f ca="1">IFERROR(VLOOKUP($D$2-$N10,$P$1:$T$99999,Q$2,),0)</f>
        <v>0</v>
      </c>
      <c r="W10" s="1">
        <f ca="1">IFERROR(VLOOKUP($D$2-$N10,$P$1:$T$99999,R$2,),0)</f>
        <v>0</v>
      </c>
      <c r="X10" s="1">
        <f ca="1">IFERROR(VLOOKUP($D$2-$N10,$P$1:$T$99999,S$2,),0)</f>
        <v>0</v>
      </c>
      <c r="Y10" s="1">
        <f ca="1">IFERROR(VLOOKUP($D$2-$N10,$P$1:$T$99999,T$2,),0)</f>
        <v>0</v>
      </c>
      <c r="AA10" s="1">
        <f ca="1">V12</f>
        <v>0</v>
      </c>
      <c r="AB10" s="1">
        <f ca="1">W12</f>
        <v>0</v>
      </c>
      <c r="AC10" s="1">
        <f ca="1">X12</f>
        <v>0</v>
      </c>
      <c r="AD10" s="1">
        <f ca="1">Y12</f>
        <v>0</v>
      </c>
    </row>
    <row r="11" spans="1:30" x14ac:dyDescent="0.55000000000000004">
      <c r="B11" s="3"/>
      <c r="H11" s="19" t="s">
        <v>590</v>
      </c>
      <c r="I11">
        <v>0</v>
      </c>
      <c r="J11" s="15">
        <v>0</v>
      </c>
      <c r="K11" s="2">
        <f>IF($I11=1,SUMIFS([1]Rapport1!$AK$1:$AK$65536,[1]Rapport1!$C$1:$C$65536,$H11,[1]Rapport1!$M$1:$M$65536,$D$2),0)</f>
        <v>0</v>
      </c>
      <c r="L11" s="2">
        <f>IF($I11=1,SUMIFS([1]Rapport1!$N$1:$N$65536,[1]Rapport1!$C$1:$C$65536,$H11,[1]Rapport1!$M$1:$M$65536,$D$2),0)</f>
        <v>0</v>
      </c>
      <c r="N11" s="1">
        <v>7</v>
      </c>
      <c r="U11" s="1">
        <v>8</v>
      </c>
      <c r="V11" s="1">
        <f ca="1">IFERROR(VLOOKUP($D$2-$N11,$P$1:$T$99999,Q$2,),0)</f>
        <v>0</v>
      </c>
      <c r="W11" s="1">
        <f ca="1">IFERROR(VLOOKUP($D$2-$N11,$P$1:$T$99999,R$2,),0)</f>
        <v>0</v>
      </c>
      <c r="X11" s="1">
        <f ca="1">IFERROR(VLOOKUP($D$2-$N11,$P$1:$T$99999,S$2,),0)</f>
        <v>0</v>
      </c>
      <c r="Y11" s="1">
        <f ca="1">IFERROR(VLOOKUP($D$2-$N11,$P$1:$T$99999,T$2,),0)</f>
        <v>0</v>
      </c>
      <c r="AA11" s="1">
        <f ca="1">V11</f>
        <v>0</v>
      </c>
      <c r="AB11" s="1">
        <f ca="1">W11</f>
        <v>0</v>
      </c>
      <c r="AC11" s="1">
        <f ca="1">X11</f>
        <v>0</v>
      </c>
      <c r="AD11" s="1">
        <f ca="1">Y11</f>
        <v>0</v>
      </c>
    </row>
    <row r="12" spans="1:30" x14ac:dyDescent="0.55000000000000004">
      <c r="B12" s="3"/>
      <c r="H12" s="19" t="s">
        <v>588</v>
      </c>
      <c r="I12">
        <v>0</v>
      </c>
      <c r="J12" s="15">
        <v>0</v>
      </c>
      <c r="K12" s="2">
        <f>IF($I12=1,SUMIFS([1]Rapport1!$AK$1:$AK$65536,[1]Rapport1!$C$1:$C$65536,$H12,[1]Rapport1!$M$1:$M$65536,$D$2),0)</f>
        <v>0</v>
      </c>
      <c r="L12" s="2">
        <f>IF($I12=1,SUMIFS([1]Rapport1!$N$1:$N$65536,[1]Rapport1!$C$1:$C$65536,$H12,[1]Rapport1!$M$1:$M$65536,$D$2),0)</f>
        <v>0</v>
      </c>
      <c r="N12" s="1">
        <v>8</v>
      </c>
      <c r="U12" s="1">
        <v>9</v>
      </c>
      <c r="V12" s="1">
        <f ca="1">IFERROR(VLOOKUP($D$2-$N12,$P$1:$T$99999,Q$2,),0)</f>
        <v>0</v>
      </c>
      <c r="W12" s="1">
        <f ca="1">IFERROR(VLOOKUP($D$2-$N12,$P$1:$T$99999,R$2,),0)</f>
        <v>0</v>
      </c>
      <c r="X12" s="1">
        <f ca="1">IFERROR(VLOOKUP($D$2-$N12,$P$1:$T$99999,S$2,),0)</f>
        <v>0</v>
      </c>
      <c r="Y12" s="1">
        <f ca="1">IFERROR(VLOOKUP($D$2-$N12,$P$1:$T$99999,T$2,),0)</f>
        <v>0</v>
      </c>
      <c r="AA12" s="1">
        <f ca="1">V10</f>
        <v>0</v>
      </c>
      <c r="AB12" s="1">
        <f ca="1">W10</f>
        <v>0</v>
      </c>
      <c r="AC12" s="1">
        <f ca="1">X10</f>
        <v>0</v>
      </c>
      <c r="AD12" s="1">
        <f ca="1">Y10</f>
        <v>0</v>
      </c>
    </row>
    <row r="13" spans="1:30" x14ac:dyDescent="0.55000000000000004">
      <c r="B13" s="3"/>
      <c r="H13" s="19" t="s">
        <v>586</v>
      </c>
      <c r="I13">
        <v>0</v>
      </c>
      <c r="J13" s="15">
        <v>0</v>
      </c>
      <c r="K13" s="2">
        <f>IF($I13=1,SUMIFS([1]Rapport1!$AK$1:$AK$65536,[1]Rapport1!$C$1:$C$65536,$H13,[1]Rapport1!$M$1:$M$65536,$D$2),0)</f>
        <v>0</v>
      </c>
      <c r="L13" s="2">
        <f>IF($I13=1,SUMIFS([1]Rapport1!$N$1:$N$65536,[1]Rapport1!$C$1:$C$65536,$H13,[1]Rapport1!$M$1:$M$65536,$D$2),0)</f>
        <v>0</v>
      </c>
      <c r="N13" s="1">
        <v>9</v>
      </c>
      <c r="U13" s="1">
        <v>10</v>
      </c>
      <c r="V13" s="1">
        <f ca="1">IFERROR(VLOOKUP($D$2-$N13,$P$1:$T$99999,Q$2,),0)</f>
        <v>0</v>
      </c>
      <c r="W13" s="1">
        <f ca="1">IFERROR(VLOOKUP($D$2-$N13,$P$1:$T$99999,R$2,),0)</f>
        <v>0</v>
      </c>
      <c r="X13" s="1">
        <f ca="1">IFERROR(VLOOKUP($D$2-$N13,$P$1:$T$99999,S$2,),0)</f>
        <v>0</v>
      </c>
      <c r="Y13" s="1">
        <f ca="1">IFERROR(VLOOKUP($D$2-$N13,$P$1:$T$99999,T$2,),0)</f>
        <v>0</v>
      </c>
      <c r="AA13" s="1">
        <f ca="1">V9</f>
        <v>0</v>
      </c>
      <c r="AB13" s="1">
        <f ca="1">W9</f>
        <v>0</v>
      </c>
      <c r="AC13" s="1">
        <f ca="1">X9</f>
        <v>0</v>
      </c>
      <c r="AD13" s="1">
        <f ca="1">Y9</f>
        <v>0</v>
      </c>
    </row>
    <row r="14" spans="1:30" x14ac:dyDescent="0.55000000000000004">
      <c r="B14" s="3"/>
      <c r="H14" s="19" t="s">
        <v>584</v>
      </c>
      <c r="I14">
        <v>0</v>
      </c>
      <c r="J14" s="15">
        <v>0</v>
      </c>
      <c r="K14" s="2">
        <f>IF($I14=1,SUMIFS([1]Rapport1!$AK$1:$AK$65536,[1]Rapport1!$C$1:$C$65536,$H14,[1]Rapport1!$M$1:$M$65536,$D$2),0)</f>
        <v>0</v>
      </c>
      <c r="L14" s="2">
        <f>IF($I14=1,SUMIFS([1]Rapport1!$N$1:$N$65536,[1]Rapport1!$C$1:$C$65536,$H14,[1]Rapport1!$M$1:$M$65536,$D$2),0)</f>
        <v>0</v>
      </c>
      <c r="N14" s="1">
        <v>10</v>
      </c>
      <c r="U14" s="1">
        <v>11</v>
      </c>
      <c r="V14" s="1">
        <f ca="1">IFERROR(VLOOKUP($D$2-$N14,$P$1:$T$99999,Q$2,),0)</f>
        <v>0</v>
      </c>
      <c r="W14" s="1">
        <f ca="1">IFERROR(VLOOKUP($D$2-$N14,$P$1:$T$99999,R$2,),0)</f>
        <v>0</v>
      </c>
      <c r="X14" s="1">
        <f ca="1">IFERROR(VLOOKUP($D$2-$N14,$P$1:$T$99999,S$2,),0)</f>
        <v>0</v>
      </c>
      <c r="Y14" s="1">
        <f ca="1">IFERROR(VLOOKUP($D$2-$N14,$P$1:$T$99999,T$2,),0)</f>
        <v>0</v>
      </c>
      <c r="AA14" s="1">
        <f ca="1">V9</f>
        <v>0</v>
      </c>
      <c r="AB14" s="1">
        <f ca="1">W9</f>
        <v>0</v>
      </c>
      <c r="AC14" s="1">
        <f ca="1">X9</f>
        <v>0</v>
      </c>
      <c r="AD14" s="1">
        <f ca="1">Y9</f>
        <v>0</v>
      </c>
    </row>
    <row r="15" spans="1:30" x14ac:dyDescent="0.55000000000000004">
      <c r="B15" s="3"/>
      <c r="H15" s="19" t="s">
        <v>583</v>
      </c>
      <c r="I15">
        <v>0</v>
      </c>
      <c r="J15" s="15">
        <v>0</v>
      </c>
      <c r="K15" s="2">
        <f>IF($I15=1,SUMIFS([1]Rapport1!$AK$1:$AK$65536,[1]Rapport1!$C$1:$C$65536,$H15,[1]Rapport1!$M$1:$M$65536,$D$2),0)</f>
        <v>0</v>
      </c>
      <c r="L15" s="2">
        <f>IF($I15=1,SUMIFS([1]Rapport1!$N$1:$N$65536,[1]Rapport1!$C$1:$C$65536,$H15,[1]Rapport1!$M$1:$M$65536,$D$2),0)</f>
        <v>0</v>
      </c>
      <c r="N15" s="1">
        <v>11</v>
      </c>
      <c r="U15" s="1">
        <v>12</v>
      </c>
      <c r="V15" s="1">
        <f ca="1">IFERROR(VLOOKUP($D$2-$N15,$P$1:$T$99999,Q$2,),0)</f>
        <v>0</v>
      </c>
      <c r="W15" s="1">
        <f ca="1">IFERROR(VLOOKUP($D$2-$N15,$P$1:$T$99999,R$2,),0)</f>
        <v>0</v>
      </c>
      <c r="X15" s="1">
        <f ca="1">IFERROR(VLOOKUP($D$2-$N15,$P$1:$T$99999,S$2,),0)</f>
        <v>0</v>
      </c>
      <c r="Y15" s="1">
        <f ca="1">IFERROR(VLOOKUP($D$2-$N15,$P$1:$T$99999,T$2,),0)</f>
        <v>0</v>
      </c>
      <c r="AA15" s="1">
        <f ca="1">V8</f>
        <v>0</v>
      </c>
      <c r="AB15" s="1">
        <f ca="1">W8</f>
        <v>0</v>
      </c>
      <c r="AC15" s="1">
        <f ca="1">X8</f>
        <v>0</v>
      </c>
      <c r="AD15" s="1">
        <f ca="1">Y8</f>
        <v>0</v>
      </c>
    </row>
    <row r="16" spans="1:30" x14ac:dyDescent="0.55000000000000004">
      <c r="B16" s="3"/>
      <c r="H16" s="21" t="s">
        <v>582</v>
      </c>
      <c r="I16">
        <v>0</v>
      </c>
      <c r="J16" s="15">
        <v>0</v>
      </c>
      <c r="K16" s="2">
        <f>IF($I16=1,SUMIFS([1]Rapport1!$AK$1:$AK$65536,[1]Rapport1!$C$1:$C$65536,$H16,[1]Rapport1!$M$1:$M$65536,$D$2),0)</f>
        <v>0</v>
      </c>
      <c r="L16" s="2">
        <f>IF($I16=1,SUMIFS([1]Rapport1!$N$1:$N$65536,[1]Rapport1!$C$1:$C$65536,$H16,[1]Rapport1!$M$1:$M$65536,$D$2),0)</f>
        <v>0</v>
      </c>
      <c r="N16" s="1">
        <v>12</v>
      </c>
      <c r="U16" s="1">
        <v>13</v>
      </c>
      <c r="V16" s="1">
        <f ca="1">IFERROR(VLOOKUP($D$2-$N16,$P$1:$T$99999,Q$2,),0)</f>
        <v>0</v>
      </c>
      <c r="W16" s="1">
        <f ca="1">IFERROR(VLOOKUP($D$2-$N16,$P$1:$T$99999,R$2,),0)</f>
        <v>0</v>
      </c>
      <c r="X16" s="1">
        <f ca="1">IFERROR(VLOOKUP($D$2-$N16,$P$1:$T$99999,S$2,),0)</f>
        <v>0</v>
      </c>
      <c r="Y16" s="1">
        <f ca="1">IFERROR(VLOOKUP($D$2-$N16,$P$1:$T$99999,T$2,),0)</f>
        <v>0</v>
      </c>
      <c r="AA16" s="1">
        <f ca="1">V7</f>
        <v>0</v>
      </c>
      <c r="AB16" s="1">
        <f ca="1">W7</f>
        <v>0</v>
      </c>
      <c r="AC16" s="1">
        <f ca="1">X7</f>
        <v>0</v>
      </c>
      <c r="AD16" s="1">
        <f ca="1">Y7</f>
        <v>0</v>
      </c>
    </row>
    <row r="17" spans="2:30" x14ac:dyDescent="0.55000000000000004">
      <c r="B17" s="3"/>
      <c r="H17" s="19" t="s">
        <v>581</v>
      </c>
      <c r="I17">
        <v>0</v>
      </c>
      <c r="J17" s="15">
        <v>0</v>
      </c>
      <c r="K17" s="2">
        <f>IF($I17=1,SUMIFS([1]Rapport1!$AK$1:$AK$65536,[1]Rapport1!$C$1:$C$65536,$H17,[1]Rapport1!$M$1:$M$65536,$D$2),0)</f>
        <v>0</v>
      </c>
      <c r="L17" s="2">
        <f>IF($I17=1,SUMIFS([1]Rapport1!$N$1:$N$65536,[1]Rapport1!$C$1:$C$65536,$H17,[1]Rapport1!$M$1:$M$65536,$D$2),0)</f>
        <v>0</v>
      </c>
      <c r="N17" s="1">
        <v>13</v>
      </c>
      <c r="U17" s="1">
        <v>14</v>
      </c>
      <c r="V17" s="1">
        <f ca="1">IFERROR(VLOOKUP($D$2-$N17,$P$1:$T$99999,Q$2,),0)</f>
        <v>0</v>
      </c>
      <c r="W17" s="1">
        <f ca="1">IFERROR(VLOOKUP($D$2-$N17,$P$1:$T$99999,R$2,),0)</f>
        <v>0</v>
      </c>
      <c r="X17" s="1">
        <f ca="1">IFERROR(VLOOKUP($D$2-$N17,$P$1:$T$99999,S$2,),0)</f>
        <v>0</v>
      </c>
      <c r="Y17" s="1">
        <f ca="1">IFERROR(VLOOKUP($D$2-$N17,$P$1:$T$99999,T$2,),0)</f>
        <v>0</v>
      </c>
      <c r="AA17" s="1">
        <f ca="1">V6</f>
        <v>0</v>
      </c>
      <c r="AB17" s="1">
        <f ca="1">W6</f>
        <v>0</v>
      </c>
      <c r="AC17" s="1">
        <f ca="1">X6</f>
        <v>0</v>
      </c>
      <c r="AD17" s="1">
        <f ca="1">Y6</f>
        <v>0</v>
      </c>
    </row>
    <row r="18" spans="2:30" x14ac:dyDescent="0.55000000000000004">
      <c r="B18" s="3"/>
      <c r="H18" s="19" t="s">
        <v>580</v>
      </c>
      <c r="I18">
        <v>0</v>
      </c>
      <c r="J18" s="15">
        <v>0</v>
      </c>
      <c r="K18" s="2">
        <f>IF($I18=1,SUMIFS([1]Rapport1!$AK$1:$AK$65536,[1]Rapport1!$C$1:$C$65536,$H18,[1]Rapport1!$M$1:$M$65536,$D$2),0)</f>
        <v>0</v>
      </c>
      <c r="L18" s="2">
        <f>IF($I18=1,SUMIFS([1]Rapport1!$N$1:$N$65536,[1]Rapport1!$C$1:$C$65536,$H18,[1]Rapport1!$M$1:$M$65536,$D$2),0)</f>
        <v>0</v>
      </c>
      <c r="N18" s="1">
        <v>14</v>
      </c>
      <c r="U18" s="1">
        <v>15</v>
      </c>
      <c r="V18" s="1">
        <f ca="1">IFERROR(VLOOKUP($D$2-$N18,$P$1:$T$99999,Q$2,),0)</f>
        <v>0</v>
      </c>
      <c r="W18" s="1">
        <f ca="1">IFERROR(VLOOKUP($D$2-$N18,$P$1:$T$99999,R$2,),0)</f>
        <v>0</v>
      </c>
      <c r="X18" s="1">
        <f ca="1">IFERROR(VLOOKUP($D$2-$N18,$P$1:$T$99999,S$2,),0)</f>
        <v>0</v>
      </c>
      <c r="Y18" s="1">
        <f ca="1">IFERROR(VLOOKUP($D$2-$N18,$P$1:$T$99999,T$2,),0)</f>
        <v>0</v>
      </c>
      <c r="AA18" s="1">
        <f ca="1">V5</f>
        <v>0</v>
      </c>
      <c r="AB18" s="1">
        <f ca="1">W5</f>
        <v>0</v>
      </c>
      <c r="AC18" s="1">
        <f ca="1">X5</f>
        <v>0</v>
      </c>
      <c r="AD18" s="1">
        <f ca="1">Y5</f>
        <v>0</v>
      </c>
    </row>
    <row r="19" spans="2:30" x14ac:dyDescent="0.55000000000000004">
      <c r="B19" s="3"/>
      <c r="H19" s="19" t="s">
        <v>579</v>
      </c>
      <c r="I19">
        <v>0</v>
      </c>
      <c r="J19" s="15">
        <v>0</v>
      </c>
      <c r="K19" s="2">
        <f>IF($I19=1,SUMIFS([1]Rapport1!$AK$1:$AK$65536,[1]Rapport1!$C$1:$C$65536,$H19,[1]Rapport1!$M$1:$M$65536,$D$2),0)</f>
        <v>0</v>
      </c>
      <c r="L19" s="2">
        <f>IF($I19=1,SUMIFS([1]Rapport1!$N$1:$N$65536,[1]Rapport1!$C$1:$C$65536,$H19,[1]Rapport1!$M$1:$M$65536,$D$2),0)</f>
        <v>0</v>
      </c>
      <c r="AA19" s="1">
        <f ca="1">V4</f>
        <v>0</v>
      </c>
      <c r="AB19" s="1">
        <f ca="1">W4</f>
        <v>0</v>
      </c>
      <c r="AC19" s="1">
        <f ca="1">X4</f>
        <v>0</v>
      </c>
      <c r="AD19" s="1">
        <f ca="1">Y4</f>
        <v>0</v>
      </c>
    </row>
    <row r="20" spans="2:30" x14ac:dyDescent="0.55000000000000004">
      <c r="B20" s="3"/>
      <c r="H20" s="22" t="s">
        <v>578</v>
      </c>
      <c r="I20">
        <v>0</v>
      </c>
      <c r="J20" s="15">
        <v>0</v>
      </c>
      <c r="K20" s="2">
        <f>IF($I20=1,SUMIFS([1]Rapport1!$AK$1:$AK$65536,[1]Rapport1!$C$1:$C$65536,$H20,[1]Rapport1!$M$1:$M$65536,$D$2),0)</f>
        <v>0</v>
      </c>
      <c r="L20" s="2">
        <f>IF($I20=1,SUMIFS([1]Rapport1!$N$1:$N$65536,[1]Rapport1!$C$1:$C$65536,$H20,[1]Rapport1!$M$1:$M$65536,$D$2),0)</f>
        <v>0</v>
      </c>
    </row>
    <row r="21" spans="2:30" x14ac:dyDescent="0.55000000000000004">
      <c r="B21" s="3"/>
      <c r="H21" s="23" t="s">
        <v>577</v>
      </c>
      <c r="I21">
        <v>0</v>
      </c>
      <c r="J21" s="15">
        <v>0</v>
      </c>
      <c r="K21" s="2">
        <f>IF($I21=1,SUMIFS([1]Rapport1!$AK$1:$AK$65536,[1]Rapport1!$C$1:$C$65536,$H21,[1]Rapport1!$M$1:$M$65536,$D$2),0)</f>
        <v>0</v>
      </c>
      <c r="L21" s="2">
        <f>IF($I21=1,SUMIFS([1]Rapport1!$N$1:$N$65536,[1]Rapport1!$C$1:$C$65536,$H21,[1]Rapport1!$M$1:$M$65536,$D$2),0)</f>
        <v>0</v>
      </c>
    </row>
    <row r="22" spans="2:30" x14ac:dyDescent="0.55000000000000004">
      <c r="B22" s="3"/>
      <c r="H22" s="22" t="s">
        <v>576</v>
      </c>
      <c r="I22">
        <v>0</v>
      </c>
      <c r="J22" s="15">
        <v>0</v>
      </c>
      <c r="K22" s="2">
        <f>IF($I22=1,SUMIFS([1]Rapport1!$AK$1:$AK$65536,[1]Rapport1!$C$1:$C$65536,$H22,[1]Rapport1!$M$1:$M$65536,$D$2),0)</f>
        <v>0</v>
      </c>
      <c r="L22" s="2">
        <f>IF($I22=1,SUMIFS([1]Rapport1!$N$1:$N$65536,[1]Rapport1!$C$1:$C$65536,$H22,[1]Rapport1!$M$1:$M$65536,$D$2),0)</f>
        <v>0</v>
      </c>
    </row>
    <row r="23" spans="2:30" x14ac:dyDescent="0.55000000000000004">
      <c r="B23" s="3"/>
      <c r="H23" s="23" t="s">
        <v>575</v>
      </c>
      <c r="I23">
        <v>0</v>
      </c>
      <c r="J23" s="15">
        <v>0</v>
      </c>
      <c r="K23" s="2">
        <f>IF($I23=1,SUMIFS([1]Rapport1!$AK$1:$AK$65536,[1]Rapport1!$C$1:$C$65536,$H23,[1]Rapport1!$M$1:$M$65536,$D$2),0)</f>
        <v>0</v>
      </c>
      <c r="L23" s="2">
        <f>IF($I23=1,SUMIFS([1]Rapport1!$N$1:$N$65536,[1]Rapport1!$C$1:$C$65536,$H23,[1]Rapport1!$M$1:$M$65536,$D$2),0)</f>
        <v>0</v>
      </c>
    </row>
    <row r="24" spans="2:30" x14ac:dyDescent="0.55000000000000004">
      <c r="B24" s="3"/>
      <c r="H24" s="22" t="s">
        <v>574</v>
      </c>
      <c r="I24">
        <v>0</v>
      </c>
      <c r="J24" s="15">
        <v>0</v>
      </c>
      <c r="K24" s="2">
        <f>IF($I24=1,SUMIFS([1]Rapport1!$AK$1:$AK$65536,[1]Rapport1!$C$1:$C$65536,$H24,[1]Rapport1!$M$1:$M$65536,$D$2),0)</f>
        <v>0</v>
      </c>
      <c r="L24" s="2">
        <f>IF($I24=1,SUMIFS([1]Rapport1!$N$1:$N$65536,[1]Rapport1!$C$1:$C$65536,$H24,[1]Rapport1!$M$1:$M$65536,$D$2),0)</f>
        <v>0</v>
      </c>
    </row>
    <row r="25" spans="2:30" x14ac:dyDescent="0.55000000000000004">
      <c r="B25" s="3"/>
      <c r="H25" s="23" t="s">
        <v>573</v>
      </c>
      <c r="I25">
        <v>0</v>
      </c>
      <c r="J25" s="15">
        <v>0</v>
      </c>
      <c r="K25" s="2">
        <f>IF($I25=1,SUMIFS([1]Rapport1!$AK$1:$AK$65536,[1]Rapport1!$C$1:$C$65536,$H25,[1]Rapport1!$M$1:$M$65536,$D$2),0)</f>
        <v>0</v>
      </c>
      <c r="L25" s="2">
        <f>IF($I25=1,SUMIFS([1]Rapport1!$N$1:$N$65536,[1]Rapport1!$C$1:$C$65536,$H25,[1]Rapport1!$M$1:$M$65536,$D$2),0)</f>
        <v>0</v>
      </c>
    </row>
    <row r="26" spans="2:30" x14ac:dyDescent="0.55000000000000004">
      <c r="B26" s="3"/>
      <c r="H26" s="19" t="s">
        <v>572</v>
      </c>
      <c r="I26">
        <v>0</v>
      </c>
      <c r="J26" s="15">
        <v>0</v>
      </c>
      <c r="K26" s="2">
        <f>IF($I26=1,SUMIFS([1]Rapport1!$AK$1:$AK$65536,[1]Rapport1!$C$1:$C$65536,$H26,[1]Rapport1!$M$1:$M$65536,$D$2),0)</f>
        <v>0</v>
      </c>
      <c r="L26" s="2">
        <f>IF($I26=1,SUMIFS([1]Rapport1!$N$1:$N$65536,[1]Rapport1!$C$1:$C$65536,$H26,[1]Rapport1!$M$1:$M$65536,$D$2),0)</f>
        <v>0</v>
      </c>
    </row>
    <row r="27" spans="2:30" x14ac:dyDescent="0.55000000000000004">
      <c r="B27" s="3"/>
      <c r="H27" s="19" t="s">
        <v>571</v>
      </c>
      <c r="I27">
        <v>0</v>
      </c>
      <c r="J27" s="15">
        <v>0</v>
      </c>
      <c r="K27" s="2">
        <f>IF($I27=1,SUMIFS([1]Rapport1!$AK$1:$AK$65536,[1]Rapport1!$C$1:$C$65536,$H27,[1]Rapport1!$M$1:$M$65536,$D$2),0)</f>
        <v>0</v>
      </c>
      <c r="L27" s="2">
        <f>IF($I27=1,SUMIFS([1]Rapport1!$N$1:$N$65536,[1]Rapport1!$C$1:$C$65536,$H27,[1]Rapport1!$M$1:$M$65536,$D$2),0)</f>
        <v>0</v>
      </c>
    </row>
    <row r="28" spans="2:30" x14ac:dyDescent="0.55000000000000004">
      <c r="B28" s="3"/>
      <c r="H28" s="19" t="s">
        <v>570</v>
      </c>
      <c r="I28">
        <v>0</v>
      </c>
      <c r="J28" s="15">
        <v>0</v>
      </c>
      <c r="K28" s="2">
        <f>IF($I28=1,SUMIFS([1]Rapport1!$AK$1:$AK$65536,[1]Rapport1!$C$1:$C$65536,$H28,[1]Rapport1!$M$1:$M$65536,$D$2),0)</f>
        <v>0</v>
      </c>
      <c r="L28" s="2">
        <f>IF($I28=1,SUMIFS([1]Rapport1!$N$1:$N$65536,[1]Rapport1!$C$1:$C$65536,$H28,[1]Rapport1!$M$1:$M$65536,$D$2),0)</f>
        <v>0</v>
      </c>
    </row>
    <row r="29" spans="2:30" x14ac:dyDescent="0.55000000000000004">
      <c r="B29" s="3"/>
      <c r="H29" s="19" t="s">
        <v>569</v>
      </c>
      <c r="I29" t="b">
        <v>0</v>
      </c>
      <c r="J29" s="15">
        <v>0</v>
      </c>
      <c r="K29" s="2">
        <f>IF($I29=1,SUMIFS([1]Rapport1!$AK$1:$AK$65536,[1]Rapport1!$C$1:$C$65536,$H29,[1]Rapport1!$M$1:$M$65536,$D$2),0)</f>
        <v>0</v>
      </c>
      <c r="L29" s="2">
        <f>IF($I29=1,SUMIFS([1]Rapport1!$N$1:$N$65536,[1]Rapport1!$C$1:$C$65536,$H29,[1]Rapport1!$M$1:$M$65536,$D$2),0)</f>
        <v>0</v>
      </c>
    </row>
    <row r="30" spans="2:30" x14ac:dyDescent="0.55000000000000004">
      <c r="B30" s="3"/>
      <c r="H30" s="19" t="s">
        <v>568</v>
      </c>
      <c r="I30">
        <v>0</v>
      </c>
      <c r="J30" s="15">
        <v>0</v>
      </c>
      <c r="K30" s="2">
        <f>IF($I30=1,SUMIFS([1]Rapport1!$AK$1:$AK$65536,[1]Rapport1!$C$1:$C$65536,$H30,[1]Rapport1!$M$1:$M$65536,$D$2),0)</f>
        <v>0</v>
      </c>
      <c r="L30" s="2">
        <f>IF($I30=1,SUMIFS([1]Rapport1!$N$1:$N$65536,[1]Rapport1!$C$1:$C$65536,$H30,[1]Rapport1!$M$1:$M$65536,$D$2),0)</f>
        <v>0</v>
      </c>
    </row>
    <row r="31" spans="2:30" x14ac:dyDescent="0.55000000000000004">
      <c r="B31" s="3"/>
      <c r="H31" s="19" t="s">
        <v>567</v>
      </c>
      <c r="I31">
        <v>0</v>
      </c>
      <c r="J31" s="15">
        <v>0</v>
      </c>
      <c r="K31" s="2">
        <f>IF($I31=1,SUMIFS([1]Rapport1!$AK$1:$AK$65536,[1]Rapport1!$C$1:$C$65536,$H31,[1]Rapport1!$M$1:$M$65536,$D$2),0)</f>
        <v>0</v>
      </c>
      <c r="L31" s="2">
        <f>IF($I31=1,SUMIFS([1]Rapport1!$N$1:$N$65536,[1]Rapport1!$C$1:$C$65536,$H31,[1]Rapport1!$M$1:$M$65536,$D$2),0)</f>
        <v>0</v>
      </c>
    </row>
    <row r="32" spans="2:30" x14ac:dyDescent="0.55000000000000004">
      <c r="B32" s="3"/>
      <c r="H32" s="19" t="s">
        <v>566</v>
      </c>
      <c r="I32">
        <v>0</v>
      </c>
      <c r="J32" s="15">
        <v>0</v>
      </c>
      <c r="K32" s="2">
        <f>IF($I32=1,SUMIFS([1]Rapport1!$AK$1:$AK$65536,[1]Rapport1!$C$1:$C$65536,$H32,[1]Rapport1!$M$1:$M$65536,$D$2),0)</f>
        <v>0</v>
      </c>
      <c r="L32" s="2">
        <f>IF($I32=1,SUMIFS([1]Rapport1!$N$1:$N$65536,[1]Rapport1!$C$1:$C$65536,$H32,[1]Rapport1!$M$1:$M$65536,$D$2),0)</f>
        <v>0</v>
      </c>
    </row>
    <row r="33" spans="2:12" x14ac:dyDescent="0.55000000000000004">
      <c r="B33" s="3"/>
      <c r="H33" s="19" t="s">
        <v>565</v>
      </c>
      <c r="I33">
        <v>0</v>
      </c>
      <c r="J33" s="15">
        <v>0</v>
      </c>
      <c r="K33" s="2">
        <f>IF($I33=1,SUMIFS([1]Rapport1!$AK$1:$AK$65536,[1]Rapport1!$C$1:$C$65536,$H33,[1]Rapport1!$M$1:$M$65536,$D$2),0)</f>
        <v>0</v>
      </c>
      <c r="L33" s="2">
        <f>IF($I33=1,SUMIFS([1]Rapport1!$N$1:$N$65536,[1]Rapport1!$C$1:$C$65536,$H33,[1]Rapport1!$M$1:$M$65536,$D$2),0)</f>
        <v>0</v>
      </c>
    </row>
    <row r="34" spans="2:12" x14ac:dyDescent="0.55000000000000004">
      <c r="B34" s="3"/>
      <c r="H34" s="24" t="s">
        <v>564</v>
      </c>
      <c r="I34">
        <v>0</v>
      </c>
      <c r="J34" s="15">
        <v>0</v>
      </c>
      <c r="K34" s="2">
        <f>IF($I34=1,SUMIFS([1]Rapport1!$AK$1:$AK$65536,[1]Rapport1!$C$1:$C$65536,$H34,[1]Rapport1!$M$1:$M$65536,$D$2),0)</f>
        <v>0</v>
      </c>
      <c r="L34" s="2">
        <f>IF($I34=1,SUMIFS([1]Rapport1!$N$1:$N$65536,[1]Rapport1!$C$1:$C$65536,$H34,[1]Rapport1!$M$1:$M$65536,$D$2),0)</f>
        <v>0</v>
      </c>
    </row>
    <row r="35" spans="2:12" x14ac:dyDescent="0.55000000000000004">
      <c r="B35" s="3"/>
      <c r="H35" s="20" t="s">
        <v>563</v>
      </c>
      <c r="I35">
        <v>0</v>
      </c>
      <c r="J35" s="15">
        <v>0</v>
      </c>
      <c r="K35" s="2">
        <f>IF($I35=1,SUMIFS([1]Rapport1!$AK$1:$AK$65536,[1]Rapport1!$C$1:$C$65536,$H35,[1]Rapport1!$M$1:$M$65536,$D$2),0)</f>
        <v>0</v>
      </c>
      <c r="L35" s="2">
        <f>IF($I35=1,SUMIFS([1]Rapport1!$N$1:$N$65536,[1]Rapport1!$C$1:$C$65536,$H35,[1]Rapport1!$M$1:$M$65536,$D$2),0)</f>
        <v>0</v>
      </c>
    </row>
    <row r="36" spans="2:12" ht="29.4" thickBot="1" x14ac:dyDescent="0.6">
      <c r="B36" s="3"/>
      <c r="H36" s="25" t="s">
        <v>562</v>
      </c>
      <c r="I36">
        <v>0</v>
      </c>
      <c r="J36" s="15">
        <v>0</v>
      </c>
      <c r="K36" s="2">
        <f>IF($I36=1,SUMIFS([1]Rapport1!$AK$1:$AK$65536,[1]Rapport1!$C$1:$C$65536,$H36,[1]Rapport1!$M$1:$M$65536,$D$2),0)</f>
        <v>0</v>
      </c>
      <c r="L36" s="2">
        <f>IF($I36=1,SUMIFS([1]Rapport1!$N$1:$N$65536,[1]Rapport1!$C$1:$C$65536,$H36,[1]Rapport1!$M$1:$M$65536,$D$2),0)</f>
        <v>0</v>
      </c>
    </row>
    <row r="37" spans="2:12" x14ac:dyDescent="0.55000000000000004">
      <c r="B37" s="3"/>
      <c r="H37" s="26" t="s">
        <v>561</v>
      </c>
      <c r="I37">
        <v>0</v>
      </c>
      <c r="J37" s="15">
        <v>0</v>
      </c>
      <c r="K37" s="2">
        <f>IF($I37=1,SUMIFS([1]Rapport1!$AK$1:$AK$65536,[1]Rapport1!$C$1:$C$65536,$H37,[1]Rapport1!$M$1:$M$65536,$D$2),0)</f>
        <v>0</v>
      </c>
      <c r="L37" s="2">
        <f>IF($I37=1,SUMIFS([1]Rapport1!$N$1:$N$65536,[1]Rapport1!$C$1:$C$65536,$H37,[1]Rapport1!$M$1:$M$65536,$D$2),0)</f>
        <v>0</v>
      </c>
    </row>
    <row r="38" spans="2:12" x14ac:dyDescent="0.55000000000000004">
      <c r="B38" s="3"/>
      <c r="H38" s="19" t="s">
        <v>560</v>
      </c>
      <c r="I38">
        <v>0</v>
      </c>
      <c r="J38" s="15">
        <v>0</v>
      </c>
      <c r="K38" s="2">
        <f>IF($I38=1,SUMIFS([1]Rapport1!$AK$1:$AK$65536,[1]Rapport1!$C$1:$C$65536,$H38,[1]Rapport1!$M$1:$M$65536,$D$2),0)</f>
        <v>0</v>
      </c>
      <c r="L38" s="2">
        <f>IF($I38=1,SUMIFS([1]Rapport1!$N$1:$N$65536,[1]Rapport1!$C$1:$C$65536,$H38,[1]Rapport1!$M$1:$M$65536,$D$2),0)</f>
        <v>0</v>
      </c>
    </row>
    <row r="39" spans="2:12" x14ac:dyDescent="0.55000000000000004">
      <c r="B39" s="3"/>
      <c r="H39" s="19" t="s">
        <v>559</v>
      </c>
      <c r="I39">
        <v>0</v>
      </c>
      <c r="J39" s="15">
        <v>0</v>
      </c>
      <c r="K39" s="2">
        <f>IF($I39=1,SUMIFS([1]Rapport1!$AK$1:$AK$65536,[1]Rapport1!$C$1:$C$65536,$H39,[1]Rapport1!$M$1:$M$65536,$D$2),0)</f>
        <v>0</v>
      </c>
      <c r="L39" s="2">
        <f>IF($I39=1,SUMIFS([1]Rapport1!$N$1:$N$65536,[1]Rapport1!$C$1:$C$65536,$H39,[1]Rapport1!$M$1:$M$65536,$D$2),0)</f>
        <v>0</v>
      </c>
    </row>
    <row r="40" spans="2:12" x14ac:dyDescent="0.55000000000000004">
      <c r="B40" s="3"/>
      <c r="H40" s="27" t="s">
        <v>558</v>
      </c>
      <c r="I40">
        <v>0</v>
      </c>
      <c r="J40" s="15">
        <v>0</v>
      </c>
      <c r="K40" s="2">
        <f>IF($I40=1,SUMIFS([1]Rapport1!$AK$1:$AK$65536,[1]Rapport1!$C$1:$C$65536,$H40,[1]Rapport1!$M$1:$M$65536,$D$2),0)</f>
        <v>0</v>
      </c>
      <c r="L40" s="2">
        <f>IF($I40=1,SUMIFS([1]Rapport1!$N$1:$N$65536,[1]Rapport1!$C$1:$C$65536,$H40,[1]Rapport1!$M$1:$M$65536,$D$2),0)</f>
        <v>0</v>
      </c>
    </row>
    <row r="41" spans="2:12" x14ac:dyDescent="0.55000000000000004">
      <c r="B41" s="3"/>
      <c r="H41" s="19" t="s">
        <v>557</v>
      </c>
      <c r="I41">
        <v>0</v>
      </c>
      <c r="J41" s="15">
        <v>0</v>
      </c>
      <c r="K41" s="2">
        <f>IF($I41=1,SUMIFS([1]Rapport1!$AK$1:$AK$65536,[1]Rapport1!$C$1:$C$65536,$H41,[1]Rapport1!$M$1:$M$65536,$D$2),0)</f>
        <v>0</v>
      </c>
      <c r="L41" s="2">
        <f>IF($I41=1,SUMIFS([1]Rapport1!$N$1:$N$65536,[1]Rapport1!$C$1:$C$65536,$H41,[1]Rapport1!$M$1:$M$65536,$D$2),0)</f>
        <v>0</v>
      </c>
    </row>
    <row r="42" spans="2:12" x14ac:dyDescent="0.55000000000000004">
      <c r="B42" s="3"/>
      <c r="H42" s="28" t="s">
        <v>556</v>
      </c>
      <c r="I42">
        <v>0</v>
      </c>
      <c r="J42" s="15">
        <v>0</v>
      </c>
      <c r="K42" s="2">
        <f>IF($I42=1,SUMIFS([1]Rapport1!$AK$1:$AK$65536,[1]Rapport1!$C$1:$C$65536,$H42,[1]Rapport1!$M$1:$M$65536,$D$2),0)</f>
        <v>0</v>
      </c>
      <c r="L42" s="2">
        <f>IF($I42=1,SUMIFS([1]Rapport1!$N$1:$N$65536,[1]Rapport1!$C$1:$C$65536,$H42,[1]Rapport1!$M$1:$M$65536,$D$2),0)</f>
        <v>0</v>
      </c>
    </row>
    <row r="43" spans="2:12" x14ac:dyDescent="0.55000000000000004">
      <c r="B43" s="3"/>
      <c r="H43" s="29" t="s">
        <v>555</v>
      </c>
      <c r="I43">
        <v>0</v>
      </c>
      <c r="J43" s="15">
        <v>0</v>
      </c>
      <c r="K43" s="2">
        <f>IF($I43=1,SUMIFS([1]Rapport1!$AK$1:$AK$65536,[1]Rapport1!$C$1:$C$65536,$H43,[1]Rapport1!$M$1:$M$65536,$D$2),0)</f>
        <v>0</v>
      </c>
      <c r="L43" s="2">
        <f>IF($I43=1,SUMIFS([1]Rapport1!$N$1:$N$65536,[1]Rapport1!$C$1:$C$65536,$H43,[1]Rapport1!$M$1:$M$65536,$D$2),0)</f>
        <v>0</v>
      </c>
    </row>
    <row r="44" spans="2:12" x14ac:dyDescent="0.55000000000000004">
      <c r="B44" s="3"/>
      <c r="H44" s="29" t="s">
        <v>554</v>
      </c>
      <c r="I44">
        <v>0</v>
      </c>
      <c r="J44" s="15">
        <v>0</v>
      </c>
      <c r="K44" s="2">
        <f>IF($I44=1,SUMIFS([1]Rapport1!$AK$1:$AK$65536,[1]Rapport1!$C$1:$C$65536,$H44,[1]Rapport1!$M$1:$M$65536,$D$2),0)</f>
        <v>0</v>
      </c>
      <c r="L44" s="2">
        <f>IF($I44=1,SUMIFS([1]Rapport1!$N$1:$N$65536,[1]Rapport1!$C$1:$C$65536,$H44,[1]Rapport1!$M$1:$M$65536,$D$2),0)</f>
        <v>0</v>
      </c>
    </row>
    <row r="45" spans="2:12" x14ac:dyDescent="0.55000000000000004">
      <c r="B45" s="3"/>
      <c r="H45" s="29" t="s">
        <v>553</v>
      </c>
      <c r="I45">
        <v>0</v>
      </c>
      <c r="J45" s="15">
        <v>0</v>
      </c>
      <c r="K45" s="2">
        <f>IF($I45=1,SUMIFS([1]Rapport1!$AK$1:$AK$65536,[1]Rapport1!$C$1:$C$65536,$H45,[1]Rapport1!$M$1:$M$65536,$D$2),0)</f>
        <v>0</v>
      </c>
      <c r="L45" s="2">
        <f>IF($I45=1,SUMIFS([1]Rapport1!$N$1:$N$65536,[1]Rapport1!$C$1:$C$65536,$H45,[1]Rapport1!$M$1:$M$65536,$D$2),0)</f>
        <v>0</v>
      </c>
    </row>
    <row r="46" spans="2:12" x14ac:dyDescent="0.55000000000000004">
      <c r="B46" s="3"/>
      <c r="H46" s="29" t="s">
        <v>552</v>
      </c>
      <c r="I46">
        <v>0</v>
      </c>
      <c r="J46" s="15">
        <v>0</v>
      </c>
      <c r="K46" s="2">
        <f>IF($I46=1,SUMIFS([1]Rapport1!$AK$1:$AK$65536,[1]Rapport1!$C$1:$C$65536,$H46,[1]Rapport1!$M$1:$M$65536,$D$2),0)</f>
        <v>0</v>
      </c>
      <c r="L46" s="2">
        <f>IF($I46=1,SUMIFS([1]Rapport1!$N$1:$N$65536,[1]Rapport1!$C$1:$C$65536,$H46,[1]Rapport1!$M$1:$M$65536,$D$2),0)</f>
        <v>0</v>
      </c>
    </row>
    <row r="47" spans="2:12" x14ac:dyDescent="0.55000000000000004">
      <c r="B47" s="3"/>
      <c r="H47" s="27" t="s">
        <v>551</v>
      </c>
      <c r="I47">
        <v>0</v>
      </c>
      <c r="J47" s="15">
        <v>0</v>
      </c>
      <c r="K47" s="2">
        <f>IF($I47=1,SUMIFS([1]Rapport1!$AK$1:$AK$65536,[1]Rapport1!$C$1:$C$65536,$H47,[1]Rapport1!$M$1:$M$65536,$D$2),0)</f>
        <v>0</v>
      </c>
      <c r="L47" s="2">
        <f>IF($I47=1,SUMIFS([1]Rapport1!$N$1:$N$65536,[1]Rapport1!$C$1:$C$65536,$H47,[1]Rapport1!$M$1:$M$65536,$D$2),0)</f>
        <v>0</v>
      </c>
    </row>
    <row r="48" spans="2:12" x14ac:dyDescent="0.55000000000000004">
      <c r="B48" s="3"/>
      <c r="H48" s="19" t="s">
        <v>550</v>
      </c>
      <c r="I48">
        <v>0</v>
      </c>
      <c r="J48" s="15">
        <v>0</v>
      </c>
      <c r="K48" s="2">
        <f>IF($I48=1,SUMIFS([1]Rapport1!$AK$1:$AK$65536,[1]Rapport1!$C$1:$C$65536,$H48,[1]Rapport1!$M$1:$M$65536,$D$2),0)</f>
        <v>0</v>
      </c>
      <c r="L48" s="2">
        <f>IF($I48=1,SUMIFS([1]Rapport1!$N$1:$N$65536,[1]Rapport1!$C$1:$C$65536,$H48,[1]Rapport1!$M$1:$M$65536,$D$2),0)</f>
        <v>0</v>
      </c>
    </row>
    <row r="49" spans="2:12" x14ac:dyDescent="0.55000000000000004">
      <c r="B49" s="3"/>
      <c r="H49" s="29" t="s">
        <v>549</v>
      </c>
      <c r="I49">
        <v>0</v>
      </c>
      <c r="J49" s="15">
        <v>0</v>
      </c>
      <c r="K49" s="2">
        <f>IF($I49=1,SUMIFS([1]Rapport1!$AK$1:$AK$65536,[1]Rapport1!$C$1:$C$65536,$H49,[1]Rapport1!$M$1:$M$65536,$D$2),0)</f>
        <v>0</v>
      </c>
      <c r="L49" s="2">
        <f>IF($I49=1,SUMIFS([1]Rapport1!$N$1:$N$65536,[1]Rapport1!$C$1:$C$65536,$H49,[1]Rapport1!$M$1:$M$65536,$D$2),0)</f>
        <v>0</v>
      </c>
    </row>
    <row r="50" spans="2:12" x14ac:dyDescent="0.55000000000000004">
      <c r="B50" s="3"/>
      <c r="H50" s="30" t="s">
        <v>548</v>
      </c>
      <c r="I50">
        <v>0</v>
      </c>
      <c r="J50" s="15">
        <v>0</v>
      </c>
      <c r="K50" s="2">
        <f>IF($I50=1,SUMIFS([1]Rapport1!$AK$1:$AK$65536,[1]Rapport1!$C$1:$C$65536,$H50,[1]Rapport1!$M$1:$M$65536,$D$2),0)</f>
        <v>0</v>
      </c>
      <c r="L50" s="2">
        <f>IF($I50=1,SUMIFS([1]Rapport1!$N$1:$N$65536,[1]Rapport1!$C$1:$C$65536,$H50,[1]Rapport1!$M$1:$M$65536,$D$2),0)</f>
        <v>0</v>
      </c>
    </row>
    <row r="51" spans="2:12" x14ac:dyDescent="0.55000000000000004">
      <c r="B51" s="3"/>
      <c r="H51" s="31" t="s">
        <v>547</v>
      </c>
      <c r="I51">
        <v>0</v>
      </c>
      <c r="J51" s="15">
        <v>0</v>
      </c>
      <c r="K51" s="2">
        <f>IF($I51=1,SUMIFS([1]Rapport1!$AK$1:$AK$65536,[1]Rapport1!$C$1:$C$65536,$H51,[1]Rapport1!$M$1:$M$65536,$D$2),0)</f>
        <v>0</v>
      </c>
      <c r="L51" s="2">
        <f>IF($I51=1,SUMIFS([1]Rapport1!$N$1:$N$65536,[1]Rapport1!$C$1:$C$65536,$H51,[1]Rapport1!$M$1:$M$65536,$D$2),0)</f>
        <v>0</v>
      </c>
    </row>
    <row r="52" spans="2:12" x14ac:dyDescent="0.55000000000000004">
      <c r="B52" s="3"/>
      <c r="H52" s="30" t="s">
        <v>546</v>
      </c>
      <c r="I52">
        <v>0</v>
      </c>
      <c r="J52" s="15">
        <v>0</v>
      </c>
      <c r="K52" s="2">
        <f>IF($I52=1,SUMIFS([1]Rapport1!$AK$1:$AK$65536,[1]Rapport1!$C$1:$C$65536,$H52,[1]Rapport1!$M$1:$M$65536,$D$2),0)</f>
        <v>0</v>
      </c>
      <c r="L52" s="2">
        <f>IF($I52=1,SUMIFS([1]Rapport1!$N$1:$N$65536,[1]Rapport1!$C$1:$C$65536,$H52,[1]Rapport1!$M$1:$M$65536,$D$2),0)</f>
        <v>0</v>
      </c>
    </row>
    <row r="53" spans="2:12" x14ac:dyDescent="0.55000000000000004">
      <c r="B53" s="3"/>
      <c r="H53" s="31" t="s">
        <v>545</v>
      </c>
      <c r="I53">
        <v>0</v>
      </c>
      <c r="J53" s="15">
        <v>0</v>
      </c>
      <c r="K53" s="2">
        <f>IF($I53=1,SUMIFS([1]Rapport1!$AK$1:$AK$65536,[1]Rapport1!$C$1:$C$65536,$H53,[1]Rapport1!$M$1:$M$65536,$D$2),0)</f>
        <v>0</v>
      </c>
      <c r="L53" s="2">
        <f>IF($I53=1,SUMIFS([1]Rapport1!$N$1:$N$65536,[1]Rapport1!$C$1:$C$65536,$H53,[1]Rapport1!$M$1:$M$65536,$D$2),0)</f>
        <v>0</v>
      </c>
    </row>
    <row r="54" spans="2:12" x14ac:dyDescent="0.55000000000000004">
      <c r="B54" s="3"/>
      <c r="H54" s="30" t="s">
        <v>544</v>
      </c>
      <c r="I54">
        <v>0</v>
      </c>
      <c r="J54" s="15">
        <v>0</v>
      </c>
      <c r="K54" s="2">
        <f>IF($I54=1,SUMIFS([1]Rapport1!$AK$1:$AK$65536,[1]Rapport1!$C$1:$C$65536,$H54,[1]Rapport1!$M$1:$M$65536,$D$2),0)</f>
        <v>0</v>
      </c>
      <c r="L54" s="2">
        <f>IF($I54=1,SUMIFS([1]Rapport1!$N$1:$N$65536,[1]Rapport1!$C$1:$C$65536,$H54,[1]Rapport1!$M$1:$M$65536,$D$2),0)</f>
        <v>0</v>
      </c>
    </row>
    <row r="55" spans="2:12" x14ac:dyDescent="0.55000000000000004">
      <c r="B55" s="3"/>
      <c r="H55" s="27" t="s">
        <v>543</v>
      </c>
      <c r="I55">
        <v>0</v>
      </c>
      <c r="J55" s="15">
        <v>0</v>
      </c>
      <c r="K55" s="2">
        <f>IF($I55=1,SUMIFS([1]Rapport1!$AK$1:$AK$65536,[1]Rapport1!$C$1:$C$65536,$H55,[1]Rapport1!$M$1:$M$65536,$D$2),0)</f>
        <v>0</v>
      </c>
      <c r="L55" s="2">
        <f>IF($I55=1,SUMIFS([1]Rapport1!$N$1:$N$65536,[1]Rapport1!$C$1:$C$65536,$H55,[1]Rapport1!$M$1:$M$65536,$D$2),0)</f>
        <v>0</v>
      </c>
    </row>
    <row r="56" spans="2:12" x14ac:dyDescent="0.55000000000000004">
      <c r="B56" s="3"/>
      <c r="H56" s="27" t="s">
        <v>542</v>
      </c>
      <c r="I56">
        <v>0</v>
      </c>
      <c r="J56" s="15">
        <v>0</v>
      </c>
      <c r="K56" s="2">
        <f>IF($I56=1,SUMIFS([1]Rapport1!$AK$1:$AK$65536,[1]Rapport1!$C$1:$C$65536,$H56,[1]Rapport1!$M$1:$M$65536,$D$2),0)</f>
        <v>0</v>
      </c>
      <c r="L56" s="2">
        <f>IF($I56=1,SUMIFS([1]Rapport1!$N$1:$N$65536,[1]Rapport1!$C$1:$C$65536,$H56,[1]Rapport1!$M$1:$M$65536,$D$2),0)</f>
        <v>0</v>
      </c>
    </row>
    <row r="57" spans="2:12" x14ac:dyDescent="0.55000000000000004">
      <c r="B57" s="3"/>
      <c r="H57" s="27" t="s">
        <v>541</v>
      </c>
      <c r="I57">
        <v>0</v>
      </c>
      <c r="J57" s="15">
        <v>0</v>
      </c>
      <c r="K57" s="2">
        <f>IF($I57=1,SUMIFS([1]Rapport1!$AK$1:$AK$65536,[1]Rapport1!$C$1:$C$65536,$H57,[1]Rapport1!$M$1:$M$65536,$D$2),0)</f>
        <v>0</v>
      </c>
      <c r="L57" s="2">
        <f>IF($I57=1,SUMIFS([1]Rapport1!$N$1:$N$65536,[1]Rapport1!$C$1:$C$65536,$H57,[1]Rapport1!$M$1:$M$65536,$D$2),0)</f>
        <v>0</v>
      </c>
    </row>
    <row r="58" spans="2:12" x14ac:dyDescent="0.55000000000000004">
      <c r="B58" s="3"/>
      <c r="H58" s="19" t="s">
        <v>540</v>
      </c>
      <c r="I58">
        <v>0</v>
      </c>
      <c r="J58" s="15">
        <v>0</v>
      </c>
      <c r="K58" s="2">
        <f>IF($I58=1,SUMIFS([1]Rapport1!$AK$1:$AK$65536,[1]Rapport1!$C$1:$C$65536,$H58,[1]Rapport1!$M$1:$M$65536,$D$2),0)</f>
        <v>0</v>
      </c>
      <c r="L58" s="2">
        <f>IF($I58=1,SUMIFS([1]Rapport1!$N$1:$N$65536,[1]Rapport1!$C$1:$C$65536,$H58,[1]Rapport1!$M$1:$M$65536,$D$2),0)</f>
        <v>0</v>
      </c>
    </row>
    <row r="59" spans="2:12" x14ac:dyDescent="0.55000000000000004">
      <c r="B59" s="3"/>
      <c r="H59" s="27" t="s">
        <v>539</v>
      </c>
      <c r="I59">
        <v>0</v>
      </c>
      <c r="J59" s="15">
        <v>0</v>
      </c>
      <c r="K59" s="2">
        <f>IF($I59=1,SUMIFS([1]Rapport1!$AK$1:$AK$65536,[1]Rapport1!$C$1:$C$65536,$H59,[1]Rapport1!$M$1:$M$65536,$D$2),0)</f>
        <v>0</v>
      </c>
      <c r="L59" s="2">
        <f>IF($I59=1,SUMIFS([1]Rapport1!$N$1:$N$65536,[1]Rapport1!$C$1:$C$65536,$H59,[1]Rapport1!$M$1:$M$65536,$D$2),0)</f>
        <v>0</v>
      </c>
    </row>
    <row r="60" spans="2:12" ht="29.4" thickBot="1" x14ac:dyDescent="0.6">
      <c r="B60" s="3"/>
      <c r="H60" s="32" t="s">
        <v>538</v>
      </c>
      <c r="I60">
        <v>0</v>
      </c>
      <c r="J60" s="15">
        <v>0</v>
      </c>
      <c r="K60" s="2">
        <f>IF($I60=1,SUMIFS([1]Rapport1!$AK$1:$AK$65536,[1]Rapport1!$C$1:$C$65536,$H60,[1]Rapport1!$M$1:$M$65536,$D$2),0)</f>
        <v>0</v>
      </c>
      <c r="L60" s="2">
        <f>IF($I60=1,SUMIFS([1]Rapport1!$N$1:$N$65536,[1]Rapport1!$C$1:$C$65536,$H60,[1]Rapport1!$M$1:$M$65536,$D$2),0)</f>
        <v>0</v>
      </c>
    </row>
    <row r="61" spans="2:12" x14ac:dyDescent="0.55000000000000004">
      <c r="B61" s="3"/>
      <c r="H61" s="27" t="s">
        <v>537</v>
      </c>
      <c r="I61">
        <v>0</v>
      </c>
      <c r="J61" s="15">
        <v>0</v>
      </c>
      <c r="K61" s="2">
        <f>IF($I61=1,SUMIFS([1]Rapport1!$AK$1:$AK$65536,[1]Rapport1!$C$1:$C$65536,$H61,[1]Rapport1!$M$1:$M$65536,$D$2),0)</f>
        <v>0</v>
      </c>
      <c r="L61" s="2">
        <f>IF($I61=1,SUMIFS([1]Rapport1!$N$1:$N$65536,[1]Rapport1!$C$1:$C$65536,$H61,[1]Rapport1!$M$1:$M$65536,$D$2),0)</f>
        <v>0</v>
      </c>
    </row>
    <row r="62" spans="2:12" x14ac:dyDescent="0.55000000000000004">
      <c r="B62" s="3"/>
      <c r="H62" s="27" t="s">
        <v>536</v>
      </c>
      <c r="I62">
        <v>0</v>
      </c>
      <c r="J62" s="15">
        <v>0</v>
      </c>
      <c r="K62" s="2">
        <f>IF($I62=1,SUMIFS([1]Rapport1!$AK$1:$AK$65536,[1]Rapport1!$C$1:$C$65536,$H62,[1]Rapport1!$M$1:$M$65536,$D$2),0)</f>
        <v>0</v>
      </c>
      <c r="L62" s="2">
        <f>IF($I62=1,SUMIFS([1]Rapport1!$N$1:$N$65536,[1]Rapport1!$C$1:$C$65536,$H62,[1]Rapport1!$M$1:$M$65536,$D$2),0)</f>
        <v>0</v>
      </c>
    </row>
    <row r="63" spans="2:12" x14ac:dyDescent="0.55000000000000004">
      <c r="B63" s="3"/>
      <c r="H63" s="20" t="s">
        <v>535</v>
      </c>
      <c r="I63">
        <v>0</v>
      </c>
      <c r="J63" s="15">
        <v>0</v>
      </c>
      <c r="K63" s="2">
        <f>IF($I63=1,SUMIFS([1]Rapport1!$AK$1:$AK$65536,[1]Rapport1!$C$1:$C$65536,$H63,[1]Rapport1!$M$1:$M$65536,$D$2),0)</f>
        <v>0</v>
      </c>
      <c r="L63" s="2">
        <f>IF($I63=1,SUMIFS([1]Rapport1!$N$1:$N$65536,[1]Rapport1!$C$1:$C$65536,$H63,[1]Rapport1!$M$1:$M$65536,$D$2),0)</f>
        <v>0</v>
      </c>
    </row>
    <row r="64" spans="2:12" x14ac:dyDescent="0.55000000000000004">
      <c r="B64" s="3"/>
      <c r="H64" s="22" t="s">
        <v>534</v>
      </c>
      <c r="I64">
        <v>0</v>
      </c>
      <c r="J64" s="15">
        <v>0</v>
      </c>
      <c r="K64" s="2">
        <f>IF($I64=1,SUMIFS([1]Rapport1!$AK$1:$AK$65536,[1]Rapport1!$C$1:$C$65536,$H64,[1]Rapport1!$M$1:$M$65536,$D$2),0)</f>
        <v>0</v>
      </c>
      <c r="L64" s="2">
        <f>IF($I64=1,SUMIFS([1]Rapport1!$N$1:$N$65536,[1]Rapport1!$C$1:$C$65536,$H64,[1]Rapport1!$M$1:$M$65536,$D$2),0)</f>
        <v>0</v>
      </c>
    </row>
    <row r="65" spans="2:12" x14ac:dyDescent="0.55000000000000004">
      <c r="B65" s="3"/>
      <c r="H65" s="23" t="s">
        <v>533</v>
      </c>
      <c r="I65">
        <v>0</v>
      </c>
      <c r="J65" s="15">
        <v>0</v>
      </c>
      <c r="K65" s="2">
        <f>IF($I65=1,SUMIFS([1]Rapport1!$AK$1:$AK$65536,[1]Rapport1!$C$1:$C$65536,$H65,[1]Rapport1!$M$1:$M$65536,$D$2),0)</f>
        <v>0</v>
      </c>
      <c r="L65" s="2">
        <f>IF($I65=1,SUMIFS([1]Rapport1!$N$1:$N$65536,[1]Rapport1!$C$1:$C$65536,$H65,[1]Rapport1!$M$1:$M$65536,$D$2),0)</f>
        <v>0</v>
      </c>
    </row>
    <row r="66" spans="2:12" x14ac:dyDescent="0.55000000000000004">
      <c r="B66" s="3"/>
      <c r="H66" s="22" t="s">
        <v>532</v>
      </c>
      <c r="I66">
        <v>0</v>
      </c>
      <c r="J66" s="15">
        <v>0</v>
      </c>
      <c r="K66" s="2">
        <f>IF($I66=1,SUMIFS([1]Rapport1!$AK$1:$AK$65536,[1]Rapport1!$C$1:$C$65536,$H66,[1]Rapport1!$M$1:$M$65536,$D$2),0)</f>
        <v>0</v>
      </c>
      <c r="L66" s="2">
        <f>IF($I66=1,SUMIFS([1]Rapport1!$N$1:$N$65536,[1]Rapport1!$C$1:$C$65536,$H66,[1]Rapport1!$M$1:$M$65536,$D$2),0)</f>
        <v>0</v>
      </c>
    </row>
    <row r="67" spans="2:12" x14ac:dyDescent="0.55000000000000004">
      <c r="B67" s="3"/>
      <c r="H67" s="23" t="s">
        <v>531</v>
      </c>
      <c r="I67">
        <v>0</v>
      </c>
      <c r="J67" s="15">
        <v>0</v>
      </c>
      <c r="K67" s="2">
        <f>IF($I67=1,SUMIFS([1]Rapport1!$AK$1:$AK$65536,[1]Rapport1!$C$1:$C$65536,$H67,[1]Rapport1!$M$1:$M$65536,$D$2),0)</f>
        <v>0</v>
      </c>
      <c r="L67" s="2">
        <f>IF($I67=1,SUMIFS([1]Rapport1!$N$1:$N$65536,[1]Rapport1!$C$1:$C$65536,$H67,[1]Rapport1!$M$1:$M$65536,$D$2),0)</f>
        <v>0</v>
      </c>
    </row>
    <row r="68" spans="2:12" x14ac:dyDescent="0.55000000000000004">
      <c r="B68" s="3"/>
      <c r="H68" s="22" t="s">
        <v>530</v>
      </c>
      <c r="I68">
        <v>0</v>
      </c>
      <c r="J68" s="15">
        <v>0</v>
      </c>
      <c r="K68" s="2">
        <f>IF($I68=1,SUMIFS([1]Rapport1!$AK$1:$AK$65536,[1]Rapport1!$C$1:$C$65536,$H68,[1]Rapport1!$M$1:$M$65536,$D$2),0)</f>
        <v>0</v>
      </c>
      <c r="L68" s="2">
        <f>IF($I68=1,SUMIFS([1]Rapport1!$N$1:$N$65536,[1]Rapport1!$C$1:$C$65536,$H68,[1]Rapport1!$M$1:$M$65536,$D$2),0)</f>
        <v>0</v>
      </c>
    </row>
    <row r="69" spans="2:12" x14ac:dyDescent="0.55000000000000004">
      <c r="B69" s="3"/>
      <c r="H69" s="19" t="s">
        <v>529</v>
      </c>
      <c r="I69" t="b">
        <v>0</v>
      </c>
      <c r="J69" s="15">
        <v>0</v>
      </c>
      <c r="K69" s="2">
        <f>IF($I69=1,SUMIFS([1]Rapport1!$AK$1:$AK$65536,[1]Rapport1!$C$1:$C$65536,$H69,[1]Rapport1!$M$1:$M$65536,$D$2),0)</f>
        <v>0</v>
      </c>
      <c r="L69" s="2">
        <f>IF($I69=1,SUMIFS([1]Rapport1!$N$1:$N$65536,[1]Rapport1!$C$1:$C$65536,$H69,[1]Rapport1!$M$1:$M$65536,$D$2),0)</f>
        <v>0</v>
      </c>
    </row>
    <row r="70" spans="2:12" x14ac:dyDescent="0.55000000000000004">
      <c r="B70" s="3"/>
      <c r="H70" s="29" t="s">
        <v>528</v>
      </c>
      <c r="I70">
        <v>0</v>
      </c>
      <c r="J70" s="15">
        <v>0</v>
      </c>
      <c r="K70" s="2">
        <f>IF($I70=1,SUMIFS([1]Rapport1!$AK$1:$AK$65536,[1]Rapport1!$C$1:$C$65536,$H70,[1]Rapport1!$M$1:$M$65536,$D$2),0)</f>
        <v>0</v>
      </c>
      <c r="L70" s="2">
        <f>IF($I70=1,SUMIFS([1]Rapport1!$N$1:$N$65536,[1]Rapport1!$C$1:$C$65536,$H70,[1]Rapport1!$M$1:$M$65536,$D$2),0)</f>
        <v>0</v>
      </c>
    </row>
    <row r="71" spans="2:12" x14ac:dyDescent="0.55000000000000004">
      <c r="B71" s="3"/>
      <c r="H71" s="19" t="s">
        <v>527</v>
      </c>
      <c r="I71">
        <v>0</v>
      </c>
      <c r="J71" s="15">
        <v>0</v>
      </c>
      <c r="K71" s="2">
        <f>IF($I71=1,SUMIFS([1]Rapport1!$AK$1:$AK$65536,[1]Rapport1!$C$1:$C$65536,$H71,[1]Rapport1!$M$1:$M$65536,$D$2),0)</f>
        <v>0</v>
      </c>
      <c r="L71" s="2">
        <f>IF($I71=1,SUMIFS([1]Rapport1!$N$1:$N$65536,[1]Rapport1!$C$1:$C$65536,$H71,[1]Rapport1!$M$1:$M$65536,$D$2),0)</f>
        <v>0</v>
      </c>
    </row>
    <row r="72" spans="2:12" x14ac:dyDescent="0.55000000000000004">
      <c r="B72" s="3"/>
      <c r="H72" s="27" t="s">
        <v>526</v>
      </c>
      <c r="I72">
        <v>0</v>
      </c>
      <c r="J72" s="15">
        <v>0</v>
      </c>
      <c r="K72" s="2">
        <f>IF($I72=1,SUMIFS([1]Rapport1!$AK$1:$AK$65536,[1]Rapport1!$C$1:$C$65536,$H72,[1]Rapport1!$M$1:$M$65536,$D$2),0)</f>
        <v>0</v>
      </c>
      <c r="L72" s="2">
        <f>IF($I72=1,SUMIFS([1]Rapport1!$N$1:$N$65536,[1]Rapport1!$C$1:$C$65536,$H72,[1]Rapport1!$M$1:$M$65536,$D$2),0)</f>
        <v>0</v>
      </c>
    </row>
    <row r="73" spans="2:12" x14ac:dyDescent="0.55000000000000004">
      <c r="B73" s="3"/>
      <c r="H73" s="27" t="s">
        <v>525</v>
      </c>
      <c r="I73">
        <v>0</v>
      </c>
      <c r="J73" s="15">
        <v>0</v>
      </c>
      <c r="K73" s="2">
        <f>IF($I73=1,SUMIFS([1]Rapport1!$AK$1:$AK$65536,[1]Rapport1!$C$1:$C$65536,$H73,[1]Rapport1!$M$1:$M$65536,$D$2),0)</f>
        <v>0</v>
      </c>
      <c r="L73" s="2">
        <f>IF($I73=1,SUMIFS([1]Rapport1!$N$1:$N$65536,[1]Rapport1!$C$1:$C$65536,$H73,[1]Rapport1!$M$1:$M$65536,$D$2),0)</f>
        <v>0</v>
      </c>
    </row>
    <row r="74" spans="2:12" x14ac:dyDescent="0.55000000000000004">
      <c r="B74" s="3"/>
      <c r="H74" s="19" t="s">
        <v>524</v>
      </c>
      <c r="I74">
        <v>0</v>
      </c>
      <c r="J74" s="15">
        <v>0</v>
      </c>
      <c r="K74" s="2">
        <f>IF($I74=1,SUMIFS([1]Rapport1!$AK$1:$AK$65536,[1]Rapport1!$C$1:$C$65536,$H74,[1]Rapport1!$M$1:$M$65536,$D$2),0)</f>
        <v>0</v>
      </c>
      <c r="L74" s="2">
        <f>IF($I74=1,SUMIFS([1]Rapport1!$N$1:$N$65536,[1]Rapport1!$C$1:$C$65536,$H74,[1]Rapport1!$M$1:$M$65536,$D$2),0)</f>
        <v>0</v>
      </c>
    </row>
    <row r="75" spans="2:12" x14ac:dyDescent="0.55000000000000004">
      <c r="B75" s="3"/>
      <c r="H75" s="19" t="s">
        <v>523</v>
      </c>
      <c r="I75">
        <v>0</v>
      </c>
      <c r="J75" s="15">
        <v>0</v>
      </c>
      <c r="K75" s="2">
        <f>IF($I75=1,SUMIFS([1]Rapport1!$AK$1:$AK$65536,[1]Rapport1!$C$1:$C$65536,$H75,[1]Rapport1!$M$1:$M$65536,$D$2),0)</f>
        <v>0</v>
      </c>
      <c r="L75" s="2">
        <f>IF($I75=1,SUMIFS([1]Rapport1!$N$1:$N$65536,[1]Rapport1!$C$1:$C$65536,$H75,[1]Rapport1!$M$1:$M$65536,$D$2),0)</f>
        <v>0</v>
      </c>
    </row>
    <row r="76" spans="2:12" x14ac:dyDescent="0.55000000000000004">
      <c r="B76" s="3"/>
      <c r="H76" s="19" t="s">
        <v>522</v>
      </c>
      <c r="I76">
        <v>0</v>
      </c>
      <c r="J76" s="15">
        <v>0</v>
      </c>
      <c r="K76" s="2">
        <f>IF($I76=1,SUMIFS([1]Rapport1!$AK$1:$AK$65536,[1]Rapport1!$C$1:$C$65536,$H76,[1]Rapport1!$M$1:$M$65536,$D$2),0)</f>
        <v>0</v>
      </c>
      <c r="L76" s="2">
        <f>IF($I76=1,SUMIFS([1]Rapport1!$N$1:$N$65536,[1]Rapport1!$C$1:$C$65536,$H76,[1]Rapport1!$M$1:$M$65536,$D$2),0)</f>
        <v>0</v>
      </c>
    </row>
    <row r="77" spans="2:12" x14ac:dyDescent="0.55000000000000004">
      <c r="B77" s="3"/>
      <c r="H77" s="19" t="s">
        <v>521</v>
      </c>
      <c r="I77">
        <v>0</v>
      </c>
      <c r="J77" s="15">
        <v>0</v>
      </c>
      <c r="K77" s="2">
        <f>IF($I77=1,SUMIFS([1]Rapport1!$AK$1:$AK$65536,[1]Rapport1!$C$1:$C$65536,$H77,[1]Rapport1!$M$1:$M$65536,$D$2),0)</f>
        <v>0</v>
      </c>
      <c r="L77" s="2">
        <f>IF($I77=1,SUMIFS([1]Rapport1!$N$1:$N$65536,[1]Rapport1!$C$1:$C$65536,$H77,[1]Rapport1!$M$1:$M$65536,$D$2),0)</f>
        <v>0</v>
      </c>
    </row>
    <row r="78" spans="2:12" x14ac:dyDescent="0.55000000000000004">
      <c r="B78" s="3"/>
      <c r="H78" s="27" t="s">
        <v>520</v>
      </c>
      <c r="I78">
        <v>0</v>
      </c>
      <c r="J78" s="15">
        <v>0</v>
      </c>
      <c r="K78" s="2">
        <f>IF($I78=1,SUMIFS([1]Rapport1!$AK$1:$AK$65536,[1]Rapport1!$C$1:$C$65536,$H78,[1]Rapport1!$M$1:$M$65536,$D$2),0)</f>
        <v>0</v>
      </c>
      <c r="L78" s="2">
        <f>IF($I78=1,SUMIFS([1]Rapport1!$N$1:$N$65536,[1]Rapport1!$C$1:$C$65536,$H78,[1]Rapport1!$M$1:$M$65536,$D$2),0)</f>
        <v>0</v>
      </c>
    </row>
    <row r="79" spans="2:12" x14ac:dyDescent="0.55000000000000004">
      <c r="B79" s="3"/>
      <c r="H79" s="27" t="s">
        <v>519</v>
      </c>
      <c r="I79">
        <v>0</v>
      </c>
      <c r="J79" s="15">
        <v>0</v>
      </c>
      <c r="K79" s="2">
        <f>IF($I79=1,SUMIFS([1]Rapport1!$AK$1:$AK$65536,[1]Rapport1!$C$1:$C$65536,$H79,[1]Rapport1!$M$1:$M$65536,$D$2),0)</f>
        <v>0</v>
      </c>
      <c r="L79" s="2">
        <f>IF($I79=1,SUMIFS([1]Rapport1!$N$1:$N$65536,[1]Rapport1!$C$1:$C$65536,$H79,[1]Rapport1!$M$1:$M$65536,$D$2),0)</f>
        <v>0</v>
      </c>
    </row>
    <row r="80" spans="2:12" x14ac:dyDescent="0.55000000000000004">
      <c r="B80" s="3"/>
      <c r="H80" s="22" t="s">
        <v>518</v>
      </c>
      <c r="I80">
        <v>0</v>
      </c>
      <c r="J80" s="15">
        <v>0</v>
      </c>
      <c r="K80" s="2">
        <f>IF($I80=1,SUMIFS([1]Rapport1!$AK$1:$AK$65536,[1]Rapport1!$C$1:$C$65536,$H80,[1]Rapport1!$M$1:$M$65536,$D$2),0)</f>
        <v>0</v>
      </c>
      <c r="L80" s="2">
        <f>IF($I80=1,SUMIFS([1]Rapport1!$N$1:$N$65536,[1]Rapport1!$C$1:$C$65536,$H80,[1]Rapport1!$M$1:$M$65536,$D$2),0)</f>
        <v>0</v>
      </c>
    </row>
    <row r="81" spans="2:12" x14ac:dyDescent="0.55000000000000004">
      <c r="B81" s="3"/>
      <c r="H81" s="20" t="s">
        <v>517</v>
      </c>
      <c r="I81">
        <v>0</v>
      </c>
      <c r="J81" s="15">
        <v>0</v>
      </c>
      <c r="K81" s="2">
        <f>IF($I81=1,SUMIFS([1]Rapport1!$AK$1:$AK$65536,[1]Rapport1!$C$1:$C$65536,$H81,[1]Rapport1!$M$1:$M$65536,$D$2),0)</f>
        <v>0</v>
      </c>
      <c r="L81" s="2">
        <f>IF($I81=1,SUMIFS([1]Rapport1!$N$1:$N$65536,[1]Rapport1!$C$1:$C$65536,$H81,[1]Rapport1!$M$1:$M$65536,$D$2),0)</f>
        <v>0</v>
      </c>
    </row>
    <row r="82" spans="2:12" x14ac:dyDescent="0.55000000000000004">
      <c r="B82" s="3"/>
      <c r="H82" s="24" t="s">
        <v>516</v>
      </c>
      <c r="I82">
        <v>0</v>
      </c>
      <c r="J82" s="15">
        <v>0</v>
      </c>
      <c r="K82" s="2">
        <f>IF($I82=1,SUMIFS([1]Rapport1!$AK$1:$AK$65536,[1]Rapport1!$C$1:$C$65536,$H82,[1]Rapport1!$M$1:$M$65536,$D$2),0)</f>
        <v>0</v>
      </c>
      <c r="L82" s="2">
        <f>IF($I82=1,SUMIFS([1]Rapport1!$N$1:$N$65536,[1]Rapport1!$C$1:$C$65536,$H82,[1]Rapport1!$M$1:$M$65536,$D$2),0)</f>
        <v>0</v>
      </c>
    </row>
    <row r="83" spans="2:12" x14ac:dyDescent="0.55000000000000004">
      <c r="B83" s="3"/>
      <c r="H83" s="27" t="s">
        <v>515</v>
      </c>
      <c r="I83">
        <v>0</v>
      </c>
      <c r="J83" s="15">
        <v>0</v>
      </c>
      <c r="K83" s="2">
        <f>IF($I83=1,SUMIFS([1]Rapport1!$AK$1:$AK$65536,[1]Rapport1!$C$1:$C$65536,$H83,[1]Rapport1!$M$1:$M$65536,$D$2),0)</f>
        <v>0</v>
      </c>
      <c r="L83" s="2">
        <f>IF($I83=1,SUMIFS([1]Rapport1!$N$1:$N$65536,[1]Rapport1!$C$1:$C$65536,$H83,[1]Rapport1!$M$1:$M$65536,$D$2),0)</f>
        <v>0</v>
      </c>
    </row>
    <row r="84" spans="2:12" x14ac:dyDescent="0.55000000000000004">
      <c r="B84" s="3"/>
      <c r="H84" s="27" t="s">
        <v>514</v>
      </c>
      <c r="I84">
        <v>0</v>
      </c>
      <c r="J84" s="15">
        <v>0</v>
      </c>
      <c r="K84" s="2">
        <f>IF($I84=1,SUMIFS([1]Rapport1!$AK$1:$AK$65536,[1]Rapport1!$C$1:$C$65536,$H84,[1]Rapport1!$M$1:$M$65536,$D$2),0)</f>
        <v>0</v>
      </c>
      <c r="L84" s="2">
        <f>IF($I84=1,SUMIFS([1]Rapport1!$N$1:$N$65536,[1]Rapport1!$C$1:$C$65536,$H84,[1]Rapport1!$M$1:$M$65536,$D$2),0)</f>
        <v>0</v>
      </c>
    </row>
    <row r="85" spans="2:12" x14ac:dyDescent="0.55000000000000004">
      <c r="B85" s="3"/>
      <c r="H85" s="27" t="s">
        <v>513</v>
      </c>
      <c r="I85">
        <v>0</v>
      </c>
      <c r="J85" s="15">
        <v>0</v>
      </c>
      <c r="K85" s="2">
        <f>IF($I85=1,SUMIFS([1]Rapport1!$AK$1:$AK$65536,[1]Rapport1!$C$1:$C$65536,$H85,[1]Rapport1!$M$1:$M$65536,$D$2),0)</f>
        <v>0</v>
      </c>
      <c r="L85" s="2">
        <f>IF($I85=1,SUMIFS([1]Rapport1!$N$1:$N$65536,[1]Rapport1!$C$1:$C$65536,$H85,[1]Rapport1!$M$1:$M$65536,$D$2),0)</f>
        <v>0</v>
      </c>
    </row>
    <row r="86" spans="2:12" x14ac:dyDescent="0.55000000000000004">
      <c r="B86" s="3"/>
      <c r="H86" s="28" t="s">
        <v>512</v>
      </c>
      <c r="I86">
        <v>0</v>
      </c>
      <c r="J86" s="15">
        <v>0</v>
      </c>
      <c r="K86" s="2">
        <f>IF($I86=1,SUMIFS([1]Rapport1!$AK$1:$AK$65536,[1]Rapport1!$C$1:$C$65536,$H86,[1]Rapport1!$M$1:$M$65536,$D$2),0)</f>
        <v>0</v>
      </c>
      <c r="L86" s="2">
        <f>IF($I86=1,SUMIFS([1]Rapport1!$N$1:$N$65536,[1]Rapport1!$C$1:$C$65536,$H86,[1]Rapport1!$M$1:$M$65536,$D$2),0)</f>
        <v>0</v>
      </c>
    </row>
    <row r="87" spans="2:12" x14ac:dyDescent="0.55000000000000004">
      <c r="B87" s="3"/>
      <c r="H87" s="33" t="s">
        <v>511</v>
      </c>
      <c r="I87">
        <v>0</v>
      </c>
      <c r="J87" s="15">
        <v>0</v>
      </c>
      <c r="K87" s="2">
        <f>IF($I87=1,SUMIFS([1]Rapport1!$AK$1:$AK$65536,[1]Rapport1!$C$1:$C$65536,$H87,[1]Rapport1!$M$1:$M$65536,$D$2),0)</f>
        <v>0</v>
      </c>
      <c r="L87" s="2">
        <f>IF($I87=1,SUMIFS([1]Rapport1!$N$1:$N$65536,[1]Rapport1!$C$1:$C$65536,$H87,[1]Rapport1!$M$1:$M$65536,$D$2),0)</f>
        <v>0</v>
      </c>
    </row>
    <row r="88" spans="2:12" ht="29.4" thickBot="1" x14ac:dyDescent="0.6">
      <c r="B88" s="3"/>
      <c r="H88" s="34" t="s">
        <v>510</v>
      </c>
      <c r="I88">
        <v>0</v>
      </c>
      <c r="J88" s="15">
        <v>0</v>
      </c>
      <c r="K88" s="2">
        <f>IF($I88=1,SUMIFS([1]Rapport1!$AK$1:$AK$65536,[1]Rapport1!$C$1:$C$65536,$H88,[1]Rapport1!$M$1:$M$65536,$D$2),0)</f>
        <v>0</v>
      </c>
      <c r="L88" s="2">
        <f>IF($I88=1,SUMIFS([1]Rapport1!$N$1:$N$65536,[1]Rapport1!$C$1:$C$65536,$H88,[1]Rapport1!$M$1:$M$65536,$D$2),0)</f>
        <v>0</v>
      </c>
    </row>
    <row r="89" spans="2:12" x14ac:dyDescent="0.55000000000000004">
      <c r="B89" s="3"/>
      <c r="H89" s="19" t="s">
        <v>509</v>
      </c>
      <c r="I89">
        <v>0</v>
      </c>
      <c r="J89" s="15">
        <v>0</v>
      </c>
      <c r="K89" s="2">
        <f>IF($I89=1,SUMIFS([1]Rapport1!$AK$1:$AK$65536,[1]Rapport1!$C$1:$C$65536,$H89,[1]Rapport1!$M$1:$M$65536,$D$2),0)</f>
        <v>0</v>
      </c>
      <c r="L89" s="2">
        <f>IF($I89=1,SUMIFS([1]Rapport1!$N$1:$N$65536,[1]Rapport1!$C$1:$C$65536,$H89,[1]Rapport1!$M$1:$M$65536,$D$2),0)</f>
        <v>0</v>
      </c>
    </row>
    <row r="90" spans="2:12" x14ac:dyDescent="0.55000000000000004">
      <c r="B90" s="3"/>
      <c r="H90" s="19" t="s">
        <v>508</v>
      </c>
      <c r="I90">
        <v>0</v>
      </c>
      <c r="J90" s="15">
        <v>0</v>
      </c>
      <c r="K90" s="2">
        <f>IF($I90=1,SUMIFS([1]Rapport1!$AK$1:$AK$65536,[1]Rapport1!$C$1:$C$65536,$H90,[1]Rapport1!$M$1:$M$65536,$D$2),0)</f>
        <v>0</v>
      </c>
      <c r="L90" s="2">
        <f>IF($I90=1,SUMIFS([1]Rapport1!$N$1:$N$65536,[1]Rapport1!$C$1:$C$65536,$H90,[1]Rapport1!$M$1:$M$65536,$D$2),0)</f>
        <v>0</v>
      </c>
    </row>
    <row r="91" spans="2:12" x14ac:dyDescent="0.55000000000000004">
      <c r="B91" s="3"/>
      <c r="H91" s="33" t="s">
        <v>507</v>
      </c>
      <c r="I91">
        <v>0</v>
      </c>
      <c r="J91" s="15">
        <v>0</v>
      </c>
      <c r="K91" s="2">
        <f>IF($I91=1,SUMIFS([1]Rapport1!$AK$1:$AK$65536,[1]Rapport1!$C$1:$C$65536,$H91,[1]Rapport1!$M$1:$M$65536,$D$2),0)</f>
        <v>0</v>
      </c>
      <c r="L91" s="2">
        <f>IF($I91=1,SUMIFS([1]Rapport1!$N$1:$N$65536,[1]Rapport1!$C$1:$C$65536,$H91,[1]Rapport1!$M$1:$M$65536,$D$2),0)</f>
        <v>0</v>
      </c>
    </row>
    <row r="92" spans="2:12" x14ac:dyDescent="0.55000000000000004">
      <c r="B92" s="3"/>
      <c r="H92" s="28" t="s">
        <v>506</v>
      </c>
      <c r="I92">
        <v>0</v>
      </c>
      <c r="J92" s="15">
        <v>0</v>
      </c>
      <c r="K92" s="2">
        <f>IF($I92=1,SUMIFS([1]Rapport1!$AK$1:$AK$65536,[1]Rapport1!$C$1:$C$65536,$H92,[1]Rapport1!$M$1:$M$65536,$D$2),0)</f>
        <v>0</v>
      </c>
      <c r="L92" s="2">
        <f>IF($I92=1,SUMIFS([1]Rapport1!$N$1:$N$65536,[1]Rapport1!$C$1:$C$65536,$H92,[1]Rapport1!$M$1:$M$65536,$D$2),0)</f>
        <v>0</v>
      </c>
    </row>
    <row r="93" spans="2:12" x14ac:dyDescent="0.55000000000000004">
      <c r="B93" s="3"/>
      <c r="H93" s="23" t="s">
        <v>505</v>
      </c>
      <c r="I93">
        <v>0</v>
      </c>
      <c r="J93" s="15">
        <v>0</v>
      </c>
      <c r="K93" s="2">
        <f>IF($I93=1,SUMIFS([1]Rapport1!$AK$1:$AK$65536,[1]Rapport1!$C$1:$C$65536,$H93,[1]Rapport1!$M$1:$M$65536,$D$2),0)</f>
        <v>0</v>
      </c>
      <c r="L93" s="2">
        <f>IF($I93=1,SUMIFS([1]Rapport1!$N$1:$N$65536,[1]Rapport1!$C$1:$C$65536,$H93,[1]Rapport1!$M$1:$M$65536,$D$2),0)</f>
        <v>0</v>
      </c>
    </row>
    <row r="94" spans="2:12" x14ac:dyDescent="0.55000000000000004">
      <c r="B94" s="3"/>
      <c r="H94" s="19" t="s">
        <v>504</v>
      </c>
      <c r="I94">
        <v>0</v>
      </c>
      <c r="J94" s="15">
        <v>0</v>
      </c>
      <c r="K94" s="2">
        <f>IF($I94=1,SUMIFS([1]Rapport1!$AK$1:$AK$65536,[1]Rapport1!$C$1:$C$65536,$H94,[1]Rapport1!$M$1:$M$65536,$D$2),0)</f>
        <v>0</v>
      </c>
      <c r="L94" s="2">
        <f>IF($I94=1,SUMIFS([1]Rapport1!$N$1:$N$65536,[1]Rapport1!$C$1:$C$65536,$H94,[1]Rapport1!$M$1:$M$65536,$D$2),0)</f>
        <v>0</v>
      </c>
    </row>
    <row r="95" spans="2:12" x14ac:dyDescent="0.55000000000000004">
      <c r="B95" s="3"/>
      <c r="H95" s="19" t="s">
        <v>503</v>
      </c>
      <c r="I95">
        <v>0</v>
      </c>
      <c r="J95" s="15">
        <v>0</v>
      </c>
      <c r="K95" s="2">
        <f>IF($I95=1,SUMIFS([1]Rapport1!$AK$1:$AK$65536,[1]Rapport1!$C$1:$C$65536,$H95,[1]Rapport1!$M$1:$M$65536,$D$2),0)</f>
        <v>0</v>
      </c>
      <c r="L95" s="2">
        <f>IF($I95=1,SUMIFS([1]Rapport1!$N$1:$N$65536,[1]Rapport1!$C$1:$C$65536,$H95,[1]Rapport1!$M$1:$M$65536,$D$2),0)</f>
        <v>0</v>
      </c>
    </row>
    <row r="96" spans="2:12" x14ac:dyDescent="0.55000000000000004">
      <c r="B96" s="3"/>
      <c r="H96" s="21" t="s">
        <v>502</v>
      </c>
      <c r="I96">
        <v>0</v>
      </c>
      <c r="J96" s="15">
        <v>0</v>
      </c>
      <c r="K96" s="2">
        <f>IF($I96=1,SUMIFS([1]Rapport1!$AK$1:$AK$65536,[1]Rapport1!$C$1:$C$65536,$H96,[1]Rapport1!$M$1:$M$65536,$D$2),0)</f>
        <v>0</v>
      </c>
      <c r="L96" s="2">
        <f>IF($I96=1,SUMIFS([1]Rapport1!$N$1:$N$65536,[1]Rapport1!$C$1:$C$65536,$H96,[1]Rapport1!$M$1:$M$65536,$D$2),0)</f>
        <v>0</v>
      </c>
    </row>
    <row r="97" spans="2:12" x14ac:dyDescent="0.55000000000000004">
      <c r="B97" s="3"/>
      <c r="H97" s="23" t="s">
        <v>501</v>
      </c>
      <c r="I97">
        <v>0</v>
      </c>
      <c r="J97" s="15">
        <v>0</v>
      </c>
      <c r="K97" s="2">
        <f>IF($I97=1,SUMIFS([1]Rapport1!$AK$1:$AK$65536,[1]Rapport1!$C$1:$C$65536,$H97,[1]Rapport1!$M$1:$M$65536,$D$2),0)</f>
        <v>0</v>
      </c>
      <c r="L97" s="2">
        <f>IF($I97=1,SUMIFS([1]Rapport1!$N$1:$N$65536,[1]Rapport1!$C$1:$C$65536,$H97,[1]Rapport1!$M$1:$M$65536,$D$2),0)</f>
        <v>0</v>
      </c>
    </row>
    <row r="98" spans="2:12" x14ac:dyDescent="0.55000000000000004">
      <c r="B98" s="3"/>
      <c r="H98" s="27" t="s">
        <v>500</v>
      </c>
      <c r="I98">
        <v>0</v>
      </c>
      <c r="J98" s="15">
        <v>0</v>
      </c>
      <c r="K98" s="2">
        <f>IF($I98=1,SUMIFS([1]Rapport1!$AK$1:$AK$65536,[1]Rapport1!$C$1:$C$65536,$H98,[1]Rapport1!$M$1:$M$65536,$D$2),0)</f>
        <v>0</v>
      </c>
      <c r="L98" s="2">
        <f>IF($I98=1,SUMIFS([1]Rapport1!$N$1:$N$65536,[1]Rapport1!$C$1:$C$65536,$H98,[1]Rapport1!$M$1:$M$65536,$D$2),0)</f>
        <v>0</v>
      </c>
    </row>
    <row r="99" spans="2:12" x14ac:dyDescent="0.55000000000000004">
      <c r="B99" s="3"/>
      <c r="H99" s="27" t="s">
        <v>499</v>
      </c>
      <c r="I99">
        <v>0</v>
      </c>
      <c r="J99" s="15">
        <v>0</v>
      </c>
      <c r="K99" s="2">
        <f>IF($I99=1,SUMIFS([1]Rapport1!$AK$1:$AK$65536,[1]Rapport1!$C$1:$C$65536,$H99,[1]Rapport1!$M$1:$M$65536,$D$2),0)</f>
        <v>0</v>
      </c>
      <c r="L99" s="2">
        <f>IF($I99=1,SUMIFS([1]Rapport1!$N$1:$N$65536,[1]Rapport1!$C$1:$C$65536,$H99,[1]Rapport1!$M$1:$M$65536,$D$2),0)</f>
        <v>0</v>
      </c>
    </row>
    <row r="100" spans="2:12" x14ac:dyDescent="0.55000000000000004">
      <c r="B100" s="3"/>
      <c r="H100" s="22" t="s">
        <v>498</v>
      </c>
      <c r="I100">
        <v>0</v>
      </c>
      <c r="J100" s="15">
        <v>0</v>
      </c>
      <c r="K100" s="2">
        <f>IF($I100=1,SUMIFS([1]Rapport1!$AK$1:$AK$65536,[1]Rapport1!$C$1:$C$65536,$H100,[1]Rapport1!$M$1:$M$65536,$D$2),0)</f>
        <v>0</v>
      </c>
      <c r="L100" s="2">
        <f>IF($I100=1,SUMIFS([1]Rapport1!$N$1:$N$65536,[1]Rapport1!$C$1:$C$65536,$H100,[1]Rapport1!$M$1:$M$65536,$D$2),0)</f>
        <v>0</v>
      </c>
    </row>
    <row r="101" spans="2:12" x14ac:dyDescent="0.55000000000000004">
      <c r="B101" s="3"/>
      <c r="H101" s="27" t="s">
        <v>497</v>
      </c>
      <c r="I101">
        <v>0</v>
      </c>
      <c r="J101" s="15">
        <v>0</v>
      </c>
      <c r="K101" s="2">
        <f>IF($I101=1,SUMIFS([1]Rapport1!$AK$1:$AK$65536,[1]Rapport1!$C$1:$C$65536,$H101,[1]Rapport1!$M$1:$M$65536,$D$2),0)</f>
        <v>0</v>
      </c>
      <c r="L101" s="2">
        <f>IF($I101=1,SUMIFS([1]Rapport1!$N$1:$N$65536,[1]Rapport1!$C$1:$C$65536,$H101,[1]Rapport1!$M$1:$M$65536,$D$2),0)</f>
        <v>0</v>
      </c>
    </row>
    <row r="102" spans="2:12" x14ac:dyDescent="0.55000000000000004">
      <c r="B102" s="3"/>
      <c r="H102" s="27" t="s">
        <v>496</v>
      </c>
      <c r="I102">
        <v>0</v>
      </c>
      <c r="J102" s="15">
        <v>0</v>
      </c>
      <c r="K102" s="2">
        <f>IF($I102=1,SUMIFS([1]Rapport1!$AK$1:$AK$65536,[1]Rapport1!$C$1:$C$65536,$H102,[1]Rapport1!$M$1:$M$65536,$D$2),0)</f>
        <v>0</v>
      </c>
      <c r="L102" s="2">
        <f>IF($I102=1,SUMIFS([1]Rapport1!$N$1:$N$65536,[1]Rapport1!$C$1:$C$65536,$H102,[1]Rapport1!$M$1:$M$65536,$D$2),0)</f>
        <v>0</v>
      </c>
    </row>
    <row r="103" spans="2:12" x14ac:dyDescent="0.55000000000000004">
      <c r="B103" s="3"/>
      <c r="H103" s="27" t="s">
        <v>495</v>
      </c>
      <c r="I103">
        <v>0</v>
      </c>
      <c r="J103" s="15">
        <v>0</v>
      </c>
      <c r="K103" s="2">
        <f>IF($I103=1,SUMIFS([1]Rapport1!$AK$1:$AK$65536,[1]Rapport1!$C$1:$C$65536,$H103,[1]Rapport1!$M$1:$M$65536,$D$2),0)</f>
        <v>0</v>
      </c>
      <c r="L103" s="2">
        <f>IF($I103=1,SUMIFS([1]Rapport1!$N$1:$N$65536,[1]Rapport1!$C$1:$C$65536,$H103,[1]Rapport1!$M$1:$M$65536,$D$2),0)</f>
        <v>0</v>
      </c>
    </row>
    <row r="104" spans="2:12" x14ac:dyDescent="0.55000000000000004">
      <c r="B104" s="3"/>
      <c r="H104" s="24" t="s">
        <v>494</v>
      </c>
      <c r="I104">
        <v>0</v>
      </c>
      <c r="J104" s="15">
        <v>0</v>
      </c>
      <c r="K104" s="2">
        <f>IF($I104=1,SUMIFS([1]Rapport1!$AK$1:$AK$65536,[1]Rapport1!$C$1:$C$65536,$H104,[1]Rapport1!$M$1:$M$65536,$D$2),0)</f>
        <v>0</v>
      </c>
      <c r="L104" s="2">
        <f>IF($I104=1,SUMIFS([1]Rapport1!$N$1:$N$65536,[1]Rapport1!$C$1:$C$65536,$H104,[1]Rapport1!$M$1:$M$65536,$D$2),0)</f>
        <v>0</v>
      </c>
    </row>
    <row r="105" spans="2:12" x14ac:dyDescent="0.55000000000000004">
      <c r="B105" s="3"/>
      <c r="H105" s="27" t="s">
        <v>493</v>
      </c>
      <c r="I105">
        <v>0</v>
      </c>
      <c r="J105" s="15">
        <v>0</v>
      </c>
      <c r="K105" s="2">
        <f>IF($I105=1,SUMIFS([1]Rapport1!$AK$1:$AK$65536,[1]Rapport1!$C$1:$C$65536,$H105,[1]Rapport1!$M$1:$M$65536,$D$2),0)</f>
        <v>0</v>
      </c>
      <c r="L105" s="2">
        <f>IF($I105=1,SUMIFS([1]Rapport1!$N$1:$N$65536,[1]Rapport1!$C$1:$C$65536,$H105,[1]Rapport1!$M$1:$M$65536,$D$2),0)</f>
        <v>0</v>
      </c>
    </row>
    <row r="106" spans="2:12" x14ac:dyDescent="0.55000000000000004">
      <c r="B106" s="3"/>
      <c r="H106" s="27" t="s">
        <v>492</v>
      </c>
      <c r="I106">
        <v>0</v>
      </c>
      <c r="J106" s="15">
        <v>0</v>
      </c>
      <c r="K106" s="2">
        <f>IF($I106=1,SUMIFS([1]Rapport1!$AK$1:$AK$65536,[1]Rapport1!$C$1:$C$65536,$H106,[1]Rapport1!$M$1:$M$65536,$D$2),0)</f>
        <v>0</v>
      </c>
      <c r="L106" s="2">
        <f>IF($I106=1,SUMIFS([1]Rapport1!$N$1:$N$65536,[1]Rapport1!$C$1:$C$65536,$H106,[1]Rapport1!$M$1:$M$65536,$D$2),0)</f>
        <v>0</v>
      </c>
    </row>
    <row r="107" spans="2:12" x14ac:dyDescent="0.55000000000000004">
      <c r="B107" s="3"/>
      <c r="H107" s="19" t="s">
        <v>491</v>
      </c>
      <c r="I107">
        <v>0</v>
      </c>
      <c r="J107" s="15">
        <v>0</v>
      </c>
      <c r="K107" s="2">
        <f>IF($I107=1,SUMIFS([1]Rapport1!$AK$1:$AK$65536,[1]Rapport1!$C$1:$C$65536,$H107,[1]Rapport1!$M$1:$M$65536,$D$2),0)</f>
        <v>0</v>
      </c>
      <c r="L107" s="2">
        <f>IF($I107=1,SUMIFS([1]Rapport1!$N$1:$N$65536,[1]Rapport1!$C$1:$C$65536,$H107,[1]Rapport1!$M$1:$M$65536,$D$2),0)</f>
        <v>0</v>
      </c>
    </row>
    <row r="108" spans="2:12" x14ac:dyDescent="0.55000000000000004">
      <c r="B108" s="3"/>
      <c r="H108" s="35" t="s">
        <v>490</v>
      </c>
      <c r="I108">
        <v>0</v>
      </c>
      <c r="J108" s="15">
        <v>0</v>
      </c>
      <c r="K108" s="2">
        <f>IF($I108=1,SUMIFS([1]Rapport1!$AK$1:$AK$65536,[1]Rapport1!$C$1:$C$65536,$H108,[1]Rapport1!$M$1:$M$65536,$D$2),0)</f>
        <v>0</v>
      </c>
      <c r="L108" s="2">
        <f>IF($I108=1,SUMIFS([1]Rapport1!$N$1:$N$65536,[1]Rapport1!$C$1:$C$65536,$H108,[1]Rapport1!$M$1:$M$65536,$D$2),0)</f>
        <v>0</v>
      </c>
    </row>
    <row r="109" spans="2:12" x14ac:dyDescent="0.55000000000000004">
      <c r="B109" s="3"/>
      <c r="H109" s="27" t="s">
        <v>489</v>
      </c>
      <c r="I109">
        <v>0</v>
      </c>
      <c r="J109" s="15">
        <v>0</v>
      </c>
      <c r="K109" s="2">
        <f>IF($I109=1,SUMIFS([1]Rapport1!$AK$1:$AK$65536,[1]Rapport1!$C$1:$C$65536,$H109,[1]Rapport1!$M$1:$M$65536,$D$2),0)</f>
        <v>0</v>
      </c>
      <c r="L109" s="2">
        <f>IF($I109=1,SUMIFS([1]Rapport1!$N$1:$N$65536,[1]Rapport1!$C$1:$C$65536,$H109,[1]Rapport1!$M$1:$M$65536,$D$2),0)</f>
        <v>0</v>
      </c>
    </row>
    <row r="110" spans="2:12" x14ac:dyDescent="0.55000000000000004">
      <c r="B110" s="3"/>
      <c r="H110" s="27" t="s">
        <v>488</v>
      </c>
      <c r="I110">
        <v>0</v>
      </c>
      <c r="J110" s="15">
        <v>0</v>
      </c>
      <c r="K110" s="2">
        <f>IF($I110=1,SUMIFS([1]Rapport1!$AK$1:$AK$65536,[1]Rapport1!$C$1:$C$65536,$H110,[1]Rapport1!$M$1:$M$65536,$D$2),0)</f>
        <v>0</v>
      </c>
      <c r="L110" s="2">
        <f>IF($I110=1,SUMIFS([1]Rapport1!$N$1:$N$65536,[1]Rapport1!$C$1:$C$65536,$H110,[1]Rapport1!$M$1:$M$65536,$D$2),0)</f>
        <v>0</v>
      </c>
    </row>
    <row r="111" spans="2:12" x14ac:dyDescent="0.55000000000000004">
      <c r="B111" s="3"/>
      <c r="H111" s="27" t="s">
        <v>487</v>
      </c>
      <c r="I111">
        <v>0</v>
      </c>
      <c r="J111" s="15">
        <v>0</v>
      </c>
      <c r="K111" s="2">
        <f>IF($I111=1,SUMIFS([1]Rapport1!$AK$1:$AK$65536,[1]Rapport1!$C$1:$C$65536,$H111,[1]Rapport1!$M$1:$M$65536,$D$2),0)</f>
        <v>0</v>
      </c>
      <c r="L111" s="2">
        <f>IF($I111=1,SUMIFS([1]Rapport1!$N$1:$N$65536,[1]Rapport1!$C$1:$C$65536,$H111,[1]Rapport1!$M$1:$M$65536,$D$2),0)</f>
        <v>0</v>
      </c>
    </row>
    <row r="112" spans="2:12" x14ac:dyDescent="0.55000000000000004">
      <c r="B112" s="3"/>
      <c r="H112" s="27" t="s">
        <v>486</v>
      </c>
      <c r="I112">
        <v>0</v>
      </c>
      <c r="J112" s="15">
        <v>0</v>
      </c>
      <c r="K112" s="2">
        <f>IF($I112=1,SUMIFS([1]Rapport1!$AK$1:$AK$65536,[1]Rapport1!$C$1:$C$65536,$H112,[1]Rapport1!$M$1:$M$65536,$D$2),0)</f>
        <v>0</v>
      </c>
      <c r="L112" s="2">
        <f>IF($I112=1,SUMIFS([1]Rapport1!$N$1:$N$65536,[1]Rapport1!$C$1:$C$65536,$H112,[1]Rapport1!$M$1:$M$65536,$D$2),0)</f>
        <v>0</v>
      </c>
    </row>
    <row r="113" spans="2:12" x14ac:dyDescent="0.55000000000000004">
      <c r="B113" s="3"/>
      <c r="H113" s="19" t="s">
        <v>485</v>
      </c>
      <c r="I113">
        <v>0</v>
      </c>
      <c r="J113" s="15">
        <v>0</v>
      </c>
      <c r="K113" s="2">
        <f>IF($I113=1,SUMIFS([1]Rapport1!$AK$1:$AK$65536,[1]Rapport1!$C$1:$C$65536,$H113,[1]Rapport1!$M$1:$M$65536,$D$2),0)</f>
        <v>0</v>
      </c>
      <c r="L113" s="2">
        <f>IF($I113=1,SUMIFS([1]Rapport1!$N$1:$N$65536,[1]Rapport1!$C$1:$C$65536,$H113,[1]Rapport1!$M$1:$M$65536,$D$2),0)</f>
        <v>0</v>
      </c>
    </row>
    <row r="114" spans="2:12" x14ac:dyDescent="0.55000000000000004">
      <c r="B114" s="3"/>
      <c r="H114" s="22" t="s">
        <v>484</v>
      </c>
      <c r="I114">
        <v>0</v>
      </c>
      <c r="J114" s="15">
        <v>0</v>
      </c>
      <c r="K114" s="2">
        <f>IF($I114=1,SUMIFS([1]Rapport1!$AK$1:$AK$65536,[1]Rapport1!$C$1:$C$65536,$H114,[1]Rapport1!$M$1:$M$65536,$D$2),0)</f>
        <v>0</v>
      </c>
      <c r="L114" s="2">
        <f>IF($I114=1,SUMIFS([1]Rapport1!$N$1:$N$65536,[1]Rapport1!$C$1:$C$65536,$H114,[1]Rapport1!$M$1:$M$65536,$D$2),0)</f>
        <v>0</v>
      </c>
    </row>
    <row r="115" spans="2:12" ht="29.4" thickBot="1" x14ac:dyDescent="0.6">
      <c r="B115" s="3"/>
      <c r="H115" s="36" t="s">
        <v>483</v>
      </c>
      <c r="I115">
        <v>0</v>
      </c>
      <c r="J115" s="15">
        <v>0</v>
      </c>
      <c r="K115" s="2">
        <f>IF($I115=1,SUMIFS([1]Rapport1!$AK$1:$AK$65536,[1]Rapport1!$C$1:$C$65536,$H115,[1]Rapport1!$M$1:$M$65536,$D$2),0)</f>
        <v>0</v>
      </c>
      <c r="L115" s="2">
        <f>IF($I115=1,SUMIFS([1]Rapport1!$N$1:$N$65536,[1]Rapport1!$C$1:$C$65536,$H115,[1]Rapport1!$M$1:$M$65536,$D$2),0)</f>
        <v>0</v>
      </c>
    </row>
    <row r="116" spans="2:12" x14ac:dyDescent="0.55000000000000004">
      <c r="B116" s="3"/>
      <c r="H116" s="19" t="s">
        <v>482</v>
      </c>
      <c r="I116">
        <v>0</v>
      </c>
      <c r="J116" s="15">
        <v>0</v>
      </c>
      <c r="K116" s="2">
        <f>IF($I116=1,SUMIFS([1]Rapport1!$AK$1:$AK$65536,[1]Rapport1!$C$1:$C$65536,$H116,[1]Rapport1!$M$1:$M$65536,$D$2),0)</f>
        <v>0</v>
      </c>
      <c r="L116" s="2">
        <f>IF($I116=1,SUMIFS([1]Rapport1!$N$1:$N$65536,[1]Rapport1!$C$1:$C$65536,$H116,[1]Rapport1!$M$1:$M$65536,$D$2),0)</f>
        <v>0</v>
      </c>
    </row>
    <row r="117" spans="2:12" x14ac:dyDescent="0.55000000000000004">
      <c r="B117" s="3"/>
      <c r="H117" s="23" t="s">
        <v>481</v>
      </c>
      <c r="I117">
        <v>0</v>
      </c>
      <c r="J117" s="15">
        <v>0</v>
      </c>
      <c r="K117" s="2">
        <f>IF($I117=1,SUMIFS([1]Rapport1!$AK$1:$AK$65536,[1]Rapport1!$C$1:$C$65536,$H117,[1]Rapport1!$M$1:$M$65536,$D$2),0)</f>
        <v>0</v>
      </c>
      <c r="L117" s="2">
        <f>IF($I117=1,SUMIFS([1]Rapport1!$N$1:$N$65536,[1]Rapport1!$C$1:$C$65536,$H117,[1]Rapport1!$M$1:$M$65536,$D$2),0)</f>
        <v>0</v>
      </c>
    </row>
    <row r="118" spans="2:12" x14ac:dyDescent="0.55000000000000004">
      <c r="B118" s="3"/>
      <c r="H118" s="22" t="s">
        <v>480</v>
      </c>
      <c r="I118">
        <v>0</v>
      </c>
      <c r="J118" s="15">
        <v>0</v>
      </c>
      <c r="K118" s="2">
        <f>IF($I118=1,SUMIFS([1]Rapport1!$AK$1:$AK$65536,[1]Rapport1!$C$1:$C$65536,$H118,[1]Rapport1!$M$1:$M$65536,$D$2),0)</f>
        <v>0</v>
      </c>
      <c r="L118" s="2">
        <f>IF($I118=1,SUMIFS([1]Rapport1!$N$1:$N$65536,[1]Rapport1!$C$1:$C$65536,$H118,[1]Rapport1!$M$1:$M$65536,$D$2),0)</f>
        <v>0</v>
      </c>
    </row>
    <row r="119" spans="2:12" x14ac:dyDescent="0.55000000000000004">
      <c r="B119" s="3"/>
      <c r="H119" s="23" t="s">
        <v>479</v>
      </c>
      <c r="I119">
        <v>0</v>
      </c>
      <c r="J119" s="15">
        <v>0</v>
      </c>
      <c r="K119" s="2">
        <f>IF($I119=1,SUMIFS([1]Rapport1!$AK$1:$AK$65536,[1]Rapport1!$C$1:$C$65536,$H119,[1]Rapport1!$M$1:$M$65536,$D$2),0)</f>
        <v>0</v>
      </c>
      <c r="L119" s="2">
        <f>IF($I119=1,SUMIFS([1]Rapport1!$N$1:$N$65536,[1]Rapport1!$C$1:$C$65536,$H119,[1]Rapport1!$M$1:$M$65536,$D$2),0)</f>
        <v>0</v>
      </c>
    </row>
    <row r="120" spans="2:12" x14ac:dyDescent="0.55000000000000004">
      <c r="B120" s="3"/>
      <c r="H120" s="19" t="s">
        <v>478</v>
      </c>
      <c r="I120">
        <v>0</v>
      </c>
      <c r="J120" s="15">
        <v>0</v>
      </c>
      <c r="K120" s="2">
        <f>IF($I120=1,SUMIFS([1]Rapport1!$AK$1:$AK$65536,[1]Rapport1!$C$1:$C$65536,$H120,[1]Rapport1!$M$1:$M$65536,$D$2),0)</f>
        <v>0</v>
      </c>
      <c r="L120" s="2">
        <f>IF($I120=1,SUMIFS([1]Rapport1!$N$1:$N$65536,[1]Rapport1!$C$1:$C$65536,$H120,[1]Rapport1!$M$1:$M$65536,$D$2),0)</f>
        <v>0</v>
      </c>
    </row>
    <row r="121" spans="2:12" x14ac:dyDescent="0.55000000000000004">
      <c r="B121" s="3"/>
      <c r="H121" s="19" t="s">
        <v>477</v>
      </c>
      <c r="I121">
        <v>0</v>
      </c>
      <c r="J121" s="15">
        <v>0</v>
      </c>
      <c r="K121" s="2">
        <f>IF($I121=1,SUMIFS([1]Rapport1!$AK$1:$AK$65536,[1]Rapport1!$C$1:$C$65536,$H121,[1]Rapport1!$M$1:$M$65536,$D$2),0)</f>
        <v>0</v>
      </c>
      <c r="L121" s="2">
        <f>IF($I121=1,SUMIFS([1]Rapport1!$N$1:$N$65536,[1]Rapport1!$C$1:$C$65536,$H121,[1]Rapport1!$M$1:$M$65536,$D$2),0)</f>
        <v>0</v>
      </c>
    </row>
    <row r="122" spans="2:12" x14ac:dyDescent="0.55000000000000004">
      <c r="B122" s="3"/>
      <c r="H122" s="19" t="s">
        <v>476</v>
      </c>
      <c r="I122">
        <v>0</v>
      </c>
      <c r="J122" s="15">
        <v>0</v>
      </c>
      <c r="K122" s="2">
        <f>IF($I122=1,SUMIFS([1]Rapport1!$AK$1:$AK$65536,[1]Rapport1!$C$1:$C$65536,$H122,[1]Rapport1!$M$1:$M$65536,$D$2),0)</f>
        <v>0</v>
      </c>
      <c r="L122" s="2">
        <f>IF($I122=1,SUMIFS([1]Rapport1!$N$1:$N$65536,[1]Rapport1!$C$1:$C$65536,$H122,[1]Rapport1!$M$1:$M$65536,$D$2),0)</f>
        <v>0</v>
      </c>
    </row>
    <row r="123" spans="2:12" x14ac:dyDescent="0.55000000000000004">
      <c r="B123" s="3"/>
      <c r="H123" s="19" t="s">
        <v>475</v>
      </c>
      <c r="I123">
        <v>0</v>
      </c>
      <c r="J123" s="15">
        <v>0</v>
      </c>
      <c r="K123" s="2">
        <f>IF($I123=1,SUMIFS([1]Rapport1!$AK$1:$AK$65536,[1]Rapport1!$C$1:$C$65536,$H123,[1]Rapport1!$M$1:$M$65536,$D$2),0)</f>
        <v>0</v>
      </c>
      <c r="L123" s="2">
        <f>IF($I123=1,SUMIFS([1]Rapport1!$N$1:$N$65536,[1]Rapport1!$C$1:$C$65536,$H123,[1]Rapport1!$M$1:$M$65536,$D$2),0)</f>
        <v>0</v>
      </c>
    </row>
    <row r="124" spans="2:12" x14ac:dyDescent="0.55000000000000004">
      <c r="B124" s="3"/>
      <c r="H124" s="19" t="s">
        <v>474</v>
      </c>
      <c r="I124">
        <v>0</v>
      </c>
      <c r="J124" s="15">
        <v>0</v>
      </c>
      <c r="K124" s="2">
        <f>IF($I124=1,SUMIFS([1]Rapport1!$AK$1:$AK$65536,[1]Rapport1!$C$1:$C$65536,$H124,[1]Rapport1!$M$1:$M$65536,$D$2),0)</f>
        <v>0</v>
      </c>
      <c r="L124" s="2">
        <f>IF($I124=1,SUMIFS([1]Rapport1!$N$1:$N$65536,[1]Rapport1!$C$1:$C$65536,$H124,[1]Rapport1!$M$1:$M$65536,$D$2),0)</f>
        <v>0</v>
      </c>
    </row>
    <row r="125" spans="2:12" x14ac:dyDescent="0.55000000000000004">
      <c r="B125" s="3"/>
      <c r="H125" s="37" t="s">
        <v>473</v>
      </c>
      <c r="I125">
        <v>0</v>
      </c>
      <c r="J125" s="15">
        <v>0</v>
      </c>
      <c r="K125" s="2">
        <f>IF($I125=1,SUMIFS([1]Rapport1!$AK$1:$AK$65536,[1]Rapport1!$C$1:$C$65536,$H125,[1]Rapport1!$M$1:$M$65536,$D$2),0)</f>
        <v>0</v>
      </c>
      <c r="L125" s="2">
        <f>IF($I125=1,SUMIFS([1]Rapport1!$N$1:$N$65536,[1]Rapport1!$C$1:$C$65536,$H125,[1]Rapport1!$M$1:$M$65536,$D$2),0)</f>
        <v>0</v>
      </c>
    </row>
    <row r="126" spans="2:12" x14ac:dyDescent="0.55000000000000004">
      <c r="B126" s="3"/>
      <c r="H126" s="19" t="s">
        <v>472</v>
      </c>
      <c r="I126">
        <v>1</v>
      </c>
      <c r="J126" s="15">
        <v>448.3</v>
      </c>
      <c r="K126" s="2" t="e">
        <f>IF($I126=1,SUMIFS([1]Rapport1!$AK$1:$AK$65536,[1]Rapport1!$C$1:$C$65536,$H126,[1]Rapport1!$M$1:$M$65536,$D$2),0)</f>
        <v>#VALUE!</v>
      </c>
      <c r="L126" s="2" t="e">
        <f>IF($I126=1,SUMIFS([1]Rapport1!$N$1:$N$65536,[1]Rapport1!$C$1:$C$65536,$H126,[1]Rapport1!$M$1:$M$65536,$D$2),0)</f>
        <v>#VALUE!</v>
      </c>
    </row>
    <row r="127" spans="2:12" x14ac:dyDescent="0.55000000000000004">
      <c r="B127" s="3"/>
      <c r="H127" s="19" t="s">
        <v>471</v>
      </c>
      <c r="I127">
        <v>0</v>
      </c>
      <c r="J127" s="15">
        <v>0</v>
      </c>
      <c r="K127" s="2">
        <f>IF($I127=1,SUMIFS([1]Rapport1!$AK$1:$AK$65536,[1]Rapport1!$C$1:$C$65536,$H127,[1]Rapport1!$M$1:$M$65536,$D$2),0)</f>
        <v>0</v>
      </c>
      <c r="L127" s="2">
        <f>IF($I127=1,SUMIFS([1]Rapport1!$N$1:$N$65536,[1]Rapport1!$C$1:$C$65536,$H127,[1]Rapport1!$M$1:$M$65536,$D$2),0)</f>
        <v>0</v>
      </c>
    </row>
    <row r="128" spans="2:12" x14ac:dyDescent="0.55000000000000004">
      <c r="B128" s="3"/>
      <c r="H128" s="27" t="s">
        <v>470</v>
      </c>
      <c r="I128">
        <v>0</v>
      </c>
      <c r="J128" s="15">
        <v>0</v>
      </c>
      <c r="K128" s="2">
        <f>IF($I128=1,SUMIFS([1]Rapport1!$AK$1:$AK$65536,[1]Rapport1!$C$1:$C$65536,$H128,[1]Rapport1!$M$1:$M$65536,$D$2),0)</f>
        <v>0</v>
      </c>
      <c r="L128" s="2">
        <f>IF($I128=1,SUMIFS([1]Rapport1!$N$1:$N$65536,[1]Rapport1!$C$1:$C$65536,$H128,[1]Rapport1!$M$1:$M$65536,$D$2),0)</f>
        <v>0</v>
      </c>
    </row>
    <row r="129" spans="2:12" x14ac:dyDescent="0.55000000000000004">
      <c r="B129" s="3"/>
      <c r="H129" s="27" t="s">
        <v>469</v>
      </c>
      <c r="I129">
        <v>0</v>
      </c>
      <c r="J129" s="15">
        <v>0</v>
      </c>
      <c r="K129" s="2">
        <f>IF($I129=1,SUMIFS([1]Rapport1!$AK$1:$AK$65536,[1]Rapport1!$C$1:$C$65536,$H129,[1]Rapport1!$M$1:$M$65536,$D$2),0)</f>
        <v>0</v>
      </c>
      <c r="L129" s="2">
        <f>IF($I129=1,SUMIFS([1]Rapport1!$N$1:$N$65536,[1]Rapport1!$C$1:$C$65536,$H129,[1]Rapport1!$M$1:$M$65536,$D$2),0)</f>
        <v>0</v>
      </c>
    </row>
    <row r="130" spans="2:12" ht="29.4" thickBot="1" x14ac:dyDescent="0.6">
      <c r="B130" s="3"/>
      <c r="H130" s="32" t="s">
        <v>468</v>
      </c>
      <c r="I130">
        <v>0</v>
      </c>
      <c r="J130" s="15">
        <v>0</v>
      </c>
      <c r="K130" s="2">
        <f>IF($I130=1,SUMIFS([1]Rapport1!$AK$1:$AK$65536,[1]Rapport1!$C$1:$C$65536,$H130,[1]Rapport1!$M$1:$M$65536,$D$2),0)</f>
        <v>0</v>
      </c>
      <c r="L130" s="2">
        <f>IF($I130=1,SUMIFS([1]Rapport1!$N$1:$N$65536,[1]Rapport1!$C$1:$C$65536,$H130,[1]Rapport1!$M$1:$M$65536,$D$2),0)</f>
        <v>0</v>
      </c>
    </row>
    <row r="131" spans="2:12" x14ac:dyDescent="0.55000000000000004">
      <c r="B131" s="3"/>
      <c r="H131" s="19" t="s">
        <v>467</v>
      </c>
      <c r="I131">
        <v>0</v>
      </c>
      <c r="J131" s="15">
        <v>0</v>
      </c>
      <c r="K131" s="2">
        <f>IF($I131=1,SUMIFS([1]Rapport1!$AK$1:$AK$65536,[1]Rapport1!$C$1:$C$65536,$H131,[1]Rapport1!$M$1:$M$65536,$D$2),0)</f>
        <v>0</v>
      </c>
      <c r="L131" s="2">
        <f>IF($I131=1,SUMIFS([1]Rapport1!$N$1:$N$65536,[1]Rapport1!$C$1:$C$65536,$H131,[1]Rapport1!$M$1:$M$65536,$D$2),0)</f>
        <v>0</v>
      </c>
    </row>
    <row r="132" spans="2:12" x14ac:dyDescent="0.55000000000000004">
      <c r="B132" s="3"/>
      <c r="H132" s="28" t="s">
        <v>466</v>
      </c>
      <c r="I132">
        <v>0</v>
      </c>
      <c r="J132" s="15">
        <v>0</v>
      </c>
      <c r="K132" s="2">
        <f>IF($I132=1,SUMIFS([1]Rapport1!$AK$1:$AK$65536,[1]Rapport1!$C$1:$C$65536,$H132,[1]Rapport1!$M$1:$M$65536,$D$2),0)</f>
        <v>0</v>
      </c>
      <c r="L132" s="2">
        <f>IF($I132=1,SUMIFS([1]Rapport1!$N$1:$N$65536,[1]Rapport1!$C$1:$C$65536,$H132,[1]Rapport1!$M$1:$M$65536,$D$2),0)</f>
        <v>0</v>
      </c>
    </row>
    <row r="133" spans="2:12" x14ac:dyDescent="0.55000000000000004">
      <c r="B133" s="3"/>
      <c r="H133" s="19" t="s">
        <v>465</v>
      </c>
      <c r="I133">
        <v>0</v>
      </c>
      <c r="J133" s="15">
        <v>0</v>
      </c>
      <c r="K133" s="2">
        <f>IF($I133=1,SUMIFS([1]Rapport1!$AK$1:$AK$65536,[1]Rapport1!$C$1:$C$65536,$H133,[1]Rapport1!$M$1:$M$65536,$D$2),0)</f>
        <v>0</v>
      </c>
      <c r="L133" s="2">
        <f>IF($I133=1,SUMIFS([1]Rapport1!$N$1:$N$65536,[1]Rapport1!$C$1:$C$65536,$H133,[1]Rapport1!$M$1:$M$65536,$D$2),0)</f>
        <v>0</v>
      </c>
    </row>
    <row r="134" spans="2:12" x14ac:dyDescent="0.55000000000000004">
      <c r="B134" s="3"/>
      <c r="H134" s="19" t="s">
        <v>464</v>
      </c>
      <c r="I134">
        <v>0</v>
      </c>
      <c r="J134" s="15">
        <v>0</v>
      </c>
      <c r="K134" s="2">
        <f>IF($I134=1,SUMIFS([1]Rapport1!$AK$1:$AK$65536,[1]Rapport1!$C$1:$C$65536,$H134,[1]Rapport1!$M$1:$M$65536,$D$2),0)</f>
        <v>0</v>
      </c>
      <c r="L134" s="2">
        <f>IF($I134=1,SUMIFS([1]Rapport1!$N$1:$N$65536,[1]Rapport1!$C$1:$C$65536,$H134,[1]Rapport1!$M$1:$M$65536,$D$2),0)</f>
        <v>0</v>
      </c>
    </row>
    <row r="135" spans="2:12" x14ac:dyDescent="0.55000000000000004">
      <c r="B135" s="3"/>
      <c r="H135" s="23" t="s">
        <v>463</v>
      </c>
      <c r="I135">
        <v>0</v>
      </c>
      <c r="J135" s="15">
        <v>0</v>
      </c>
      <c r="K135" s="2">
        <f>IF($I135=1,SUMIFS([1]Rapport1!$AK$1:$AK$65536,[1]Rapport1!$C$1:$C$65536,$H135,[1]Rapport1!$M$1:$M$65536,$D$2),0)</f>
        <v>0</v>
      </c>
      <c r="L135" s="2">
        <f>IF($I135=1,SUMIFS([1]Rapport1!$N$1:$N$65536,[1]Rapport1!$C$1:$C$65536,$H135,[1]Rapport1!$M$1:$M$65536,$D$2),0)</f>
        <v>0</v>
      </c>
    </row>
    <row r="136" spans="2:12" x14ac:dyDescent="0.55000000000000004">
      <c r="B136" s="3"/>
      <c r="H136" s="19" t="s">
        <v>462</v>
      </c>
      <c r="I136">
        <v>0</v>
      </c>
      <c r="J136" s="15">
        <v>0</v>
      </c>
      <c r="K136" s="2">
        <f>IF($I136=1,SUMIFS([1]Rapport1!$AK$1:$AK$65536,[1]Rapport1!$C$1:$C$65536,$H136,[1]Rapport1!$M$1:$M$65536,$D$2),0)</f>
        <v>0</v>
      </c>
      <c r="L136" s="2">
        <f>IF($I136=1,SUMIFS([1]Rapport1!$N$1:$N$65536,[1]Rapport1!$C$1:$C$65536,$H136,[1]Rapport1!$M$1:$M$65536,$D$2),0)</f>
        <v>0</v>
      </c>
    </row>
    <row r="137" spans="2:12" x14ac:dyDescent="0.55000000000000004">
      <c r="B137" s="3"/>
      <c r="H137" s="38" t="s">
        <v>461</v>
      </c>
      <c r="I137">
        <v>0</v>
      </c>
      <c r="J137" s="15">
        <v>0</v>
      </c>
      <c r="K137" s="2">
        <f>IF($I137=1,SUMIFS([1]Rapport1!$AK$1:$AK$65536,[1]Rapport1!$C$1:$C$65536,$H137,[1]Rapport1!$M$1:$M$65536,$D$2),0)</f>
        <v>0</v>
      </c>
      <c r="L137" s="2">
        <f>IF($I137=1,SUMIFS([1]Rapport1!$N$1:$N$65536,[1]Rapport1!$C$1:$C$65536,$H137,[1]Rapport1!$M$1:$M$65536,$D$2),0)</f>
        <v>0</v>
      </c>
    </row>
    <row r="138" spans="2:12" x14ac:dyDescent="0.55000000000000004">
      <c r="B138" s="3"/>
      <c r="H138" s="22" t="s">
        <v>460</v>
      </c>
      <c r="I138">
        <v>0</v>
      </c>
      <c r="J138" s="15">
        <v>0</v>
      </c>
      <c r="K138" s="2">
        <f>IF($I138=1,SUMIFS([1]Rapport1!$AK$1:$AK$65536,[1]Rapport1!$C$1:$C$65536,$H138,[1]Rapport1!$M$1:$M$65536,$D$2),0)</f>
        <v>0</v>
      </c>
      <c r="L138" s="2">
        <f>IF($I138=1,SUMIFS([1]Rapport1!$N$1:$N$65536,[1]Rapport1!$C$1:$C$65536,$H138,[1]Rapport1!$M$1:$M$65536,$D$2),0)</f>
        <v>0</v>
      </c>
    </row>
    <row r="139" spans="2:12" x14ac:dyDescent="0.55000000000000004">
      <c r="B139" s="3"/>
      <c r="H139" s="23" t="s">
        <v>459</v>
      </c>
      <c r="I139">
        <v>0</v>
      </c>
      <c r="J139" s="15">
        <v>0</v>
      </c>
      <c r="K139" s="2">
        <f>IF($I139=1,SUMIFS([1]Rapport1!$AK$1:$AK$65536,[1]Rapport1!$C$1:$C$65536,$H139,[1]Rapport1!$M$1:$M$65536,$D$2),0)</f>
        <v>0</v>
      </c>
      <c r="L139" s="2">
        <f>IF($I139=1,SUMIFS([1]Rapport1!$N$1:$N$65536,[1]Rapport1!$C$1:$C$65536,$H139,[1]Rapport1!$M$1:$M$65536,$D$2),0)</f>
        <v>0</v>
      </c>
    </row>
    <row r="140" spans="2:12" x14ac:dyDescent="0.55000000000000004">
      <c r="B140" s="3"/>
      <c r="H140" s="22" t="s">
        <v>458</v>
      </c>
      <c r="I140">
        <v>0</v>
      </c>
      <c r="J140" s="15">
        <v>0</v>
      </c>
      <c r="K140" s="2">
        <f>IF($I140=1,SUMIFS([1]Rapport1!$AK$1:$AK$65536,[1]Rapport1!$C$1:$C$65536,$H140,[1]Rapport1!$M$1:$M$65536,$D$2),0)</f>
        <v>0</v>
      </c>
      <c r="L140" s="2">
        <f>IF($I140=1,SUMIFS([1]Rapport1!$N$1:$N$65536,[1]Rapport1!$C$1:$C$65536,$H140,[1]Rapport1!$M$1:$M$65536,$D$2),0)</f>
        <v>0</v>
      </c>
    </row>
    <row r="141" spans="2:12" x14ac:dyDescent="0.55000000000000004">
      <c r="B141" s="3"/>
      <c r="H141" s="23" t="s">
        <v>457</v>
      </c>
      <c r="I141">
        <v>0</v>
      </c>
      <c r="J141" s="15">
        <v>0</v>
      </c>
      <c r="K141" s="2">
        <f>IF($I141=1,SUMIFS([1]Rapport1!$AK$1:$AK$65536,[1]Rapport1!$C$1:$C$65536,$H141,[1]Rapport1!$M$1:$M$65536,$D$2),0)</f>
        <v>0</v>
      </c>
      <c r="L141" s="2">
        <f>IF($I141=1,SUMIFS([1]Rapport1!$N$1:$N$65536,[1]Rapport1!$C$1:$C$65536,$H141,[1]Rapport1!$M$1:$M$65536,$D$2),0)</f>
        <v>0</v>
      </c>
    </row>
    <row r="142" spans="2:12" x14ac:dyDescent="0.55000000000000004">
      <c r="B142" s="3"/>
      <c r="H142" s="27" t="s">
        <v>456</v>
      </c>
      <c r="I142">
        <v>0</v>
      </c>
      <c r="J142" s="15">
        <v>0</v>
      </c>
      <c r="K142" s="2">
        <f>IF($I142=1,SUMIFS([1]Rapport1!$AK$1:$AK$65536,[1]Rapport1!$C$1:$C$65536,$H142,[1]Rapport1!$M$1:$M$65536,$D$2),0)</f>
        <v>0</v>
      </c>
      <c r="L142" s="2">
        <f>IF($I142=1,SUMIFS([1]Rapport1!$N$1:$N$65536,[1]Rapport1!$C$1:$C$65536,$H142,[1]Rapport1!$M$1:$M$65536,$D$2),0)</f>
        <v>0</v>
      </c>
    </row>
    <row r="143" spans="2:12" x14ac:dyDescent="0.55000000000000004">
      <c r="B143" s="3"/>
      <c r="H143" s="27" t="s">
        <v>455</v>
      </c>
      <c r="I143">
        <v>0</v>
      </c>
      <c r="J143" s="15">
        <v>0</v>
      </c>
      <c r="K143" s="2">
        <f>IF($I143=1,SUMIFS([1]Rapport1!$AK$1:$AK$65536,[1]Rapport1!$C$1:$C$65536,$H143,[1]Rapport1!$M$1:$M$65536,$D$2),0)</f>
        <v>0</v>
      </c>
      <c r="L143" s="2">
        <f>IF($I143=1,SUMIFS([1]Rapport1!$N$1:$N$65536,[1]Rapport1!$C$1:$C$65536,$H143,[1]Rapport1!$M$1:$M$65536,$D$2),0)</f>
        <v>0</v>
      </c>
    </row>
    <row r="144" spans="2:12" x14ac:dyDescent="0.55000000000000004">
      <c r="B144" s="3"/>
      <c r="H144" s="27" t="s">
        <v>454</v>
      </c>
      <c r="I144">
        <v>0</v>
      </c>
      <c r="J144" s="15">
        <v>0</v>
      </c>
      <c r="K144" s="2">
        <f>IF($I144=1,SUMIFS([1]Rapport1!$AK$1:$AK$65536,[1]Rapport1!$C$1:$C$65536,$H144,[1]Rapport1!$M$1:$M$65536,$D$2),0)</f>
        <v>0</v>
      </c>
      <c r="L144" s="2">
        <f>IF($I144=1,SUMIFS([1]Rapport1!$N$1:$N$65536,[1]Rapport1!$C$1:$C$65536,$H144,[1]Rapport1!$M$1:$M$65536,$D$2),0)</f>
        <v>0</v>
      </c>
    </row>
    <row r="145" spans="2:12" x14ac:dyDescent="0.55000000000000004">
      <c r="B145" s="3"/>
      <c r="H145" s="29" t="s">
        <v>453</v>
      </c>
      <c r="I145">
        <v>0</v>
      </c>
      <c r="J145" s="15">
        <v>0</v>
      </c>
      <c r="K145" s="2">
        <f>IF($I145=1,SUMIFS([1]Rapport1!$AK$1:$AK$65536,[1]Rapport1!$C$1:$C$65536,$H145,[1]Rapport1!$M$1:$M$65536,$D$2),0)</f>
        <v>0</v>
      </c>
      <c r="L145" s="2">
        <f>IF($I145=1,SUMIFS([1]Rapport1!$N$1:$N$65536,[1]Rapport1!$C$1:$C$65536,$H145,[1]Rapport1!$M$1:$M$65536,$D$2),0)</f>
        <v>0</v>
      </c>
    </row>
    <row r="146" spans="2:12" x14ac:dyDescent="0.55000000000000004">
      <c r="B146" s="3"/>
      <c r="H146" s="22" t="s">
        <v>452</v>
      </c>
      <c r="I146">
        <v>0</v>
      </c>
      <c r="J146" s="15">
        <v>0</v>
      </c>
      <c r="K146" s="2">
        <f>IF($I146=1,SUMIFS([1]Rapport1!$AK$1:$AK$65536,[1]Rapport1!$C$1:$C$65536,$H146,[1]Rapport1!$M$1:$M$65536,$D$2),0)</f>
        <v>0</v>
      </c>
      <c r="L146" s="2">
        <f>IF($I146=1,SUMIFS([1]Rapport1!$N$1:$N$65536,[1]Rapport1!$C$1:$C$65536,$H146,[1]Rapport1!$M$1:$M$65536,$D$2),0)</f>
        <v>0</v>
      </c>
    </row>
    <row r="147" spans="2:12" x14ac:dyDescent="0.55000000000000004">
      <c r="B147" s="3"/>
      <c r="H147" s="33" t="s">
        <v>451</v>
      </c>
      <c r="I147">
        <v>0</v>
      </c>
      <c r="J147" s="15">
        <v>0</v>
      </c>
      <c r="K147" s="2">
        <f>IF($I147=1,SUMIFS([1]Rapport1!$AK$1:$AK$65536,[1]Rapport1!$C$1:$C$65536,$H147,[1]Rapport1!$M$1:$M$65536,$D$2),0)</f>
        <v>0</v>
      </c>
      <c r="L147" s="2">
        <f>IF($I147=1,SUMIFS([1]Rapport1!$N$1:$N$65536,[1]Rapport1!$C$1:$C$65536,$H147,[1]Rapport1!$M$1:$M$65536,$D$2),0)</f>
        <v>0</v>
      </c>
    </row>
    <row r="148" spans="2:12" x14ac:dyDescent="0.55000000000000004">
      <c r="B148" s="3"/>
      <c r="H148" s="27" t="s">
        <v>450</v>
      </c>
      <c r="I148">
        <v>0</v>
      </c>
      <c r="J148" s="15">
        <v>0</v>
      </c>
      <c r="K148" s="2">
        <f>IF($I148=1,SUMIFS([1]Rapport1!$AK$1:$AK$65536,[1]Rapport1!$C$1:$C$65536,$H148,[1]Rapport1!$M$1:$M$65536,$D$2),0)</f>
        <v>0</v>
      </c>
      <c r="L148" s="2">
        <f>IF($I148=1,SUMIFS([1]Rapport1!$N$1:$N$65536,[1]Rapport1!$C$1:$C$65536,$H148,[1]Rapport1!$M$1:$M$65536,$D$2),0)</f>
        <v>0</v>
      </c>
    </row>
    <row r="149" spans="2:12" x14ac:dyDescent="0.55000000000000004">
      <c r="B149" s="3"/>
      <c r="H149" s="19" t="s">
        <v>449</v>
      </c>
      <c r="I149">
        <v>0</v>
      </c>
      <c r="J149" s="15">
        <v>0</v>
      </c>
      <c r="K149" s="2">
        <f>IF($I149=1,SUMIFS([1]Rapport1!$AK$1:$AK$65536,[1]Rapport1!$C$1:$C$65536,$H149,[1]Rapport1!$M$1:$M$65536,$D$2),0)</f>
        <v>0</v>
      </c>
      <c r="L149" s="2">
        <f>IF($I149=1,SUMIFS([1]Rapport1!$N$1:$N$65536,[1]Rapport1!$C$1:$C$65536,$H149,[1]Rapport1!$M$1:$M$65536,$D$2),0)</f>
        <v>0</v>
      </c>
    </row>
    <row r="150" spans="2:12" ht="29.4" thickBot="1" x14ac:dyDescent="0.6">
      <c r="B150" s="3"/>
      <c r="H150" s="39" t="s">
        <v>448</v>
      </c>
      <c r="I150">
        <v>0</v>
      </c>
      <c r="J150" s="15">
        <v>0</v>
      </c>
      <c r="K150" s="2">
        <f>IF($I150=1,SUMIFS([1]Rapport1!$AK$1:$AK$65536,[1]Rapport1!$C$1:$C$65536,$H150,[1]Rapport1!$M$1:$M$65536,$D$2),0)</f>
        <v>0</v>
      </c>
      <c r="L150" s="2">
        <f>IF($I150=1,SUMIFS([1]Rapport1!$N$1:$N$65536,[1]Rapport1!$C$1:$C$65536,$H150,[1]Rapport1!$M$1:$M$65536,$D$2),0)</f>
        <v>0</v>
      </c>
    </row>
    <row r="151" spans="2:12" x14ac:dyDescent="0.55000000000000004">
      <c r="B151" s="3"/>
      <c r="H151" s="23" t="s">
        <v>447</v>
      </c>
      <c r="I151">
        <v>0</v>
      </c>
      <c r="J151" s="15">
        <v>0</v>
      </c>
      <c r="K151" s="2">
        <f>IF($I151=1,SUMIFS([1]Rapport1!$AK$1:$AK$65536,[1]Rapport1!$C$1:$C$65536,$H151,[1]Rapport1!$M$1:$M$65536,$D$2),0)</f>
        <v>0</v>
      </c>
      <c r="L151" s="2">
        <f>IF($I151=1,SUMIFS([1]Rapport1!$N$1:$N$65536,[1]Rapport1!$C$1:$C$65536,$H151,[1]Rapport1!$M$1:$M$65536,$D$2),0)</f>
        <v>0</v>
      </c>
    </row>
    <row r="152" spans="2:12" x14ac:dyDescent="0.55000000000000004">
      <c r="B152" s="3"/>
      <c r="H152" s="35" t="s">
        <v>446</v>
      </c>
      <c r="I152">
        <v>0</v>
      </c>
      <c r="J152" s="15">
        <v>0</v>
      </c>
      <c r="K152" s="2">
        <f>IF($I152=1,SUMIFS([1]Rapport1!$AK$1:$AK$65536,[1]Rapport1!$C$1:$C$65536,$H152,[1]Rapport1!$M$1:$M$65536,$D$2),0)</f>
        <v>0</v>
      </c>
      <c r="L152" s="2">
        <f>IF($I152=1,SUMIFS([1]Rapport1!$N$1:$N$65536,[1]Rapport1!$C$1:$C$65536,$H152,[1]Rapport1!$M$1:$M$65536,$D$2),0)</f>
        <v>0</v>
      </c>
    </row>
    <row r="153" spans="2:12" x14ac:dyDescent="0.55000000000000004">
      <c r="B153" s="3"/>
      <c r="H153" s="19" t="s">
        <v>445</v>
      </c>
      <c r="I153" t="b">
        <v>0</v>
      </c>
      <c r="J153" s="15">
        <v>0</v>
      </c>
      <c r="K153" s="2">
        <f>IF($I153=1,SUMIFS([1]Rapport1!$AK$1:$AK$65536,[1]Rapport1!$C$1:$C$65536,$H153,[1]Rapport1!$M$1:$M$65536,$D$2),0)</f>
        <v>0</v>
      </c>
      <c r="L153" s="2">
        <f>IF($I153=1,SUMIFS([1]Rapport1!$N$1:$N$65536,[1]Rapport1!$C$1:$C$65536,$H153,[1]Rapport1!$M$1:$M$65536,$D$2),0)</f>
        <v>0</v>
      </c>
    </row>
    <row r="154" spans="2:12" x14ac:dyDescent="0.55000000000000004">
      <c r="B154" s="3"/>
      <c r="H154" s="19" t="s">
        <v>444</v>
      </c>
      <c r="I154" t="b">
        <v>0</v>
      </c>
      <c r="J154" s="15">
        <v>0</v>
      </c>
      <c r="K154" s="2">
        <f>IF($I154=1,SUMIFS([1]Rapport1!$AK$1:$AK$65536,[1]Rapport1!$C$1:$C$65536,$H154,[1]Rapport1!$M$1:$M$65536,$D$2),0)</f>
        <v>0</v>
      </c>
      <c r="L154" s="2">
        <f>IF($I154=1,SUMIFS([1]Rapport1!$N$1:$N$65536,[1]Rapport1!$C$1:$C$65536,$H154,[1]Rapport1!$M$1:$M$65536,$D$2),0)</f>
        <v>0</v>
      </c>
    </row>
    <row r="155" spans="2:12" x14ac:dyDescent="0.55000000000000004">
      <c r="B155" s="3"/>
      <c r="H155" s="23" t="s">
        <v>443</v>
      </c>
      <c r="I155">
        <v>0</v>
      </c>
      <c r="J155" s="15">
        <v>0</v>
      </c>
      <c r="K155" s="2">
        <f>IF($I155=1,SUMIFS([1]Rapport1!$AK$1:$AK$65536,[1]Rapport1!$C$1:$C$65536,$H155,[1]Rapport1!$M$1:$M$65536,$D$2),0)</f>
        <v>0</v>
      </c>
      <c r="L155" s="2">
        <f>IF($I155=1,SUMIFS([1]Rapport1!$N$1:$N$65536,[1]Rapport1!$C$1:$C$65536,$H155,[1]Rapport1!$M$1:$M$65536,$D$2),0)</f>
        <v>0</v>
      </c>
    </row>
    <row r="156" spans="2:12" x14ac:dyDescent="0.55000000000000004">
      <c r="B156" s="3"/>
      <c r="H156" s="19" t="s">
        <v>442</v>
      </c>
      <c r="I156">
        <v>0</v>
      </c>
      <c r="J156" s="15">
        <v>0</v>
      </c>
      <c r="K156" s="2">
        <f>IF($I156=1,SUMIFS([1]Rapport1!$AK$1:$AK$65536,[1]Rapport1!$C$1:$C$65536,$H156,[1]Rapport1!$M$1:$M$65536,$D$2),0)</f>
        <v>0</v>
      </c>
      <c r="L156" s="2">
        <f>IF($I156=1,SUMIFS([1]Rapport1!$N$1:$N$65536,[1]Rapport1!$C$1:$C$65536,$H156,[1]Rapport1!$M$1:$M$65536,$D$2),0)</f>
        <v>0</v>
      </c>
    </row>
    <row r="157" spans="2:12" x14ac:dyDescent="0.55000000000000004">
      <c r="B157" s="3"/>
      <c r="H157" s="19" t="s">
        <v>441</v>
      </c>
      <c r="I157">
        <v>0</v>
      </c>
      <c r="J157" s="15">
        <v>0</v>
      </c>
      <c r="K157" s="2">
        <f>IF($I157=1,SUMIFS([1]Rapport1!$AK$1:$AK$65536,[1]Rapport1!$C$1:$C$65536,$H157,[1]Rapport1!$M$1:$M$65536,$D$2),0)</f>
        <v>0</v>
      </c>
      <c r="L157" s="2">
        <f>IF($I157=1,SUMIFS([1]Rapport1!$N$1:$N$65536,[1]Rapport1!$C$1:$C$65536,$H157,[1]Rapport1!$M$1:$M$65536,$D$2),0)</f>
        <v>0</v>
      </c>
    </row>
    <row r="158" spans="2:12" x14ac:dyDescent="0.55000000000000004">
      <c r="B158" s="3"/>
      <c r="H158" s="22" t="s">
        <v>440</v>
      </c>
      <c r="I158">
        <v>0</v>
      </c>
      <c r="J158" s="15">
        <v>0</v>
      </c>
      <c r="K158" s="2">
        <f>IF($I158=1,SUMIFS([1]Rapport1!$AK$1:$AK$65536,[1]Rapport1!$C$1:$C$65536,$H158,[1]Rapport1!$M$1:$M$65536,$D$2),0)</f>
        <v>0</v>
      </c>
      <c r="L158" s="2">
        <f>IF($I158=1,SUMIFS([1]Rapport1!$N$1:$N$65536,[1]Rapport1!$C$1:$C$65536,$H158,[1]Rapport1!$M$1:$M$65536,$D$2),0)</f>
        <v>0</v>
      </c>
    </row>
    <row r="159" spans="2:12" x14ac:dyDescent="0.55000000000000004">
      <c r="B159" s="3"/>
      <c r="H159" s="23" t="s">
        <v>439</v>
      </c>
      <c r="I159">
        <v>0</v>
      </c>
      <c r="J159" s="15">
        <v>0</v>
      </c>
      <c r="K159" s="2">
        <f>IF($I159=1,SUMIFS([1]Rapport1!$AK$1:$AK$65536,[1]Rapport1!$C$1:$C$65536,$H159,[1]Rapport1!$M$1:$M$65536,$D$2),0)</f>
        <v>0</v>
      </c>
      <c r="L159" s="2">
        <f>IF($I159=1,SUMIFS([1]Rapport1!$N$1:$N$65536,[1]Rapport1!$C$1:$C$65536,$H159,[1]Rapport1!$M$1:$M$65536,$D$2),0)</f>
        <v>0</v>
      </c>
    </row>
    <row r="160" spans="2:12" x14ac:dyDescent="0.55000000000000004">
      <c r="B160" s="3"/>
      <c r="H160" s="19" t="s">
        <v>438</v>
      </c>
      <c r="I160">
        <v>0</v>
      </c>
      <c r="J160" s="15">
        <v>0</v>
      </c>
      <c r="K160" s="2">
        <f>IF($I160=1,SUMIFS([1]Rapport1!$AK$1:$AK$65536,[1]Rapport1!$C$1:$C$65536,$H160,[1]Rapport1!$M$1:$M$65536,$D$2),0)</f>
        <v>0</v>
      </c>
      <c r="L160" s="2">
        <f>IF($I160=1,SUMIFS([1]Rapport1!$N$1:$N$65536,[1]Rapport1!$C$1:$C$65536,$H160,[1]Rapport1!$M$1:$M$65536,$D$2),0)</f>
        <v>0</v>
      </c>
    </row>
    <row r="161" spans="2:12" x14ac:dyDescent="0.55000000000000004">
      <c r="B161" s="3"/>
      <c r="H161" s="27" t="s">
        <v>437</v>
      </c>
      <c r="I161">
        <v>0</v>
      </c>
      <c r="J161" s="15">
        <v>0</v>
      </c>
      <c r="K161" s="2">
        <f>IF($I161=1,SUMIFS([1]Rapport1!$AK$1:$AK$65536,[1]Rapport1!$C$1:$C$65536,$H161,[1]Rapport1!$M$1:$M$65536,$D$2),0)</f>
        <v>0</v>
      </c>
      <c r="L161" s="2">
        <f>IF($I161=1,SUMIFS([1]Rapport1!$N$1:$N$65536,[1]Rapport1!$C$1:$C$65536,$H161,[1]Rapport1!$M$1:$M$65536,$D$2),0)</f>
        <v>0</v>
      </c>
    </row>
    <row r="162" spans="2:12" x14ac:dyDescent="0.55000000000000004">
      <c r="B162" s="3"/>
      <c r="H162" s="22" t="s">
        <v>436</v>
      </c>
      <c r="I162">
        <v>0</v>
      </c>
      <c r="J162" s="15">
        <v>0</v>
      </c>
      <c r="K162" s="2">
        <f>IF($I162=1,SUMIFS([1]Rapport1!$AK$1:$AK$65536,[1]Rapport1!$C$1:$C$65536,$H162,[1]Rapport1!$M$1:$M$65536,$D$2),0)</f>
        <v>0</v>
      </c>
      <c r="L162" s="2">
        <f>IF($I162=1,SUMIFS([1]Rapport1!$N$1:$N$65536,[1]Rapport1!$C$1:$C$65536,$H162,[1]Rapport1!$M$1:$M$65536,$D$2),0)</f>
        <v>0</v>
      </c>
    </row>
    <row r="163" spans="2:12" x14ac:dyDescent="0.55000000000000004">
      <c r="B163" s="3"/>
      <c r="H163" s="19" t="s">
        <v>435</v>
      </c>
      <c r="I163">
        <v>0</v>
      </c>
      <c r="J163" s="15">
        <v>0</v>
      </c>
      <c r="K163" s="2">
        <f>IF($I163=1,SUMIFS([1]Rapport1!$AK$1:$AK$65536,[1]Rapport1!$C$1:$C$65536,$H163,[1]Rapport1!$M$1:$M$65536,$D$2),0)</f>
        <v>0</v>
      </c>
      <c r="L163" s="2">
        <f>IF($I163=1,SUMIFS([1]Rapport1!$N$1:$N$65536,[1]Rapport1!$C$1:$C$65536,$H163,[1]Rapport1!$M$1:$M$65536,$D$2),0)</f>
        <v>0</v>
      </c>
    </row>
    <row r="164" spans="2:12" x14ac:dyDescent="0.55000000000000004">
      <c r="B164" s="3"/>
      <c r="H164" s="19" t="s">
        <v>434</v>
      </c>
      <c r="I164">
        <v>0</v>
      </c>
      <c r="J164" s="15">
        <v>0</v>
      </c>
      <c r="K164" s="2">
        <f>IF($I164=1,SUMIFS([1]Rapport1!$AK$1:$AK$65536,[1]Rapport1!$C$1:$C$65536,$H164,[1]Rapport1!$M$1:$M$65536,$D$2),0)</f>
        <v>0</v>
      </c>
      <c r="L164" s="2">
        <f>IF($I164=1,SUMIFS([1]Rapport1!$N$1:$N$65536,[1]Rapport1!$C$1:$C$65536,$H164,[1]Rapport1!$M$1:$M$65536,$D$2),0)</f>
        <v>0</v>
      </c>
    </row>
    <row r="165" spans="2:12" x14ac:dyDescent="0.55000000000000004">
      <c r="B165" s="3"/>
      <c r="H165" s="27" t="s">
        <v>433</v>
      </c>
      <c r="I165">
        <v>0</v>
      </c>
      <c r="J165" s="15">
        <v>0</v>
      </c>
      <c r="K165" s="2">
        <f>IF($I165=1,SUMIFS([1]Rapport1!$AK$1:$AK$65536,[1]Rapport1!$C$1:$C$65536,$H165,[1]Rapport1!$M$1:$M$65536,$D$2),0)</f>
        <v>0</v>
      </c>
      <c r="L165" s="2">
        <f>IF($I165=1,SUMIFS([1]Rapport1!$N$1:$N$65536,[1]Rapport1!$C$1:$C$65536,$H165,[1]Rapport1!$M$1:$M$65536,$D$2),0)</f>
        <v>0</v>
      </c>
    </row>
    <row r="166" spans="2:12" x14ac:dyDescent="0.55000000000000004">
      <c r="B166" s="3"/>
      <c r="H166" s="35" t="s">
        <v>432</v>
      </c>
      <c r="I166">
        <v>0</v>
      </c>
      <c r="J166" s="15">
        <v>0</v>
      </c>
      <c r="K166" s="2">
        <f>IF($I166=1,SUMIFS([1]Rapport1!$AK$1:$AK$65536,[1]Rapport1!$C$1:$C$65536,$H166,[1]Rapport1!$M$1:$M$65536,$D$2),0)</f>
        <v>0</v>
      </c>
      <c r="L166" s="2">
        <f>IF($I166=1,SUMIFS([1]Rapport1!$N$1:$N$65536,[1]Rapport1!$C$1:$C$65536,$H166,[1]Rapport1!$M$1:$M$65536,$D$2),0)</f>
        <v>0</v>
      </c>
    </row>
    <row r="167" spans="2:12" x14ac:dyDescent="0.55000000000000004">
      <c r="B167" s="3"/>
      <c r="H167" s="20" t="s">
        <v>431</v>
      </c>
      <c r="I167">
        <v>0</v>
      </c>
      <c r="J167" s="15">
        <v>0</v>
      </c>
      <c r="K167" s="2">
        <f>IF($I167=1,SUMIFS([1]Rapport1!$AK$1:$AK$65536,[1]Rapport1!$C$1:$C$65536,$H167,[1]Rapport1!$M$1:$M$65536,$D$2),0)</f>
        <v>0</v>
      </c>
      <c r="L167" s="2">
        <f>IF($I167=1,SUMIFS([1]Rapport1!$N$1:$N$65536,[1]Rapport1!$C$1:$C$65536,$H167,[1]Rapport1!$M$1:$M$65536,$D$2),0)</f>
        <v>0</v>
      </c>
    </row>
    <row r="168" spans="2:12" x14ac:dyDescent="0.55000000000000004">
      <c r="B168" s="3"/>
      <c r="H168" s="27" t="s">
        <v>430</v>
      </c>
      <c r="I168">
        <v>0</v>
      </c>
      <c r="J168" s="15">
        <v>0</v>
      </c>
      <c r="K168" s="2">
        <f>IF($I168=1,SUMIFS([1]Rapport1!$AK$1:$AK$65536,[1]Rapport1!$C$1:$C$65536,$H168,[1]Rapport1!$M$1:$M$65536,$D$2),0)</f>
        <v>0</v>
      </c>
      <c r="L168" s="2">
        <f>IF($I168=1,SUMIFS([1]Rapport1!$N$1:$N$65536,[1]Rapport1!$C$1:$C$65536,$H168,[1]Rapport1!$M$1:$M$65536,$D$2),0)</f>
        <v>0</v>
      </c>
    </row>
    <row r="169" spans="2:12" x14ac:dyDescent="0.55000000000000004">
      <c r="B169" s="3"/>
      <c r="H169" s="27" t="s">
        <v>429</v>
      </c>
      <c r="I169">
        <v>0</v>
      </c>
      <c r="J169" s="15">
        <v>0</v>
      </c>
      <c r="K169" s="2">
        <f>IF($I169=1,SUMIFS([1]Rapport1!$AK$1:$AK$65536,[1]Rapport1!$C$1:$C$65536,$H169,[1]Rapport1!$M$1:$M$65536,$D$2),0)</f>
        <v>0</v>
      </c>
      <c r="L169" s="2">
        <f>IF($I169=1,SUMIFS([1]Rapport1!$N$1:$N$65536,[1]Rapport1!$C$1:$C$65536,$H169,[1]Rapport1!$M$1:$M$65536,$D$2),0)</f>
        <v>0</v>
      </c>
    </row>
    <row r="170" spans="2:12" x14ac:dyDescent="0.55000000000000004">
      <c r="B170" s="3"/>
      <c r="H170" s="22" t="s">
        <v>428</v>
      </c>
      <c r="I170">
        <v>0</v>
      </c>
      <c r="J170" s="15">
        <v>0</v>
      </c>
      <c r="K170" s="2">
        <f>IF($I170=1,SUMIFS([1]Rapport1!$AK$1:$AK$65536,[1]Rapport1!$C$1:$C$65536,$H170,[1]Rapport1!$M$1:$M$65536,$D$2),0)</f>
        <v>0</v>
      </c>
      <c r="L170" s="2">
        <f>IF($I170=1,SUMIFS([1]Rapport1!$N$1:$N$65536,[1]Rapport1!$C$1:$C$65536,$H170,[1]Rapport1!$M$1:$M$65536,$D$2),0)</f>
        <v>0</v>
      </c>
    </row>
    <row r="171" spans="2:12" ht="29.4" thickBot="1" x14ac:dyDescent="0.6">
      <c r="B171" s="3"/>
      <c r="H171" s="40" t="s">
        <v>427</v>
      </c>
      <c r="I171">
        <v>0</v>
      </c>
      <c r="J171" s="15">
        <v>0</v>
      </c>
      <c r="K171" s="2">
        <f>IF($I171=1,SUMIFS([1]Rapport1!$AK$1:$AK$65536,[1]Rapport1!$C$1:$C$65536,$H171,[1]Rapport1!$M$1:$M$65536,$D$2),0)</f>
        <v>0</v>
      </c>
      <c r="L171" s="2">
        <f>IF($I171=1,SUMIFS([1]Rapport1!$N$1:$N$65536,[1]Rapport1!$C$1:$C$65536,$H171,[1]Rapport1!$M$1:$M$65536,$D$2),0)</f>
        <v>0</v>
      </c>
    </row>
    <row r="172" spans="2:12" x14ac:dyDescent="0.55000000000000004">
      <c r="B172" s="3"/>
      <c r="H172" s="27" t="s">
        <v>426</v>
      </c>
      <c r="I172">
        <v>0</v>
      </c>
      <c r="J172" s="15">
        <v>0</v>
      </c>
      <c r="K172" s="2">
        <f>IF($I172=1,SUMIFS([1]Rapport1!$AK$1:$AK$65536,[1]Rapport1!$C$1:$C$65536,$H172,[1]Rapport1!$M$1:$M$65536,$D$2),0)</f>
        <v>0</v>
      </c>
      <c r="L172" s="2">
        <f>IF($I172=1,SUMIFS([1]Rapport1!$N$1:$N$65536,[1]Rapport1!$C$1:$C$65536,$H172,[1]Rapport1!$M$1:$M$65536,$D$2),0)</f>
        <v>0</v>
      </c>
    </row>
    <row r="173" spans="2:12" x14ac:dyDescent="0.55000000000000004">
      <c r="B173" s="3"/>
      <c r="H173" s="19" t="s">
        <v>425</v>
      </c>
      <c r="I173">
        <v>0</v>
      </c>
      <c r="J173" s="15">
        <v>0</v>
      </c>
      <c r="K173" s="2">
        <f>IF($I173=1,SUMIFS([1]Rapport1!$AK$1:$AK$65536,[1]Rapport1!$C$1:$C$65536,$H173,[1]Rapport1!$M$1:$M$65536,$D$2),0)</f>
        <v>0</v>
      </c>
      <c r="L173" s="2">
        <f>IF($I173=1,SUMIFS([1]Rapport1!$N$1:$N$65536,[1]Rapport1!$C$1:$C$65536,$H173,[1]Rapport1!$M$1:$M$65536,$D$2),0)</f>
        <v>0</v>
      </c>
    </row>
    <row r="174" spans="2:12" x14ac:dyDescent="0.55000000000000004">
      <c r="B174" s="3"/>
      <c r="H174" s="19" t="s">
        <v>424</v>
      </c>
      <c r="I174">
        <v>0</v>
      </c>
      <c r="J174" s="15">
        <v>0</v>
      </c>
      <c r="K174" s="2">
        <f>IF($I174=1,SUMIFS([1]Rapport1!$AK$1:$AK$65536,[1]Rapport1!$C$1:$C$65536,$H174,[1]Rapport1!$M$1:$M$65536,$D$2),0)</f>
        <v>0</v>
      </c>
      <c r="L174" s="2">
        <f>IF($I174=1,SUMIFS([1]Rapport1!$N$1:$N$65536,[1]Rapport1!$C$1:$C$65536,$H174,[1]Rapport1!$M$1:$M$65536,$D$2),0)</f>
        <v>0</v>
      </c>
    </row>
    <row r="175" spans="2:12" x14ac:dyDescent="0.55000000000000004">
      <c r="B175" s="3"/>
      <c r="H175" s="20" t="s">
        <v>423</v>
      </c>
      <c r="I175">
        <v>0</v>
      </c>
      <c r="J175" s="15">
        <v>0</v>
      </c>
      <c r="K175" s="2">
        <f>IF($I175=1,SUMIFS([1]Rapport1!$AK$1:$AK$65536,[1]Rapport1!$C$1:$C$65536,$H175,[1]Rapport1!$M$1:$M$65536,$D$2),0)</f>
        <v>0</v>
      </c>
      <c r="L175" s="2">
        <f>IF($I175=1,SUMIFS([1]Rapport1!$N$1:$N$65536,[1]Rapport1!$C$1:$C$65536,$H175,[1]Rapport1!$M$1:$M$65536,$D$2),0)</f>
        <v>0</v>
      </c>
    </row>
    <row r="176" spans="2:12" x14ac:dyDescent="0.55000000000000004">
      <c r="B176" s="3"/>
      <c r="H176" s="22" t="s">
        <v>422</v>
      </c>
      <c r="I176">
        <v>0</v>
      </c>
      <c r="J176" s="15">
        <v>0</v>
      </c>
      <c r="K176" s="2">
        <f>IF($I176=1,SUMIFS([1]Rapport1!$AK$1:$AK$65536,[1]Rapport1!$C$1:$C$65536,$H176,[1]Rapport1!$M$1:$M$65536,$D$2),0)</f>
        <v>0</v>
      </c>
      <c r="L176" s="2">
        <f>IF($I176=1,SUMIFS([1]Rapport1!$N$1:$N$65536,[1]Rapport1!$C$1:$C$65536,$H176,[1]Rapport1!$M$1:$M$65536,$D$2),0)</f>
        <v>0</v>
      </c>
    </row>
    <row r="177" spans="2:12" x14ac:dyDescent="0.55000000000000004">
      <c r="B177" s="3"/>
      <c r="H177" s="23" t="s">
        <v>421</v>
      </c>
      <c r="I177">
        <v>0</v>
      </c>
      <c r="J177" s="15">
        <v>0</v>
      </c>
      <c r="K177" s="2">
        <f>IF($I177=1,SUMIFS([1]Rapport1!$AK$1:$AK$65536,[1]Rapport1!$C$1:$C$65536,$H177,[1]Rapport1!$M$1:$M$65536,$D$2),0)</f>
        <v>0</v>
      </c>
      <c r="L177" s="2">
        <f>IF($I177=1,SUMIFS([1]Rapport1!$N$1:$N$65536,[1]Rapport1!$C$1:$C$65536,$H177,[1]Rapport1!$M$1:$M$65536,$D$2),0)</f>
        <v>0</v>
      </c>
    </row>
    <row r="178" spans="2:12" x14ac:dyDescent="0.55000000000000004">
      <c r="B178" s="3"/>
      <c r="H178" s="19" t="s">
        <v>420</v>
      </c>
      <c r="I178">
        <v>0</v>
      </c>
      <c r="J178" s="15">
        <v>0</v>
      </c>
      <c r="K178" s="2">
        <f>IF($I178=1,SUMIFS([1]Rapport1!$AK$1:$AK$65536,[1]Rapport1!$C$1:$C$65536,$H178,[1]Rapport1!$M$1:$M$65536,$D$2),0)</f>
        <v>0</v>
      </c>
      <c r="L178" s="2">
        <f>IF($I178=1,SUMIFS([1]Rapport1!$N$1:$N$65536,[1]Rapport1!$C$1:$C$65536,$H178,[1]Rapport1!$M$1:$M$65536,$D$2),0)</f>
        <v>0</v>
      </c>
    </row>
    <row r="179" spans="2:12" x14ac:dyDescent="0.55000000000000004">
      <c r="B179" s="3"/>
      <c r="H179" s="23" t="s">
        <v>419</v>
      </c>
      <c r="I179">
        <v>0</v>
      </c>
      <c r="J179" s="15">
        <v>0</v>
      </c>
      <c r="K179" s="2">
        <f>IF($I179=1,SUMIFS([1]Rapport1!$AK$1:$AK$65536,[1]Rapport1!$C$1:$C$65536,$H179,[1]Rapport1!$M$1:$M$65536,$D$2),0)</f>
        <v>0</v>
      </c>
      <c r="L179" s="2">
        <f>IF($I179=1,SUMIFS([1]Rapport1!$N$1:$N$65536,[1]Rapport1!$C$1:$C$65536,$H179,[1]Rapport1!$M$1:$M$65536,$D$2),0)</f>
        <v>0</v>
      </c>
    </row>
    <row r="180" spans="2:12" x14ac:dyDescent="0.55000000000000004">
      <c r="B180" s="3"/>
      <c r="H180" s="22" t="s">
        <v>418</v>
      </c>
      <c r="I180">
        <v>0</v>
      </c>
      <c r="J180" s="15">
        <v>0</v>
      </c>
      <c r="K180" s="2">
        <f>IF($I180=1,SUMIFS([1]Rapport1!$AK$1:$AK$65536,[1]Rapport1!$C$1:$C$65536,$H180,[1]Rapport1!$M$1:$M$65536,$D$2),0)</f>
        <v>0</v>
      </c>
      <c r="L180" s="2">
        <f>IF($I180=1,SUMIFS([1]Rapport1!$N$1:$N$65536,[1]Rapport1!$C$1:$C$65536,$H180,[1]Rapport1!$M$1:$M$65536,$D$2),0)</f>
        <v>0</v>
      </c>
    </row>
    <row r="181" spans="2:12" x14ac:dyDescent="0.55000000000000004">
      <c r="B181" s="3"/>
      <c r="H181" s="41" t="s">
        <v>417</v>
      </c>
      <c r="I181">
        <v>0</v>
      </c>
      <c r="J181" s="15">
        <v>0</v>
      </c>
      <c r="K181" s="2">
        <f>IF($I181=1,SUMIFS([1]Rapport1!$AK$1:$AK$65536,[1]Rapport1!$C$1:$C$65536,$H181,[1]Rapport1!$M$1:$M$65536,$D$2),0)</f>
        <v>0</v>
      </c>
      <c r="L181" s="2">
        <f>IF($I181=1,SUMIFS([1]Rapport1!$N$1:$N$65536,[1]Rapport1!$C$1:$C$65536,$H181,[1]Rapport1!$M$1:$M$65536,$D$2),0)</f>
        <v>0</v>
      </c>
    </row>
    <row r="182" spans="2:12" x14ac:dyDescent="0.55000000000000004">
      <c r="B182" s="3"/>
      <c r="H182" s="41" t="s">
        <v>416</v>
      </c>
      <c r="I182">
        <v>0</v>
      </c>
      <c r="J182" s="15">
        <v>0</v>
      </c>
      <c r="K182" s="2">
        <f>IF($I182=1,SUMIFS([1]Rapport1!$AK$1:$AK$65536,[1]Rapport1!$C$1:$C$65536,$H182,[1]Rapport1!$M$1:$M$65536,$D$2),0)</f>
        <v>0</v>
      </c>
      <c r="L182" s="2">
        <f>IF($I182=1,SUMIFS([1]Rapport1!$N$1:$N$65536,[1]Rapport1!$C$1:$C$65536,$H182,[1]Rapport1!$M$1:$M$65536,$D$2),0)</f>
        <v>0</v>
      </c>
    </row>
    <row r="183" spans="2:12" x14ac:dyDescent="0.55000000000000004">
      <c r="B183" s="3"/>
      <c r="H183" s="31" t="s">
        <v>415</v>
      </c>
      <c r="I183">
        <v>0</v>
      </c>
      <c r="J183" s="15">
        <v>0</v>
      </c>
      <c r="K183" s="2">
        <f>IF($I183=1,SUMIFS([1]Rapport1!$AK$1:$AK$65536,[1]Rapport1!$C$1:$C$65536,$H183,[1]Rapport1!$M$1:$M$65536,$D$2),0)</f>
        <v>0</v>
      </c>
      <c r="L183" s="2">
        <f>IF($I183=1,SUMIFS([1]Rapport1!$N$1:$N$65536,[1]Rapport1!$C$1:$C$65536,$H183,[1]Rapport1!$M$1:$M$65536,$D$2),0)</f>
        <v>0</v>
      </c>
    </row>
    <row r="184" spans="2:12" x14ac:dyDescent="0.55000000000000004">
      <c r="B184" s="3"/>
      <c r="H184" s="41" t="s">
        <v>414</v>
      </c>
      <c r="I184">
        <v>0</v>
      </c>
      <c r="J184" s="15">
        <v>0</v>
      </c>
      <c r="K184" s="2">
        <f>IF($I184=1,SUMIFS([1]Rapport1!$AK$1:$AK$65536,[1]Rapport1!$C$1:$C$65536,$H184,[1]Rapport1!$M$1:$M$65536,$D$2),0)</f>
        <v>0</v>
      </c>
      <c r="L184" s="2">
        <f>IF($I184=1,SUMIFS([1]Rapport1!$N$1:$N$65536,[1]Rapport1!$C$1:$C$65536,$H184,[1]Rapport1!$M$1:$M$65536,$D$2),0)</f>
        <v>0</v>
      </c>
    </row>
    <row r="185" spans="2:12" x14ac:dyDescent="0.55000000000000004">
      <c r="B185" s="3"/>
      <c r="H185" s="31" t="s">
        <v>413</v>
      </c>
      <c r="I185">
        <v>0</v>
      </c>
      <c r="J185" s="15">
        <v>0</v>
      </c>
      <c r="K185" s="2">
        <f>IF($I185=1,SUMIFS([1]Rapport1!$AK$1:$AK$65536,[1]Rapport1!$C$1:$C$65536,$H185,[1]Rapport1!$M$1:$M$65536,$D$2),0)</f>
        <v>0</v>
      </c>
      <c r="L185" s="2">
        <f>IF($I185=1,SUMIFS([1]Rapport1!$N$1:$N$65536,[1]Rapport1!$C$1:$C$65536,$H185,[1]Rapport1!$M$1:$M$65536,$D$2),0)</f>
        <v>0</v>
      </c>
    </row>
    <row r="186" spans="2:12" x14ac:dyDescent="0.55000000000000004">
      <c r="B186" s="3"/>
      <c r="H186" s="22" t="s">
        <v>412</v>
      </c>
      <c r="I186">
        <v>0</v>
      </c>
      <c r="J186" s="15">
        <v>0</v>
      </c>
      <c r="K186" s="2">
        <f>IF($I186=1,SUMIFS([1]Rapport1!$AK$1:$AK$65536,[1]Rapport1!$C$1:$C$65536,$H186,[1]Rapport1!$M$1:$M$65536,$D$2),0)</f>
        <v>0</v>
      </c>
      <c r="L186" s="2">
        <f>IF($I186=1,SUMIFS([1]Rapport1!$N$1:$N$65536,[1]Rapport1!$C$1:$C$65536,$H186,[1]Rapport1!$M$1:$M$65536,$D$2),0)</f>
        <v>0</v>
      </c>
    </row>
    <row r="187" spans="2:12" x14ac:dyDescent="0.55000000000000004">
      <c r="B187" s="3"/>
      <c r="H187" s="19" t="s">
        <v>411</v>
      </c>
      <c r="I187">
        <v>0</v>
      </c>
      <c r="J187" s="15">
        <v>0</v>
      </c>
      <c r="K187" s="2">
        <f>IF($I187=1,SUMIFS([1]Rapport1!$AK$1:$AK$65536,[1]Rapport1!$C$1:$C$65536,$H187,[1]Rapport1!$M$1:$M$65536,$D$2),0)</f>
        <v>0</v>
      </c>
      <c r="L187" s="2">
        <f>IF($I187=1,SUMIFS([1]Rapport1!$N$1:$N$65536,[1]Rapport1!$C$1:$C$65536,$H187,[1]Rapport1!$M$1:$M$65536,$D$2),0)</f>
        <v>0</v>
      </c>
    </row>
    <row r="188" spans="2:12" x14ac:dyDescent="0.55000000000000004">
      <c r="B188" s="3"/>
      <c r="H188" s="22" t="s">
        <v>410</v>
      </c>
      <c r="I188">
        <v>0</v>
      </c>
      <c r="J188" s="15">
        <v>0</v>
      </c>
      <c r="K188" s="2">
        <f>IF($I188=1,SUMIFS([1]Rapport1!$AK$1:$AK$65536,[1]Rapport1!$C$1:$C$65536,$H188,[1]Rapport1!$M$1:$M$65536,$D$2),0)</f>
        <v>0</v>
      </c>
      <c r="L188" s="2">
        <f>IF($I188=1,SUMIFS([1]Rapport1!$N$1:$N$65536,[1]Rapport1!$C$1:$C$65536,$H188,[1]Rapport1!$M$1:$M$65536,$D$2),0)</f>
        <v>0</v>
      </c>
    </row>
    <row r="189" spans="2:12" x14ac:dyDescent="0.55000000000000004">
      <c r="B189" s="3"/>
      <c r="H189" s="37" t="s">
        <v>409</v>
      </c>
      <c r="I189">
        <v>0</v>
      </c>
      <c r="J189" s="15">
        <v>0</v>
      </c>
      <c r="K189" s="2">
        <f>IF($I189=1,SUMIFS([1]Rapport1!$AK$1:$AK$65536,[1]Rapport1!$C$1:$C$65536,$H189,[1]Rapport1!$M$1:$M$65536,$D$2),0)</f>
        <v>0</v>
      </c>
      <c r="L189" s="2">
        <f>IF($I189=1,SUMIFS([1]Rapport1!$N$1:$N$65536,[1]Rapport1!$C$1:$C$65536,$H189,[1]Rapport1!$M$1:$M$65536,$D$2),0)</f>
        <v>0</v>
      </c>
    </row>
    <row r="190" spans="2:12" x14ac:dyDescent="0.55000000000000004">
      <c r="B190" s="3"/>
      <c r="H190" s="19" t="s">
        <v>408</v>
      </c>
      <c r="I190">
        <v>0</v>
      </c>
      <c r="J190" s="15">
        <v>0</v>
      </c>
      <c r="K190" s="2">
        <f>IF($I190=1,SUMIFS([1]Rapport1!$AK$1:$AK$65536,[1]Rapport1!$C$1:$C$65536,$H190,[1]Rapport1!$M$1:$M$65536,$D$2),0)</f>
        <v>0</v>
      </c>
      <c r="L190" s="2">
        <f>IF($I190=1,SUMIFS([1]Rapport1!$N$1:$N$65536,[1]Rapport1!$C$1:$C$65536,$H190,[1]Rapport1!$M$1:$M$65536,$D$2),0)</f>
        <v>0</v>
      </c>
    </row>
    <row r="191" spans="2:12" x14ac:dyDescent="0.55000000000000004">
      <c r="B191" s="3"/>
      <c r="H191" s="37" t="s">
        <v>407</v>
      </c>
      <c r="I191">
        <v>0</v>
      </c>
      <c r="J191" s="15">
        <v>0</v>
      </c>
      <c r="K191" s="2">
        <f>IF($I191=1,SUMIFS([1]Rapport1!$AK$1:$AK$65536,[1]Rapport1!$C$1:$C$65536,$H191,[1]Rapport1!$M$1:$M$65536,$D$2),0)</f>
        <v>0</v>
      </c>
      <c r="L191" s="2">
        <f>IF($I191=1,SUMIFS([1]Rapport1!$N$1:$N$65536,[1]Rapport1!$C$1:$C$65536,$H191,[1]Rapport1!$M$1:$M$65536,$D$2),0)</f>
        <v>0</v>
      </c>
    </row>
    <row r="192" spans="2:12" x14ac:dyDescent="0.55000000000000004">
      <c r="B192" s="3"/>
      <c r="H192" s="22" t="s">
        <v>406</v>
      </c>
      <c r="I192">
        <v>0</v>
      </c>
      <c r="J192" s="15">
        <v>0</v>
      </c>
      <c r="K192" s="2">
        <f>IF($I192=1,SUMIFS([1]Rapport1!$AK$1:$AK$65536,[1]Rapport1!$C$1:$C$65536,$H192,[1]Rapport1!$M$1:$M$65536,$D$2),0)</f>
        <v>0</v>
      </c>
      <c r="L192" s="2">
        <f>IF($I192=1,SUMIFS([1]Rapport1!$N$1:$N$65536,[1]Rapport1!$C$1:$C$65536,$H192,[1]Rapport1!$M$1:$M$65536,$D$2),0)</f>
        <v>0</v>
      </c>
    </row>
    <row r="193" spans="2:12" x14ac:dyDescent="0.55000000000000004">
      <c r="B193" s="3"/>
      <c r="H193" s="41" t="s">
        <v>405</v>
      </c>
      <c r="I193">
        <v>0</v>
      </c>
      <c r="J193" s="15">
        <v>0</v>
      </c>
      <c r="K193" s="2">
        <f>IF($I193=1,SUMIFS([1]Rapport1!$AK$1:$AK$65536,[1]Rapport1!$C$1:$C$65536,$H193,[1]Rapport1!$M$1:$M$65536,$D$2),0)</f>
        <v>0</v>
      </c>
      <c r="L193" s="2">
        <f>IF($I193=1,SUMIFS([1]Rapport1!$N$1:$N$65536,[1]Rapport1!$C$1:$C$65536,$H193,[1]Rapport1!$M$1:$M$65536,$D$2),0)</f>
        <v>0</v>
      </c>
    </row>
    <row r="194" spans="2:12" x14ac:dyDescent="0.55000000000000004">
      <c r="B194" s="3"/>
      <c r="H194" s="42" t="s">
        <v>404</v>
      </c>
      <c r="I194">
        <v>0</v>
      </c>
      <c r="J194" s="15">
        <v>0</v>
      </c>
      <c r="K194" s="2">
        <f>IF($I194=1,SUMIFS([1]Rapport1!$AK$1:$AK$65536,[1]Rapport1!$C$1:$C$65536,$H194,[1]Rapport1!$M$1:$M$65536,$D$2),0)</f>
        <v>0</v>
      </c>
      <c r="L194" s="2">
        <f>IF($I194=1,SUMIFS([1]Rapport1!$N$1:$N$65536,[1]Rapport1!$C$1:$C$65536,$H194,[1]Rapport1!$M$1:$M$65536,$D$2),0)</f>
        <v>0</v>
      </c>
    </row>
    <row r="195" spans="2:12" x14ac:dyDescent="0.55000000000000004">
      <c r="B195" s="3"/>
      <c r="H195" s="37" t="s">
        <v>403</v>
      </c>
      <c r="I195">
        <v>0</v>
      </c>
      <c r="J195" s="15">
        <v>0</v>
      </c>
      <c r="K195" s="2">
        <f>IF($I195=1,SUMIFS([1]Rapport1!$AK$1:$AK$65536,[1]Rapport1!$C$1:$C$65536,$H195,[1]Rapport1!$M$1:$M$65536,$D$2),0)</f>
        <v>0</v>
      </c>
      <c r="L195" s="2">
        <f>IF($I195=1,SUMIFS([1]Rapport1!$N$1:$N$65536,[1]Rapport1!$C$1:$C$65536,$H195,[1]Rapport1!$M$1:$M$65536,$D$2),0)</f>
        <v>0</v>
      </c>
    </row>
    <row r="196" spans="2:12" x14ac:dyDescent="0.55000000000000004">
      <c r="B196" s="3"/>
      <c r="H196" s="42" t="s">
        <v>402</v>
      </c>
      <c r="I196">
        <v>0</v>
      </c>
      <c r="J196" s="15">
        <v>0</v>
      </c>
      <c r="K196" s="2">
        <f>IF($I196=1,SUMIFS([1]Rapport1!$AK$1:$AK$65536,[1]Rapport1!$C$1:$C$65536,$H196,[1]Rapport1!$M$1:$M$65536,$D$2),0)</f>
        <v>0</v>
      </c>
      <c r="L196" s="2">
        <f>IF($I196=1,SUMIFS([1]Rapport1!$N$1:$N$65536,[1]Rapport1!$C$1:$C$65536,$H196,[1]Rapport1!$M$1:$M$65536,$D$2),0)</f>
        <v>0</v>
      </c>
    </row>
    <row r="197" spans="2:12" ht="29.4" thickBot="1" x14ac:dyDescent="0.6">
      <c r="B197" s="3"/>
      <c r="H197" s="43" t="s">
        <v>401</v>
      </c>
      <c r="I197">
        <v>0</v>
      </c>
      <c r="J197" s="15">
        <v>0</v>
      </c>
      <c r="K197" s="2">
        <f>IF($I197=1,SUMIFS([1]Rapport1!$AK$1:$AK$65536,[1]Rapport1!$C$1:$C$65536,$H197,[1]Rapport1!$M$1:$M$65536,$D$2),0)</f>
        <v>0</v>
      </c>
      <c r="L197" s="2">
        <f>IF($I197=1,SUMIFS([1]Rapport1!$N$1:$N$65536,[1]Rapport1!$C$1:$C$65536,$H197,[1]Rapport1!$M$1:$M$65536,$D$2),0)</f>
        <v>0</v>
      </c>
    </row>
    <row r="198" spans="2:12" x14ac:dyDescent="0.55000000000000004">
      <c r="B198" s="3"/>
      <c r="H198" s="35" t="s">
        <v>400</v>
      </c>
      <c r="I198">
        <v>0</v>
      </c>
      <c r="J198" s="15">
        <v>0</v>
      </c>
      <c r="K198" s="2">
        <f>IF($I198=1,SUMIFS([1]Rapport1!$AK$1:$AK$65536,[1]Rapport1!$C$1:$C$65536,$H198,[1]Rapport1!$M$1:$M$65536,$D$2),0)</f>
        <v>0</v>
      </c>
      <c r="L198" s="2">
        <f>IF($I198=1,SUMIFS([1]Rapport1!$N$1:$N$65536,[1]Rapport1!$C$1:$C$65536,$H198,[1]Rapport1!$M$1:$M$65536,$D$2),0)</f>
        <v>0</v>
      </c>
    </row>
    <row r="199" spans="2:12" x14ac:dyDescent="0.55000000000000004">
      <c r="B199" s="3"/>
      <c r="H199" s="27" t="s">
        <v>399</v>
      </c>
      <c r="I199">
        <v>0</v>
      </c>
      <c r="J199" s="15">
        <v>0</v>
      </c>
      <c r="K199" s="2">
        <f>IF($I199=1,SUMIFS([1]Rapport1!$AK$1:$AK$65536,[1]Rapport1!$C$1:$C$65536,$H199,[1]Rapport1!$M$1:$M$65536,$D$2),0)</f>
        <v>0</v>
      </c>
      <c r="L199" s="2">
        <f>IF($I199=1,SUMIFS([1]Rapport1!$N$1:$N$65536,[1]Rapport1!$C$1:$C$65536,$H199,[1]Rapport1!$M$1:$M$65536,$D$2),0)</f>
        <v>0</v>
      </c>
    </row>
    <row r="200" spans="2:12" x14ac:dyDescent="0.55000000000000004">
      <c r="B200" s="3"/>
      <c r="H200" s="19" t="s">
        <v>398</v>
      </c>
      <c r="I200">
        <v>0</v>
      </c>
      <c r="J200" s="15">
        <v>0</v>
      </c>
      <c r="K200" s="2">
        <f>IF($I200=1,SUMIFS([1]Rapport1!$AK$1:$AK$65536,[1]Rapport1!$C$1:$C$65536,$H200,[1]Rapport1!$M$1:$M$65536,$D$2),0)</f>
        <v>0</v>
      </c>
      <c r="L200" s="2">
        <f>IF($I200=1,SUMIFS([1]Rapport1!$N$1:$N$65536,[1]Rapport1!$C$1:$C$65536,$H200,[1]Rapport1!$M$1:$M$65536,$D$2),0)</f>
        <v>0</v>
      </c>
    </row>
    <row r="201" spans="2:12" x14ac:dyDescent="0.55000000000000004">
      <c r="B201" s="3"/>
      <c r="H201" s="19" t="s">
        <v>397</v>
      </c>
      <c r="I201">
        <v>0</v>
      </c>
      <c r="J201" s="15">
        <v>0</v>
      </c>
      <c r="K201" s="2">
        <f>IF($I201=1,SUMIFS([1]Rapport1!$AK$1:$AK$65536,[1]Rapport1!$C$1:$C$65536,$H201,[1]Rapport1!$M$1:$M$65536,$D$2),0)</f>
        <v>0</v>
      </c>
      <c r="L201" s="2">
        <f>IF($I201=1,SUMIFS([1]Rapport1!$N$1:$N$65536,[1]Rapport1!$C$1:$C$65536,$H201,[1]Rapport1!$M$1:$M$65536,$D$2),0)</f>
        <v>0</v>
      </c>
    </row>
    <row r="202" spans="2:12" x14ac:dyDescent="0.55000000000000004">
      <c r="B202" s="3"/>
      <c r="H202" s="19" t="s">
        <v>396</v>
      </c>
      <c r="I202">
        <v>0</v>
      </c>
      <c r="J202" s="15">
        <v>0</v>
      </c>
      <c r="K202" s="2">
        <f>IF($I202=1,SUMIFS([1]Rapport1!$AK$1:$AK$65536,[1]Rapport1!$C$1:$C$65536,$H202,[1]Rapport1!$M$1:$M$65536,$D$2),0)</f>
        <v>0</v>
      </c>
      <c r="L202" s="2">
        <f>IF($I202=1,SUMIFS([1]Rapport1!$N$1:$N$65536,[1]Rapport1!$C$1:$C$65536,$H202,[1]Rapport1!$M$1:$M$65536,$D$2),0)</f>
        <v>0</v>
      </c>
    </row>
    <row r="203" spans="2:12" x14ac:dyDescent="0.55000000000000004">
      <c r="B203" s="3"/>
      <c r="H203" s="37" t="s">
        <v>395</v>
      </c>
      <c r="I203">
        <v>0</v>
      </c>
      <c r="J203" s="15">
        <v>0</v>
      </c>
      <c r="K203" s="2">
        <f>IF($I203=1,SUMIFS([1]Rapport1!$AK$1:$AK$65536,[1]Rapport1!$C$1:$C$65536,$H203,[1]Rapport1!$M$1:$M$65536,$D$2),0)</f>
        <v>0</v>
      </c>
      <c r="L203" s="2">
        <f>IF($I203=1,SUMIFS([1]Rapport1!$N$1:$N$65536,[1]Rapport1!$C$1:$C$65536,$H203,[1]Rapport1!$M$1:$M$65536,$D$2),0)</f>
        <v>0</v>
      </c>
    </row>
    <row r="204" spans="2:12" x14ac:dyDescent="0.55000000000000004">
      <c r="B204" s="3"/>
      <c r="H204" s="19" t="s">
        <v>394</v>
      </c>
      <c r="I204">
        <v>0</v>
      </c>
      <c r="J204" s="15">
        <v>0</v>
      </c>
      <c r="K204" s="2">
        <f>IF($I204=1,SUMIFS([1]Rapport1!$AK$1:$AK$65536,[1]Rapport1!$C$1:$C$65536,$H204,[1]Rapport1!$M$1:$M$65536,$D$2),0)</f>
        <v>0</v>
      </c>
      <c r="L204" s="2">
        <f>IF($I204=1,SUMIFS([1]Rapport1!$N$1:$N$65536,[1]Rapport1!$C$1:$C$65536,$H204,[1]Rapport1!$M$1:$M$65536,$D$2),0)</f>
        <v>0</v>
      </c>
    </row>
    <row r="205" spans="2:12" x14ac:dyDescent="0.55000000000000004">
      <c r="B205" s="3"/>
      <c r="H205" s="19" t="s">
        <v>393</v>
      </c>
      <c r="I205">
        <v>0</v>
      </c>
      <c r="J205" s="15">
        <v>0</v>
      </c>
      <c r="K205" s="2">
        <f>IF($I205=1,SUMIFS([1]Rapport1!$AK$1:$AK$65536,[1]Rapport1!$C$1:$C$65536,$H205,[1]Rapport1!$M$1:$M$65536,$D$2),0)</f>
        <v>0</v>
      </c>
      <c r="L205" s="2">
        <f>IF($I205=1,SUMIFS([1]Rapport1!$N$1:$N$65536,[1]Rapport1!$C$1:$C$65536,$H205,[1]Rapport1!$M$1:$M$65536,$D$2),0)</f>
        <v>0</v>
      </c>
    </row>
    <row r="206" spans="2:12" x14ac:dyDescent="0.55000000000000004">
      <c r="B206" s="3"/>
      <c r="H206" s="22" t="s">
        <v>392</v>
      </c>
      <c r="I206">
        <v>0</v>
      </c>
      <c r="J206" s="15">
        <v>0</v>
      </c>
      <c r="K206" s="2">
        <f>IF($I206=1,SUMIFS([1]Rapport1!$AK$1:$AK$65536,[1]Rapport1!$C$1:$C$65536,$H206,[1]Rapport1!$M$1:$M$65536,$D$2),0)</f>
        <v>0</v>
      </c>
      <c r="L206" s="2">
        <f>IF($I206=1,SUMIFS([1]Rapport1!$N$1:$N$65536,[1]Rapport1!$C$1:$C$65536,$H206,[1]Rapport1!$M$1:$M$65536,$D$2),0)</f>
        <v>0</v>
      </c>
    </row>
    <row r="207" spans="2:12" x14ac:dyDescent="0.55000000000000004">
      <c r="B207" s="3"/>
      <c r="H207" s="19" t="s">
        <v>391</v>
      </c>
      <c r="I207">
        <v>0</v>
      </c>
      <c r="J207" s="15">
        <v>0</v>
      </c>
      <c r="K207" s="2">
        <f>IF($I207=1,SUMIFS([1]Rapport1!$AK$1:$AK$65536,[1]Rapport1!$C$1:$C$65536,$H207,[1]Rapport1!$M$1:$M$65536,$D$2),0)</f>
        <v>0</v>
      </c>
      <c r="L207" s="2">
        <f>IF($I207=1,SUMIFS([1]Rapport1!$N$1:$N$65536,[1]Rapport1!$C$1:$C$65536,$H207,[1]Rapport1!$M$1:$M$65536,$D$2),0)</f>
        <v>0</v>
      </c>
    </row>
    <row r="208" spans="2:12" x14ac:dyDescent="0.55000000000000004">
      <c r="B208" s="3"/>
      <c r="H208" s="22" t="s">
        <v>390</v>
      </c>
      <c r="I208">
        <v>0</v>
      </c>
      <c r="J208" s="15">
        <v>0</v>
      </c>
      <c r="K208" s="2">
        <f>IF($I208=1,SUMIFS([1]Rapport1!$AK$1:$AK$65536,[1]Rapport1!$C$1:$C$65536,$H208,[1]Rapport1!$M$1:$M$65536,$D$2),0)</f>
        <v>0</v>
      </c>
      <c r="L208" s="2">
        <f>IF($I208=1,SUMIFS([1]Rapport1!$N$1:$N$65536,[1]Rapport1!$C$1:$C$65536,$H208,[1]Rapport1!$M$1:$M$65536,$D$2),0)</f>
        <v>0</v>
      </c>
    </row>
    <row r="209" spans="2:12" x14ac:dyDescent="0.55000000000000004">
      <c r="B209" s="3"/>
      <c r="H209" s="23" t="s">
        <v>389</v>
      </c>
      <c r="I209">
        <v>0</v>
      </c>
      <c r="J209" s="15">
        <v>0</v>
      </c>
      <c r="K209" s="2">
        <f>IF($I209=1,SUMIFS([1]Rapport1!$AK$1:$AK$65536,[1]Rapport1!$C$1:$C$65536,$H209,[1]Rapport1!$M$1:$M$65536,$D$2),0)</f>
        <v>0</v>
      </c>
      <c r="L209" s="2">
        <f>IF($I209=1,SUMIFS([1]Rapport1!$N$1:$N$65536,[1]Rapport1!$C$1:$C$65536,$H209,[1]Rapport1!$M$1:$M$65536,$D$2),0)</f>
        <v>0</v>
      </c>
    </row>
    <row r="210" spans="2:12" x14ac:dyDescent="0.55000000000000004">
      <c r="B210" s="3"/>
      <c r="H210" s="29" t="s">
        <v>388</v>
      </c>
      <c r="I210" t="b">
        <v>0</v>
      </c>
      <c r="J210" s="15">
        <v>0</v>
      </c>
      <c r="K210" s="2">
        <f>IF($I210=1,SUMIFS([1]Rapport1!$AK$1:$AK$65536,[1]Rapport1!$C$1:$C$65536,$H210,[1]Rapport1!$M$1:$M$65536,$D$2),0)</f>
        <v>0</v>
      </c>
      <c r="L210" s="2">
        <f>IF($I210=1,SUMIFS([1]Rapport1!$N$1:$N$65536,[1]Rapport1!$C$1:$C$65536,$H210,[1]Rapport1!$M$1:$M$65536,$D$2),0)</f>
        <v>0</v>
      </c>
    </row>
    <row r="211" spans="2:12" x14ac:dyDescent="0.55000000000000004">
      <c r="B211" s="3"/>
      <c r="H211" s="19" t="s">
        <v>387</v>
      </c>
      <c r="I211">
        <v>0</v>
      </c>
      <c r="J211" s="15">
        <v>0</v>
      </c>
      <c r="K211" s="2">
        <f>IF($I211=1,SUMIFS([1]Rapport1!$AK$1:$AK$65536,[1]Rapport1!$C$1:$C$65536,$H211,[1]Rapport1!$M$1:$M$65536,$D$2),0)</f>
        <v>0</v>
      </c>
      <c r="L211" s="2">
        <f>IF($I211=1,SUMIFS([1]Rapport1!$N$1:$N$65536,[1]Rapport1!$C$1:$C$65536,$H211,[1]Rapport1!$M$1:$M$65536,$D$2),0)</f>
        <v>0</v>
      </c>
    </row>
    <row r="212" spans="2:12" x14ac:dyDescent="0.55000000000000004">
      <c r="B212" s="3"/>
      <c r="H212" s="19" t="s">
        <v>386</v>
      </c>
      <c r="I212">
        <v>0</v>
      </c>
      <c r="J212" s="15">
        <v>0</v>
      </c>
      <c r="K212" s="2">
        <f>IF($I212=1,SUMIFS([1]Rapport1!$AK$1:$AK$65536,[1]Rapport1!$C$1:$C$65536,$H212,[1]Rapport1!$M$1:$M$65536,$D$2),0)</f>
        <v>0</v>
      </c>
      <c r="L212" s="2">
        <f>IF($I212=1,SUMIFS([1]Rapport1!$N$1:$N$65536,[1]Rapport1!$C$1:$C$65536,$H212,[1]Rapport1!$M$1:$M$65536,$D$2),0)</f>
        <v>0</v>
      </c>
    </row>
    <row r="213" spans="2:12" x14ac:dyDescent="0.55000000000000004">
      <c r="B213" s="3"/>
      <c r="H213" s="37" t="s">
        <v>385</v>
      </c>
      <c r="I213">
        <v>0</v>
      </c>
      <c r="J213" s="15">
        <v>0</v>
      </c>
      <c r="K213" s="2">
        <f>IF($I213=1,SUMIFS([1]Rapport1!$AK$1:$AK$65536,[1]Rapport1!$C$1:$C$65536,$H213,[1]Rapport1!$M$1:$M$65536,$D$2),0)</f>
        <v>0</v>
      </c>
      <c r="L213" s="2">
        <f>IF($I213=1,SUMIFS([1]Rapport1!$N$1:$N$65536,[1]Rapport1!$C$1:$C$65536,$H213,[1]Rapport1!$M$1:$M$65536,$D$2),0)</f>
        <v>0</v>
      </c>
    </row>
    <row r="214" spans="2:12" x14ac:dyDescent="0.55000000000000004">
      <c r="B214" s="3"/>
      <c r="H214" s="19" t="s">
        <v>384</v>
      </c>
      <c r="I214">
        <v>0</v>
      </c>
      <c r="J214" s="15">
        <v>0</v>
      </c>
      <c r="K214" s="2">
        <f>IF($I214=1,SUMIFS([1]Rapport1!$AK$1:$AK$65536,[1]Rapport1!$C$1:$C$65536,$H214,[1]Rapport1!$M$1:$M$65536,$D$2),0)</f>
        <v>0</v>
      </c>
      <c r="L214" s="2">
        <f>IF($I214=1,SUMIFS([1]Rapport1!$N$1:$N$65536,[1]Rapport1!$C$1:$C$65536,$H214,[1]Rapport1!$M$1:$M$65536,$D$2),0)</f>
        <v>0</v>
      </c>
    </row>
    <row r="215" spans="2:12" x14ac:dyDescent="0.55000000000000004">
      <c r="B215" s="3"/>
      <c r="H215" s="44" t="s">
        <v>383</v>
      </c>
      <c r="I215">
        <v>0</v>
      </c>
      <c r="J215" s="15">
        <v>0</v>
      </c>
      <c r="K215" s="2">
        <f>IF($I215=1,SUMIFS([1]Rapport1!$AK$1:$AK$65536,[1]Rapport1!$C$1:$C$65536,$H215,[1]Rapport1!$M$1:$M$65536,$D$2),0)</f>
        <v>0</v>
      </c>
      <c r="L215" s="2">
        <f>IF($I215=1,SUMIFS([1]Rapport1!$N$1:$N$65536,[1]Rapport1!$C$1:$C$65536,$H215,[1]Rapport1!$M$1:$M$65536,$D$2),0)</f>
        <v>0</v>
      </c>
    </row>
    <row r="216" spans="2:12" ht="29.4" thickBot="1" x14ac:dyDescent="0.6">
      <c r="B216" s="3"/>
      <c r="H216" s="36" t="s">
        <v>382</v>
      </c>
      <c r="I216">
        <v>0</v>
      </c>
      <c r="J216" s="15">
        <v>0</v>
      </c>
      <c r="K216" s="2">
        <f>IF($I216=1,SUMIFS([1]Rapport1!$AK$1:$AK$65536,[1]Rapport1!$C$1:$C$65536,$H216,[1]Rapport1!$M$1:$M$65536,$D$2),0)</f>
        <v>0</v>
      </c>
      <c r="L216" s="2">
        <f>IF($I216=1,SUMIFS([1]Rapport1!$N$1:$N$65536,[1]Rapport1!$C$1:$C$65536,$H216,[1]Rapport1!$M$1:$M$65536,$D$2),0)</f>
        <v>0</v>
      </c>
    </row>
    <row r="217" spans="2:12" x14ac:dyDescent="0.55000000000000004">
      <c r="B217" s="3"/>
      <c r="H217" s="27" t="s">
        <v>381</v>
      </c>
      <c r="I217">
        <v>0</v>
      </c>
      <c r="J217" s="15">
        <v>0</v>
      </c>
      <c r="K217" s="2">
        <f>IF($I217=1,SUMIFS([1]Rapport1!$AK$1:$AK$65536,[1]Rapport1!$C$1:$C$65536,$H217,[1]Rapport1!$M$1:$M$65536,$D$2),0)</f>
        <v>0</v>
      </c>
      <c r="L217" s="2">
        <f>IF($I217=1,SUMIFS([1]Rapport1!$N$1:$N$65536,[1]Rapport1!$C$1:$C$65536,$H217,[1]Rapport1!$M$1:$M$65536,$D$2),0)</f>
        <v>0</v>
      </c>
    </row>
    <row r="218" spans="2:12" x14ac:dyDescent="0.55000000000000004">
      <c r="B218" s="3"/>
      <c r="H218" s="19" t="s">
        <v>380</v>
      </c>
      <c r="I218">
        <v>0</v>
      </c>
      <c r="J218" s="15">
        <v>0</v>
      </c>
      <c r="K218" s="2">
        <f>IF($I218=1,SUMIFS([1]Rapport1!$AK$1:$AK$65536,[1]Rapport1!$C$1:$C$65536,$H218,[1]Rapport1!$M$1:$M$65536,$D$2),0)</f>
        <v>0</v>
      </c>
      <c r="L218" s="2">
        <f>IF($I218=1,SUMIFS([1]Rapport1!$N$1:$N$65536,[1]Rapport1!$C$1:$C$65536,$H218,[1]Rapport1!$M$1:$M$65536,$D$2),0)</f>
        <v>0</v>
      </c>
    </row>
    <row r="219" spans="2:12" x14ac:dyDescent="0.55000000000000004">
      <c r="B219" s="3"/>
      <c r="H219" s="20" t="s">
        <v>379</v>
      </c>
      <c r="I219">
        <v>0</v>
      </c>
      <c r="J219" s="15">
        <v>0</v>
      </c>
      <c r="K219" s="2">
        <f>IF($I219=1,SUMIFS([1]Rapport1!$AK$1:$AK$65536,[1]Rapport1!$C$1:$C$65536,$H219,[1]Rapport1!$M$1:$M$65536,$D$2),0)</f>
        <v>0</v>
      </c>
      <c r="L219" s="2">
        <f>IF($I219=1,SUMIFS([1]Rapport1!$N$1:$N$65536,[1]Rapport1!$C$1:$C$65536,$H219,[1]Rapport1!$M$1:$M$65536,$D$2),0)</f>
        <v>0</v>
      </c>
    </row>
    <row r="220" spans="2:12" x14ac:dyDescent="0.55000000000000004">
      <c r="B220" s="3"/>
      <c r="H220" s="24" t="s">
        <v>378</v>
      </c>
      <c r="I220">
        <v>0</v>
      </c>
      <c r="J220" s="15">
        <v>0</v>
      </c>
      <c r="K220" s="2">
        <f>IF($I220=1,SUMIFS([1]Rapport1!$AK$1:$AK$65536,[1]Rapport1!$C$1:$C$65536,$H220,[1]Rapport1!$M$1:$M$65536,$D$2),0)</f>
        <v>0</v>
      </c>
      <c r="L220" s="2">
        <f>IF($I220=1,SUMIFS([1]Rapport1!$N$1:$N$65536,[1]Rapport1!$C$1:$C$65536,$H220,[1]Rapport1!$M$1:$M$65536,$D$2),0)</f>
        <v>0</v>
      </c>
    </row>
    <row r="221" spans="2:12" x14ac:dyDescent="0.55000000000000004">
      <c r="B221" s="3"/>
      <c r="H221" s="20" t="s">
        <v>377</v>
      </c>
      <c r="I221">
        <v>0</v>
      </c>
      <c r="J221" s="15">
        <v>0</v>
      </c>
      <c r="K221" s="2">
        <f>IF($I221=1,SUMIFS([1]Rapport1!$AK$1:$AK$65536,[1]Rapport1!$C$1:$C$65536,$H221,[1]Rapport1!$M$1:$M$65536,$D$2),0)</f>
        <v>0</v>
      </c>
      <c r="L221" s="2">
        <f>IF($I221=1,SUMIFS([1]Rapport1!$N$1:$N$65536,[1]Rapport1!$C$1:$C$65536,$H221,[1]Rapport1!$M$1:$M$65536,$D$2),0)</f>
        <v>0</v>
      </c>
    </row>
    <row r="222" spans="2:12" x14ac:dyDescent="0.55000000000000004">
      <c r="B222" s="3"/>
      <c r="H222" s="24" t="s">
        <v>376</v>
      </c>
      <c r="I222">
        <v>0</v>
      </c>
      <c r="J222" s="15">
        <v>0</v>
      </c>
      <c r="K222" s="2">
        <f>IF($I222=1,SUMIFS([1]Rapport1!$AK$1:$AK$65536,[1]Rapport1!$C$1:$C$65536,$H222,[1]Rapport1!$M$1:$M$65536,$D$2),0)</f>
        <v>0</v>
      </c>
      <c r="L222" s="2">
        <f>IF($I222=1,SUMIFS([1]Rapport1!$N$1:$N$65536,[1]Rapport1!$C$1:$C$65536,$H222,[1]Rapport1!$M$1:$M$65536,$D$2),0)</f>
        <v>0</v>
      </c>
    </row>
    <row r="223" spans="2:12" x14ac:dyDescent="0.55000000000000004">
      <c r="B223" s="3"/>
      <c r="H223" s="27" t="s">
        <v>375</v>
      </c>
      <c r="I223">
        <v>0</v>
      </c>
      <c r="J223" s="15">
        <v>0</v>
      </c>
      <c r="K223" s="2">
        <f>IF($I223=1,SUMIFS([1]Rapport1!$AK$1:$AK$65536,[1]Rapport1!$C$1:$C$65536,$H223,[1]Rapport1!$M$1:$M$65536,$D$2),0)</f>
        <v>0</v>
      </c>
      <c r="L223" s="2">
        <f>IF($I223=1,SUMIFS([1]Rapport1!$N$1:$N$65536,[1]Rapport1!$C$1:$C$65536,$H223,[1]Rapport1!$M$1:$M$65536,$D$2),0)</f>
        <v>0</v>
      </c>
    </row>
    <row r="224" spans="2:12" x14ac:dyDescent="0.55000000000000004">
      <c r="B224" s="3"/>
      <c r="H224" s="27" t="s">
        <v>374</v>
      </c>
      <c r="I224">
        <v>0</v>
      </c>
      <c r="J224" s="15">
        <v>0</v>
      </c>
      <c r="K224" s="2">
        <f>IF($I224=1,SUMIFS([1]Rapport1!$AK$1:$AK$65536,[1]Rapport1!$C$1:$C$65536,$H224,[1]Rapport1!$M$1:$M$65536,$D$2),0)</f>
        <v>0</v>
      </c>
      <c r="L224" s="2">
        <f>IF($I224=1,SUMIFS([1]Rapport1!$N$1:$N$65536,[1]Rapport1!$C$1:$C$65536,$H224,[1]Rapport1!$M$1:$M$65536,$D$2),0)</f>
        <v>0</v>
      </c>
    </row>
    <row r="225" spans="2:12" x14ac:dyDescent="0.55000000000000004">
      <c r="B225" s="3"/>
      <c r="H225" s="33" t="s">
        <v>373</v>
      </c>
      <c r="I225">
        <v>0</v>
      </c>
      <c r="J225" s="15">
        <v>0</v>
      </c>
      <c r="K225" s="2">
        <f>IF($I225=1,SUMIFS([1]Rapport1!$AK$1:$AK$65536,[1]Rapport1!$C$1:$C$65536,$H225,[1]Rapport1!$M$1:$M$65536,$D$2),0)</f>
        <v>0</v>
      </c>
      <c r="L225" s="2">
        <f>IF($I225=1,SUMIFS([1]Rapport1!$N$1:$N$65536,[1]Rapport1!$C$1:$C$65536,$H225,[1]Rapport1!$M$1:$M$65536,$D$2),0)</f>
        <v>0</v>
      </c>
    </row>
    <row r="226" spans="2:12" x14ac:dyDescent="0.55000000000000004">
      <c r="B226" s="3"/>
      <c r="H226" s="28" t="s">
        <v>372</v>
      </c>
      <c r="I226">
        <v>0</v>
      </c>
      <c r="J226" s="15">
        <v>0</v>
      </c>
      <c r="K226" s="2">
        <f>IF($I226=1,SUMIFS([1]Rapport1!$AK$1:$AK$65536,[1]Rapport1!$C$1:$C$65536,$H226,[1]Rapport1!$M$1:$M$65536,$D$2),0)</f>
        <v>0</v>
      </c>
      <c r="L226" s="2">
        <f>IF($I226=1,SUMIFS([1]Rapport1!$N$1:$N$65536,[1]Rapport1!$C$1:$C$65536,$H226,[1]Rapport1!$M$1:$M$65536,$D$2),0)</f>
        <v>0</v>
      </c>
    </row>
    <row r="227" spans="2:12" x14ac:dyDescent="0.55000000000000004">
      <c r="B227" s="3"/>
      <c r="H227" s="33" t="s">
        <v>371</v>
      </c>
      <c r="I227">
        <v>0</v>
      </c>
      <c r="J227" s="15">
        <v>0</v>
      </c>
      <c r="K227" s="2">
        <f>IF($I227=1,SUMIFS([1]Rapport1!$AK$1:$AK$65536,[1]Rapport1!$C$1:$C$65536,$H227,[1]Rapport1!$M$1:$M$65536,$D$2),0)</f>
        <v>0</v>
      </c>
      <c r="L227" s="2">
        <f>IF($I227=1,SUMIFS([1]Rapport1!$N$1:$N$65536,[1]Rapport1!$C$1:$C$65536,$H227,[1]Rapport1!$M$1:$M$65536,$D$2),0)</f>
        <v>0</v>
      </c>
    </row>
    <row r="228" spans="2:12" ht="29.4" thickBot="1" x14ac:dyDescent="0.6">
      <c r="B228" s="3"/>
      <c r="H228" s="34" t="s">
        <v>370</v>
      </c>
      <c r="I228">
        <v>0</v>
      </c>
      <c r="J228" s="15">
        <v>0</v>
      </c>
      <c r="K228" s="2">
        <f>IF($I228=1,SUMIFS([1]Rapport1!$AK$1:$AK$65536,[1]Rapport1!$C$1:$C$65536,$H228,[1]Rapport1!$M$1:$M$65536,$D$2),0)</f>
        <v>0</v>
      </c>
      <c r="L228" s="2">
        <f>IF($I228=1,SUMIFS([1]Rapport1!$N$1:$N$65536,[1]Rapport1!$C$1:$C$65536,$H228,[1]Rapport1!$M$1:$M$65536,$D$2),0)</f>
        <v>0</v>
      </c>
    </row>
    <row r="229" spans="2:12" x14ac:dyDescent="0.55000000000000004">
      <c r="B229" s="3"/>
      <c r="H229" s="19" t="s">
        <v>369</v>
      </c>
      <c r="I229">
        <v>0</v>
      </c>
      <c r="J229" s="15">
        <v>0</v>
      </c>
      <c r="K229" s="2">
        <f>IF($I229=1,SUMIFS([1]Rapport1!$AK$1:$AK$65536,[1]Rapport1!$C$1:$C$65536,$H229,[1]Rapport1!$M$1:$M$65536,$D$2),0)</f>
        <v>0</v>
      </c>
      <c r="L229" s="2">
        <f>IF($I229=1,SUMIFS([1]Rapport1!$N$1:$N$65536,[1]Rapport1!$C$1:$C$65536,$H229,[1]Rapport1!$M$1:$M$65536,$D$2),0)</f>
        <v>0</v>
      </c>
    </row>
    <row r="230" spans="2:12" x14ac:dyDescent="0.55000000000000004">
      <c r="B230" s="3"/>
      <c r="H230" s="28" t="s">
        <v>368</v>
      </c>
      <c r="I230">
        <v>0</v>
      </c>
      <c r="J230" s="15">
        <v>0</v>
      </c>
      <c r="K230" s="2">
        <f>IF($I230=1,SUMIFS([1]Rapport1!$AK$1:$AK$65536,[1]Rapport1!$C$1:$C$65536,$H230,[1]Rapport1!$M$1:$M$65536,$D$2),0)</f>
        <v>0</v>
      </c>
      <c r="L230" s="2">
        <f>IF($I230=1,SUMIFS([1]Rapport1!$N$1:$N$65536,[1]Rapport1!$C$1:$C$65536,$H230,[1]Rapport1!$M$1:$M$65536,$D$2),0)</f>
        <v>0</v>
      </c>
    </row>
    <row r="231" spans="2:12" x14ac:dyDescent="0.55000000000000004">
      <c r="B231" s="3"/>
      <c r="H231" s="19" t="s">
        <v>367</v>
      </c>
      <c r="I231">
        <v>0</v>
      </c>
      <c r="J231" s="15">
        <v>0</v>
      </c>
      <c r="K231" s="2">
        <f>IF($I231=1,SUMIFS([1]Rapport1!$AK$1:$AK$65536,[1]Rapport1!$C$1:$C$65536,$H231,[1]Rapport1!$M$1:$M$65536,$D$2),0)</f>
        <v>0</v>
      </c>
      <c r="L231" s="2">
        <f>IF($I231=1,SUMIFS([1]Rapport1!$N$1:$N$65536,[1]Rapport1!$C$1:$C$65536,$H231,[1]Rapport1!$M$1:$M$65536,$D$2),0)</f>
        <v>0</v>
      </c>
    </row>
    <row r="232" spans="2:12" x14ac:dyDescent="0.55000000000000004">
      <c r="B232" s="3"/>
      <c r="H232" s="24" t="s">
        <v>366</v>
      </c>
      <c r="I232">
        <v>0</v>
      </c>
      <c r="J232" s="15">
        <v>0</v>
      </c>
      <c r="K232" s="2">
        <f>IF($I232=1,SUMIFS([1]Rapport1!$AK$1:$AK$65536,[1]Rapport1!$C$1:$C$65536,$H232,[1]Rapport1!$M$1:$M$65536,$D$2),0)</f>
        <v>0</v>
      </c>
      <c r="L232" s="2">
        <f>IF($I232=1,SUMIFS([1]Rapport1!$N$1:$N$65536,[1]Rapport1!$C$1:$C$65536,$H232,[1]Rapport1!$M$1:$M$65536,$D$2),0)</f>
        <v>0</v>
      </c>
    </row>
    <row r="233" spans="2:12" x14ac:dyDescent="0.55000000000000004">
      <c r="B233" s="3"/>
      <c r="H233" s="33" t="s">
        <v>365</v>
      </c>
      <c r="I233">
        <v>0</v>
      </c>
      <c r="J233" s="15">
        <v>0</v>
      </c>
      <c r="K233" s="2">
        <f>IF($I233=1,SUMIFS([1]Rapport1!$AK$1:$AK$65536,[1]Rapport1!$C$1:$C$65536,$H233,[1]Rapport1!$M$1:$M$65536,$D$2),0)</f>
        <v>0</v>
      </c>
      <c r="L233" s="2">
        <f>IF($I233=1,SUMIFS([1]Rapport1!$N$1:$N$65536,[1]Rapport1!$C$1:$C$65536,$H233,[1]Rapport1!$M$1:$M$65536,$D$2),0)</f>
        <v>0</v>
      </c>
    </row>
    <row r="234" spans="2:12" x14ac:dyDescent="0.55000000000000004">
      <c r="B234" s="3"/>
      <c r="H234" s="28" t="s">
        <v>364</v>
      </c>
      <c r="I234">
        <v>0</v>
      </c>
      <c r="J234" s="15">
        <v>0</v>
      </c>
      <c r="K234" s="2">
        <f>IF($I234=1,SUMIFS([1]Rapport1!$AK$1:$AK$65536,[1]Rapport1!$C$1:$C$65536,$H234,[1]Rapport1!$M$1:$M$65536,$D$2),0)</f>
        <v>0</v>
      </c>
      <c r="L234" s="2">
        <f>IF($I234=1,SUMIFS([1]Rapport1!$N$1:$N$65536,[1]Rapport1!$C$1:$C$65536,$H234,[1]Rapport1!$M$1:$M$65536,$D$2),0)</f>
        <v>0</v>
      </c>
    </row>
    <row r="235" spans="2:12" x14ac:dyDescent="0.55000000000000004">
      <c r="B235" s="3"/>
      <c r="H235" s="33" t="s">
        <v>363</v>
      </c>
      <c r="I235">
        <v>0</v>
      </c>
      <c r="J235" s="15">
        <v>0</v>
      </c>
      <c r="K235" s="2">
        <f>IF($I235=1,SUMIFS([1]Rapport1!$AK$1:$AK$65536,[1]Rapport1!$C$1:$C$65536,$H235,[1]Rapport1!$M$1:$M$65536,$D$2),0)</f>
        <v>0</v>
      </c>
      <c r="L235" s="2">
        <f>IF($I235=1,SUMIFS([1]Rapport1!$N$1:$N$65536,[1]Rapport1!$C$1:$C$65536,$H235,[1]Rapport1!$M$1:$M$65536,$D$2),0)</f>
        <v>0</v>
      </c>
    </row>
    <row r="236" spans="2:12" x14ac:dyDescent="0.55000000000000004">
      <c r="B236" s="3"/>
      <c r="H236" s="28" t="s">
        <v>362</v>
      </c>
      <c r="I236">
        <v>0</v>
      </c>
      <c r="J236" s="15">
        <v>0</v>
      </c>
      <c r="K236" s="2">
        <f>IF($I236=1,SUMIFS([1]Rapport1!$AK$1:$AK$65536,[1]Rapport1!$C$1:$C$65536,$H236,[1]Rapport1!$M$1:$M$65536,$D$2),0)</f>
        <v>0</v>
      </c>
      <c r="L236" s="2">
        <f>IF($I236=1,SUMIFS([1]Rapport1!$N$1:$N$65536,[1]Rapport1!$C$1:$C$65536,$H236,[1]Rapport1!$M$1:$M$65536,$D$2),0)</f>
        <v>0</v>
      </c>
    </row>
    <row r="237" spans="2:12" x14ac:dyDescent="0.55000000000000004">
      <c r="B237" s="3"/>
      <c r="H237" s="20" t="s">
        <v>361</v>
      </c>
      <c r="I237">
        <v>0</v>
      </c>
      <c r="J237" s="15">
        <v>0</v>
      </c>
      <c r="K237" s="2">
        <f>IF($I237=1,SUMIFS([1]Rapport1!$AK$1:$AK$65536,[1]Rapport1!$C$1:$C$65536,$H237,[1]Rapport1!$M$1:$M$65536,$D$2),0)</f>
        <v>0</v>
      </c>
      <c r="L237" s="2">
        <f>IF($I237=1,SUMIFS([1]Rapport1!$N$1:$N$65536,[1]Rapport1!$C$1:$C$65536,$H237,[1]Rapport1!$M$1:$M$65536,$D$2),0)</f>
        <v>0</v>
      </c>
    </row>
    <row r="238" spans="2:12" x14ac:dyDescent="0.55000000000000004">
      <c r="B238" s="3"/>
      <c r="H238" s="24" t="s">
        <v>360</v>
      </c>
      <c r="I238">
        <v>0</v>
      </c>
      <c r="J238" s="15">
        <v>0</v>
      </c>
      <c r="K238" s="2">
        <f>IF($I238=1,SUMIFS([1]Rapport1!$AK$1:$AK$65536,[1]Rapport1!$C$1:$C$65536,$H238,[1]Rapport1!$M$1:$M$65536,$D$2),0)</f>
        <v>0</v>
      </c>
      <c r="L238" s="2">
        <f>IF($I238=1,SUMIFS([1]Rapport1!$N$1:$N$65536,[1]Rapport1!$C$1:$C$65536,$H238,[1]Rapport1!$M$1:$M$65536,$D$2),0)</f>
        <v>0</v>
      </c>
    </row>
    <row r="239" spans="2:12" x14ac:dyDescent="0.55000000000000004">
      <c r="B239" s="3"/>
      <c r="H239" s="19" t="s">
        <v>359</v>
      </c>
      <c r="I239">
        <v>0</v>
      </c>
      <c r="J239" s="15">
        <v>0</v>
      </c>
      <c r="K239" s="2">
        <f>IF($I239=1,SUMIFS([1]Rapport1!$AK$1:$AK$65536,[1]Rapport1!$C$1:$C$65536,$H239,[1]Rapport1!$M$1:$M$65536,$D$2),0)</f>
        <v>0</v>
      </c>
      <c r="L239" s="2">
        <f>IF($I239=1,SUMIFS([1]Rapport1!$N$1:$N$65536,[1]Rapport1!$C$1:$C$65536,$H239,[1]Rapport1!$M$1:$M$65536,$D$2),0)</f>
        <v>0</v>
      </c>
    </row>
    <row r="240" spans="2:12" x14ac:dyDescent="0.55000000000000004">
      <c r="B240" s="3"/>
      <c r="H240" s="28" t="s">
        <v>358</v>
      </c>
      <c r="I240">
        <v>0</v>
      </c>
      <c r="J240" s="15">
        <v>0</v>
      </c>
      <c r="K240" s="2">
        <f>IF($I240=1,SUMIFS([1]Rapport1!$AK$1:$AK$65536,[1]Rapport1!$C$1:$C$65536,$H240,[1]Rapport1!$M$1:$M$65536,$D$2),0)</f>
        <v>0</v>
      </c>
      <c r="L240" s="2">
        <f>IF($I240=1,SUMIFS([1]Rapport1!$N$1:$N$65536,[1]Rapport1!$C$1:$C$65536,$H240,[1]Rapport1!$M$1:$M$65536,$D$2),0)</f>
        <v>0</v>
      </c>
    </row>
    <row r="241" spans="2:12" x14ac:dyDescent="0.55000000000000004">
      <c r="B241" s="3"/>
      <c r="H241" s="19" t="s">
        <v>357</v>
      </c>
      <c r="I241">
        <v>0</v>
      </c>
      <c r="J241" s="15">
        <v>0</v>
      </c>
      <c r="K241" s="2">
        <f>IF($I241=1,SUMIFS([1]Rapport1!$AK$1:$AK$65536,[1]Rapport1!$C$1:$C$65536,$H241,[1]Rapport1!$M$1:$M$65536,$D$2),0)</f>
        <v>0</v>
      </c>
      <c r="L241" s="2">
        <f>IF($I241=1,SUMIFS([1]Rapport1!$N$1:$N$65536,[1]Rapport1!$C$1:$C$65536,$H241,[1]Rapport1!$M$1:$M$65536,$D$2),0)</f>
        <v>0</v>
      </c>
    </row>
    <row r="242" spans="2:12" x14ac:dyDescent="0.55000000000000004">
      <c r="B242" s="3"/>
      <c r="H242" s="19" t="s">
        <v>356</v>
      </c>
      <c r="I242">
        <v>0</v>
      </c>
      <c r="J242" s="15">
        <v>0</v>
      </c>
      <c r="K242" s="2">
        <f>IF($I242=1,SUMIFS([1]Rapport1!$AK$1:$AK$65536,[1]Rapport1!$C$1:$C$65536,$H242,[1]Rapport1!$M$1:$M$65536,$D$2),0)</f>
        <v>0</v>
      </c>
      <c r="L242" s="2">
        <f>IF($I242=1,SUMIFS([1]Rapport1!$N$1:$N$65536,[1]Rapport1!$C$1:$C$65536,$H242,[1]Rapport1!$M$1:$M$65536,$D$2),0)</f>
        <v>0</v>
      </c>
    </row>
    <row r="243" spans="2:12" x14ac:dyDescent="0.55000000000000004">
      <c r="B243" s="3"/>
      <c r="H243" s="27" t="s">
        <v>355</v>
      </c>
      <c r="I243">
        <v>0</v>
      </c>
      <c r="J243" s="15">
        <v>0</v>
      </c>
      <c r="K243" s="2">
        <f>IF($I243=1,SUMIFS([1]Rapport1!$AK$1:$AK$65536,[1]Rapport1!$C$1:$C$65536,$H243,[1]Rapport1!$M$1:$M$65536,$D$2),0)</f>
        <v>0</v>
      </c>
      <c r="L243" s="2">
        <f>IF($I243=1,SUMIFS([1]Rapport1!$N$1:$N$65536,[1]Rapport1!$C$1:$C$65536,$H243,[1]Rapport1!$M$1:$M$65536,$D$2),0)</f>
        <v>0</v>
      </c>
    </row>
    <row r="244" spans="2:12" x14ac:dyDescent="0.55000000000000004">
      <c r="B244" s="3"/>
      <c r="H244" s="27" t="s">
        <v>354</v>
      </c>
      <c r="I244">
        <v>0</v>
      </c>
      <c r="J244" s="15">
        <v>0</v>
      </c>
      <c r="K244" s="2">
        <f>IF($I244=1,SUMIFS([1]Rapport1!$AK$1:$AK$65536,[1]Rapport1!$C$1:$C$65536,$H244,[1]Rapport1!$M$1:$M$65536,$D$2),0)</f>
        <v>0</v>
      </c>
      <c r="L244" s="2">
        <f>IF($I244=1,SUMIFS([1]Rapport1!$N$1:$N$65536,[1]Rapport1!$C$1:$C$65536,$H244,[1]Rapport1!$M$1:$M$65536,$D$2),0)</f>
        <v>0</v>
      </c>
    </row>
    <row r="245" spans="2:12" x14ac:dyDescent="0.55000000000000004">
      <c r="B245" s="3"/>
      <c r="H245" s="19" t="s">
        <v>353</v>
      </c>
      <c r="I245">
        <v>0</v>
      </c>
      <c r="J245" s="15">
        <v>0</v>
      </c>
      <c r="K245" s="2">
        <f>IF($I245=1,SUMIFS([1]Rapport1!$AK$1:$AK$65536,[1]Rapport1!$C$1:$C$65536,$H245,[1]Rapport1!$M$1:$M$65536,$D$2),0)</f>
        <v>0</v>
      </c>
      <c r="L245" s="2">
        <f>IF($I245=1,SUMIFS([1]Rapport1!$N$1:$N$65536,[1]Rapport1!$C$1:$C$65536,$H245,[1]Rapport1!$M$1:$M$65536,$D$2),0)</f>
        <v>0</v>
      </c>
    </row>
    <row r="246" spans="2:12" ht="29.4" thickBot="1" x14ac:dyDescent="0.6">
      <c r="B246" s="3"/>
      <c r="H246" s="39" t="s">
        <v>352</v>
      </c>
      <c r="I246">
        <v>0</v>
      </c>
      <c r="J246" s="15">
        <v>0</v>
      </c>
      <c r="K246" s="2">
        <f>IF($I246=1,SUMIFS([1]Rapport1!$AK$1:$AK$65536,[1]Rapport1!$C$1:$C$65536,$H246,[1]Rapport1!$M$1:$M$65536,$D$2),0)</f>
        <v>0</v>
      </c>
      <c r="L246" s="2">
        <f>IF($I246=1,SUMIFS([1]Rapport1!$N$1:$N$65536,[1]Rapport1!$C$1:$C$65536,$H246,[1]Rapport1!$M$1:$M$65536,$D$2),0)</f>
        <v>0</v>
      </c>
    </row>
    <row r="247" spans="2:12" x14ac:dyDescent="0.55000000000000004">
      <c r="B247" s="3"/>
      <c r="H247" s="33" t="s">
        <v>351</v>
      </c>
      <c r="I247">
        <v>0</v>
      </c>
      <c r="J247" s="15">
        <v>0</v>
      </c>
      <c r="K247" s="2">
        <f>IF($I247=1,SUMIFS([1]Rapport1!$AK$1:$AK$65536,[1]Rapport1!$C$1:$C$65536,$H247,[1]Rapport1!$M$1:$M$65536,$D$2),0)</f>
        <v>0</v>
      </c>
      <c r="L247" s="2">
        <f>IF($I247=1,SUMIFS([1]Rapport1!$N$1:$N$65536,[1]Rapport1!$C$1:$C$65536,$H247,[1]Rapport1!$M$1:$M$65536,$D$2),0)</f>
        <v>0</v>
      </c>
    </row>
    <row r="248" spans="2:12" x14ac:dyDescent="0.55000000000000004">
      <c r="B248" s="3"/>
      <c r="H248" s="27" t="s">
        <v>350</v>
      </c>
      <c r="I248">
        <v>0</v>
      </c>
      <c r="J248" s="15">
        <v>0</v>
      </c>
      <c r="K248" s="2">
        <f>IF($I248=1,SUMIFS([1]Rapport1!$AK$1:$AK$65536,[1]Rapport1!$C$1:$C$65536,$H248,[1]Rapport1!$M$1:$M$65536,$D$2),0)</f>
        <v>0</v>
      </c>
      <c r="L248" s="2">
        <f>IF($I248=1,SUMIFS([1]Rapport1!$N$1:$N$65536,[1]Rapport1!$C$1:$C$65536,$H248,[1]Rapport1!$M$1:$M$65536,$D$2),0)</f>
        <v>0</v>
      </c>
    </row>
    <row r="249" spans="2:12" x14ac:dyDescent="0.55000000000000004">
      <c r="B249" s="3"/>
      <c r="H249" s="19" t="s">
        <v>349</v>
      </c>
      <c r="I249">
        <v>0</v>
      </c>
      <c r="J249" s="15">
        <v>0</v>
      </c>
      <c r="K249" s="2">
        <f>IF($I249=1,SUMIFS([1]Rapport1!$AK$1:$AK$65536,[1]Rapport1!$C$1:$C$65536,$H249,[1]Rapport1!$M$1:$M$65536,$D$2),0)</f>
        <v>0</v>
      </c>
      <c r="L249" s="2">
        <f>IF($I249=1,SUMIFS([1]Rapport1!$N$1:$N$65536,[1]Rapport1!$C$1:$C$65536,$H249,[1]Rapport1!$M$1:$M$65536,$D$2),0)</f>
        <v>0</v>
      </c>
    </row>
    <row r="250" spans="2:12" x14ac:dyDescent="0.55000000000000004">
      <c r="B250" s="3"/>
      <c r="H250" s="19" t="s">
        <v>348</v>
      </c>
      <c r="I250">
        <v>0</v>
      </c>
      <c r="J250" s="15">
        <v>0</v>
      </c>
      <c r="K250" s="2">
        <f>IF($I250=1,SUMIFS([1]Rapport1!$AK$1:$AK$65536,[1]Rapport1!$C$1:$C$65536,$H250,[1]Rapport1!$M$1:$M$65536,$D$2),0)</f>
        <v>0</v>
      </c>
      <c r="L250" s="2">
        <f>IF($I250=1,SUMIFS([1]Rapport1!$N$1:$N$65536,[1]Rapport1!$C$1:$C$65536,$H250,[1]Rapport1!$M$1:$M$65536,$D$2),0)</f>
        <v>0</v>
      </c>
    </row>
    <row r="251" spans="2:12" x14ac:dyDescent="0.55000000000000004">
      <c r="B251" s="3"/>
      <c r="H251" s="23" t="s">
        <v>347</v>
      </c>
      <c r="I251" t="b">
        <v>0</v>
      </c>
      <c r="J251" s="15">
        <v>0</v>
      </c>
      <c r="K251" s="2">
        <f>IF($I251=1,SUMIFS([1]Rapport1!$AK$1:$AK$65536,[1]Rapport1!$C$1:$C$65536,$H251,[1]Rapport1!$M$1:$M$65536,$D$2),0)</f>
        <v>0</v>
      </c>
      <c r="L251" s="2">
        <f>IF($I251=1,SUMIFS([1]Rapport1!$N$1:$N$65536,[1]Rapport1!$C$1:$C$65536,$H251,[1]Rapport1!$M$1:$M$65536,$D$2),0)</f>
        <v>0</v>
      </c>
    </row>
    <row r="252" spans="2:12" x14ac:dyDescent="0.55000000000000004">
      <c r="B252" s="3"/>
      <c r="H252" s="22" t="s">
        <v>346</v>
      </c>
      <c r="I252">
        <v>0</v>
      </c>
      <c r="J252" s="15">
        <v>0</v>
      </c>
      <c r="K252" s="2">
        <f>IF($I252=1,SUMIFS([1]Rapport1!$AK$1:$AK$65536,[1]Rapport1!$C$1:$C$65536,$H252,[1]Rapport1!$M$1:$M$65536,$D$2),0)</f>
        <v>0</v>
      </c>
      <c r="L252" s="2">
        <f>IF($I252=1,SUMIFS([1]Rapport1!$N$1:$N$65536,[1]Rapport1!$C$1:$C$65536,$H252,[1]Rapport1!$M$1:$M$65536,$D$2),0)</f>
        <v>0</v>
      </c>
    </row>
    <row r="253" spans="2:12" x14ac:dyDescent="0.55000000000000004">
      <c r="B253" s="3"/>
      <c r="H253" s="20" t="s">
        <v>345</v>
      </c>
      <c r="I253">
        <v>0</v>
      </c>
      <c r="J253" s="15">
        <v>0</v>
      </c>
      <c r="K253" s="2">
        <f>IF($I253=1,SUMIFS([1]Rapport1!$AK$1:$AK$65536,[1]Rapport1!$C$1:$C$65536,$H253,[1]Rapport1!$M$1:$M$65536,$D$2),0)</f>
        <v>0</v>
      </c>
      <c r="L253" s="2">
        <f>IF($I253=1,SUMIFS([1]Rapport1!$N$1:$N$65536,[1]Rapport1!$C$1:$C$65536,$H253,[1]Rapport1!$M$1:$M$65536,$D$2),0)</f>
        <v>0</v>
      </c>
    </row>
    <row r="254" spans="2:12" x14ac:dyDescent="0.55000000000000004">
      <c r="B254" s="3"/>
      <c r="H254" s="22" t="s">
        <v>344</v>
      </c>
      <c r="I254">
        <v>0</v>
      </c>
      <c r="J254" s="15">
        <v>0</v>
      </c>
      <c r="K254" s="2">
        <f>IF($I254=1,SUMIFS([1]Rapport1!$AK$1:$AK$65536,[1]Rapport1!$C$1:$C$65536,$H254,[1]Rapport1!$M$1:$M$65536,$D$2),0)</f>
        <v>0</v>
      </c>
      <c r="L254" s="2">
        <f>IF($I254=1,SUMIFS([1]Rapport1!$N$1:$N$65536,[1]Rapport1!$C$1:$C$65536,$H254,[1]Rapport1!$M$1:$M$65536,$D$2),0)</f>
        <v>0</v>
      </c>
    </row>
    <row r="255" spans="2:12" x14ac:dyDescent="0.55000000000000004">
      <c r="B255" s="3"/>
      <c r="G255" s="2">
        <f>SUM(J256:J552)</f>
        <v>0</v>
      </c>
      <c r="J255" s="15">
        <v>0</v>
      </c>
      <c r="K255" s="2">
        <f>IF($I255=1,SUMIFS([1]Rapport1!$AK$1:$AK$65536,[1]Rapport1!$C$1:$C$65536,$H255,[1]Rapport1!$M$1:$M$65536,$D$2),0)</f>
        <v>0</v>
      </c>
      <c r="L255" s="2">
        <f>IF($I255=1,SUMIFS([1]Rapport1!$N$1:$N$65536,[1]Rapport1!$C$1:$C$65536,$H255,[1]Rapport1!$M$1:$M$65536,$D$2),0)</f>
        <v>0</v>
      </c>
    </row>
    <row r="256" spans="2:12" x14ac:dyDescent="0.55000000000000004">
      <c r="B256" s="3"/>
      <c r="H256" s="45" t="s">
        <v>343</v>
      </c>
      <c r="I256">
        <v>0</v>
      </c>
      <c r="J256" s="15">
        <v>0</v>
      </c>
      <c r="K256" s="2">
        <f>IF($I256=1,SUMIFS([1]Rapport1!$AK$1:$AK$65536,[1]Rapport1!$C$1:$C$65536,$H256,[1]Rapport1!$M$1:$M$65536,$D$2),0)</f>
        <v>0</v>
      </c>
      <c r="L256" s="2">
        <f>IF($I256=1,SUMIFS([1]Rapport1!$N$1:$N$65536,[1]Rapport1!$C$1:$C$65536,$H256,[1]Rapport1!$M$1:$M$65536,$D$2),0)</f>
        <v>0</v>
      </c>
    </row>
    <row r="257" spans="2:12" ht="29.4" thickBot="1" x14ac:dyDescent="0.6">
      <c r="B257" s="3"/>
      <c r="H257" s="9" t="s">
        <v>342</v>
      </c>
      <c r="I257">
        <v>0</v>
      </c>
      <c r="J257" s="15">
        <v>0</v>
      </c>
      <c r="K257" s="2">
        <f>IF($I257=1,SUMIFS([1]Rapport1!$AK$1:$AK$65536,[1]Rapport1!$C$1:$C$65536,$H257,[1]Rapport1!$M$1:$M$65536,$D$2),0)</f>
        <v>0</v>
      </c>
      <c r="L257" s="2">
        <f>IF($I257=1,SUMIFS([1]Rapport1!$N$1:$N$65536,[1]Rapport1!$C$1:$C$65536,$H257,[1]Rapport1!$M$1:$M$65536,$D$2),0)</f>
        <v>0</v>
      </c>
    </row>
    <row r="258" spans="2:12" x14ac:dyDescent="0.55000000000000004">
      <c r="B258" s="3"/>
      <c r="H258" s="8" t="s">
        <v>341</v>
      </c>
      <c r="I258">
        <v>0</v>
      </c>
      <c r="J258" s="15">
        <v>0</v>
      </c>
      <c r="K258" s="2">
        <f>IF($I258=1,SUMIFS([1]Rapport1!$AK$1:$AK$65536,[1]Rapport1!$C$1:$C$65536,$H258,[1]Rapport1!$M$1:$M$65536,$D$2),0)</f>
        <v>0</v>
      </c>
      <c r="L258" s="2">
        <f>IF($I258=1,SUMIFS([1]Rapport1!$N$1:$N$65536,[1]Rapport1!$C$1:$C$65536,$H258,[1]Rapport1!$M$1:$M$65536,$D$2),0)</f>
        <v>0</v>
      </c>
    </row>
    <row r="259" spans="2:12" x14ac:dyDescent="0.55000000000000004">
      <c r="B259" s="3"/>
      <c r="H259" s="7" t="s">
        <v>340</v>
      </c>
      <c r="I259">
        <v>0</v>
      </c>
      <c r="J259" s="15">
        <v>0</v>
      </c>
      <c r="K259" s="2">
        <f>IF($I259=1,SUMIFS([1]Rapport1!$AK$1:$AK$65536,[1]Rapport1!$C$1:$C$65536,$H259,[1]Rapport1!$M$1:$M$65536,$D$2),0)</f>
        <v>0</v>
      </c>
      <c r="L259" s="2">
        <f>IF($I259=1,SUMIFS([1]Rapport1!$N$1:$N$65536,[1]Rapport1!$C$1:$C$65536,$H259,[1]Rapport1!$M$1:$M$65536,$D$2),0)</f>
        <v>0</v>
      </c>
    </row>
    <row r="260" spans="2:12" x14ac:dyDescent="0.55000000000000004">
      <c r="B260" s="3"/>
      <c r="H260" s="45" t="s">
        <v>339</v>
      </c>
      <c r="I260">
        <v>0</v>
      </c>
      <c r="J260" s="15">
        <v>0</v>
      </c>
      <c r="K260" s="2">
        <f>IF($I260=1,SUMIFS([1]Rapport1!$AK$1:$AK$65536,[1]Rapport1!$C$1:$C$65536,$H260,[1]Rapport1!$M$1:$M$65536,$D$2),0)</f>
        <v>0</v>
      </c>
      <c r="L260" s="2">
        <f>IF($I260=1,SUMIFS([1]Rapport1!$N$1:$N$65536,[1]Rapport1!$C$1:$C$65536,$H260,[1]Rapport1!$M$1:$M$65536,$D$2),0)</f>
        <v>0</v>
      </c>
    </row>
    <row r="261" spans="2:12" x14ac:dyDescent="0.55000000000000004">
      <c r="B261" s="3"/>
      <c r="H261" s="45" t="s">
        <v>338</v>
      </c>
      <c r="I261">
        <v>0</v>
      </c>
      <c r="J261" s="15">
        <v>0</v>
      </c>
      <c r="K261" s="2">
        <f>IF($I261=1,SUMIFS([1]Rapport1!$AK$1:$AK$65536,[1]Rapport1!$C$1:$C$65536,$H261,[1]Rapport1!$M$1:$M$65536,$D$2),0)</f>
        <v>0</v>
      </c>
      <c r="L261" s="2">
        <f>IF($I261=1,SUMIFS([1]Rapport1!$N$1:$N$65536,[1]Rapport1!$C$1:$C$65536,$H261,[1]Rapport1!$M$1:$M$65536,$D$2),0)</f>
        <v>0</v>
      </c>
    </row>
    <row r="262" spans="2:12" x14ac:dyDescent="0.55000000000000004">
      <c r="B262" s="3"/>
      <c r="H262" s="45" t="s">
        <v>337</v>
      </c>
      <c r="I262">
        <v>0</v>
      </c>
      <c r="J262" s="15">
        <v>0</v>
      </c>
      <c r="K262" s="2">
        <f>IF($I262=1,SUMIFS([1]Rapport1!$AK$1:$AK$65536,[1]Rapport1!$C$1:$C$65536,$H262,[1]Rapport1!$M$1:$M$65536,$D$2),0)</f>
        <v>0</v>
      </c>
      <c r="L262" s="2">
        <f>IF($I262=1,SUMIFS([1]Rapport1!$N$1:$N$65536,[1]Rapport1!$C$1:$C$65536,$H262,[1]Rapport1!$M$1:$M$65536,$D$2),0)</f>
        <v>0</v>
      </c>
    </row>
    <row r="263" spans="2:12" x14ac:dyDescent="0.55000000000000004">
      <c r="B263" s="3"/>
      <c r="H263" s="45" t="s">
        <v>336</v>
      </c>
      <c r="I263">
        <v>0</v>
      </c>
      <c r="J263" s="15">
        <v>0</v>
      </c>
      <c r="K263" s="2">
        <f>IF($I263=1,SUMIFS([1]Rapport1!$AK$1:$AK$65536,[1]Rapport1!$C$1:$C$65536,$H263,[1]Rapport1!$M$1:$M$65536,$D$2),0)</f>
        <v>0</v>
      </c>
      <c r="L263" s="2">
        <f>IF($I263=1,SUMIFS([1]Rapport1!$N$1:$N$65536,[1]Rapport1!$C$1:$C$65536,$H263,[1]Rapport1!$M$1:$M$65536,$D$2),0)</f>
        <v>0</v>
      </c>
    </row>
    <row r="264" spans="2:12" x14ac:dyDescent="0.55000000000000004">
      <c r="B264" s="3"/>
      <c r="H264" s="45" t="s">
        <v>335</v>
      </c>
      <c r="I264">
        <v>0</v>
      </c>
      <c r="J264" s="15">
        <v>0</v>
      </c>
      <c r="K264" s="2">
        <f>IF($I264=1,SUMIFS([1]Rapport1!$AK$1:$AK$65536,[1]Rapport1!$C$1:$C$65536,$H264,[1]Rapport1!$M$1:$M$65536,$D$2),0)</f>
        <v>0</v>
      </c>
      <c r="L264" s="2">
        <f>IF($I264=1,SUMIFS([1]Rapport1!$N$1:$N$65536,[1]Rapport1!$C$1:$C$65536,$H264,[1]Rapport1!$M$1:$M$65536,$D$2),0)</f>
        <v>0</v>
      </c>
    </row>
    <row r="265" spans="2:12" x14ac:dyDescent="0.55000000000000004">
      <c r="B265" s="3"/>
      <c r="H265" s="45" t="s">
        <v>334</v>
      </c>
      <c r="I265">
        <v>0</v>
      </c>
      <c r="J265" s="15">
        <v>0</v>
      </c>
      <c r="K265" s="2">
        <f>IF($I265=1,SUMIFS([1]Rapport1!$AK$1:$AK$65536,[1]Rapport1!$C$1:$C$65536,$H265,[1]Rapport1!$M$1:$M$65536,$D$2),0)</f>
        <v>0</v>
      </c>
      <c r="L265" s="2">
        <f>IF($I265=1,SUMIFS([1]Rapport1!$N$1:$N$65536,[1]Rapport1!$C$1:$C$65536,$H265,[1]Rapport1!$M$1:$M$65536,$D$2),0)</f>
        <v>0</v>
      </c>
    </row>
    <row r="266" spans="2:12" x14ac:dyDescent="0.55000000000000004">
      <c r="B266" s="3"/>
      <c r="H266" s="46" t="s">
        <v>333</v>
      </c>
      <c r="I266">
        <v>0</v>
      </c>
      <c r="J266" s="15">
        <v>0</v>
      </c>
      <c r="K266" s="2">
        <f>IF($I266=1,SUMIFS([1]Rapport1!$AK$1:$AK$65536,[1]Rapport1!$C$1:$C$65536,$H266,[1]Rapport1!$M$1:$M$65536,$D$2),0)</f>
        <v>0</v>
      </c>
      <c r="L266" s="2">
        <f>IF($I266=1,SUMIFS([1]Rapport1!$N$1:$N$65536,[1]Rapport1!$C$1:$C$65536,$H266,[1]Rapport1!$M$1:$M$65536,$D$2),0)</f>
        <v>0</v>
      </c>
    </row>
    <row r="267" spans="2:12" x14ac:dyDescent="0.55000000000000004">
      <c r="B267" s="3"/>
      <c r="H267" s="45" t="s">
        <v>332</v>
      </c>
      <c r="I267">
        <v>0</v>
      </c>
      <c r="J267" s="15">
        <v>0</v>
      </c>
      <c r="K267" s="2">
        <f>IF($I267=1,SUMIFS([1]Rapport1!$AK$1:$AK$65536,[1]Rapport1!$C$1:$C$65536,$H267,[1]Rapport1!$M$1:$M$65536,$D$2),0)</f>
        <v>0</v>
      </c>
      <c r="L267" s="2">
        <f>IF($I267=1,SUMIFS([1]Rapport1!$N$1:$N$65536,[1]Rapport1!$C$1:$C$65536,$H267,[1]Rapport1!$M$1:$M$65536,$D$2),0)</f>
        <v>0</v>
      </c>
    </row>
    <row r="268" spans="2:12" x14ac:dyDescent="0.55000000000000004">
      <c r="B268" s="3"/>
      <c r="H268" s="45" t="s">
        <v>331</v>
      </c>
      <c r="I268">
        <v>0</v>
      </c>
      <c r="J268" s="15">
        <v>0</v>
      </c>
      <c r="K268" s="2">
        <f>IF($I268=1,SUMIFS([1]Rapport1!$AK$1:$AK$65536,[1]Rapport1!$C$1:$C$65536,$H268,[1]Rapport1!$M$1:$M$65536,$D$2),0)</f>
        <v>0</v>
      </c>
      <c r="L268" s="2">
        <f>IF($I268=1,SUMIFS([1]Rapport1!$N$1:$N$65536,[1]Rapport1!$C$1:$C$65536,$H268,[1]Rapport1!$M$1:$M$65536,$D$2),0)</f>
        <v>0</v>
      </c>
    </row>
    <row r="269" spans="2:12" x14ac:dyDescent="0.55000000000000004">
      <c r="B269" s="3"/>
      <c r="H269" s="45" t="s">
        <v>330</v>
      </c>
      <c r="I269">
        <v>0</v>
      </c>
      <c r="J269" s="15">
        <v>0</v>
      </c>
      <c r="K269" s="2">
        <f>IF($I269=1,SUMIFS([1]Rapport1!$AK$1:$AK$65536,[1]Rapport1!$C$1:$C$65536,$H269,[1]Rapport1!$M$1:$M$65536,$D$2),0)</f>
        <v>0</v>
      </c>
      <c r="L269" s="2">
        <f>IF($I269=1,SUMIFS([1]Rapport1!$N$1:$N$65536,[1]Rapport1!$C$1:$C$65536,$H269,[1]Rapport1!$M$1:$M$65536,$D$2),0)</f>
        <v>0</v>
      </c>
    </row>
    <row r="270" spans="2:12" x14ac:dyDescent="0.55000000000000004">
      <c r="B270" s="3"/>
      <c r="H270" s="45" t="s">
        <v>329</v>
      </c>
      <c r="I270">
        <v>0</v>
      </c>
      <c r="J270" s="15">
        <v>0</v>
      </c>
      <c r="K270" s="2">
        <f>IF($I270=1,SUMIFS([1]Rapport1!$AK$1:$AK$65536,[1]Rapport1!$C$1:$C$65536,$H270,[1]Rapport1!$M$1:$M$65536,$D$2),0)</f>
        <v>0</v>
      </c>
      <c r="L270" s="2">
        <f>IF($I270=1,SUMIFS([1]Rapport1!$N$1:$N$65536,[1]Rapport1!$C$1:$C$65536,$H270,[1]Rapport1!$M$1:$M$65536,$D$2),0)</f>
        <v>0</v>
      </c>
    </row>
    <row r="271" spans="2:12" x14ac:dyDescent="0.55000000000000004">
      <c r="B271" s="3"/>
      <c r="H271" s="45" t="s">
        <v>328</v>
      </c>
      <c r="I271">
        <v>0</v>
      </c>
      <c r="J271" s="15">
        <v>0</v>
      </c>
      <c r="K271" s="2">
        <f>IF($I271=1,SUMIFS([1]Rapport1!$AK$1:$AK$65536,[1]Rapport1!$C$1:$C$65536,$H271,[1]Rapport1!$M$1:$M$65536,$D$2),0)</f>
        <v>0</v>
      </c>
      <c r="L271" s="2">
        <f>IF($I271=1,SUMIFS([1]Rapport1!$N$1:$N$65536,[1]Rapport1!$C$1:$C$65536,$H271,[1]Rapport1!$M$1:$M$65536,$D$2),0)</f>
        <v>0</v>
      </c>
    </row>
    <row r="272" spans="2:12" x14ac:dyDescent="0.55000000000000004">
      <c r="B272" s="3"/>
      <c r="H272" s="47" t="s">
        <v>327</v>
      </c>
      <c r="I272">
        <v>0</v>
      </c>
      <c r="J272" s="15">
        <v>0</v>
      </c>
      <c r="K272" s="2">
        <f>IF($I272=1,SUMIFS([1]Rapport1!$AK$1:$AK$65536,[1]Rapport1!$C$1:$C$65536,$H272,[1]Rapport1!$M$1:$M$65536,$D$2),0)</f>
        <v>0</v>
      </c>
      <c r="L272" s="2">
        <f>IF($I272=1,SUMIFS([1]Rapport1!$N$1:$N$65536,[1]Rapport1!$C$1:$C$65536,$H272,[1]Rapport1!$M$1:$M$65536,$D$2),0)</f>
        <v>0</v>
      </c>
    </row>
    <row r="273" spans="2:12" x14ac:dyDescent="0.55000000000000004">
      <c r="B273" s="3"/>
      <c r="H273" s="45" t="s">
        <v>326</v>
      </c>
      <c r="I273">
        <v>0</v>
      </c>
      <c r="J273" s="15">
        <v>0</v>
      </c>
      <c r="K273" s="2">
        <f>IF($I273=1,SUMIFS([1]Rapport1!$AK$1:$AK$65536,[1]Rapport1!$C$1:$C$65536,$H273,[1]Rapport1!$M$1:$M$65536,$D$2),0)</f>
        <v>0</v>
      </c>
      <c r="L273" s="2">
        <f>IF($I273=1,SUMIFS([1]Rapport1!$N$1:$N$65536,[1]Rapport1!$C$1:$C$65536,$H273,[1]Rapport1!$M$1:$M$65536,$D$2),0)</f>
        <v>0</v>
      </c>
    </row>
    <row r="274" spans="2:12" x14ac:dyDescent="0.55000000000000004">
      <c r="B274" s="3"/>
      <c r="H274" s="6" t="s">
        <v>325</v>
      </c>
      <c r="I274">
        <v>0</v>
      </c>
      <c r="J274" s="15">
        <v>0</v>
      </c>
      <c r="K274" s="2">
        <f>IF($I274=1,SUMIFS([1]Rapport1!$AK$1:$AK$65536,[1]Rapport1!$C$1:$C$65536,$H274,[1]Rapport1!$M$1:$M$65536,$D$2),0)</f>
        <v>0</v>
      </c>
      <c r="L274" s="2">
        <f>IF($I274=1,SUMIFS([1]Rapport1!$N$1:$N$65536,[1]Rapport1!$C$1:$C$65536,$H274,[1]Rapport1!$M$1:$M$65536,$D$2),0)</f>
        <v>0</v>
      </c>
    </row>
    <row r="275" spans="2:12" x14ac:dyDescent="0.55000000000000004">
      <c r="B275" s="3"/>
      <c r="H275" s="45" t="s">
        <v>324</v>
      </c>
      <c r="I275">
        <v>0</v>
      </c>
      <c r="J275" s="15">
        <v>0</v>
      </c>
      <c r="K275" s="2">
        <f>IF($I275=1,SUMIFS([1]Rapport1!$AK$1:$AK$65536,[1]Rapport1!$C$1:$C$65536,$H275,[1]Rapport1!$M$1:$M$65536,$D$2),0)</f>
        <v>0</v>
      </c>
      <c r="L275" s="2">
        <f>IF($I275=1,SUMIFS([1]Rapport1!$N$1:$N$65536,[1]Rapport1!$C$1:$C$65536,$H275,[1]Rapport1!$M$1:$M$65536,$D$2),0)</f>
        <v>0</v>
      </c>
    </row>
    <row r="276" spans="2:12" x14ac:dyDescent="0.55000000000000004">
      <c r="B276" s="3"/>
      <c r="H276" s="45" t="s">
        <v>323</v>
      </c>
      <c r="I276">
        <v>0</v>
      </c>
      <c r="J276" s="15">
        <v>0</v>
      </c>
      <c r="K276" s="2">
        <f>IF($I276=1,SUMIFS([1]Rapport1!$AK$1:$AK$65536,[1]Rapport1!$C$1:$C$65536,$H276,[1]Rapport1!$M$1:$M$65536,$D$2),0)</f>
        <v>0</v>
      </c>
      <c r="L276" s="2">
        <f>IF($I276=1,SUMIFS([1]Rapport1!$N$1:$N$65536,[1]Rapport1!$C$1:$C$65536,$H276,[1]Rapport1!$M$1:$M$65536,$D$2),0)</f>
        <v>0</v>
      </c>
    </row>
    <row r="277" spans="2:12" x14ac:dyDescent="0.55000000000000004">
      <c r="B277" s="3"/>
      <c r="H277" s="45" t="s">
        <v>322</v>
      </c>
      <c r="I277">
        <v>0</v>
      </c>
      <c r="J277" s="15">
        <v>0</v>
      </c>
      <c r="K277" s="2">
        <f>IF($I277=1,SUMIFS([1]Rapport1!$AK$1:$AK$65536,[1]Rapport1!$C$1:$C$65536,$H277,[1]Rapport1!$M$1:$M$65536,$D$2),0)</f>
        <v>0</v>
      </c>
      <c r="L277" s="2">
        <f>IF($I277=1,SUMIFS([1]Rapport1!$N$1:$N$65536,[1]Rapport1!$C$1:$C$65536,$H277,[1]Rapport1!$M$1:$M$65536,$D$2),0)</f>
        <v>0</v>
      </c>
    </row>
    <row r="278" spans="2:12" x14ac:dyDescent="0.55000000000000004">
      <c r="B278" s="3"/>
      <c r="H278" s="45" t="s">
        <v>321</v>
      </c>
      <c r="I278">
        <v>0</v>
      </c>
      <c r="J278" s="15">
        <v>0</v>
      </c>
      <c r="K278" s="2">
        <f>IF($I278=1,SUMIFS([1]Rapport1!$AK$1:$AK$65536,[1]Rapport1!$C$1:$C$65536,$H278,[1]Rapport1!$M$1:$M$65536,$D$2),0)</f>
        <v>0</v>
      </c>
      <c r="L278" s="2">
        <f>IF($I278=1,SUMIFS([1]Rapport1!$N$1:$N$65536,[1]Rapport1!$C$1:$C$65536,$H278,[1]Rapport1!$M$1:$M$65536,$D$2),0)</f>
        <v>0</v>
      </c>
    </row>
    <row r="279" spans="2:12" x14ac:dyDescent="0.55000000000000004">
      <c r="B279" s="3"/>
      <c r="H279" s="45" t="s">
        <v>320</v>
      </c>
      <c r="I279">
        <v>0</v>
      </c>
      <c r="J279" s="15">
        <v>0</v>
      </c>
      <c r="K279" s="2">
        <f>IF($I279=1,SUMIFS([1]Rapport1!$AK$1:$AK$65536,[1]Rapport1!$C$1:$C$65536,$H279,[1]Rapport1!$M$1:$M$65536,$D$2),0)</f>
        <v>0</v>
      </c>
      <c r="L279" s="2">
        <f>IF($I279=1,SUMIFS([1]Rapport1!$N$1:$N$65536,[1]Rapport1!$C$1:$C$65536,$H279,[1]Rapport1!$M$1:$M$65536,$D$2),0)</f>
        <v>0</v>
      </c>
    </row>
    <row r="280" spans="2:12" x14ac:dyDescent="0.55000000000000004">
      <c r="B280" s="3"/>
      <c r="H280" s="45" t="s">
        <v>319</v>
      </c>
      <c r="I280">
        <v>0</v>
      </c>
      <c r="J280" s="15">
        <v>0</v>
      </c>
      <c r="K280" s="2">
        <f>IF($I280=1,SUMIFS([1]Rapport1!$AK$1:$AK$65536,[1]Rapport1!$C$1:$C$65536,$H280,[1]Rapport1!$M$1:$M$65536,$D$2),0)</f>
        <v>0</v>
      </c>
      <c r="L280" s="2">
        <f>IF($I280=1,SUMIFS([1]Rapport1!$N$1:$N$65536,[1]Rapport1!$C$1:$C$65536,$H280,[1]Rapport1!$M$1:$M$65536,$D$2),0)</f>
        <v>0</v>
      </c>
    </row>
    <row r="281" spans="2:12" x14ac:dyDescent="0.55000000000000004">
      <c r="B281" s="3"/>
      <c r="H281" s="45" t="s">
        <v>318</v>
      </c>
      <c r="I281">
        <v>0</v>
      </c>
      <c r="J281" s="15">
        <v>0</v>
      </c>
      <c r="K281" s="2">
        <f>IF($I281=1,SUMIFS([1]Rapport1!$AK$1:$AK$65536,[1]Rapport1!$C$1:$C$65536,$H281,[1]Rapport1!$M$1:$M$65536,$D$2),0)</f>
        <v>0</v>
      </c>
      <c r="L281" s="2">
        <f>IF($I281=1,SUMIFS([1]Rapport1!$N$1:$N$65536,[1]Rapport1!$C$1:$C$65536,$H281,[1]Rapport1!$M$1:$M$65536,$D$2),0)</f>
        <v>0</v>
      </c>
    </row>
    <row r="282" spans="2:12" x14ac:dyDescent="0.55000000000000004">
      <c r="B282" s="3"/>
      <c r="H282" s="45" t="s">
        <v>317</v>
      </c>
      <c r="I282">
        <v>0</v>
      </c>
      <c r="J282" s="15">
        <v>0</v>
      </c>
      <c r="K282" s="2">
        <f>IF($I282=1,SUMIFS([1]Rapport1!$AK$1:$AK$65536,[1]Rapport1!$C$1:$C$65536,$H282,[1]Rapport1!$M$1:$M$65536,$D$2),0)</f>
        <v>0</v>
      </c>
      <c r="L282" s="2">
        <f>IF($I282=1,SUMIFS([1]Rapport1!$N$1:$N$65536,[1]Rapport1!$C$1:$C$65536,$H282,[1]Rapport1!$M$1:$M$65536,$D$2),0)</f>
        <v>0</v>
      </c>
    </row>
    <row r="283" spans="2:12" x14ac:dyDescent="0.55000000000000004">
      <c r="B283" s="3"/>
      <c r="H283" s="45" t="s">
        <v>316</v>
      </c>
      <c r="I283">
        <v>0</v>
      </c>
      <c r="J283" s="15">
        <v>0</v>
      </c>
      <c r="K283" s="2">
        <f>IF($I283=1,SUMIFS([1]Rapport1!$AK$1:$AK$65536,[1]Rapport1!$C$1:$C$65536,$H283,[1]Rapport1!$M$1:$M$65536,$D$2),0)</f>
        <v>0</v>
      </c>
      <c r="L283" s="2">
        <f>IF($I283=1,SUMIFS([1]Rapport1!$N$1:$N$65536,[1]Rapport1!$C$1:$C$65536,$H283,[1]Rapport1!$M$1:$M$65536,$D$2),0)</f>
        <v>0</v>
      </c>
    </row>
    <row r="284" spans="2:12" x14ac:dyDescent="0.55000000000000004">
      <c r="B284" s="3"/>
      <c r="H284" s="45" t="s">
        <v>315</v>
      </c>
      <c r="I284">
        <v>0</v>
      </c>
      <c r="J284" s="15">
        <v>0</v>
      </c>
      <c r="K284" s="2">
        <f>IF($I284=1,SUMIFS([1]Rapport1!$AK$1:$AK$65536,[1]Rapport1!$C$1:$C$65536,$H284,[1]Rapport1!$M$1:$M$65536,$D$2),0)</f>
        <v>0</v>
      </c>
      <c r="L284" s="2">
        <f>IF($I284=1,SUMIFS([1]Rapport1!$N$1:$N$65536,[1]Rapport1!$C$1:$C$65536,$H284,[1]Rapport1!$M$1:$M$65536,$D$2),0)</f>
        <v>0</v>
      </c>
    </row>
    <row r="285" spans="2:12" x14ac:dyDescent="0.55000000000000004">
      <c r="B285" s="3"/>
      <c r="H285" s="45" t="s">
        <v>314</v>
      </c>
      <c r="I285">
        <v>0</v>
      </c>
      <c r="J285" s="15">
        <v>0</v>
      </c>
      <c r="K285" s="2">
        <f>IF($I285=1,SUMIFS([1]Rapport1!$AK$1:$AK$65536,[1]Rapport1!$C$1:$C$65536,$H285,[1]Rapport1!$M$1:$M$65536,$D$2),0)</f>
        <v>0</v>
      </c>
      <c r="L285" s="2">
        <f>IF($I285=1,SUMIFS([1]Rapport1!$N$1:$N$65536,[1]Rapport1!$C$1:$C$65536,$H285,[1]Rapport1!$M$1:$M$65536,$D$2),0)</f>
        <v>0</v>
      </c>
    </row>
    <row r="286" spans="2:12" x14ac:dyDescent="0.55000000000000004">
      <c r="B286" s="3"/>
      <c r="H286" s="45" t="s">
        <v>313</v>
      </c>
      <c r="I286">
        <v>0</v>
      </c>
      <c r="J286" s="15">
        <v>0</v>
      </c>
      <c r="K286" s="2">
        <f>IF($I286=1,SUMIFS([1]Rapport1!$AK$1:$AK$65536,[1]Rapport1!$C$1:$C$65536,$H286,[1]Rapport1!$M$1:$M$65536,$D$2),0)</f>
        <v>0</v>
      </c>
      <c r="L286" s="2">
        <f>IF($I286=1,SUMIFS([1]Rapport1!$N$1:$N$65536,[1]Rapport1!$C$1:$C$65536,$H286,[1]Rapport1!$M$1:$M$65536,$D$2),0)</f>
        <v>0</v>
      </c>
    </row>
    <row r="287" spans="2:12" x14ac:dyDescent="0.55000000000000004">
      <c r="B287" s="3"/>
      <c r="H287" s="45" t="s">
        <v>312</v>
      </c>
      <c r="I287">
        <v>0</v>
      </c>
      <c r="J287" s="15">
        <v>0</v>
      </c>
      <c r="K287" s="2">
        <f>IF($I287=1,SUMIFS([1]Rapport1!$AK$1:$AK$65536,[1]Rapport1!$C$1:$C$65536,$H287,[1]Rapport1!$M$1:$M$65536,$D$2),0)</f>
        <v>0</v>
      </c>
      <c r="L287" s="2">
        <f>IF($I287=1,SUMIFS([1]Rapport1!$N$1:$N$65536,[1]Rapport1!$C$1:$C$65536,$H287,[1]Rapport1!$M$1:$M$65536,$D$2),0)</f>
        <v>0</v>
      </c>
    </row>
    <row r="288" spans="2:12" x14ac:dyDescent="0.55000000000000004">
      <c r="B288" s="3"/>
      <c r="H288" s="48"/>
      <c r="J288" s="15"/>
      <c r="K288" s="2">
        <f>IF($I288=1,SUMIFS([1]Rapport1!$AK$1:$AK$65536,[1]Rapport1!$C$1:$C$65536,$H288,[1]Rapport1!$M$1:$M$65536,$D$2),0)</f>
        <v>0</v>
      </c>
      <c r="L288" s="2">
        <f>IF($I288=1,SUMIFS([1]Rapport1!$N$1:$N$65536,[1]Rapport1!$C$1:$C$65536,$H288,[1]Rapport1!$M$1:$M$65536,$D$2),0)</f>
        <v>0</v>
      </c>
    </row>
    <row r="289" spans="2:12" x14ac:dyDescent="0.55000000000000004">
      <c r="B289" s="3"/>
      <c r="H289" s="45" t="s">
        <v>311</v>
      </c>
      <c r="I289">
        <v>0</v>
      </c>
      <c r="J289" s="15">
        <v>0</v>
      </c>
      <c r="K289" s="2">
        <f>IF($I289=1,SUMIFS([1]Rapport1!$AK$1:$AK$65536,[1]Rapport1!$C$1:$C$65536,$H289,[1]Rapport1!$M$1:$M$65536,$D$2),0)</f>
        <v>0</v>
      </c>
      <c r="L289" s="2">
        <f>IF($I289=1,SUMIFS([1]Rapport1!$N$1:$N$65536,[1]Rapport1!$C$1:$C$65536,$H289,[1]Rapport1!$M$1:$M$65536,$D$2),0)</f>
        <v>0</v>
      </c>
    </row>
    <row r="290" spans="2:12" x14ac:dyDescent="0.55000000000000004">
      <c r="B290" s="3"/>
      <c r="H290" s="45" t="s">
        <v>310</v>
      </c>
      <c r="I290">
        <v>0</v>
      </c>
      <c r="J290" s="15">
        <v>0</v>
      </c>
      <c r="K290" s="2">
        <f>IF($I290=1,SUMIFS([1]Rapport1!$AK$1:$AK$65536,[1]Rapport1!$C$1:$C$65536,$H290,[1]Rapport1!$M$1:$M$65536,$D$2),0)</f>
        <v>0</v>
      </c>
      <c r="L290" s="2">
        <f>IF($I290=1,SUMIFS([1]Rapport1!$N$1:$N$65536,[1]Rapport1!$C$1:$C$65536,$H290,[1]Rapport1!$M$1:$M$65536,$D$2),0)</f>
        <v>0</v>
      </c>
    </row>
    <row r="291" spans="2:12" x14ac:dyDescent="0.55000000000000004">
      <c r="B291" s="3"/>
      <c r="H291" s="45"/>
      <c r="J291" s="15"/>
      <c r="K291" s="2">
        <f>IF($I291=1,SUMIFS([1]Rapport1!$AK$1:$AK$65536,[1]Rapport1!$C$1:$C$65536,$H291,[1]Rapport1!$M$1:$M$65536,$D$2),0)</f>
        <v>0</v>
      </c>
      <c r="L291" s="2">
        <f>IF($I291=1,SUMIFS([1]Rapport1!$N$1:$N$65536,[1]Rapport1!$C$1:$C$65536,$H291,[1]Rapport1!$M$1:$M$65536,$D$2),0)</f>
        <v>0</v>
      </c>
    </row>
    <row r="292" spans="2:12" x14ac:dyDescent="0.55000000000000004">
      <c r="B292" s="3"/>
      <c r="H292" s="45" t="s">
        <v>309</v>
      </c>
      <c r="I292">
        <v>0</v>
      </c>
      <c r="J292" s="15">
        <v>0</v>
      </c>
      <c r="K292" s="2">
        <f>IF($I292=1,SUMIFS([1]Rapport1!$AK$1:$AK$65536,[1]Rapport1!$C$1:$C$65536,$H292,[1]Rapport1!$M$1:$M$65536,$D$2),0)</f>
        <v>0</v>
      </c>
      <c r="L292" s="2">
        <f>IF($I292=1,SUMIFS([1]Rapport1!$N$1:$N$65536,[1]Rapport1!$C$1:$C$65536,$H292,[1]Rapport1!$M$1:$M$65536,$D$2),0)</f>
        <v>0</v>
      </c>
    </row>
    <row r="293" spans="2:12" x14ac:dyDescent="0.55000000000000004">
      <c r="B293" s="3"/>
      <c r="H293" s="45" t="s">
        <v>308</v>
      </c>
      <c r="I293">
        <v>0</v>
      </c>
      <c r="J293" s="15">
        <v>0</v>
      </c>
      <c r="K293" s="2">
        <f>IF($I293=1,SUMIFS([1]Rapport1!$AK$1:$AK$65536,[1]Rapport1!$C$1:$C$65536,$H293,[1]Rapport1!$M$1:$M$65536,$D$2),0)</f>
        <v>0</v>
      </c>
      <c r="L293" s="2">
        <f>IF($I293=1,SUMIFS([1]Rapport1!$N$1:$N$65536,[1]Rapport1!$C$1:$C$65536,$H293,[1]Rapport1!$M$1:$M$65536,$D$2),0)</f>
        <v>0</v>
      </c>
    </row>
    <row r="294" spans="2:12" x14ac:dyDescent="0.55000000000000004">
      <c r="B294" s="3"/>
      <c r="H294" s="45" t="s">
        <v>307</v>
      </c>
      <c r="I294">
        <v>0</v>
      </c>
      <c r="J294" s="15">
        <v>0</v>
      </c>
      <c r="K294" s="2">
        <f>IF($I294=1,SUMIFS([1]Rapport1!$AK$1:$AK$65536,[1]Rapport1!$C$1:$C$65536,$H294,[1]Rapport1!$M$1:$M$65536,$D$2),0)</f>
        <v>0</v>
      </c>
      <c r="L294" s="2">
        <f>IF($I294=1,SUMIFS([1]Rapport1!$N$1:$N$65536,[1]Rapport1!$C$1:$C$65536,$H294,[1]Rapport1!$M$1:$M$65536,$D$2),0)</f>
        <v>0</v>
      </c>
    </row>
    <row r="295" spans="2:12" x14ac:dyDescent="0.55000000000000004">
      <c r="B295" s="3"/>
      <c r="H295" s="45" t="s">
        <v>306</v>
      </c>
      <c r="I295">
        <v>0</v>
      </c>
      <c r="J295" s="15">
        <v>0</v>
      </c>
      <c r="K295" s="2">
        <f>IF($I295=1,SUMIFS([1]Rapport1!$AK$1:$AK$65536,[1]Rapport1!$C$1:$C$65536,$H295,[1]Rapport1!$M$1:$M$65536,$D$2),0)</f>
        <v>0</v>
      </c>
      <c r="L295" s="2">
        <f>IF($I295=1,SUMIFS([1]Rapport1!$N$1:$N$65536,[1]Rapport1!$C$1:$C$65536,$H295,[1]Rapport1!$M$1:$M$65536,$D$2),0)</f>
        <v>0</v>
      </c>
    </row>
    <row r="296" spans="2:12" x14ac:dyDescent="0.55000000000000004">
      <c r="B296" s="3"/>
      <c r="H296" s="45" t="s">
        <v>305</v>
      </c>
      <c r="I296">
        <v>0</v>
      </c>
      <c r="J296" s="15">
        <v>0</v>
      </c>
      <c r="K296" s="2">
        <f>IF($I296=1,SUMIFS([1]Rapport1!$AK$1:$AK$65536,[1]Rapport1!$C$1:$C$65536,$H296,[1]Rapport1!$M$1:$M$65536,$D$2),0)</f>
        <v>0</v>
      </c>
      <c r="L296" s="2">
        <f>IF($I296=1,SUMIFS([1]Rapport1!$N$1:$N$65536,[1]Rapport1!$C$1:$C$65536,$H296,[1]Rapport1!$M$1:$M$65536,$D$2),0)</f>
        <v>0</v>
      </c>
    </row>
    <row r="297" spans="2:12" x14ac:dyDescent="0.55000000000000004">
      <c r="B297" s="3"/>
      <c r="H297" s="4" t="s">
        <v>304</v>
      </c>
      <c r="I297">
        <v>0</v>
      </c>
      <c r="J297" s="15">
        <v>0</v>
      </c>
      <c r="K297" s="2">
        <f>IF($I297=1,SUMIFS([1]Rapport1!$AK$1:$AK$65536,[1]Rapport1!$C$1:$C$65536,$H297,[1]Rapport1!$M$1:$M$65536,$D$2),0)</f>
        <v>0</v>
      </c>
      <c r="L297" s="2">
        <f>IF($I297=1,SUMIFS([1]Rapport1!$N$1:$N$65536,[1]Rapport1!$C$1:$C$65536,$H297,[1]Rapport1!$M$1:$M$65536,$D$2),0)</f>
        <v>0</v>
      </c>
    </row>
    <row r="298" spans="2:12" x14ac:dyDescent="0.55000000000000004">
      <c r="B298" s="3"/>
      <c r="H298" s="45" t="s">
        <v>303</v>
      </c>
      <c r="I298">
        <v>0</v>
      </c>
      <c r="J298" s="15">
        <v>0</v>
      </c>
      <c r="K298" s="2">
        <f>IF($I298=1,SUMIFS([1]Rapport1!$AK$1:$AK$65536,[1]Rapport1!$C$1:$C$65536,$H298,[1]Rapport1!$M$1:$M$65536,$D$2),0)</f>
        <v>0</v>
      </c>
      <c r="L298" s="2">
        <f>IF($I298=1,SUMIFS([1]Rapport1!$N$1:$N$65536,[1]Rapport1!$C$1:$C$65536,$H298,[1]Rapport1!$M$1:$M$65536,$D$2),0)</f>
        <v>0</v>
      </c>
    </row>
    <row r="299" spans="2:12" x14ac:dyDescent="0.55000000000000004">
      <c r="B299" s="3"/>
      <c r="H299" s="45" t="s">
        <v>302</v>
      </c>
      <c r="I299" t="b">
        <v>0</v>
      </c>
      <c r="J299" s="15">
        <v>0</v>
      </c>
      <c r="K299" s="2">
        <f>IF($I299=1,SUMIFS([1]Rapport1!$AK$1:$AK$65536,[1]Rapport1!$C$1:$C$65536,$H299,[1]Rapport1!$M$1:$M$65536,$D$2),0)</f>
        <v>0</v>
      </c>
      <c r="L299" s="2">
        <f>IF($I299=1,SUMIFS([1]Rapport1!$N$1:$N$65536,[1]Rapport1!$C$1:$C$65536,$H299,[1]Rapport1!$M$1:$M$65536,$D$2),0)</f>
        <v>0</v>
      </c>
    </row>
    <row r="300" spans="2:12" x14ac:dyDescent="0.55000000000000004">
      <c r="B300" s="3"/>
      <c r="H300" s="45" t="s">
        <v>301</v>
      </c>
      <c r="I300">
        <v>0</v>
      </c>
      <c r="J300" s="15">
        <v>0</v>
      </c>
      <c r="K300" s="2">
        <f>IF($I300=1,SUMIFS([1]Rapport1!$AK$1:$AK$65536,[1]Rapport1!$C$1:$C$65536,$H300,[1]Rapport1!$M$1:$M$65536,$D$2),0)</f>
        <v>0</v>
      </c>
      <c r="L300" s="2">
        <f>IF($I300=1,SUMIFS([1]Rapport1!$N$1:$N$65536,[1]Rapport1!$C$1:$C$65536,$H300,[1]Rapport1!$M$1:$M$65536,$D$2),0)</f>
        <v>0</v>
      </c>
    </row>
    <row r="301" spans="2:12" x14ac:dyDescent="0.55000000000000004">
      <c r="B301" s="3"/>
      <c r="H301" s="45" t="s">
        <v>300</v>
      </c>
      <c r="I301" t="b">
        <v>0</v>
      </c>
      <c r="J301" s="15">
        <v>0</v>
      </c>
      <c r="K301" s="2">
        <f>IF($I301=1,SUMIFS([1]Rapport1!$AK$1:$AK$65536,[1]Rapport1!$C$1:$C$65536,$H301,[1]Rapport1!$M$1:$M$65536,$D$2),0)</f>
        <v>0</v>
      </c>
      <c r="L301" s="2">
        <f>IF($I301=1,SUMIFS([1]Rapport1!$N$1:$N$65536,[1]Rapport1!$C$1:$C$65536,$H301,[1]Rapport1!$M$1:$M$65536,$D$2),0)</f>
        <v>0</v>
      </c>
    </row>
    <row r="302" spans="2:12" x14ac:dyDescent="0.55000000000000004">
      <c r="B302" s="3"/>
      <c r="H302" s="45" t="s">
        <v>299</v>
      </c>
      <c r="I302">
        <v>0</v>
      </c>
      <c r="J302" s="15">
        <v>0</v>
      </c>
      <c r="K302" s="2">
        <f>IF($I302=1,SUMIFS([1]Rapport1!$AK$1:$AK$65536,[1]Rapport1!$C$1:$C$65536,$H302,[1]Rapport1!$M$1:$M$65536,$D$2),0)</f>
        <v>0</v>
      </c>
      <c r="L302" s="2">
        <f>IF($I302=1,SUMIFS([1]Rapport1!$N$1:$N$65536,[1]Rapport1!$C$1:$C$65536,$H302,[1]Rapport1!$M$1:$M$65536,$D$2),0)</f>
        <v>0</v>
      </c>
    </row>
    <row r="303" spans="2:12" x14ac:dyDescent="0.55000000000000004">
      <c r="B303" s="3"/>
      <c r="H303" s="45" t="s">
        <v>298</v>
      </c>
      <c r="I303">
        <v>0</v>
      </c>
      <c r="J303" s="15">
        <v>0</v>
      </c>
      <c r="K303" s="2">
        <f>IF($I303=1,SUMIFS([1]Rapport1!$AK$1:$AK$65536,[1]Rapport1!$C$1:$C$65536,$H303,[1]Rapport1!$M$1:$M$65536,$D$2),0)</f>
        <v>0</v>
      </c>
      <c r="L303" s="2">
        <f>IF($I303=1,SUMIFS([1]Rapport1!$N$1:$N$65536,[1]Rapport1!$C$1:$C$65536,$H303,[1]Rapport1!$M$1:$M$65536,$D$2),0)</f>
        <v>0</v>
      </c>
    </row>
    <row r="304" spans="2:12" x14ac:dyDescent="0.55000000000000004">
      <c r="B304" s="3"/>
      <c r="H304" s="45" t="s">
        <v>297</v>
      </c>
      <c r="I304">
        <v>0</v>
      </c>
      <c r="J304" s="15">
        <v>0</v>
      </c>
      <c r="K304" s="2">
        <f>IF($I304=1,SUMIFS([1]Rapport1!$AK$1:$AK$65536,[1]Rapport1!$C$1:$C$65536,$H304,[1]Rapport1!$M$1:$M$65536,$D$2),0)</f>
        <v>0</v>
      </c>
      <c r="L304" s="2">
        <f>IF($I304=1,SUMIFS([1]Rapport1!$N$1:$N$65536,[1]Rapport1!$C$1:$C$65536,$H304,[1]Rapport1!$M$1:$M$65536,$D$2),0)</f>
        <v>0</v>
      </c>
    </row>
    <row r="305" spans="2:12" x14ac:dyDescent="0.55000000000000004">
      <c r="B305" s="3"/>
      <c r="H305" s="45" t="s">
        <v>296</v>
      </c>
      <c r="I305">
        <v>0</v>
      </c>
      <c r="J305" s="15">
        <v>0</v>
      </c>
      <c r="K305" s="2">
        <f>IF($I305=1,SUMIFS([1]Rapport1!$AK$1:$AK$65536,[1]Rapport1!$C$1:$C$65536,$H305,[1]Rapport1!$M$1:$M$65536,$D$2),0)</f>
        <v>0</v>
      </c>
      <c r="L305" s="2">
        <f>IF($I305=1,SUMIFS([1]Rapport1!$N$1:$N$65536,[1]Rapport1!$C$1:$C$65536,$H305,[1]Rapport1!$M$1:$M$65536,$D$2),0)</f>
        <v>0</v>
      </c>
    </row>
    <row r="306" spans="2:12" x14ac:dyDescent="0.55000000000000004">
      <c r="B306" s="3"/>
      <c r="H306" s="45" t="s">
        <v>295</v>
      </c>
      <c r="I306">
        <v>0</v>
      </c>
      <c r="J306" s="15">
        <v>0</v>
      </c>
      <c r="K306" s="2">
        <f>IF($I306=1,SUMIFS([1]Rapport1!$AK$1:$AK$65536,[1]Rapport1!$C$1:$C$65536,$H306,[1]Rapport1!$M$1:$M$65536,$D$2),0)</f>
        <v>0</v>
      </c>
      <c r="L306" s="2">
        <f>IF($I306=1,SUMIFS([1]Rapport1!$N$1:$N$65536,[1]Rapport1!$C$1:$C$65536,$H306,[1]Rapport1!$M$1:$M$65536,$D$2),0)</f>
        <v>0</v>
      </c>
    </row>
    <row r="307" spans="2:12" x14ac:dyDescent="0.55000000000000004">
      <c r="B307" s="3"/>
      <c r="H307" s="45" t="s">
        <v>294</v>
      </c>
      <c r="I307">
        <v>0</v>
      </c>
      <c r="J307" s="15">
        <v>0</v>
      </c>
      <c r="K307" s="2">
        <f>IF($I307=1,SUMIFS([1]Rapport1!$AK$1:$AK$65536,[1]Rapport1!$C$1:$C$65536,$H307,[1]Rapport1!$M$1:$M$65536,$D$2),0)</f>
        <v>0</v>
      </c>
      <c r="L307" s="2">
        <f>IF($I307=1,SUMIFS([1]Rapport1!$N$1:$N$65536,[1]Rapport1!$C$1:$C$65536,$H307,[1]Rapport1!$M$1:$M$65536,$D$2),0)</f>
        <v>0</v>
      </c>
    </row>
    <row r="308" spans="2:12" x14ac:dyDescent="0.55000000000000004">
      <c r="B308" s="3"/>
      <c r="H308" s="45" t="s">
        <v>293</v>
      </c>
      <c r="I308" t="b">
        <v>0</v>
      </c>
      <c r="J308" s="15">
        <v>0</v>
      </c>
      <c r="K308" s="2">
        <f>IF($I308=1,SUMIFS([1]Rapport1!$AK$1:$AK$65536,[1]Rapport1!$C$1:$C$65536,$H308,[1]Rapport1!$M$1:$M$65536,$D$2),0)</f>
        <v>0</v>
      </c>
      <c r="L308" s="2">
        <f>IF($I308=1,SUMIFS([1]Rapport1!$N$1:$N$65536,[1]Rapport1!$C$1:$C$65536,$H308,[1]Rapport1!$M$1:$M$65536,$D$2),0)</f>
        <v>0</v>
      </c>
    </row>
    <row r="309" spans="2:12" x14ac:dyDescent="0.55000000000000004">
      <c r="B309" s="3"/>
      <c r="H309" s="45" t="s">
        <v>292</v>
      </c>
      <c r="I309">
        <v>0</v>
      </c>
      <c r="J309" s="15">
        <v>0</v>
      </c>
      <c r="K309" s="2">
        <f>IF($I309=1,SUMIFS([1]Rapport1!$AK$1:$AK$65536,[1]Rapport1!$C$1:$C$65536,$H309,[1]Rapport1!$M$1:$M$65536,$D$2),0)</f>
        <v>0</v>
      </c>
      <c r="L309" s="2">
        <f>IF($I309=1,SUMIFS([1]Rapport1!$N$1:$N$65536,[1]Rapport1!$C$1:$C$65536,$H309,[1]Rapport1!$M$1:$M$65536,$D$2),0)</f>
        <v>0</v>
      </c>
    </row>
    <row r="310" spans="2:12" x14ac:dyDescent="0.55000000000000004">
      <c r="B310" s="3"/>
      <c r="H310" s="45" t="s">
        <v>291</v>
      </c>
      <c r="I310">
        <v>0</v>
      </c>
      <c r="J310" s="15">
        <v>0</v>
      </c>
      <c r="K310" s="2">
        <f>IF($I310=1,SUMIFS([1]Rapport1!$AK$1:$AK$65536,[1]Rapport1!$C$1:$C$65536,$H310,[1]Rapport1!$M$1:$M$65536,$D$2),0)</f>
        <v>0</v>
      </c>
      <c r="L310" s="2">
        <f>IF($I310=1,SUMIFS([1]Rapport1!$N$1:$N$65536,[1]Rapport1!$C$1:$C$65536,$H310,[1]Rapport1!$M$1:$M$65536,$D$2),0)</f>
        <v>0</v>
      </c>
    </row>
    <row r="311" spans="2:12" x14ac:dyDescent="0.55000000000000004">
      <c r="B311" s="3"/>
      <c r="H311" s="4" t="s">
        <v>290</v>
      </c>
      <c r="I311">
        <v>0</v>
      </c>
      <c r="J311" s="15">
        <v>0</v>
      </c>
      <c r="K311" s="2">
        <f>IF($I311=1,SUMIFS([1]Rapport1!$AK$1:$AK$65536,[1]Rapport1!$C$1:$C$65536,$H311,[1]Rapport1!$M$1:$M$65536,$D$2),0)</f>
        <v>0</v>
      </c>
      <c r="L311" s="2">
        <f>IF($I311=1,SUMIFS([1]Rapport1!$N$1:$N$65536,[1]Rapport1!$C$1:$C$65536,$H311,[1]Rapport1!$M$1:$M$65536,$D$2),0)</f>
        <v>0</v>
      </c>
    </row>
    <row r="312" spans="2:12" x14ac:dyDescent="0.55000000000000004">
      <c r="B312" s="3"/>
      <c r="H312" s="45" t="s">
        <v>289</v>
      </c>
      <c r="I312">
        <v>0</v>
      </c>
      <c r="J312" s="15">
        <v>0</v>
      </c>
      <c r="K312" s="2">
        <f>IF($I312=1,SUMIFS([1]Rapport1!$AK$1:$AK$65536,[1]Rapport1!$C$1:$C$65536,$H312,[1]Rapport1!$M$1:$M$65536,$D$2),0)</f>
        <v>0</v>
      </c>
      <c r="L312" s="2">
        <f>IF($I312=1,SUMIFS([1]Rapport1!$N$1:$N$65536,[1]Rapport1!$C$1:$C$65536,$H312,[1]Rapport1!$M$1:$M$65536,$D$2),0)</f>
        <v>0</v>
      </c>
    </row>
    <row r="313" spans="2:12" x14ac:dyDescent="0.55000000000000004">
      <c r="B313" s="3"/>
      <c r="H313" s="45" t="s">
        <v>288</v>
      </c>
      <c r="I313">
        <v>0</v>
      </c>
      <c r="J313" s="15">
        <v>0</v>
      </c>
      <c r="K313" s="2">
        <f>IF($I313=1,SUMIFS([1]Rapport1!$AK$1:$AK$65536,[1]Rapport1!$C$1:$C$65536,$H313,[1]Rapport1!$M$1:$M$65536,$D$2),0)</f>
        <v>0</v>
      </c>
      <c r="L313" s="2">
        <f>IF($I313=1,SUMIFS([1]Rapport1!$N$1:$N$65536,[1]Rapport1!$C$1:$C$65536,$H313,[1]Rapport1!$M$1:$M$65536,$D$2),0)</f>
        <v>0</v>
      </c>
    </row>
    <row r="314" spans="2:12" x14ac:dyDescent="0.55000000000000004">
      <c r="B314" s="3"/>
      <c r="H314" s="45" t="s">
        <v>287</v>
      </c>
      <c r="I314">
        <v>0</v>
      </c>
      <c r="J314" s="15">
        <v>0</v>
      </c>
      <c r="K314" s="2">
        <f>IF($I314=1,SUMIFS([1]Rapport1!$AK$1:$AK$65536,[1]Rapport1!$C$1:$C$65536,$H314,[1]Rapport1!$M$1:$M$65536,$D$2),0)</f>
        <v>0</v>
      </c>
      <c r="L314" s="2">
        <f>IF($I314=1,SUMIFS([1]Rapport1!$N$1:$N$65536,[1]Rapport1!$C$1:$C$65536,$H314,[1]Rapport1!$M$1:$M$65536,$D$2),0)</f>
        <v>0</v>
      </c>
    </row>
    <row r="315" spans="2:12" x14ac:dyDescent="0.55000000000000004">
      <c r="B315" s="3"/>
      <c r="H315" s="45" t="s">
        <v>286</v>
      </c>
      <c r="I315">
        <v>0</v>
      </c>
      <c r="J315" s="15">
        <v>0</v>
      </c>
      <c r="K315" s="2">
        <f>IF($I315=1,SUMIFS([1]Rapport1!$AK$1:$AK$65536,[1]Rapport1!$C$1:$C$65536,$H315,[1]Rapport1!$M$1:$M$65536,$D$2),0)</f>
        <v>0</v>
      </c>
      <c r="L315" s="2">
        <f>IF($I315=1,SUMIFS([1]Rapport1!$N$1:$N$65536,[1]Rapport1!$C$1:$C$65536,$H315,[1]Rapport1!$M$1:$M$65536,$D$2),0)</f>
        <v>0</v>
      </c>
    </row>
    <row r="316" spans="2:12" x14ac:dyDescent="0.55000000000000004">
      <c r="B316" s="3"/>
      <c r="H316" s="45" t="s">
        <v>285</v>
      </c>
      <c r="I316" t="b">
        <v>0</v>
      </c>
      <c r="J316" s="15">
        <v>0</v>
      </c>
      <c r="K316" s="2">
        <f>IF($I316=1,SUMIFS([1]Rapport1!$AK$1:$AK$65536,[1]Rapport1!$C$1:$C$65536,$H316,[1]Rapport1!$M$1:$M$65536,$D$2),0)</f>
        <v>0</v>
      </c>
      <c r="L316" s="2">
        <f>IF($I316=1,SUMIFS([1]Rapport1!$N$1:$N$65536,[1]Rapport1!$C$1:$C$65536,$H316,[1]Rapport1!$M$1:$M$65536,$D$2),0)</f>
        <v>0</v>
      </c>
    </row>
    <row r="317" spans="2:12" x14ac:dyDescent="0.55000000000000004">
      <c r="B317" s="3"/>
      <c r="H317" s="45" t="s">
        <v>284</v>
      </c>
      <c r="I317">
        <v>0</v>
      </c>
      <c r="J317" s="15">
        <v>0</v>
      </c>
      <c r="K317" s="2">
        <f>IF($I317=1,SUMIFS([1]Rapport1!$AK$1:$AK$65536,[1]Rapport1!$C$1:$C$65536,$H317,[1]Rapport1!$M$1:$M$65536,$D$2),0)</f>
        <v>0</v>
      </c>
      <c r="L317" s="2">
        <f>IF($I317=1,SUMIFS([1]Rapport1!$N$1:$N$65536,[1]Rapport1!$C$1:$C$65536,$H317,[1]Rapport1!$M$1:$M$65536,$D$2),0)</f>
        <v>0</v>
      </c>
    </row>
    <row r="318" spans="2:12" x14ac:dyDescent="0.55000000000000004">
      <c r="B318" s="3"/>
      <c r="H318" s="45" t="s">
        <v>283</v>
      </c>
      <c r="I318">
        <v>0</v>
      </c>
      <c r="J318" s="15">
        <v>0</v>
      </c>
      <c r="K318" s="2">
        <f>IF($I318=1,SUMIFS([1]Rapport1!$AK$1:$AK$65536,[1]Rapport1!$C$1:$C$65536,$H318,[1]Rapport1!$M$1:$M$65536,$D$2),0)</f>
        <v>0</v>
      </c>
      <c r="L318" s="2">
        <f>IF($I318=1,SUMIFS([1]Rapport1!$N$1:$N$65536,[1]Rapport1!$C$1:$C$65536,$H318,[1]Rapport1!$M$1:$M$65536,$D$2),0)</f>
        <v>0</v>
      </c>
    </row>
    <row r="319" spans="2:12" x14ac:dyDescent="0.55000000000000004">
      <c r="B319" s="3"/>
      <c r="H319" s="45" t="s">
        <v>282</v>
      </c>
      <c r="I319">
        <v>0</v>
      </c>
      <c r="J319" s="15">
        <v>0</v>
      </c>
      <c r="K319" s="2">
        <f>IF($I319=1,SUMIFS([1]Rapport1!$AK$1:$AK$65536,[1]Rapport1!$C$1:$C$65536,$H319,[1]Rapport1!$M$1:$M$65536,$D$2),0)</f>
        <v>0</v>
      </c>
      <c r="L319" s="2">
        <f>IF($I319=1,SUMIFS([1]Rapport1!$N$1:$N$65536,[1]Rapport1!$C$1:$C$65536,$H319,[1]Rapport1!$M$1:$M$65536,$D$2),0)</f>
        <v>0</v>
      </c>
    </row>
    <row r="320" spans="2:12" x14ac:dyDescent="0.55000000000000004">
      <c r="B320" s="3"/>
      <c r="H320" s="45" t="s">
        <v>281</v>
      </c>
      <c r="I320">
        <v>0</v>
      </c>
      <c r="J320" s="15">
        <v>0</v>
      </c>
      <c r="K320" s="2">
        <f>IF($I320=1,SUMIFS([1]Rapport1!$AK$1:$AK$65536,[1]Rapport1!$C$1:$C$65536,$H320,[1]Rapport1!$M$1:$M$65536,$D$2),0)</f>
        <v>0</v>
      </c>
      <c r="L320" s="2">
        <f>IF($I320=1,SUMIFS([1]Rapport1!$N$1:$N$65536,[1]Rapport1!$C$1:$C$65536,$H320,[1]Rapport1!$M$1:$M$65536,$D$2),0)</f>
        <v>0</v>
      </c>
    </row>
    <row r="321" spans="2:12" x14ac:dyDescent="0.55000000000000004">
      <c r="B321" s="3"/>
      <c r="H321" s="45" t="s">
        <v>280</v>
      </c>
      <c r="I321">
        <v>0</v>
      </c>
      <c r="J321" s="15">
        <v>0</v>
      </c>
      <c r="K321" s="2">
        <f>IF($I321=1,SUMIFS([1]Rapport1!$AK$1:$AK$65536,[1]Rapport1!$C$1:$C$65536,$H321,[1]Rapport1!$M$1:$M$65536,$D$2),0)</f>
        <v>0</v>
      </c>
      <c r="L321" s="2">
        <f>IF($I321=1,SUMIFS([1]Rapport1!$N$1:$N$65536,[1]Rapport1!$C$1:$C$65536,$H321,[1]Rapport1!$M$1:$M$65536,$D$2),0)</f>
        <v>0</v>
      </c>
    </row>
    <row r="322" spans="2:12" x14ac:dyDescent="0.55000000000000004">
      <c r="B322" s="3"/>
      <c r="H322" s="45" t="s">
        <v>279</v>
      </c>
      <c r="I322">
        <v>0</v>
      </c>
      <c r="J322" s="15">
        <v>0</v>
      </c>
      <c r="K322" s="2">
        <f>IF($I322=1,SUMIFS([1]Rapport1!$AK$1:$AK$65536,[1]Rapport1!$C$1:$C$65536,$H322,[1]Rapport1!$M$1:$M$65536,$D$2),0)</f>
        <v>0</v>
      </c>
      <c r="L322" s="2">
        <f>IF($I322=1,SUMIFS([1]Rapport1!$N$1:$N$65536,[1]Rapport1!$C$1:$C$65536,$H322,[1]Rapport1!$M$1:$M$65536,$D$2),0)</f>
        <v>0</v>
      </c>
    </row>
    <row r="323" spans="2:12" x14ac:dyDescent="0.55000000000000004">
      <c r="B323" s="3"/>
      <c r="H323" s="45" t="s">
        <v>278</v>
      </c>
      <c r="I323">
        <v>0</v>
      </c>
      <c r="J323" s="15">
        <v>0</v>
      </c>
      <c r="K323" s="2">
        <f>IF($I323=1,SUMIFS([1]Rapport1!$AK$1:$AK$65536,[1]Rapport1!$C$1:$C$65536,$H323,[1]Rapport1!$M$1:$M$65536,$D$2),0)</f>
        <v>0</v>
      </c>
      <c r="L323" s="2">
        <f>IF($I323=1,SUMIFS([1]Rapport1!$N$1:$N$65536,[1]Rapport1!$C$1:$C$65536,$H323,[1]Rapport1!$M$1:$M$65536,$D$2),0)</f>
        <v>0</v>
      </c>
    </row>
    <row r="324" spans="2:12" ht="29.4" thickBot="1" x14ac:dyDescent="0.6">
      <c r="B324" s="3"/>
      <c r="H324" s="49" t="s">
        <v>277</v>
      </c>
      <c r="I324">
        <v>0</v>
      </c>
      <c r="J324" s="15">
        <v>0</v>
      </c>
      <c r="K324" s="2">
        <f>IF($I324=1,SUMIFS([1]Rapport1!$AK$1:$AK$65536,[1]Rapport1!$C$1:$C$65536,$H324,[1]Rapport1!$M$1:$M$65536,$D$2),0)</f>
        <v>0</v>
      </c>
      <c r="L324" s="2">
        <f>IF($I324=1,SUMIFS([1]Rapport1!$N$1:$N$65536,[1]Rapport1!$C$1:$C$65536,$H324,[1]Rapport1!$M$1:$M$65536,$D$2),0)</f>
        <v>0</v>
      </c>
    </row>
    <row r="325" spans="2:12" x14ac:dyDescent="0.55000000000000004">
      <c r="B325" s="3"/>
      <c r="H325" s="4" t="s">
        <v>276</v>
      </c>
      <c r="I325">
        <v>0</v>
      </c>
      <c r="J325" s="15">
        <v>0</v>
      </c>
      <c r="K325" s="2">
        <f>IF($I325=1,SUMIFS([1]Rapport1!$AK$1:$AK$65536,[1]Rapport1!$C$1:$C$65536,$H325,[1]Rapport1!$M$1:$M$65536,$D$2),0)</f>
        <v>0</v>
      </c>
      <c r="L325" s="2">
        <f>IF($I325=1,SUMIFS([1]Rapport1!$N$1:$N$65536,[1]Rapport1!$C$1:$C$65536,$H325,[1]Rapport1!$M$1:$M$65536,$D$2),0)</f>
        <v>0</v>
      </c>
    </row>
    <row r="326" spans="2:12" x14ac:dyDescent="0.55000000000000004">
      <c r="B326" s="3"/>
      <c r="H326" s="45" t="s">
        <v>275</v>
      </c>
      <c r="I326">
        <v>0</v>
      </c>
      <c r="J326" s="15">
        <v>0</v>
      </c>
      <c r="K326" s="2">
        <f>IF($I326=1,SUMIFS([1]Rapport1!$AK$1:$AK$65536,[1]Rapport1!$C$1:$C$65536,$H326,[1]Rapport1!$M$1:$M$65536,$D$2),0)</f>
        <v>0</v>
      </c>
      <c r="L326" s="2">
        <f>IF($I326=1,SUMIFS([1]Rapport1!$N$1:$N$65536,[1]Rapport1!$C$1:$C$65536,$H326,[1]Rapport1!$M$1:$M$65536,$D$2),0)</f>
        <v>0</v>
      </c>
    </row>
    <row r="327" spans="2:12" x14ac:dyDescent="0.55000000000000004">
      <c r="B327" s="3"/>
      <c r="H327" s="5" t="s">
        <v>274</v>
      </c>
      <c r="I327">
        <v>0</v>
      </c>
      <c r="J327" s="15">
        <v>0</v>
      </c>
      <c r="K327" s="2">
        <f>IF($I327=1,SUMIFS([1]Rapport1!$AK$1:$AK$65536,[1]Rapport1!$C$1:$C$65536,$H327,[1]Rapport1!$M$1:$M$65536,$D$2),0)</f>
        <v>0</v>
      </c>
      <c r="L327" s="2">
        <f>IF($I327=1,SUMIFS([1]Rapport1!$N$1:$N$65536,[1]Rapport1!$C$1:$C$65536,$H327,[1]Rapport1!$M$1:$M$65536,$D$2),0)</f>
        <v>0</v>
      </c>
    </row>
    <row r="328" spans="2:12" x14ac:dyDescent="0.55000000000000004">
      <c r="B328" s="3"/>
      <c r="H328" s="45" t="s">
        <v>273</v>
      </c>
      <c r="I328">
        <v>0</v>
      </c>
      <c r="J328" s="15">
        <v>0</v>
      </c>
      <c r="K328" s="2">
        <f>IF($I328=1,SUMIFS([1]Rapport1!$AK$1:$AK$65536,[1]Rapport1!$C$1:$C$65536,$H328,[1]Rapport1!$M$1:$M$65536,$D$2),0)</f>
        <v>0</v>
      </c>
      <c r="L328" s="2">
        <f>IF($I328=1,SUMIFS([1]Rapport1!$N$1:$N$65536,[1]Rapport1!$C$1:$C$65536,$H328,[1]Rapport1!$M$1:$M$65536,$D$2),0)</f>
        <v>0</v>
      </c>
    </row>
    <row r="329" spans="2:12" x14ac:dyDescent="0.55000000000000004">
      <c r="B329" s="3"/>
      <c r="H329" s="46" t="s">
        <v>272</v>
      </c>
      <c r="I329">
        <v>0</v>
      </c>
      <c r="J329" s="15">
        <v>0</v>
      </c>
      <c r="K329" s="2">
        <f>IF($I329=1,SUMIFS([1]Rapport1!$AK$1:$AK$65536,[1]Rapport1!$C$1:$C$65536,$H329,[1]Rapport1!$M$1:$M$65536,$D$2),0)</f>
        <v>0</v>
      </c>
      <c r="L329" s="2">
        <f>IF($I329=1,SUMIFS([1]Rapport1!$N$1:$N$65536,[1]Rapport1!$C$1:$C$65536,$H329,[1]Rapport1!$M$1:$M$65536,$D$2),0)</f>
        <v>0</v>
      </c>
    </row>
    <row r="330" spans="2:12" x14ac:dyDescent="0.55000000000000004">
      <c r="B330" s="3"/>
      <c r="H330" s="46" t="s">
        <v>271</v>
      </c>
      <c r="I330">
        <v>0</v>
      </c>
      <c r="J330" s="15">
        <v>0</v>
      </c>
      <c r="K330" s="2">
        <f>IF($I330=1,SUMIFS([1]Rapport1!$AK$1:$AK$65536,[1]Rapport1!$C$1:$C$65536,$H330,[1]Rapport1!$M$1:$M$65536,$D$2),0)</f>
        <v>0</v>
      </c>
      <c r="L330" s="2">
        <f>IF($I330=1,SUMIFS([1]Rapport1!$N$1:$N$65536,[1]Rapport1!$C$1:$C$65536,$H330,[1]Rapport1!$M$1:$M$65536,$D$2),0)</f>
        <v>0</v>
      </c>
    </row>
    <row r="331" spans="2:12" x14ac:dyDescent="0.55000000000000004">
      <c r="B331" s="3"/>
      <c r="H331" s="50" t="s">
        <v>270</v>
      </c>
      <c r="I331">
        <v>0</v>
      </c>
      <c r="J331" s="15">
        <v>0</v>
      </c>
      <c r="K331" s="2">
        <f>IF($I331=1,SUMIFS([1]Rapport1!$AK$1:$AK$65536,[1]Rapport1!$C$1:$C$65536,$H331,[1]Rapport1!$M$1:$M$65536,$D$2),0)</f>
        <v>0</v>
      </c>
      <c r="L331" s="2">
        <f>IF($I331=1,SUMIFS([1]Rapport1!$N$1:$N$65536,[1]Rapport1!$C$1:$C$65536,$H331,[1]Rapport1!$M$1:$M$65536,$D$2),0)</f>
        <v>0</v>
      </c>
    </row>
    <row r="332" spans="2:12" x14ac:dyDescent="0.55000000000000004">
      <c r="B332" s="3"/>
      <c r="H332" s="46" t="s">
        <v>269</v>
      </c>
      <c r="I332">
        <v>0</v>
      </c>
      <c r="J332" s="15">
        <v>0</v>
      </c>
      <c r="K332" s="2">
        <f>IF($I332=1,SUMIFS([1]Rapport1!$AK$1:$AK$65536,[1]Rapport1!$C$1:$C$65536,$H332,[1]Rapport1!$M$1:$M$65536,$D$2),0)</f>
        <v>0</v>
      </c>
      <c r="L332" s="2">
        <f>IF($I332=1,SUMIFS([1]Rapport1!$N$1:$N$65536,[1]Rapport1!$C$1:$C$65536,$H332,[1]Rapport1!$M$1:$M$65536,$D$2),0)</f>
        <v>0</v>
      </c>
    </row>
    <row r="333" spans="2:12" x14ac:dyDescent="0.55000000000000004">
      <c r="B333" s="3"/>
      <c r="H333" s="46" t="s">
        <v>268</v>
      </c>
      <c r="I333">
        <v>0</v>
      </c>
      <c r="J333" s="15">
        <v>0</v>
      </c>
      <c r="K333" s="2">
        <f>IF($I333=1,SUMIFS([1]Rapport1!$AK$1:$AK$65536,[1]Rapport1!$C$1:$C$65536,$H333,[1]Rapport1!$M$1:$M$65536,$D$2),0)</f>
        <v>0</v>
      </c>
      <c r="L333" s="2">
        <f>IF($I333=1,SUMIFS([1]Rapport1!$N$1:$N$65536,[1]Rapport1!$C$1:$C$65536,$H333,[1]Rapport1!$M$1:$M$65536,$D$2),0)</f>
        <v>0</v>
      </c>
    </row>
    <row r="334" spans="2:12" x14ac:dyDescent="0.55000000000000004">
      <c r="B334" s="3"/>
      <c r="H334" s="46" t="s">
        <v>267</v>
      </c>
      <c r="I334">
        <v>0</v>
      </c>
      <c r="J334" s="15">
        <v>0</v>
      </c>
      <c r="K334" s="2">
        <f>IF($I334=1,SUMIFS([1]Rapport1!$AK$1:$AK$65536,[1]Rapport1!$C$1:$C$65536,$H334,[1]Rapport1!$M$1:$M$65536,$D$2),0)</f>
        <v>0</v>
      </c>
      <c r="L334" s="2">
        <f>IF($I334=1,SUMIFS([1]Rapport1!$N$1:$N$65536,[1]Rapport1!$C$1:$C$65536,$H334,[1]Rapport1!$M$1:$M$65536,$D$2),0)</f>
        <v>0</v>
      </c>
    </row>
    <row r="335" spans="2:12" x14ac:dyDescent="0.55000000000000004">
      <c r="B335" s="3"/>
      <c r="H335" s="45" t="s">
        <v>266</v>
      </c>
      <c r="I335">
        <v>0</v>
      </c>
      <c r="J335" s="15">
        <v>0</v>
      </c>
      <c r="K335" s="2">
        <f>IF($I335=1,SUMIFS([1]Rapport1!$AK$1:$AK$65536,[1]Rapport1!$C$1:$C$65536,$H335,[1]Rapport1!$M$1:$M$65536,$D$2),0)</f>
        <v>0</v>
      </c>
      <c r="L335" s="2">
        <f>IF($I335=1,SUMIFS([1]Rapport1!$N$1:$N$65536,[1]Rapport1!$C$1:$C$65536,$H335,[1]Rapport1!$M$1:$M$65536,$D$2),0)</f>
        <v>0</v>
      </c>
    </row>
    <row r="336" spans="2:12" x14ac:dyDescent="0.55000000000000004">
      <c r="B336" s="3"/>
      <c r="H336" s="46" t="s">
        <v>265</v>
      </c>
      <c r="I336">
        <v>0</v>
      </c>
      <c r="J336" s="15">
        <v>0</v>
      </c>
      <c r="K336" s="2">
        <f>IF($I336=1,SUMIFS([1]Rapport1!$AK$1:$AK$65536,[1]Rapport1!$C$1:$C$65536,$H336,[1]Rapport1!$M$1:$M$65536,$D$2),0)</f>
        <v>0</v>
      </c>
      <c r="L336" s="2">
        <f>IF($I336=1,SUMIFS([1]Rapport1!$N$1:$N$65536,[1]Rapport1!$C$1:$C$65536,$H336,[1]Rapport1!$M$1:$M$65536,$D$2),0)</f>
        <v>0</v>
      </c>
    </row>
    <row r="337" spans="2:12" x14ac:dyDescent="0.55000000000000004">
      <c r="B337" s="3"/>
      <c r="H337" s="46" t="s">
        <v>264</v>
      </c>
      <c r="I337">
        <v>0</v>
      </c>
      <c r="J337" s="15">
        <v>0</v>
      </c>
      <c r="K337" s="2">
        <f>IF($I337=1,SUMIFS([1]Rapport1!$AK$1:$AK$65536,[1]Rapport1!$C$1:$C$65536,$H337,[1]Rapport1!$M$1:$M$65536,$D$2),0)</f>
        <v>0</v>
      </c>
      <c r="L337" s="2">
        <f>IF($I337=1,SUMIFS([1]Rapport1!$N$1:$N$65536,[1]Rapport1!$C$1:$C$65536,$H337,[1]Rapport1!$M$1:$M$65536,$D$2),0)</f>
        <v>0</v>
      </c>
    </row>
    <row r="338" spans="2:12" x14ac:dyDescent="0.55000000000000004">
      <c r="B338" s="3"/>
      <c r="H338" s="47" t="s">
        <v>263</v>
      </c>
      <c r="I338">
        <v>0</v>
      </c>
      <c r="J338" s="15">
        <v>0</v>
      </c>
      <c r="K338" s="2">
        <f>IF($I338=1,SUMIFS([1]Rapport1!$AK$1:$AK$65536,[1]Rapport1!$C$1:$C$65536,$H338,[1]Rapport1!$M$1:$M$65536,$D$2),0)</f>
        <v>0</v>
      </c>
      <c r="L338" s="2">
        <f>IF($I338=1,SUMIFS([1]Rapport1!$N$1:$N$65536,[1]Rapport1!$C$1:$C$65536,$H338,[1]Rapport1!$M$1:$M$65536,$D$2),0)</f>
        <v>0</v>
      </c>
    </row>
    <row r="339" spans="2:12" x14ac:dyDescent="0.55000000000000004">
      <c r="B339" s="3"/>
      <c r="H339" s="45" t="s">
        <v>262</v>
      </c>
      <c r="I339">
        <v>0</v>
      </c>
      <c r="J339" s="15">
        <v>0</v>
      </c>
      <c r="K339" s="2">
        <f>IF($I339=1,SUMIFS([1]Rapport1!$AK$1:$AK$65536,[1]Rapport1!$C$1:$C$65536,$H339,[1]Rapport1!$M$1:$M$65536,$D$2),0)</f>
        <v>0</v>
      </c>
      <c r="L339" s="2">
        <f>IF($I339=1,SUMIFS([1]Rapport1!$N$1:$N$65536,[1]Rapport1!$C$1:$C$65536,$H339,[1]Rapport1!$M$1:$M$65536,$D$2),0)</f>
        <v>0</v>
      </c>
    </row>
    <row r="340" spans="2:12" ht="29.4" thickBot="1" x14ac:dyDescent="0.6">
      <c r="B340" s="3"/>
      <c r="H340" s="49" t="s">
        <v>261</v>
      </c>
      <c r="I340">
        <v>0</v>
      </c>
      <c r="J340" s="15">
        <v>0</v>
      </c>
      <c r="K340" s="2">
        <f>IF($I340=1,SUMIFS([1]Rapport1!$AK$1:$AK$65536,[1]Rapport1!$C$1:$C$65536,$H340,[1]Rapport1!$M$1:$M$65536,$D$2),0)</f>
        <v>0</v>
      </c>
      <c r="L340" s="2">
        <f>IF($I340=1,SUMIFS([1]Rapport1!$N$1:$N$65536,[1]Rapport1!$C$1:$C$65536,$H340,[1]Rapport1!$M$1:$M$65536,$D$2),0)</f>
        <v>0</v>
      </c>
    </row>
    <row r="341" spans="2:12" x14ac:dyDescent="0.55000000000000004">
      <c r="B341" s="3"/>
      <c r="H341" s="51" t="s">
        <v>260</v>
      </c>
      <c r="I341">
        <v>0</v>
      </c>
      <c r="J341" s="15">
        <v>0</v>
      </c>
      <c r="K341" s="2">
        <f>IF($I341=1,SUMIFS([1]Rapport1!$AK$1:$AK$65536,[1]Rapport1!$C$1:$C$65536,$H341,[1]Rapport1!$M$1:$M$65536,$D$2),0)</f>
        <v>0</v>
      </c>
      <c r="L341" s="2">
        <f>IF($I341=1,SUMIFS([1]Rapport1!$N$1:$N$65536,[1]Rapport1!$C$1:$C$65536,$H341,[1]Rapport1!$M$1:$M$65536,$D$2),0)</f>
        <v>0</v>
      </c>
    </row>
    <row r="342" spans="2:12" x14ac:dyDescent="0.55000000000000004">
      <c r="B342" s="3"/>
      <c r="H342" s="51" t="s">
        <v>259</v>
      </c>
      <c r="I342">
        <v>0</v>
      </c>
      <c r="J342" s="15">
        <v>0</v>
      </c>
      <c r="K342" s="2">
        <f>IF($I342=1,SUMIFS([1]Rapport1!$AK$1:$AK$65536,[1]Rapport1!$C$1:$C$65536,$H342,[1]Rapport1!$M$1:$M$65536,$D$2),0)</f>
        <v>0</v>
      </c>
      <c r="L342" s="2">
        <f>IF($I342=1,SUMIFS([1]Rapport1!$N$1:$N$65536,[1]Rapport1!$C$1:$C$65536,$H342,[1]Rapport1!$M$1:$M$65536,$D$2),0)</f>
        <v>0</v>
      </c>
    </row>
    <row r="343" spans="2:12" x14ac:dyDescent="0.55000000000000004">
      <c r="B343" s="3"/>
      <c r="H343" s="50" t="s">
        <v>258</v>
      </c>
      <c r="I343">
        <v>0</v>
      </c>
      <c r="J343" s="15">
        <v>0</v>
      </c>
      <c r="K343" s="2">
        <f>IF($I343=1,SUMIFS([1]Rapport1!$AK$1:$AK$65536,[1]Rapport1!$C$1:$C$65536,$H343,[1]Rapport1!$M$1:$M$65536,$D$2),0)</f>
        <v>0</v>
      </c>
      <c r="L343" s="2">
        <f>IF($I343=1,SUMIFS([1]Rapport1!$N$1:$N$65536,[1]Rapport1!$C$1:$C$65536,$H343,[1]Rapport1!$M$1:$M$65536,$D$2),0)</f>
        <v>0</v>
      </c>
    </row>
    <row r="344" spans="2:12" x14ac:dyDescent="0.55000000000000004">
      <c r="B344" s="3"/>
      <c r="H344" s="50" t="s">
        <v>257</v>
      </c>
      <c r="I344">
        <v>0</v>
      </c>
      <c r="J344" s="15">
        <v>0</v>
      </c>
      <c r="K344" s="2">
        <f>IF($I344=1,SUMIFS([1]Rapport1!$AK$1:$AK$65536,[1]Rapport1!$C$1:$C$65536,$H344,[1]Rapport1!$M$1:$M$65536,$D$2),0)</f>
        <v>0</v>
      </c>
      <c r="L344" s="2">
        <f>IF($I344=1,SUMIFS([1]Rapport1!$N$1:$N$65536,[1]Rapport1!$C$1:$C$65536,$H344,[1]Rapport1!$M$1:$M$65536,$D$2),0)</f>
        <v>0</v>
      </c>
    </row>
    <row r="345" spans="2:12" x14ac:dyDescent="0.55000000000000004">
      <c r="B345" s="3"/>
      <c r="H345" s="50" t="s">
        <v>256</v>
      </c>
      <c r="I345">
        <v>0</v>
      </c>
      <c r="J345" s="15">
        <v>0</v>
      </c>
      <c r="K345" s="2">
        <f>IF($I345=1,SUMIFS([1]Rapport1!$AK$1:$AK$65536,[1]Rapport1!$C$1:$C$65536,$H345,[1]Rapport1!$M$1:$M$65536,$D$2),0)</f>
        <v>0</v>
      </c>
      <c r="L345" s="2">
        <f>IF($I345=1,SUMIFS([1]Rapport1!$N$1:$N$65536,[1]Rapport1!$C$1:$C$65536,$H345,[1]Rapport1!$M$1:$M$65536,$D$2),0)</f>
        <v>0</v>
      </c>
    </row>
    <row r="346" spans="2:12" x14ac:dyDescent="0.55000000000000004">
      <c r="B346" s="3"/>
      <c r="H346" s="50" t="s">
        <v>255</v>
      </c>
      <c r="I346">
        <v>0</v>
      </c>
      <c r="J346" s="15">
        <v>0</v>
      </c>
      <c r="K346" s="2">
        <f>IF($I346=1,SUMIFS([1]Rapport1!$AK$1:$AK$65536,[1]Rapport1!$C$1:$C$65536,$H346,[1]Rapport1!$M$1:$M$65536,$D$2),0)</f>
        <v>0</v>
      </c>
      <c r="L346" s="2">
        <f>IF($I346=1,SUMIFS([1]Rapport1!$N$1:$N$65536,[1]Rapport1!$C$1:$C$65536,$H346,[1]Rapport1!$M$1:$M$65536,$D$2),0)</f>
        <v>0</v>
      </c>
    </row>
    <row r="347" spans="2:12" x14ac:dyDescent="0.55000000000000004">
      <c r="B347" s="3"/>
      <c r="H347" s="45" t="s">
        <v>254</v>
      </c>
      <c r="I347">
        <v>0</v>
      </c>
      <c r="J347" s="15">
        <v>0</v>
      </c>
      <c r="K347" s="2">
        <f>IF($I347=1,SUMIFS([1]Rapport1!$AK$1:$AK$65536,[1]Rapport1!$C$1:$C$65536,$H347,[1]Rapport1!$M$1:$M$65536,$D$2),0)</f>
        <v>0</v>
      </c>
      <c r="L347" s="2">
        <f>IF($I347=1,SUMIFS([1]Rapport1!$N$1:$N$65536,[1]Rapport1!$C$1:$C$65536,$H347,[1]Rapport1!$M$1:$M$65536,$D$2),0)</f>
        <v>0</v>
      </c>
    </row>
    <row r="348" spans="2:12" x14ac:dyDescent="0.55000000000000004">
      <c r="B348" s="3"/>
      <c r="H348" s="45" t="s">
        <v>253</v>
      </c>
      <c r="I348">
        <v>0</v>
      </c>
      <c r="J348" s="15">
        <v>0</v>
      </c>
      <c r="K348" s="2">
        <f>IF($I348=1,SUMIFS([1]Rapport1!$AK$1:$AK$65536,[1]Rapport1!$C$1:$C$65536,$H348,[1]Rapport1!$M$1:$M$65536,$D$2),0)</f>
        <v>0</v>
      </c>
      <c r="L348" s="2">
        <f>IF($I348=1,SUMIFS([1]Rapport1!$N$1:$N$65536,[1]Rapport1!$C$1:$C$65536,$H348,[1]Rapport1!$M$1:$M$65536,$D$2),0)</f>
        <v>0</v>
      </c>
    </row>
    <row r="349" spans="2:12" x14ac:dyDescent="0.55000000000000004">
      <c r="B349" s="3"/>
      <c r="H349" s="45" t="s">
        <v>252</v>
      </c>
      <c r="I349">
        <v>0</v>
      </c>
      <c r="J349" s="15">
        <v>0</v>
      </c>
      <c r="K349" s="2">
        <f>IF($I349=1,SUMIFS([1]Rapport1!$AK$1:$AK$65536,[1]Rapport1!$C$1:$C$65536,$H349,[1]Rapport1!$M$1:$M$65536,$D$2),0)</f>
        <v>0</v>
      </c>
      <c r="L349" s="2">
        <f>IF($I349=1,SUMIFS([1]Rapport1!$N$1:$N$65536,[1]Rapport1!$C$1:$C$65536,$H349,[1]Rapport1!$M$1:$M$65536,$D$2),0)</f>
        <v>0</v>
      </c>
    </row>
    <row r="350" spans="2:12" x14ac:dyDescent="0.55000000000000004">
      <c r="B350" s="3"/>
      <c r="H350" s="45" t="s">
        <v>251</v>
      </c>
      <c r="I350">
        <v>0</v>
      </c>
      <c r="J350" s="15">
        <v>0</v>
      </c>
      <c r="K350" s="2">
        <f>IF($I350=1,SUMIFS([1]Rapport1!$AK$1:$AK$65536,[1]Rapport1!$C$1:$C$65536,$H350,[1]Rapport1!$M$1:$M$65536,$D$2),0)</f>
        <v>0</v>
      </c>
      <c r="L350" s="2">
        <f>IF($I350=1,SUMIFS([1]Rapport1!$N$1:$N$65536,[1]Rapport1!$C$1:$C$65536,$H350,[1]Rapport1!$M$1:$M$65536,$D$2),0)</f>
        <v>0</v>
      </c>
    </row>
    <row r="351" spans="2:12" x14ac:dyDescent="0.55000000000000004">
      <c r="B351" s="3"/>
      <c r="H351" s="45" t="s">
        <v>250</v>
      </c>
      <c r="I351">
        <v>0</v>
      </c>
      <c r="J351" s="15">
        <v>0</v>
      </c>
      <c r="K351" s="2">
        <f>IF($I351=1,SUMIFS([1]Rapport1!$AK$1:$AK$65536,[1]Rapport1!$C$1:$C$65536,$H351,[1]Rapport1!$M$1:$M$65536,$D$2),0)</f>
        <v>0</v>
      </c>
      <c r="L351" s="2">
        <f>IF($I351=1,SUMIFS([1]Rapport1!$N$1:$N$65536,[1]Rapport1!$C$1:$C$65536,$H351,[1]Rapport1!$M$1:$M$65536,$D$2),0)</f>
        <v>0</v>
      </c>
    </row>
    <row r="352" spans="2:12" x14ac:dyDescent="0.55000000000000004">
      <c r="B352" s="3"/>
      <c r="H352" s="4" t="s">
        <v>249</v>
      </c>
      <c r="I352">
        <v>0</v>
      </c>
      <c r="J352" s="15">
        <v>0</v>
      </c>
      <c r="K352" s="2">
        <f>IF($I352=1,SUMIFS([1]Rapport1!$AK$1:$AK$65536,[1]Rapport1!$C$1:$C$65536,$H352,[1]Rapport1!$M$1:$M$65536,$D$2),0)</f>
        <v>0</v>
      </c>
      <c r="L352" s="2">
        <f>IF($I352=1,SUMIFS([1]Rapport1!$N$1:$N$65536,[1]Rapport1!$C$1:$C$65536,$H352,[1]Rapport1!$M$1:$M$65536,$D$2),0)</f>
        <v>0</v>
      </c>
    </row>
    <row r="353" spans="2:12" x14ac:dyDescent="0.55000000000000004">
      <c r="B353" s="3"/>
      <c r="H353" s="45" t="s">
        <v>248</v>
      </c>
      <c r="I353">
        <v>0</v>
      </c>
      <c r="J353" s="15">
        <v>0</v>
      </c>
      <c r="K353" s="2">
        <f>IF($I353=1,SUMIFS([1]Rapport1!$AK$1:$AK$65536,[1]Rapport1!$C$1:$C$65536,$H353,[1]Rapport1!$M$1:$M$65536,$D$2),0)</f>
        <v>0</v>
      </c>
      <c r="L353" s="2">
        <f>IF($I353=1,SUMIFS([1]Rapport1!$N$1:$N$65536,[1]Rapport1!$C$1:$C$65536,$H353,[1]Rapport1!$M$1:$M$65536,$D$2),0)</f>
        <v>0</v>
      </c>
    </row>
    <row r="354" spans="2:12" x14ac:dyDescent="0.55000000000000004">
      <c r="B354" s="3"/>
      <c r="H354" s="45" t="s">
        <v>247</v>
      </c>
      <c r="I354">
        <v>0</v>
      </c>
      <c r="J354" s="15">
        <v>0</v>
      </c>
      <c r="K354" s="2">
        <f>IF($I354=1,SUMIFS([1]Rapport1!$AK$1:$AK$65536,[1]Rapport1!$C$1:$C$65536,$H354,[1]Rapport1!$M$1:$M$65536,$D$2),0)</f>
        <v>0</v>
      </c>
      <c r="L354" s="2">
        <f>IF($I354=1,SUMIFS([1]Rapport1!$N$1:$N$65536,[1]Rapport1!$C$1:$C$65536,$H354,[1]Rapport1!$M$1:$M$65536,$D$2),0)</f>
        <v>0</v>
      </c>
    </row>
    <row r="355" spans="2:12" x14ac:dyDescent="0.55000000000000004">
      <c r="B355" s="3"/>
      <c r="H355" s="45" t="s">
        <v>246</v>
      </c>
      <c r="I355">
        <v>0</v>
      </c>
      <c r="J355" s="15">
        <v>0</v>
      </c>
      <c r="K355" s="2">
        <f>IF($I355=1,SUMIFS([1]Rapport1!$AK$1:$AK$65536,[1]Rapport1!$C$1:$C$65536,$H355,[1]Rapport1!$M$1:$M$65536,$D$2),0)</f>
        <v>0</v>
      </c>
      <c r="L355" s="2">
        <f>IF($I355=1,SUMIFS([1]Rapport1!$N$1:$N$65536,[1]Rapport1!$C$1:$C$65536,$H355,[1]Rapport1!$M$1:$M$65536,$D$2),0)</f>
        <v>0</v>
      </c>
    </row>
    <row r="356" spans="2:12" x14ac:dyDescent="0.55000000000000004">
      <c r="B356" s="3"/>
      <c r="H356" s="45" t="s">
        <v>245</v>
      </c>
      <c r="I356">
        <v>0</v>
      </c>
      <c r="J356" s="15">
        <v>0</v>
      </c>
      <c r="K356" s="2">
        <f>IF($I356=1,SUMIFS([1]Rapport1!$AK$1:$AK$65536,[1]Rapport1!$C$1:$C$65536,$H356,[1]Rapport1!$M$1:$M$65536,$D$2),0)</f>
        <v>0</v>
      </c>
      <c r="L356" s="2">
        <f>IF($I356=1,SUMIFS([1]Rapport1!$N$1:$N$65536,[1]Rapport1!$C$1:$C$65536,$H356,[1]Rapport1!$M$1:$M$65536,$D$2),0)</f>
        <v>0</v>
      </c>
    </row>
    <row r="357" spans="2:12" x14ac:dyDescent="0.55000000000000004">
      <c r="B357" s="3"/>
      <c r="H357" s="45" t="s">
        <v>244</v>
      </c>
      <c r="I357">
        <v>0</v>
      </c>
      <c r="J357" s="15">
        <v>0</v>
      </c>
      <c r="K357" s="2">
        <f>IF($I357=1,SUMIFS([1]Rapport1!$AK$1:$AK$65536,[1]Rapport1!$C$1:$C$65536,$H357,[1]Rapport1!$M$1:$M$65536,$D$2),0)</f>
        <v>0</v>
      </c>
      <c r="L357" s="2">
        <f>IF($I357=1,SUMIFS([1]Rapport1!$N$1:$N$65536,[1]Rapport1!$C$1:$C$65536,$H357,[1]Rapport1!$M$1:$M$65536,$D$2),0)</f>
        <v>0</v>
      </c>
    </row>
    <row r="358" spans="2:12" x14ac:dyDescent="0.55000000000000004">
      <c r="B358" s="3"/>
      <c r="H358" s="52" t="s">
        <v>243</v>
      </c>
      <c r="I358">
        <v>0</v>
      </c>
      <c r="J358" s="15">
        <v>0</v>
      </c>
      <c r="K358" s="2">
        <f>IF($I358=1,SUMIFS([1]Rapport1!$AK$1:$AK$65536,[1]Rapport1!$C$1:$C$65536,$H358,[1]Rapport1!$M$1:$M$65536,$D$2),0)</f>
        <v>0</v>
      </c>
      <c r="L358" s="2">
        <f>IF($I358=1,SUMIFS([1]Rapport1!$N$1:$N$65536,[1]Rapport1!$C$1:$C$65536,$H358,[1]Rapport1!$M$1:$M$65536,$D$2),0)</f>
        <v>0</v>
      </c>
    </row>
    <row r="359" spans="2:12" x14ac:dyDescent="0.55000000000000004">
      <c r="B359" s="3"/>
      <c r="H359" s="50" t="s">
        <v>242</v>
      </c>
      <c r="I359">
        <v>0</v>
      </c>
      <c r="J359" s="15">
        <v>0</v>
      </c>
      <c r="K359" s="2">
        <f>IF($I359=1,SUMIFS([1]Rapport1!$AK$1:$AK$65536,[1]Rapport1!$C$1:$C$65536,$H359,[1]Rapport1!$M$1:$M$65536,$D$2),0)</f>
        <v>0</v>
      </c>
      <c r="L359" s="2">
        <f>IF($I359=1,SUMIFS([1]Rapport1!$N$1:$N$65536,[1]Rapport1!$C$1:$C$65536,$H359,[1]Rapport1!$M$1:$M$65536,$D$2),0)</f>
        <v>0</v>
      </c>
    </row>
    <row r="360" spans="2:12" x14ac:dyDescent="0.55000000000000004">
      <c r="B360" s="3"/>
      <c r="H360" s="50" t="s">
        <v>241</v>
      </c>
      <c r="I360">
        <v>0</v>
      </c>
      <c r="J360" s="15">
        <v>0</v>
      </c>
      <c r="K360" s="2">
        <f>IF($I360=1,SUMIFS([1]Rapport1!$AK$1:$AK$65536,[1]Rapport1!$C$1:$C$65536,$H360,[1]Rapport1!$M$1:$M$65536,$D$2),0)</f>
        <v>0</v>
      </c>
      <c r="L360" s="2">
        <f>IF($I360=1,SUMIFS([1]Rapport1!$N$1:$N$65536,[1]Rapport1!$C$1:$C$65536,$H360,[1]Rapport1!$M$1:$M$65536,$D$2),0)</f>
        <v>0</v>
      </c>
    </row>
    <row r="361" spans="2:12" x14ac:dyDescent="0.55000000000000004">
      <c r="B361" s="3"/>
      <c r="H361" s="50" t="s">
        <v>240</v>
      </c>
      <c r="I361">
        <v>0</v>
      </c>
      <c r="J361" s="15">
        <v>0</v>
      </c>
      <c r="K361" s="2">
        <f>IF($I361=1,SUMIFS([1]Rapport1!$AK$1:$AK$65536,[1]Rapport1!$C$1:$C$65536,$H361,[1]Rapport1!$M$1:$M$65536,$D$2),0)</f>
        <v>0</v>
      </c>
      <c r="L361" s="2">
        <f>IF($I361=1,SUMIFS([1]Rapport1!$N$1:$N$65536,[1]Rapport1!$C$1:$C$65536,$H361,[1]Rapport1!$M$1:$M$65536,$D$2),0)</f>
        <v>0</v>
      </c>
    </row>
    <row r="362" spans="2:12" x14ac:dyDescent="0.55000000000000004">
      <c r="B362" s="3"/>
      <c r="H362" s="50" t="s">
        <v>239</v>
      </c>
      <c r="I362">
        <v>0</v>
      </c>
      <c r="J362" s="15">
        <v>0</v>
      </c>
      <c r="K362" s="2">
        <f>IF($I362=1,SUMIFS([1]Rapport1!$AK$1:$AK$65536,[1]Rapport1!$C$1:$C$65536,$H362,[1]Rapport1!$M$1:$M$65536,$D$2),0)</f>
        <v>0</v>
      </c>
      <c r="L362" s="2">
        <f>IF($I362=1,SUMIFS([1]Rapport1!$N$1:$N$65536,[1]Rapport1!$C$1:$C$65536,$H362,[1]Rapport1!$M$1:$M$65536,$D$2),0)</f>
        <v>0</v>
      </c>
    </row>
    <row r="363" spans="2:12" x14ac:dyDescent="0.55000000000000004">
      <c r="B363" s="3"/>
      <c r="H363" s="45" t="s">
        <v>238</v>
      </c>
      <c r="I363">
        <v>0</v>
      </c>
      <c r="J363" s="15">
        <v>0</v>
      </c>
      <c r="K363" s="2">
        <f>IF($I363=1,SUMIFS([1]Rapport1!$AK$1:$AK$65536,[1]Rapport1!$C$1:$C$65536,$H363,[1]Rapport1!$M$1:$M$65536,$D$2),0)</f>
        <v>0</v>
      </c>
      <c r="L363" s="2">
        <f>IF($I363=1,SUMIFS([1]Rapport1!$N$1:$N$65536,[1]Rapport1!$C$1:$C$65536,$H363,[1]Rapport1!$M$1:$M$65536,$D$2),0)</f>
        <v>0</v>
      </c>
    </row>
    <row r="364" spans="2:12" x14ac:dyDescent="0.55000000000000004">
      <c r="B364" s="3"/>
      <c r="H364" s="45" t="s">
        <v>237</v>
      </c>
      <c r="I364">
        <v>0</v>
      </c>
      <c r="J364" s="15">
        <v>0</v>
      </c>
      <c r="K364" s="2">
        <f>IF($I364=1,SUMIFS([1]Rapport1!$AK$1:$AK$65536,[1]Rapport1!$C$1:$C$65536,$H364,[1]Rapport1!$M$1:$M$65536,$D$2),0)</f>
        <v>0</v>
      </c>
      <c r="L364" s="2">
        <f>IF($I364=1,SUMIFS([1]Rapport1!$N$1:$N$65536,[1]Rapport1!$C$1:$C$65536,$H364,[1]Rapport1!$M$1:$M$65536,$D$2),0)</f>
        <v>0</v>
      </c>
    </row>
    <row r="365" spans="2:12" x14ac:dyDescent="0.55000000000000004">
      <c r="B365" s="3"/>
      <c r="H365" s="45" t="s">
        <v>236</v>
      </c>
      <c r="I365">
        <v>0</v>
      </c>
      <c r="J365" s="15">
        <v>0</v>
      </c>
      <c r="K365" s="2">
        <f>IF($I365=1,SUMIFS([1]Rapport1!$AK$1:$AK$65536,[1]Rapport1!$C$1:$C$65536,$H365,[1]Rapport1!$M$1:$M$65536,$D$2),0)</f>
        <v>0</v>
      </c>
      <c r="L365" s="2">
        <f>IF($I365=1,SUMIFS([1]Rapport1!$N$1:$N$65536,[1]Rapport1!$C$1:$C$65536,$H365,[1]Rapport1!$M$1:$M$65536,$D$2),0)</f>
        <v>0</v>
      </c>
    </row>
    <row r="366" spans="2:12" x14ac:dyDescent="0.55000000000000004">
      <c r="B366" s="3"/>
      <c r="H366" s="45" t="s">
        <v>235</v>
      </c>
      <c r="I366">
        <v>0</v>
      </c>
      <c r="J366" s="15">
        <v>0</v>
      </c>
      <c r="K366" s="2">
        <f>IF($I366=1,SUMIFS([1]Rapport1!$AK$1:$AK$65536,[1]Rapport1!$C$1:$C$65536,$H366,[1]Rapport1!$M$1:$M$65536,$D$2),0)</f>
        <v>0</v>
      </c>
      <c r="L366" s="2">
        <f>IF($I366=1,SUMIFS([1]Rapport1!$N$1:$N$65536,[1]Rapport1!$C$1:$C$65536,$H366,[1]Rapport1!$M$1:$M$65536,$D$2),0)</f>
        <v>0</v>
      </c>
    </row>
    <row r="367" spans="2:12" x14ac:dyDescent="0.55000000000000004">
      <c r="B367" s="3"/>
      <c r="H367" s="45" t="s">
        <v>234</v>
      </c>
      <c r="I367">
        <v>0</v>
      </c>
      <c r="J367" s="15">
        <v>0</v>
      </c>
      <c r="K367" s="2">
        <f>IF($I367=1,SUMIFS([1]Rapport1!$AK$1:$AK$65536,[1]Rapport1!$C$1:$C$65536,$H367,[1]Rapport1!$M$1:$M$65536,$D$2),0)</f>
        <v>0</v>
      </c>
      <c r="L367" s="2">
        <f>IF($I367=1,SUMIFS([1]Rapport1!$N$1:$N$65536,[1]Rapport1!$C$1:$C$65536,$H367,[1]Rapport1!$M$1:$M$65536,$D$2),0)</f>
        <v>0</v>
      </c>
    </row>
    <row r="368" spans="2:12" x14ac:dyDescent="0.55000000000000004">
      <c r="B368" s="3"/>
      <c r="H368" s="45"/>
      <c r="I368">
        <v>0</v>
      </c>
      <c r="J368" s="15">
        <v>0</v>
      </c>
      <c r="K368" s="2">
        <f>IF($I368=1,SUMIFS([1]Rapport1!$AK$1:$AK$65536,[1]Rapport1!$C$1:$C$65536,$H368,[1]Rapport1!$M$1:$M$65536,$D$2),0)</f>
        <v>0</v>
      </c>
      <c r="L368" s="2">
        <f>IF($I368=1,SUMIFS([1]Rapport1!$N$1:$N$65536,[1]Rapport1!$C$1:$C$65536,$H368,[1]Rapport1!$M$1:$M$65536,$D$2),0)</f>
        <v>0</v>
      </c>
    </row>
    <row r="369" spans="2:12" x14ac:dyDescent="0.55000000000000004">
      <c r="B369" s="3"/>
      <c r="H369" s="45" t="s">
        <v>233</v>
      </c>
      <c r="I369">
        <v>0</v>
      </c>
      <c r="J369" s="15">
        <v>0</v>
      </c>
      <c r="K369" s="2">
        <f>IF($I369=1,SUMIFS([1]Rapport1!$AK$1:$AK$65536,[1]Rapport1!$C$1:$C$65536,$H369,[1]Rapport1!$M$1:$M$65536,$D$2),0)</f>
        <v>0</v>
      </c>
      <c r="L369" s="2">
        <f>IF($I369=1,SUMIFS([1]Rapport1!$N$1:$N$65536,[1]Rapport1!$C$1:$C$65536,$H369,[1]Rapport1!$M$1:$M$65536,$D$2),0)</f>
        <v>0</v>
      </c>
    </row>
    <row r="370" spans="2:12" x14ac:dyDescent="0.55000000000000004">
      <c r="B370" s="3"/>
      <c r="H370" s="45" t="s">
        <v>232</v>
      </c>
      <c r="I370">
        <v>0</v>
      </c>
      <c r="J370" s="15">
        <v>0</v>
      </c>
      <c r="K370" s="2">
        <f>IF($I370=1,SUMIFS([1]Rapport1!$AK$1:$AK$65536,[1]Rapport1!$C$1:$C$65536,$H370,[1]Rapport1!$M$1:$M$65536,$D$2),0)</f>
        <v>0</v>
      </c>
      <c r="L370" s="2">
        <f>IF($I370=1,SUMIFS([1]Rapport1!$N$1:$N$65536,[1]Rapport1!$C$1:$C$65536,$H370,[1]Rapport1!$M$1:$M$65536,$D$2),0)</f>
        <v>0</v>
      </c>
    </row>
    <row r="371" spans="2:12" x14ac:dyDescent="0.55000000000000004">
      <c r="B371" s="3"/>
      <c r="H371" s="50" t="s">
        <v>231</v>
      </c>
      <c r="I371">
        <v>0</v>
      </c>
      <c r="J371" s="15">
        <v>0</v>
      </c>
      <c r="K371" s="2">
        <f>IF($I371=1,SUMIFS([1]Rapport1!$AK$1:$AK$65536,[1]Rapport1!$C$1:$C$65536,$H371,[1]Rapport1!$M$1:$M$65536,$D$2),0)</f>
        <v>0</v>
      </c>
      <c r="L371" s="2">
        <f>IF($I371=1,SUMIFS([1]Rapport1!$N$1:$N$65536,[1]Rapport1!$C$1:$C$65536,$H371,[1]Rapport1!$M$1:$M$65536,$D$2),0)</f>
        <v>0</v>
      </c>
    </row>
    <row r="372" spans="2:12" x14ac:dyDescent="0.55000000000000004">
      <c r="B372" s="3"/>
      <c r="H372" s="45" t="s">
        <v>230</v>
      </c>
      <c r="I372">
        <v>0</v>
      </c>
      <c r="J372" s="15">
        <v>0</v>
      </c>
      <c r="K372" s="2">
        <f>IF($I372=1,SUMIFS([1]Rapport1!$AK$1:$AK$65536,[1]Rapport1!$C$1:$C$65536,$H372,[1]Rapport1!$M$1:$M$65536,$D$2),0)</f>
        <v>0</v>
      </c>
      <c r="L372" s="2">
        <f>IF($I372=1,SUMIFS([1]Rapport1!$N$1:$N$65536,[1]Rapport1!$C$1:$C$65536,$H372,[1]Rapport1!$M$1:$M$65536,$D$2),0)</f>
        <v>0</v>
      </c>
    </row>
    <row r="373" spans="2:12" x14ac:dyDescent="0.55000000000000004">
      <c r="B373" s="3"/>
      <c r="H373" s="45" t="s">
        <v>229</v>
      </c>
      <c r="I373">
        <v>0</v>
      </c>
      <c r="J373" s="15">
        <v>0</v>
      </c>
      <c r="K373" s="2">
        <f>IF($I373=1,SUMIFS([1]Rapport1!$AK$1:$AK$65536,[1]Rapport1!$C$1:$C$65536,$H373,[1]Rapport1!$M$1:$M$65536,$D$2),0)</f>
        <v>0</v>
      </c>
      <c r="L373" s="2">
        <f>IF($I373=1,SUMIFS([1]Rapport1!$N$1:$N$65536,[1]Rapport1!$C$1:$C$65536,$H373,[1]Rapport1!$M$1:$M$65536,$D$2),0)</f>
        <v>0</v>
      </c>
    </row>
    <row r="374" spans="2:12" x14ac:dyDescent="0.55000000000000004">
      <c r="B374" s="3"/>
      <c r="H374" s="45" t="s">
        <v>228</v>
      </c>
      <c r="I374">
        <v>0</v>
      </c>
      <c r="J374" s="15">
        <v>0</v>
      </c>
      <c r="K374" s="2">
        <f>IF($I374=1,SUMIFS([1]Rapport1!$AK$1:$AK$65536,[1]Rapport1!$C$1:$C$65536,$H374,[1]Rapport1!$M$1:$M$65536,$D$2),0)</f>
        <v>0</v>
      </c>
      <c r="L374" s="2">
        <f>IF($I374=1,SUMIFS([1]Rapport1!$N$1:$N$65536,[1]Rapport1!$C$1:$C$65536,$H374,[1]Rapport1!$M$1:$M$65536,$D$2),0)</f>
        <v>0</v>
      </c>
    </row>
    <row r="375" spans="2:12" x14ac:dyDescent="0.55000000000000004">
      <c r="B375" s="3"/>
      <c r="H375" s="50" t="s">
        <v>227</v>
      </c>
      <c r="I375">
        <v>0</v>
      </c>
      <c r="J375" s="15">
        <v>0</v>
      </c>
      <c r="K375" s="2">
        <f>IF($I375=1,SUMIFS([1]Rapport1!$AK$1:$AK$65536,[1]Rapport1!$C$1:$C$65536,$H375,[1]Rapport1!$M$1:$M$65536,$D$2),0)</f>
        <v>0</v>
      </c>
      <c r="L375" s="2">
        <f>IF($I375=1,SUMIFS([1]Rapport1!$N$1:$N$65536,[1]Rapport1!$C$1:$C$65536,$H375,[1]Rapport1!$M$1:$M$65536,$D$2),0)</f>
        <v>0</v>
      </c>
    </row>
    <row r="376" spans="2:12" x14ac:dyDescent="0.55000000000000004">
      <c r="B376" s="3"/>
      <c r="H376" s="50" t="s">
        <v>226</v>
      </c>
      <c r="I376">
        <v>0</v>
      </c>
      <c r="J376" s="15">
        <v>0</v>
      </c>
      <c r="K376" s="2">
        <f>IF($I376=1,SUMIFS([1]Rapport1!$AK$1:$AK$65536,[1]Rapport1!$C$1:$C$65536,$H376,[1]Rapport1!$M$1:$M$65536,$D$2),0)</f>
        <v>0</v>
      </c>
      <c r="L376" s="2">
        <f>IF($I376=1,SUMIFS([1]Rapport1!$N$1:$N$65536,[1]Rapport1!$C$1:$C$65536,$H376,[1]Rapport1!$M$1:$M$65536,$D$2),0)</f>
        <v>0</v>
      </c>
    </row>
    <row r="377" spans="2:12" x14ac:dyDescent="0.55000000000000004">
      <c r="B377" s="3"/>
      <c r="H377" s="45" t="s">
        <v>225</v>
      </c>
      <c r="I377">
        <v>0</v>
      </c>
      <c r="J377" s="15">
        <v>0</v>
      </c>
      <c r="K377" s="2">
        <f>IF($I377=1,SUMIFS([1]Rapport1!$AK$1:$AK$65536,[1]Rapport1!$C$1:$C$65536,$H377,[1]Rapport1!$M$1:$M$65536,$D$2),0)</f>
        <v>0</v>
      </c>
      <c r="L377" s="2">
        <f>IF($I377=1,SUMIFS([1]Rapport1!$N$1:$N$65536,[1]Rapport1!$C$1:$C$65536,$H377,[1]Rapport1!$M$1:$M$65536,$D$2),0)</f>
        <v>0</v>
      </c>
    </row>
    <row r="378" spans="2:12" x14ac:dyDescent="0.55000000000000004">
      <c r="B378" s="3"/>
      <c r="H378" s="45" t="s">
        <v>224</v>
      </c>
      <c r="I378">
        <v>0</v>
      </c>
      <c r="J378" s="15">
        <v>0</v>
      </c>
      <c r="K378" s="2">
        <f>IF($I378=1,SUMIFS([1]Rapport1!$AK$1:$AK$65536,[1]Rapport1!$C$1:$C$65536,$H378,[1]Rapport1!$M$1:$M$65536,$D$2),0)</f>
        <v>0</v>
      </c>
      <c r="L378" s="2">
        <f>IF($I378=1,SUMIFS([1]Rapport1!$N$1:$N$65536,[1]Rapport1!$C$1:$C$65536,$H378,[1]Rapport1!$M$1:$M$65536,$D$2),0)</f>
        <v>0</v>
      </c>
    </row>
    <row r="379" spans="2:12" x14ac:dyDescent="0.55000000000000004">
      <c r="B379" s="3"/>
      <c r="H379" s="45" t="s">
        <v>223</v>
      </c>
      <c r="I379">
        <v>0</v>
      </c>
      <c r="J379" s="15">
        <v>0</v>
      </c>
      <c r="K379" s="2">
        <f>IF($I379=1,SUMIFS([1]Rapport1!$AK$1:$AK$65536,[1]Rapport1!$C$1:$C$65536,$H379,[1]Rapport1!$M$1:$M$65536,$D$2),0)</f>
        <v>0</v>
      </c>
      <c r="L379" s="2">
        <f>IF($I379=1,SUMIFS([1]Rapport1!$N$1:$N$65536,[1]Rapport1!$C$1:$C$65536,$H379,[1]Rapport1!$M$1:$M$65536,$D$2),0)</f>
        <v>0</v>
      </c>
    </row>
    <row r="380" spans="2:12" x14ac:dyDescent="0.55000000000000004">
      <c r="B380" s="3"/>
      <c r="H380" s="4" t="s">
        <v>222</v>
      </c>
      <c r="I380">
        <v>0</v>
      </c>
      <c r="J380" s="15">
        <v>0</v>
      </c>
      <c r="K380" s="2">
        <f>IF($I380=1,SUMIFS([1]Rapport1!$AK$1:$AK$65536,[1]Rapport1!$C$1:$C$65536,$H380,[1]Rapport1!$M$1:$M$65536,$D$2),0)</f>
        <v>0</v>
      </c>
      <c r="L380" s="2">
        <f>IF($I380=1,SUMIFS([1]Rapport1!$N$1:$N$65536,[1]Rapport1!$C$1:$C$65536,$H380,[1]Rapport1!$M$1:$M$65536,$D$2),0)</f>
        <v>0</v>
      </c>
    </row>
    <row r="381" spans="2:12" x14ac:dyDescent="0.55000000000000004">
      <c r="B381" s="3"/>
      <c r="H381" s="45" t="s">
        <v>221</v>
      </c>
      <c r="I381">
        <v>0</v>
      </c>
      <c r="J381" s="15">
        <v>0</v>
      </c>
      <c r="K381" s="2">
        <f>IF($I381=1,SUMIFS([1]Rapport1!$AK$1:$AK$65536,[1]Rapport1!$C$1:$C$65536,$H381,[1]Rapport1!$M$1:$M$65536,$D$2),0)</f>
        <v>0</v>
      </c>
      <c r="L381" s="2">
        <f>IF($I381=1,SUMIFS([1]Rapport1!$N$1:$N$65536,[1]Rapport1!$C$1:$C$65536,$H381,[1]Rapport1!$M$1:$M$65536,$D$2),0)</f>
        <v>0</v>
      </c>
    </row>
    <row r="382" spans="2:12" x14ac:dyDescent="0.55000000000000004">
      <c r="B382" s="3"/>
      <c r="H382" s="45" t="s">
        <v>220</v>
      </c>
      <c r="I382">
        <v>0</v>
      </c>
      <c r="J382" s="15">
        <v>0</v>
      </c>
      <c r="K382" s="2">
        <f>IF($I382=1,SUMIFS([1]Rapport1!$AK$1:$AK$65536,[1]Rapport1!$C$1:$C$65536,$H382,[1]Rapport1!$M$1:$M$65536,$D$2),0)</f>
        <v>0</v>
      </c>
      <c r="L382" s="2">
        <f>IF($I382=1,SUMIFS([1]Rapport1!$N$1:$N$65536,[1]Rapport1!$C$1:$C$65536,$H382,[1]Rapport1!$M$1:$M$65536,$D$2),0)</f>
        <v>0</v>
      </c>
    </row>
    <row r="383" spans="2:12" x14ac:dyDescent="0.55000000000000004">
      <c r="B383" s="3"/>
      <c r="H383" s="45" t="s">
        <v>219</v>
      </c>
      <c r="I383">
        <v>0</v>
      </c>
      <c r="J383" s="15">
        <v>0</v>
      </c>
      <c r="K383" s="2">
        <f>IF($I383=1,SUMIFS([1]Rapport1!$AK$1:$AK$65536,[1]Rapport1!$C$1:$C$65536,$H383,[1]Rapport1!$M$1:$M$65536,$D$2),0)</f>
        <v>0</v>
      </c>
      <c r="L383" s="2">
        <f>IF($I383=1,SUMIFS([1]Rapport1!$N$1:$N$65536,[1]Rapport1!$C$1:$C$65536,$H383,[1]Rapport1!$M$1:$M$65536,$D$2),0)</f>
        <v>0</v>
      </c>
    </row>
    <row r="384" spans="2:12" x14ac:dyDescent="0.55000000000000004">
      <c r="B384" s="3"/>
      <c r="H384" s="45" t="s">
        <v>218</v>
      </c>
      <c r="I384">
        <v>0</v>
      </c>
      <c r="J384" s="15">
        <v>0</v>
      </c>
      <c r="K384" s="2">
        <f>IF($I384=1,SUMIFS([1]Rapport1!$AK$1:$AK$65536,[1]Rapport1!$C$1:$C$65536,$H384,[1]Rapport1!$M$1:$M$65536,$D$2),0)</f>
        <v>0</v>
      </c>
      <c r="L384" s="2">
        <f>IF($I384=1,SUMIFS([1]Rapport1!$N$1:$N$65536,[1]Rapport1!$C$1:$C$65536,$H384,[1]Rapport1!$M$1:$M$65536,$D$2),0)</f>
        <v>0</v>
      </c>
    </row>
    <row r="385" spans="2:12" x14ac:dyDescent="0.55000000000000004">
      <c r="B385" s="3"/>
      <c r="H385" s="45" t="s">
        <v>217</v>
      </c>
      <c r="I385">
        <v>0</v>
      </c>
      <c r="J385" s="15">
        <v>0</v>
      </c>
      <c r="K385" s="2">
        <f>IF($I385=1,SUMIFS([1]Rapport1!$AK$1:$AK$65536,[1]Rapport1!$C$1:$C$65536,$H385,[1]Rapport1!$M$1:$M$65536,$D$2),0)</f>
        <v>0</v>
      </c>
      <c r="L385" s="2">
        <f>IF($I385=1,SUMIFS([1]Rapport1!$N$1:$N$65536,[1]Rapport1!$C$1:$C$65536,$H385,[1]Rapport1!$M$1:$M$65536,$D$2),0)</f>
        <v>0</v>
      </c>
    </row>
    <row r="386" spans="2:12" x14ac:dyDescent="0.55000000000000004">
      <c r="B386" s="3"/>
      <c r="H386" s="45" t="s">
        <v>216</v>
      </c>
      <c r="I386">
        <v>0</v>
      </c>
      <c r="J386" s="15">
        <v>0</v>
      </c>
      <c r="K386" s="2">
        <f>IF($I386=1,SUMIFS([1]Rapport1!$AK$1:$AK$65536,[1]Rapport1!$C$1:$C$65536,$H386,[1]Rapport1!$M$1:$M$65536,$D$2),0)</f>
        <v>0</v>
      </c>
      <c r="L386" s="2">
        <f>IF($I386=1,SUMIFS([1]Rapport1!$N$1:$N$65536,[1]Rapport1!$C$1:$C$65536,$H386,[1]Rapport1!$M$1:$M$65536,$D$2),0)</f>
        <v>0</v>
      </c>
    </row>
    <row r="387" spans="2:12" x14ac:dyDescent="0.55000000000000004">
      <c r="B387" s="3"/>
      <c r="H387" s="45" t="s">
        <v>215</v>
      </c>
      <c r="I387">
        <v>0</v>
      </c>
      <c r="J387" s="15">
        <v>0</v>
      </c>
      <c r="K387" s="2">
        <f>IF($I387=1,SUMIFS([1]Rapport1!$AK$1:$AK$65536,[1]Rapport1!$C$1:$C$65536,$H387,[1]Rapport1!$M$1:$M$65536,$D$2),0)</f>
        <v>0</v>
      </c>
      <c r="L387" s="2">
        <f>IF($I387=1,SUMIFS([1]Rapport1!$N$1:$N$65536,[1]Rapport1!$C$1:$C$65536,$H387,[1]Rapport1!$M$1:$M$65536,$D$2),0)</f>
        <v>0</v>
      </c>
    </row>
    <row r="388" spans="2:12" x14ac:dyDescent="0.55000000000000004">
      <c r="B388" s="3"/>
      <c r="H388" s="50" t="s">
        <v>214</v>
      </c>
      <c r="I388">
        <v>0</v>
      </c>
      <c r="J388" s="15">
        <v>0</v>
      </c>
      <c r="K388" s="2">
        <f>IF($I388=1,SUMIFS([1]Rapport1!$AK$1:$AK$65536,[1]Rapport1!$C$1:$C$65536,$H388,[1]Rapport1!$M$1:$M$65536,$D$2),0)</f>
        <v>0</v>
      </c>
      <c r="L388" s="2">
        <f>IF($I388=1,SUMIFS([1]Rapport1!$N$1:$N$65536,[1]Rapport1!$C$1:$C$65536,$H388,[1]Rapport1!$M$1:$M$65536,$D$2),0)</f>
        <v>0</v>
      </c>
    </row>
    <row r="389" spans="2:12" x14ac:dyDescent="0.55000000000000004">
      <c r="B389" s="3"/>
      <c r="H389" s="50" t="s">
        <v>213</v>
      </c>
      <c r="I389">
        <v>0</v>
      </c>
      <c r="J389" s="15">
        <v>0</v>
      </c>
      <c r="K389" s="2">
        <f>IF($I389=1,SUMIFS([1]Rapport1!$AK$1:$AK$65536,[1]Rapport1!$C$1:$C$65536,$H389,[1]Rapport1!$M$1:$M$65536,$D$2),0)</f>
        <v>0</v>
      </c>
      <c r="L389" s="2">
        <f>IF($I389=1,SUMIFS([1]Rapport1!$N$1:$N$65536,[1]Rapport1!$C$1:$C$65536,$H389,[1]Rapport1!$M$1:$M$65536,$D$2),0)</f>
        <v>0</v>
      </c>
    </row>
    <row r="390" spans="2:12" x14ac:dyDescent="0.55000000000000004">
      <c r="B390" s="3"/>
      <c r="H390" s="45" t="s">
        <v>212</v>
      </c>
      <c r="I390">
        <v>0</v>
      </c>
      <c r="J390" s="15">
        <v>0</v>
      </c>
      <c r="K390" s="2">
        <f>IF($I390=1,SUMIFS([1]Rapport1!$AK$1:$AK$65536,[1]Rapport1!$C$1:$C$65536,$H390,[1]Rapport1!$M$1:$M$65536,$D$2),0)</f>
        <v>0</v>
      </c>
      <c r="L390" s="2">
        <f>IF($I390=1,SUMIFS([1]Rapport1!$N$1:$N$65536,[1]Rapport1!$C$1:$C$65536,$H390,[1]Rapport1!$M$1:$M$65536,$D$2),0)</f>
        <v>0</v>
      </c>
    </row>
    <row r="391" spans="2:12" x14ac:dyDescent="0.55000000000000004">
      <c r="B391" s="3"/>
      <c r="H391" s="50" t="s">
        <v>211</v>
      </c>
      <c r="I391">
        <v>0</v>
      </c>
      <c r="J391" s="15">
        <v>0</v>
      </c>
      <c r="K391" s="2">
        <f>IF($I391=1,SUMIFS([1]Rapport1!$AK$1:$AK$65536,[1]Rapport1!$C$1:$C$65536,$H391,[1]Rapport1!$M$1:$M$65536,$D$2),0)</f>
        <v>0</v>
      </c>
      <c r="L391" s="2">
        <f>IF($I391=1,SUMIFS([1]Rapport1!$N$1:$N$65536,[1]Rapport1!$C$1:$C$65536,$H391,[1]Rapport1!$M$1:$M$65536,$D$2),0)</f>
        <v>0</v>
      </c>
    </row>
    <row r="392" spans="2:12" x14ac:dyDescent="0.55000000000000004">
      <c r="B392" s="3"/>
      <c r="H392" s="45" t="s">
        <v>210</v>
      </c>
      <c r="I392">
        <v>0</v>
      </c>
      <c r="J392" s="15">
        <v>0</v>
      </c>
      <c r="K392" s="2">
        <f>IF($I392=1,SUMIFS([1]Rapport1!$AK$1:$AK$65536,[1]Rapport1!$C$1:$C$65536,$H392,[1]Rapport1!$M$1:$M$65536,$D$2),0)</f>
        <v>0</v>
      </c>
      <c r="L392" s="2">
        <f>IF($I392=1,SUMIFS([1]Rapport1!$N$1:$N$65536,[1]Rapport1!$C$1:$C$65536,$H392,[1]Rapport1!$M$1:$M$65536,$D$2),0)</f>
        <v>0</v>
      </c>
    </row>
    <row r="393" spans="2:12" x14ac:dyDescent="0.55000000000000004">
      <c r="B393" s="3"/>
      <c r="H393" s="45" t="s">
        <v>209</v>
      </c>
      <c r="I393">
        <v>0</v>
      </c>
      <c r="J393" s="15">
        <v>0</v>
      </c>
      <c r="K393" s="2">
        <f>IF($I393=1,SUMIFS([1]Rapport1!$AK$1:$AK$65536,[1]Rapport1!$C$1:$C$65536,$H393,[1]Rapport1!$M$1:$M$65536,$D$2),0)</f>
        <v>0</v>
      </c>
      <c r="L393" s="2">
        <f>IF($I393=1,SUMIFS([1]Rapport1!$N$1:$N$65536,[1]Rapport1!$C$1:$C$65536,$H393,[1]Rapport1!$M$1:$M$65536,$D$2),0)</f>
        <v>0</v>
      </c>
    </row>
    <row r="394" spans="2:12" x14ac:dyDescent="0.55000000000000004">
      <c r="B394" s="3"/>
      <c r="H394" s="50" t="s">
        <v>208</v>
      </c>
      <c r="I394">
        <v>0</v>
      </c>
      <c r="J394" s="15">
        <v>0</v>
      </c>
      <c r="K394" s="2">
        <f>IF($I394=1,SUMIFS([1]Rapport1!$AK$1:$AK$65536,[1]Rapport1!$C$1:$C$65536,$H394,[1]Rapport1!$M$1:$M$65536,$D$2),0)</f>
        <v>0</v>
      </c>
      <c r="L394" s="2">
        <f>IF($I394=1,SUMIFS([1]Rapport1!$N$1:$N$65536,[1]Rapport1!$C$1:$C$65536,$H394,[1]Rapport1!$M$1:$M$65536,$D$2),0)</f>
        <v>0</v>
      </c>
    </row>
    <row r="395" spans="2:12" x14ac:dyDescent="0.55000000000000004">
      <c r="B395" s="3"/>
      <c r="H395" s="45" t="s">
        <v>207</v>
      </c>
      <c r="I395">
        <v>0</v>
      </c>
      <c r="J395" s="15">
        <v>0</v>
      </c>
      <c r="K395" s="2">
        <f>IF($I395=1,SUMIFS([1]Rapport1!$AK$1:$AK$65536,[1]Rapport1!$C$1:$C$65536,$H395,[1]Rapport1!$M$1:$M$65536,$D$2),0)</f>
        <v>0</v>
      </c>
      <c r="L395" s="2">
        <f>IF($I395=1,SUMIFS([1]Rapport1!$N$1:$N$65536,[1]Rapport1!$C$1:$C$65536,$H395,[1]Rapport1!$M$1:$M$65536,$D$2),0)</f>
        <v>0</v>
      </c>
    </row>
    <row r="396" spans="2:12" x14ac:dyDescent="0.55000000000000004">
      <c r="B396" s="3"/>
      <c r="H396" s="45" t="s">
        <v>206</v>
      </c>
      <c r="I396">
        <v>0</v>
      </c>
      <c r="J396" s="15">
        <v>0</v>
      </c>
      <c r="K396" s="2">
        <f>IF($I396=1,SUMIFS([1]Rapport1!$AK$1:$AK$65536,[1]Rapport1!$C$1:$C$65536,$H396,[1]Rapport1!$M$1:$M$65536,$D$2),0)</f>
        <v>0</v>
      </c>
      <c r="L396" s="2">
        <f>IF($I396=1,SUMIFS([1]Rapport1!$N$1:$N$65536,[1]Rapport1!$C$1:$C$65536,$H396,[1]Rapport1!$M$1:$M$65536,$D$2),0)</f>
        <v>0</v>
      </c>
    </row>
    <row r="397" spans="2:12" x14ac:dyDescent="0.55000000000000004">
      <c r="B397" s="3"/>
      <c r="H397" s="45" t="s">
        <v>205</v>
      </c>
      <c r="I397">
        <v>0</v>
      </c>
      <c r="J397" s="15">
        <v>0</v>
      </c>
      <c r="K397" s="2">
        <f>IF($I397=1,SUMIFS([1]Rapport1!$AK$1:$AK$65536,[1]Rapport1!$C$1:$C$65536,$H397,[1]Rapport1!$M$1:$M$65536,$D$2),0)</f>
        <v>0</v>
      </c>
      <c r="L397" s="2">
        <f>IF($I397=1,SUMIFS([1]Rapport1!$N$1:$N$65536,[1]Rapport1!$C$1:$C$65536,$H397,[1]Rapport1!$M$1:$M$65536,$D$2),0)</f>
        <v>0</v>
      </c>
    </row>
    <row r="398" spans="2:12" x14ac:dyDescent="0.55000000000000004">
      <c r="B398" s="3"/>
      <c r="H398" s="45" t="s">
        <v>204</v>
      </c>
      <c r="I398">
        <v>0</v>
      </c>
      <c r="J398" s="15">
        <v>0</v>
      </c>
      <c r="K398" s="2">
        <f>IF($I398=1,SUMIFS([1]Rapport1!$AK$1:$AK$65536,[1]Rapport1!$C$1:$C$65536,$H398,[1]Rapport1!$M$1:$M$65536,$D$2),0)</f>
        <v>0</v>
      </c>
      <c r="L398" s="2">
        <f>IF($I398=1,SUMIFS([1]Rapport1!$N$1:$N$65536,[1]Rapport1!$C$1:$C$65536,$H398,[1]Rapport1!$M$1:$M$65536,$D$2),0)</f>
        <v>0</v>
      </c>
    </row>
    <row r="399" spans="2:12" x14ac:dyDescent="0.55000000000000004">
      <c r="B399" s="3"/>
      <c r="H399" s="45" t="s">
        <v>203</v>
      </c>
      <c r="I399">
        <v>0</v>
      </c>
      <c r="J399" s="15">
        <v>0</v>
      </c>
      <c r="K399" s="2">
        <f>IF($I399=1,SUMIFS([1]Rapport1!$AK$1:$AK$65536,[1]Rapport1!$C$1:$C$65536,$H399,[1]Rapport1!$M$1:$M$65536,$D$2),0)</f>
        <v>0</v>
      </c>
      <c r="L399" s="2">
        <f>IF($I399=1,SUMIFS([1]Rapport1!$N$1:$N$65536,[1]Rapport1!$C$1:$C$65536,$H399,[1]Rapport1!$M$1:$M$65536,$D$2),0)</f>
        <v>0</v>
      </c>
    </row>
    <row r="400" spans="2:12" x14ac:dyDescent="0.55000000000000004">
      <c r="B400" s="3"/>
      <c r="H400" s="45" t="s">
        <v>202</v>
      </c>
      <c r="I400">
        <v>0</v>
      </c>
      <c r="J400" s="15">
        <v>0</v>
      </c>
      <c r="K400" s="2">
        <f>IF($I400=1,SUMIFS([1]Rapport1!$AK$1:$AK$65536,[1]Rapport1!$C$1:$C$65536,$H400,[1]Rapport1!$M$1:$M$65536,$D$2),0)</f>
        <v>0</v>
      </c>
      <c r="L400" s="2">
        <f>IF($I400=1,SUMIFS([1]Rapport1!$N$1:$N$65536,[1]Rapport1!$C$1:$C$65536,$H400,[1]Rapport1!$M$1:$M$65536,$D$2),0)</f>
        <v>0</v>
      </c>
    </row>
    <row r="401" spans="2:12" x14ac:dyDescent="0.55000000000000004">
      <c r="B401" s="3"/>
      <c r="H401" s="45" t="s">
        <v>201</v>
      </c>
      <c r="I401">
        <v>0</v>
      </c>
      <c r="J401" s="15">
        <v>0</v>
      </c>
      <c r="K401" s="2">
        <f>IF($I401=1,SUMIFS([1]Rapport1!$AK$1:$AK$65536,[1]Rapport1!$C$1:$C$65536,$H401,[1]Rapport1!$M$1:$M$65536,$D$2),0)</f>
        <v>0</v>
      </c>
      <c r="L401" s="2">
        <f>IF($I401=1,SUMIFS([1]Rapport1!$N$1:$N$65536,[1]Rapport1!$C$1:$C$65536,$H401,[1]Rapport1!$M$1:$M$65536,$D$2),0)</f>
        <v>0</v>
      </c>
    </row>
    <row r="402" spans="2:12" x14ac:dyDescent="0.55000000000000004">
      <c r="B402" s="3"/>
      <c r="H402" s="45" t="s">
        <v>200</v>
      </c>
      <c r="I402">
        <v>0</v>
      </c>
      <c r="J402" s="15">
        <v>0</v>
      </c>
      <c r="K402" s="2">
        <f>IF($I402=1,SUMIFS([1]Rapport1!$AK$1:$AK$65536,[1]Rapport1!$C$1:$C$65536,$H402,[1]Rapport1!$M$1:$M$65536,$D$2),0)</f>
        <v>0</v>
      </c>
      <c r="L402" s="2">
        <f>IF($I402=1,SUMIFS([1]Rapport1!$N$1:$N$65536,[1]Rapport1!$C$1:$C$65536,$H402,[1]Rapport1!$M$1:$M$65536,$D$2),0)</f>
        <v>0</v>
      </c>
    </row>
    <row r="403" spans="2:12" x14ac:dyDescent="0.55000000000000004">
      <c r="B403" s="3"/>
      <c r="H403" s="45" t="s">
        <v>199</v>
      </c>
      <c r="I403">
        <v>0</v>
      </c>
      <c r="J403" s="15">
        <v>0</v>
      </c>
      <c r="K403" s="2">
        <f>IF($I403=1,SUMIFS([1]Rapport1!$AK$1:$AK$65536,[1]Rapport1!$C$1:$C$65536,$H403,[1]Rapport1!$M$1:$M$65536,$D$2),0)</f>
        <v>0</v>
      </c>
      <c r="L403" s="2">
        <f>IF($I403=1,SUMIFS([1]Rapport1!$N$1:$N$65536,[1]Rapport1!$C$1:$C$65536,$H403,[1]Rapport1!$M$1:$M$65536,$D$2),0)</f>
        <v>0</v>
      </c>
    </row>
    <row r="404" spans="2:12" x14ac:dyDescent="0.55000000000000004">
      <c r="B404" s="3"/>
      <c r="H404" s="50" t="s">
        <v>198</v>
      </c>
      <c r="I404">
        <v>0</v>
      </c>
      <c r="J404" s="15">
        <v>0</v>
      </c>
      <c r="K404" s="2">
        <f>IF($I404=1,SUMIFS([1]Rapport1!$AK$1:$AK$65536,[1]Rapport1!$C$1:$C$65536,$H404,[1]Rapport1!$M$1:$M$65536,$D$2),0)</f>
        <v>0</v>
      </c>
      <c r="L404" s="2">
        <f>IF($I404=1,SUMIFS([1]Rapport1!$N$1:$N$65536,[1]Rapport1!$C$1:$C$65536,$H404,[1]Rapport1!$M$1:$M$65536,$D$2),0)</f>
        <v>0</v>
      </c>
    </row>
    <row r="405" spans="2:12" x14ac:dyDescent="0.55000000000000004">
      <c r="B405" s="3"/>
      <c r="H405" s="45" t="s">
        <v>197</v>
      </c>
      <c r="I405">
        <v>0</v>
      </c>
      <c r="J405" s="15">
        <v>0</v>
      </c>
      <c r="K405" s="2">
        <f>IF($I405=1,SUMIFS([1]Rapport1!$AK$1:$AK$65536,[1]Rapport1!$C$1:$C$65536,$H405,[1]Rapport1!$M$1:$M$65536,$D$2),0)</f>
        <v>0</v>
      </c>
      <c r="L405" s="2">
        <f>IF($I405=1,SUMIFS([1]Rapport1!$N$1:$N$65536,[1]Rapport1!$C$1:$C$65536,$H405,[1]Rapport1!$M$1:$M$65536,$D$2),0)</f>
        <v>0</v>
      </c>
    </row>
    <row r="406" spans="2:12" x14ac:dyDescent="0.55000000000000004">
      <c r="B406" s="3"/>
      <c r="H406" s="45" t="s">
        <v>196</v>
      </c>
      <c r="I406">
        <v>0</v>
      </c>
      <c r="J406" s="15">
        <v>0</v>
      </c>
      <c r="K406" s="2">
        <f>IF($I406=1,SUMIFS([1]Rapport1!$AK$1:$AK$65536,[1]Rapport1!$C$1:$C$65536,$H406,[1]Rapport1!$M$1:$M$65536,$D$2),0)</f>
        <v>0</v>
      </c>
      <c r="L406" s="2">
        <f>IF($I406=1,SUMIFS([1]Rapport1!$N$1:$N$65536,[1]Rapport1!$C$1:$C$65536,$H406,[1]Rapport1!$M$1:$M$65536,$D$2),0)</f>
        <v>0</v>
      </c>
    </row>
    <row r="407" spans="2:12" x14ac:dyDescent="0.55000000000000004">
      <c r="B407" s="3"/>
      <c r="H407" s="45" t="s">
        <v>195</v>
      </c>
      <c r="I407">
        <v>0</v>
      </c>
      <c r="J407" s="15">
        <v>0</v>
      </c>
      <c r="K407" s="2">
        <f>IF($I407=1,SUMIFS([1]Rapport1!$AK$1:$AK$65536,[1]Rapport1!$C$1:$C$65536,$H407,[1]Rapport1!$M$1:$M$65536,$D$2),0)</f>
        <v>0</v>
      </c>
      <c r="L407" s="2">
        <f>IF($I407=1,SUMIFS([1]Rapport1!$N$1:$N$65536,[1]Rapport1!$C$1:$C$65536,$H407,[1]Rapport1!$M$1:$M$65536,$D$2),0)</f>
        <v>0</v>
      </c>
    </row>
    <row r="408" spans="2:12" x14ac:dyDescent="0.55000000000000004">
      <c r="B408" s="3"/>
      <c r="H408" s="45" t="s">
        <v>194</v>
      </c>
      <c r="I408" t="b">
        <v>0</v>
      </c>
      <c r="J408" s="15">
        <v>0</v>
      </c>
      <c r="K408" s="2">
        <f>IF($I408=1,SUMIFS([1]Rapport1!$AK$1:$AK$65536,[1]Rapport1!$C$1:$C$65536,$H408,[1]Rapport1!$M$1:$M$65536,$D$2),0)</f>
        <v>0</v>
      </c>
      <c r="L408" s="2">
        <f>IF($I408=1,SUMIFS([1]Rapport1!$N$1:$N$65536,[1]Rapport1!$C$1:$C$65536,$H408,[1]Rapport1!$M$1:$M$65536,$D$2),0)</f>
        <v>0</v>
      </c>
    </row>
    <row r="409" spans="2:12" x14ac:dyDescent="0.55000000000000004">
      <c r="B409" s="3"/>
      <c r="H409" s="45" t="s">
        <v>193</v>
      </c>
      <c r="I409">
        <v>0</v>
      </c>
      <c r="J409" s="15">
        <v>0</v>
      </c>
      <c r="K409" s="2">
        <f>IF($I409=1,SUMIFS([1]Rapport1!$AK$1:$AK$65536,[1]Rapport1!$C$1:$C$65536,$H409,[1]Rapport1!$M$1:$M$65536,$D$2),0)</f>
        <v>0</v>
      </c>
      <c r="L409" s="2">
        <f>IF($I409=1,SUMIFS([1]Rapport1!$N$1:$N$65536,[1]Rapport1!$C$1:$C$65536,$H409,[1]Rapport1!$M$1:$M$65536,$D$2),0)</f>
        <v>0</v>
      </c>
    </row>
    <row r="410" spans="2:12" x14ac:dyDescent="0.55000000000000004">
      <c r="B410" s="3"/>
      <c r="H410" s="45" t="s">
        <v>192</v>
      </c>
      <c r="I410">
        <v>0</v>
      </c>
      <c r="J410" s="15">
        <v>0</v>
      </c>
      <c r="K410" s="2">
        <f>IF($I410=1,SUMIFS([1]Rapport1!$AK$1:$AK$65536,[1]Rapport1!$C$1:$C$65536,$H410,[1]Rapport1!$M$1:$M$65536,$D$2),0)</f>
        <v>0</v>
      </c>
      <c r="L410" s="2">
        <f>IF($I410=1,SUMIFS([1]Rapport1!$N$1:$N$65536,[1]Rapport1!$C$1:$C$65536,$H410,[1]Rapport1!$M$1:$M$65536,$D$2),0)</f>
        <v>0</v>
      </c>
    </row>
    <row r="411" spans="2:12" x14ac:dyDescent="0.55000000000000004">
      <c r="B411" s="3"/>
      <c r="H411" s="4" t="s">
        <v>191</v>
      </c>
      <c r="I411">
        <v>0</v>
      </c>
      <c r="J411" s="15">
        <v>0</v>
      </c>
      <c r="K411" s="2">
        <f>IF($I411=1,SUMIFS([1]Rapport1!$AK$1:$AK$65536,[1]Rapport1!$C$1:$C$65536,$H411,[1]Rapport1!$M$1:$M$65536,$D$2),0)</f>
        <v>0</v>
      </c>
      <c r="L411" s="2">
        <f>IF($I411=1,SUMIFS([1]Rapport1!$N$1:$N$65536,[1]Rapport1!$C$1:$C$65536,$H411,[1]Rapport1!$M$1:$M$65536,$D$2),0)</f>
        <v>0</v>
      </c>
    </row>
    <row r="412" spans="2:12" x14ac:dyDescent="0.55000000000000004">
      <c r="B412" s="3"/>
      <c r="H412" s="45" t="s">
        <v>190</v>
      </c>
      <c r="I412">
        <v>0</v>
      </c>
      <c r="J412" s="15">
        <v>0</v>
      </c>
      <c r="K412" s="2">
        <f>IF($I412=1,SUMIFS([1]Rapport1!$AK$1:$AK$65536,[1]Rapport1!$C$1:$C$65536,$H412,[1]Rapport1!$M$1:$M$65536,$D$2),0)</f>
        <v>0</v>
      </c>
      <c r="L412" s="2">
        <f>IF($I412=1,SUMIFS([1]Rapport1!$N$1:$N$65536,[1]Rapport1!$C$1:$C$65536,$H412,[1]Rapport1!$M$1:$M$65536,$D$2),0)</f>
        <v>0</v>
      </c>
    </row>
    <row r="413" spans="2:12" x14ac:dyDescent="0.55000000000000004">
      <c r="B413" s="3"/>
      <c r="H413" s="45" t="s">
        <v>189</v>
      </c>
      <c r="I413">
        <v>0</v>
      </c>
      <c r="J413" s="15">
        <v>0</v>
      </c>
      <c r="K413" s="2">
        <f>IF($I413=1,SUMIFS([1]Rapport1!$AK$1:$AK$65536,[1]Rapport1!$C$1:$C$65536,$H413,[1]Rapport1!$M$1:$M$65536,$D$2),0)</f>
        <v>0</v>
      </c>
      <c r="L413" s="2">
        <f>IF($I413=1,SUMIFS([1]Rapport1!$N$1:$N$65536,[1]Rapport1!$C$1:$C$65536,$H413,[1]Rapport1!$M$1:$M$65536,$D$2),0)</f>
        <v>0</v>
      </c>
    </row>
    <row r="414" spans="2:12" x14ac:dyDescent="0.55000000000000004">
      <c r="B414" s="3"/>
      <c r="H414" s="45" t="s">
        <v>188</v>
      </c>
      <c r="I414">
        <v>0</v>
      </c>
      <c r="J414" s="15">
        <v>0</v>
      </c>
      <c r="K414" s="2">
        <f>IF($I414=1,SUMIFS([1]Rapport1!$AK$1:$AK$65536,[1]Rapport1!$C$1:$C$65536,$H414,[1]Rapport1!$M$1:$M$65536,$D$2),0)</f>
        <v>0</v>
      </c>
      <c r="L414" s="2">
        <f>IF($I414=1,SUMIFS([1]Rapport1!$N$1:$N$65536,[1]Rapport1!$C$1:$C$65536,$H414,[1]Rapport1!$M$1:$M$65536,$D$2),0)</f>
        <v>0</v>
      </c>
    </row>
    <row r="415" spans="2:12" x14ac:dyDescent="0.55000000000000004">
      <c r="B415" s="3"/>
      <c r="H415" s="45" t="s">
        <v>187</v>
      </c>
      <c r="I415">
        <v>0</v>
      </c>
      <c r="J415" s="15">
        <v>0</v>
      </c>
      <c r="K415" s="2">
        <f>IF($I415=1,SUMIFS([1]Rapport1!$AK$1:$AK$65536,[1]Rapport1!$C$1:$C$65536,$H415,[1]Rapport1!$M$1:$M$65536,$D$2),0)</f>
        <v>0</v>
      </c>
      <c r="L415" s="2">
        <f>IF($I415=1,SUMIFS([1]Rapport1!$N$1:$N$65536,[1]Rapport1!$C$1:$C$65536,$H415,[1]Rapport1!$M$1:$M$65536,$D$2),0)</f>
        <v>0</v>
      </c>
    </row>
    <row r="416" spans="2:12" x14ac:dyDescent="0.55000000000000004">
      <c r="B416" s="3"/>
      <c r="H416" s="4" t="s">
        <v>186</v>
      </c>
      <c r="I416">
        <v>0</v>
      </c>
      <c r="J416" s="15">
        <v>0</v>
      </c>
      <c r="K416" s="2">
        <f>IF($I416=1,SUMIFS([1]Rapport1!$AK$1:$AK$65536,[1]Rapport1!$C$1:$C$65536,$H416,[1]Rapport1!$M$1:$M$65536,$D$2),0)</f>
        <v>0</v>
      </c>
      <c r="L416" s="2">
        <f>IF($I416=1,SUMIFS([1]Rapport1!$N$1:$N$65536,[1]Rapport1!$C$1:$C$65536,$H416,[1]Rapport1!$M$1:$M$65536,$D$2),0)</f>
        <v>0</v>
      </c>
    </row>
    <row r="417" spans="2:12" x14ac:dyDescent="0.55000000000000004">
      <c r="B417" s="3"/>
      <c r="H417" s="45" t="s">
        <v>185</v>
      </c>
      <c r="I417">
        <v>0</v>
      </c>
      <c r="J417" s="15">
        <v>0</v>
      </c>
      <c r="K417" s="2">
        <f>IF($I417=1,SUMIFS([1]Rapport1!$AK$1:$AK$65536,[1]Rapport1!$C$1:$C$65536,$H417,[1]Rapport1!$M$1:$M$65536,$D$2),0)</f>
        <v>0</v>
      </c>
      <c r="L417" s="2">
        <f>IF($I417=1,SUMIFS([1]Rapport1!$N$1:$N$65536,[1]Rapport1!$C$1:$C$65536,$H417,[1]Rapport1!$M$1:$M$65536,$D$2),0)</f>
        <v>0</v>
      </c>
    </row>
    <row r="418" spans="2:12" x14ac:dyDescent="0.55000000000000004">
      <c r="B418" s="3"/>
      <c r="H418" s="45" t="s">
        <v>184</v>
      </c>
      <c r="I418">
        <v>0</v>
      </c>
      <c r="J418" s="15">
        <v>0</v>
      </c>
      <c r="K418" s="2">
        <f>IF($I418=1,SUMIFS([1]Rapport1!$AK$1:$AK$65536,[1]Rapport1!$C$1:$C$65536,$H418,[1]Rapport1!$M$1:$M$65536,$D$2),0)</f>
        <v>0</v>
      </c>
      <c r="L418" s="2">
        <f>IF($I418=1,SUMIFS([1]Rapport1!$N$1:$N$65536,[1]Rapport1!$C$1:$C$65536,$H418,[1]Rapport1!$M$1:$M$65536,$D$2),0)</f>
        <v>0</v>
      </c>
    </row>
    <row r="419" spans="2:12" x14ac:dyDescent="0.55000000000000004">
      <c r="B419" s="3"/>
      <c r="H419" s="45" t="s">
        <v>183</v>
      </c>
      <c r="I419">
        <v>0</v>
      </c>
      <c r="J419" s="15">
        <v>0</v>
      </c>
      <c r="K419" s="2">
        <f>IF($I419=1,SUMIFS([1]Rapport1!$AK$1:$AK$65536,[1]Rapport1!$C$1:$C$65536,$H419,[1]Rapport1!$M$1:$M$65536,$D$2),0)</f>
        <v>0</v>
      </c>
      <c r="L419" s="2">
        <f>IF($I419=1,SUMIFS([1]Rapport1!$N$1:$N$65536,[1]Rapport1!$C$1:$C$65536,$H419,[1]Rapport1!$M$1:$M$65536,$D$2),0)</f>
        <v>0</v>
      </c>
    </row>
    <row r="420" spans="2:12" x14ac:dyDescent="0.55000000000000004">
      <c r="B420" s="3"/>
      <c r="H420" s="45" t="s">
        <v>182</v>
      </c>
      <c r="I420">
        <v>0</v>
      </c>
      <c r="J420" s="15">
        <v>0</v>
      </c>
      <c r="K420" s="2">
        <f>IF($I420=1,SUMIFS([1]Rapport1!$AK$1:$AK$65536,[1]Rapport1!$C$1:$C$65536,$H420,[1]Rapport1!$M$1:$M$65536,$D$2),0)</f>
        <v>0</v>
      </c>
      <c r="L420" s="2">
        <f>IF($I420=1,SUMIFS([1]Rapport1!$N$1:$N$65536,[1]Rapport1!$C$1:$C$65536,$H420,[1]Rapport1!$M$1:$M$65536,$D$2),0)</f>
        <v>0</v>
      </c>
    </row>
    <row r="421" spans="2:12" x14ac:dyDescent="0.55000000000000004">
      <c r="B421" s="3"/>
      <c r="H421" s="45" t="s">
        <v>181</v>
      </c>
      <c r="I421">
        <v>0</v>
      </c>
      <c r="J421" s="15">
        <v>0</v>
      </c>
      <c r="K421" s="2">
        <f>IF($I421=1,SUMIFS([1]Rapport1!$AK$1:$AK$65536,[1]Rapport1!$C$1:$C$65536,$H421,[1]Rapport1!$M$1:$M$65536,$D$2),0)</f>
        <v>0</v>
      </c>
      <c r="L421" s="2">
        <f>IF($I421=1,SUMIFS([1]Rapport1!$N$1:$N$65536,[1]Rapport1!$C$1:$C$65536,$H421,[1]Rapport1!$M$1:$M$65536,$D$2),0)</f>
        <v>0</v>
      </c>
    </row>
    <row r="422" spans="2:12" x14ac:dyDescent="0.55000000000000004">
      <c r="B422" s="3"/>
      <c r="H422" s="45" t="s">
        <v>180</v>
      </c>
      <c r="I422">
        <v>0</v>
      </c>
      <c r="J422" s="15">
        <v>0</v>
      </c>
      <c r="K422" s="2">
        <f>IF($I422=1,SUMIFS([1]Rapport1!$AK$1:$AK$65536,[1]Rapport1!$C$1:$C$65536,$H422,[1]Rapport1!$M$1:$M$65536,$D$2),0)</f>
        <v>0</v>
      </c>
      <c r="L422" s="2">
        <f>IF($I422=1,SUMIFS([1]Rapport1!$N$1:$N$65536,[1]Rapport1!$C$1:$C$65536,$H422,[1]Rapport1!$M$1:$M$65536,$D$2),0)</f>
        <v>0</v>
      </c>
    </row>
    <row r="423" spans="2:12" x14ac:dyDescent="0.55000000000000004">
      <c r="B423" s="3"/>
      <c r="H423" s="4" t="s">
        <v>179</v>
      </c>
      <c r="I423">
        <v>0</v>
      </c>
      <c r="J423" s="15">
        <v>0</v>
      </c>
      <c r="K423" s="2">
        <f>IF($I423=1,SUMIFS([1]Rapport1!$AK$1:$AK$65536,[1]Rapport1!$C$1:$C$65536,$H423,[1]Rapport1!$M$1:$M$65536,$D$2),0)</f>
        <v>0</v>
      </c>
      <c r="L423" s="2">
        <f>IF($I423=1,SUMIFS([1]Rapport1!$N$1:$N$65536,[1]Rapport1!$C$1:$C$65536,$H423,[1]Rapport1!$M$1:$M$65536,$D$2),0)</f>
        <v>0</v>
      </c>
    </row>
    <row r="424" spans="2:12" x14ac:dyDescent="0.55000000000000004">
      <c r="B424" s="3"/>
      <c r="H424" s="51" t="s">
        <v>178</v>
      </c>
      <c r="I424">
        <v>0</v>
      </c>
      <c r="J424" s="15">
        <v>0</v>
      </c>
      <c r="K424" s="2">
        <f>IF($I424=1,SUMIFS([1]Rapport1!$AK$1:$AK$65536,[1]Rapport1!$C$1:$C$65536,$H424,[1]Rapport1!$M$1:$M$65536,$D$2),0)</f>
        <v>0</v>
      </c>
      <c r="L424" s="2">
        <f>IF($I424=1,SUMIFS([1]Rapport1!$N$1:$N$65536,[1]Rapport1!$C$1:$C$65536,$H424,[1]Rapport1!$M$1:$M$65536,$D$2),0)</f>
        <v>0</v>
      </c>
    </row>
    <row r="425" spans="2:12" x14ac:dyDescent="0.55000000000000004">
      <c r="B425" s="3"/>
      <c r="H425" s="53" t="s">
        <v>177</v>
      </c>
      <c r="I425">
        <v>0</v>
      </c>
      <c r="J425" s="15">
        <v>0</v>
      </c>
      <c r="K425" s="2">
        <f>IF($I425=1,SUMIFS([1]Rapport1!$AK$1:$AK$65536,[1]Rapport1!$C$1:$C$65536,$H425,[1]Rapport1!$M$1:$M$65536,$D$2),0)</f>
        <v>0</v>
      </c>
      <c r="L425" s="2">
        <f>IF($I425=1,SUMIFS([1]Rapport1!$N$1:$N$65536,[1]Rapport1!$C$1:$C$65536,$H425,[1]Rapport1!$M$1:$M$65536,$D$2),0)</f>
        <v>0</v>
      </c>
    </row>
    <row r="426" spans="2:12" x14ac:dyDescent="0.55000000000000004">
      <c r="B426" s="3"/>
      <c r="H426" s="54" t="s">
        <v>176</v>
      </c>
      <c r="I426">
        <v>0</v>
      </c>
      <c r="J426" s="15">
        <v>0</v>
      </c>
      <c r="K426" s="2">
        <f>IF($I426=1,SUMIFS([1]Rapport1!$AK$1:$AK$65536,[1]Rapport1!$C$1:$C$65536,$H426,[1]Rapport1!$M$1:$M$65536,$D$2),0)</f>
        <v>0</v>
      </c>
      <c r="L426" s="2">
        <f>IF($I426=1,SUMIFS([1]Rapport1!$N$1:$N$65536,[1]Rapport1!$C$1:$C$65536,$H426,[1]Rapport1!$M$1:$M$65536,$D$2),0)</f>
        <v>0</v>
      </c>
    </row>
    <row r="427" spans="2:12" ht="29.4" thickBot="1" x14ac:dyDescent="0.6">
      <c r="B427" s="3"/>
      <c r="H427" s="55" t="s">
        <v>175</v>
      </c>
      <c r="I427">
        <v>0</v>
      </c>
      <c r="J427" s="15">
        <v>0</v>
      </c>
      <c r="K427" s="2">
        <f>IF($I427=1,SUMIFS([1]Rapport1!$AK$1:$AK$65536,[1]Rapport1!$C$1:$C$65536,$H427,[1]Rapport1!$M$1:$M$65536,$D$2),0)</f>
        <v>0</v>
      </c>
      <c r="L427" s="2">
        <f>IF($I427=1,SUMIFS([1]Rapport1!$N$1:$N$65536,[1]Rapport1!$C$1:$C$65536,$H427,[1]Rapport1!$M$1:$M$65536,$D$2),0)</f>
        <v>0</v>
      </c>
    </row>
    <row r="428" spans="2:12" x14ac:dyDescent="0.55000000000000004">
      <c r="B428" s="3"/>
      <c r="H428" s="56" t="s">
        <v>174</v>
      </c>
      <c r="I428">
        <v>0</v>
      </c>
      <c r="J428" s="15">
        <v>0</v>
      </c>
      <c r="K428" s="2">
        <f>IF($I428=1,SUMIFS([1]Rapport1!$AK$1:$AK$65536,[1]Rapport1!$C$1:$C$65536,$H428,[1]Rapport1!$M$1:$M$65536,$D$2),0)</f>
        <v>0</v>
      </c>
      <c r="L428" s="2">
        <f>IF($I428=1,SUMIFS([1]Rapport1!$N$1:$N$65536,[1]Rapport1!$C$1:$C$65536,$H428,[1]Rapport1!$M$1:$M$65536,$D$2),0)</f>
        <v>0</v>
      </c>
    </row>
    <row r="429" spans="2:12" ht="29.4" thickBot="1" x14ac:dyDescent="0.6">
      <c r="B429" s="3"/>
      <c r="H429" s="57" t="s">
        <v>173</v>
      </c>
      <c r="I429">
        <v>0</v>
      </c>
      <c r="J429" s="15">
        <v>0</v>
      </c>
      <c r="K429" s="2">
        <f>IF($I429=1,SUMIFS([1]Rapport1!$AK$1:$AK$65536,[1]Rapport1!$C$1:$C$65536,$H429,[1]Rapport1!$M$1:$M$65536,$D$2),0)</f>
        <v>0</v>
      </c>
      <c r="L429" s="2">
        <f>IF($I429=1,SUMIFS([1]Rapport1!$N$1:$N$65536,[1]Rapport1!$C$1:$C$65536,$H429,[1]Rapport1!$M$1:$M$65536,$D$2),0)</f>
        <v>0</v>
      </c>
    </row>
    <row r="430" spans="2:12" x14ac:dyDescent="0.55000000000000004">
      <c r="B430" s="3"/>
      <c r="H430" s="58" t="s">
        <v>172</v>
      </c>
      <c r="I430" t="b">
        <v>0</v>
      </c>
      <c r="J430" s="15">
        <v>0</v>
      </c>
      <c r="K430" s="2">
        <f>IF($I430=1,SUMIFS([1]Rapport1!$AK$1:$AK$65536,[1]Rapport1!$C$1:$C$65536,$H430,[1]Rapport1!$M$1:$M$65536,$D$2),0)</f>
        <v>0</v>
      </c>
      <c r="L430" s="2">
        <f>IF($I430=1,SUMIFS([1]Rapport1!$N$1:$N$65536,[1]Rapport1!$C$1:$C$65536,$H430,[1]Rapport1!$M$1:$M$65536,$D$2),0)</f>
        <v>0</v>
      </c>
    </row>
    <row r="431" spans="2:12" x14ac:dyDescent="0.55000000000000004">
      <c r="B431" s="3"/>
      <c r="H431" s="59" t="s">
        <v>171</v>
      </c>
      <c r="I431">
        <v>0</v>
      </c>
      <c r="J431" s="15">
        <v>0</v>
      </c>
      <c r="K431" s="2">
        <f>IF($I431=1,SUMIFS([1]Rapport1!$AK$1:$AK$65536,[1]Rapport1!$C$1:$C$65536,$H431,[1]Rapport1!$M$1:$M$65536,$D$2),0)</f>
        <v>0</v>
      </c>
      <c r="L431" s="2">
        <f>IF($I431=1,SUMIFS([1]Rapport1!$N$1:$N$65536,[1]Rapport1!$C$1:$C$65536,$H431,[1]Rapport1!$M$1:$M$65536,$D$2),0)</f>
        <v>0</v>
      </c>
    </row>
    <row r="432" spans="2:12" x14ac:dyDescent="0.55000000000000004">
      <c r="B432" s="3"/>
      <c r="H432" s="59" t="s">
        <v>170</v>
      </c>
      <c r="I432">
        <v>0</v>
      </c>
      <c r="J432" s="15">
        <v>0</v>
      </c>
      <c r="K432" s="2">
        <f>IF($I432=1,SUMIFS([1]Rapport1!$AK$1:$AK$65536,[1]Rapport1!$C$1:$C$65536,$H432,[1]Rapport1!$M$1:$M$65536,$D$2),0)</f>
        <v>0</v>
      </c>
      <c r="L432" s="2">
        <f>IF($I432=1,SUMIFS([1]Rapport1!$N$1:$N$65536,[1]Rapport1!$C$1:$C$65536,$H432,[1]Rapport1!$M$1:$M$65536,$D$2),0)</f>
        <v>0</v>
      </c>
    </row>
    <row r="433" spans="2:12" x14ac:dyDescent="0.55000000000000004">
      <c r="B433" s="3"/>
      <c r="H433" s="60" t="s">
        <v>169</v>
      </c>
      <c r="I433">
        <v>0</v>
      </c>
      <c r="J433" s="15">
        <v>0</v>
      </c>
      <c r="K433" s="2">
        <f>IF($I433=1,SUMIFS([1]Rapport1!$AK$1:$AK$65536,[1]Rapport1!$C$1:$C$65536,$H433,[1]Rapport1!$M$1:$M$65536,$D$2),0)</f>
        <v>0</v>
      </c>
      <c r="L433" s="2">
        <f>IF($I433=1,SUMIFS([1]Rapport1!$N$1:$N$65536,[1]Rapport1!$C$1:$C$65536,$H433,[1]Rapport1!$M$1:$M$65536,$D$2),0)</f>
        <v>0</v>
      </c>
    </row>
    <row r="434" spans="2:12" x14ac:dyDescent="0.55000000000000004">
      <c r="B434" s="3"/>
      <c r="H434" s="60" t="s">
        <v>168</v>
      </c>
      <c r="I434">
        <v>0</v>
      </c>
      <c r="J434" s="15">
        <v>0</v>
      </c>
      <c r="K434" s="2">
        <f>IF($I434=1,SUMIFS([1]Rapport1!$AK$1:$AK$65536,[1]Rapport1!$C$1:$C$65536,$H434,[1]Rapport1!$M$1:$M$65536,$D$2),0)</f>
        <v>0</v>
      </c>
      <c r="L434" s="2">
        <f>IF($I434=1,SUMIFS([1]Rapport1!$N$1:$N$65536,[1]Rapport1!$C$1:$C$65536,$H434,[1]Rapport1!$M$1:$M$65536,$D$2),0)</f>
        <v>0</v>
      </c>
    </row>
    <row r="435" spans="2:12" x14ac:dyDescent="0.55000000000000004">
      <c r="B435" s="3"/>
      <c r="H435" s="60" t="s">
        <v>167</v>
      </c>
      <c r="I435">
        <v>0</v>
      </c>
      <c r="J435" s="15">
        <v>0</v>
      </c>
      <c r="K435" s="2">
        <f>IF($I435=1,SUMIFS([1]Rapport1!$AK$1:$AK$65536,[1]Rapport1!$C$1:$C$65536,$H435,[1]Rapport1!$M$1:$M$65536,$D$2),0)</f>
        <v>0</v>
      </c>
      <c r="L435" s="2">
        <f>IF($I435=1,SUMIFS([1]Rapport1!$N$1:$N$65536,[1]Rapport1!$C$1:$C$65536,$H435,[1]Rapport1!$M$1:$M$65536,$D$2),0)</f>
        <v>0</v>
      </c>
    </row>
    <row r="436" spans="2:12" x14ac:dyDescent="0.55000000000000004">
      <c r="B436" s="3"/>
      <c r="H436" s="60" t="s">
        <v>166</v>
      </c>
      <c r="I436">
        <v>0</v>
      </c>
      <c r="J436" s="15">
        <v>0</v>
      </c>
      <c r="K436" s="2">
        <f>IF($I436=1,SUMIFS([1]Rapport1!$AK$1:$AK$65536,[1]Rapport1!$C$1:$C$65536,$H436,[1]Rapport1!$M$1:$M$65536,$D$2),0)</f>
        <v>0</v>
      </c>
      <c r="L436" s="2">
        <f>IF($I436=1,SUMIFS([1]Rapport1!$N$1:$N$65536,[1]Rapport1!$C$1:$C$65536,$H436,[1]Rapport1!$M$1:$M$65536,$D$2),0)</f>
        <v>0</v>
      </c>
    </row>
    <row r="437" spans="2:12" x14ac:dyDescent="0.55000000000000004">
      <c r="B437" s="3"/>
      <c r="H437" s="60" t="s">
        <v>165</v>
      </c>
      <c r="I437">
        <v>0</v>
      </c>
      <c r="J437" s="15">
        <v>0</v>
      </c>
      <c r="K437" s="2">
        <f>IF($I437=1,SUMIFS([1]Rapport1!$AK$1:$AK$65536,[1]Rapport1!$C$1:$C$65536,$H437,[1]Rapport1!$M$1:$M$65536,$D$2),0)</f>
        <v>0</v>
      </c>
      <c r="L437" s="2">
        <f>IF($I437=1,SUMIFS([1]Rapport1!$N$1:$N$65536,[1]Rapport1!$C$1:$C$65536,$H437,[1]Rapport1!$M$1:$M$65536,$D$2),0)</f>
        <v>0</v>
      </c>
    </row>
    <row r="438" spans="2:12" x14ac:dyDescent="0.55000000000000004">
      <c r="B438" s="3"/>
      <c r="H438" s="60" t="s">
        <v>164</v>
      </c>
      <c r="I438">
        <v>0</v>
      </c>
      <c r="J438" s="15">
        <v>0</v>
      </c>
      <c r="K438" s="2">
        <f>IF($I438=1,SUMIFS([1]Rapport1!$AK$1:$AK$65536,[1]Rapport1!$C$1:$C$65536,$H438,[1]Rapport1!$M$1:$M$65536,$D$2),0)</f>
        <v>0</v>
      </c>
      <c r="L438" s="2">
        <f>IF($I438=1,SUMIFS([1]Rapport1!$N$1:$N$65536,[1]Rapport1!$C$1:$C$65536,$H438,[1]Rapport1!$M$1:$M$65536,$D$2),0)</f>
        <v>0</v>
      </c>
    </row>
    <row r="439" spans="2:12" x14ac:dyDescent="0.55000000000000004">
      <c r="B439" s="3"/>
      <c r="H439" s="60" t="s">
        <v>163</v>
      </c>
      <c r="I439">
        <v>0</v>
      </c>
      <c r="J439" s="15">
        <v>0</v>
      </c>
      <c r="K439" s="2">
        <f>IF($I439=1,SUMIFS([1]Rapport1!$AK$1:$AK$65536,[1]Rapport1!$C$1:$C$65536,$H439,[1]Rapport1!$M$1:$M$65536,$D$2),0)</f>
        <v>0</v>
      </c>
      <c r="L439" s="2">
        <f>IF($I439=1,SUMIFS([1]Rapport1!$N$1:$N$65536,[1]Rapport1!$C$1:$C$65536,$H439,[1]Rapport1!$M$1:$M$65536,$D$2),0)</f>
        <v>0</v>
      </c>
    </row>
    <row r="440" spans="2:12" x14ac:dyDescent="0.55000000000000004">
      <c r="H440" s="60" t="s">
        <v>162</v>
      </c>
      <c r="I440">
        <v>0</v>
      </c>
      <c r="J440" s="15">
        <v>0</v>
      </c>
      <c r="K440" s="2">
        <f>IF($I440=1,SUMIFS([1]Rapport1!$AK$1:$AK$65536,[1]Rapport1!$C$1:$C$65536,$H440,[1]Rapport1!$M$1:$M$65536,$D$2),0)</f>
        <v>0</v>
      </c>
      <c r="L440" s="2">
        <f>IF($I440=1,SUMIFS([1]Rapport1!$N$1:$N$65536,[1]Rapport1!$C$1:$C$65536,$H440,[1]Rapport1!$M$1:$M$65536,$D$2),0)</f>
        <v>0</v>
      </c>
    </row>
    <row r="441" spans="2:12" x14ac:dyDescent="0.55000000000000004">
      <c r="H441" s="60" t="s">
        <v>161</v>
      </c>
      <c r="I441">
        <v>0</v>
      </c>
      <c r="J441" s="15">
        <v>0</v>
      </c>
      <c r="K441" s="2">
        <f>IF($I441=1,SUMIFS([1]Rapport1!$AK$1:$AK$65536,[1]Rapport1!$C$1:$C$65536,$H441,[1]Rapport1!$M$1:$M$65536,$D$2),0)</f>
        <v>0</v>
      </c>
      <c r="L441" s="2">
        <f>IF($I441=1,SUMIFS([1]Rapport1!$N$1:$N$65536,[1]Rapport1!$C$1:$C$65536,$H441,[1]Rapport1!$M$1:$M$65536,$D$2),0)</f>
        <v>0</v>
      </c>
    </row>
    <row r="442" spans="2:12" x14ac:dyDescent="0.55000000000000004">
      <c r="H442" s="60" t="s">
        <v>160</v>
      </c>
      <c r="I442">
        <v>0</v>
      </c>
      <c r="J442" s="15">
        <v>0</v>
      </c>
      <c r="K442" s="2">
        <f>IF($I442=1,SUMIFS([1]Rapport1!$AK$1:$AK$65536,[1]Rapport1!$C$1:$C$65536,$H442,[1]Rapport1!$M$1:$M$65536,$D$2),0)</f>
        <v>0</v>
      </c>
      <c r="L442" s="2">
        <f>IF($I442=1,SUMIFS([1]Rapport1!$N$1:$N$65536,[1]Rapport1!$C$1:$C$65536,$H442,[1]Rapport1!$M$1:$M$65536,$D$2),0)</f>
        <v>0</v>
      </c>
    </row>
    <row r="443" spans="2:12" x14ac:dyDescent="0.55000000000000004">
      <c r="H443" s="60" t="s">
        <v>159</v>
      </c>
      <c r="I443">
        <v>0</v>
      </c>
      <c r="J443" s="15">
        <v>0</v>
      </c>
      <c r="K443" s="2">
        <f>IF($I443=1,SUMIFS([1]Rapport1!$AK$1:$AK$65536,[1]Rapport1!$C$1:$C$65536,$H443,[1]Rapport1!$M$1:$M$65536,$D$2),0)</f>
        <v>0</v>
      </c>
      <c r="L443" s="2">
        <f>IF($I443=1,SUMIFS([1]Rapport1!$N$1:$N$65536,[1]Rapport1!$C$1:$C$65536,$H443,[1]Rapport1!$M$1:$M$65536,$D$2),0)</f>
        <v>0</v>
      </c>
    </row>
    <row r="444" spans="2:12" x14ac:dyDescent="0.55000000000000004">
      <c r="H444" s="60" t="s">
        <v>158</v>
      </c>
      <c r="I444">
        <v>0</v>
      </c>
      <c r="J444" s="15">
        <v>0</v>
      </c>
      <c r="K444" s="2">
        <f>IF($I444=1,SUMIFS([1]Rapport1!$AK$1:$AK$65536,[1]Rapport1!$C$1:$C$65536,$H444,[1]Rapport1!$M$1:$M$65536,$D$2),0)</f>
        <v>0</v>
      </c>
      <c r="L444" s="2">
        <f>IF($I444=1,SUMIFS([1]Rapport1!$N$1:$N$65536,[1]Rapport1!$C$1:$C$65536,$H444,[1]Rapport1!$M$1:$M$65536,$D$2),0)</f>
        <v>0</v>
      </c>
    </row>
    <row r="445" spans="2:12" x14ac:dyDescent="0.55000000000000004">
      <c r="H445" s="60" t="s">
        <v>157</v>
      </c>
      <c r="I445">
        <v>0</v>
      </c>
      <c r="J445" s="15">
        <v>0</v>
      </c>
      <c r="K445" s="2">
        <f>IF($I445=1,SUMIFS([1]Rapport1!$AK$1:$AK$65536,[1]Rapport1!$C$1:$C$65536,$H445,[1]Rapport1!$M$1:$M$65536,$D$2),0)</f>
        <v>0</v>
      </c>
      <c r="L445" s="2">
        <f>IF($I445=1,SUMIFS([1]Rapport1!$N$1:$N$65536,[1]Rapport1!$C$1:$C$65536,$H445,[1]Rapport1!$M$1:$M$65536,$D$2),0)</f>
        <v>0</v>
      </c>
    </row>
    <row r="446" spans="2:12" x14ac:dyDescent="0.55000000000000004">
      <c r="H446" s="60" t="s">
        <v>156</v>
      </c>
      <c r="I446">
        <v>0</v>
      </c>
      <c r="J446" s="15">
        <v>0</v>
      </c>
      <c r="K446" s="2">
        <f>IF($I446=1,SUMIFS([1]Rapport1!$AK$1:$AK$65536,[1]Rapport1!$C$1:$C$65536,$H446,[1]Rapport1!$M$1:$M$65536,$D$2),0)</f>
        <v>0</v>
      </c>
      <c r="L446" s="2">
        <f>IF($I446=1,SUMIFS([1]Rapport1!$N$1:$N$65536,[1]Rapport1!$C$1:$C$65536,$H446,[1]Rapport1!$M$1:$M$65536,$D$2),0)</f>
        <v>0</v>
      </c>
    </row>
    <row r="447" spans="2:12" x14ac:dyDescent="0.55000000000000004">
      <c r="H447" s="60" t="s">
        <v>155</v>
      </c>
      <c r="I447">
        <v>0</v>
      </c>
      <c r="J447" s="15">
        <v>0</v>
      </c>
      <c r="K447" s="2">
        <f>IF($I447=1,SUMIFS([1]Rapport1!$AK$1:$AK$65536,[1]Rapport1!$C$1:$C$65536,$H447,[1]Rapport1!$M$1:$M$65536,$D$2),0)</f>
        <v>0</v>
      </c>
      <c r="L447" s="2">
        <f>IF($I447=1,SUMIFS([1]Rapport1!$N$1:$N$65536,[1]Rapport1!$C$1:$C$65536,$H447,[1]Rapport1!$M$1:$M$65536,$D$2),0)</f>
        <v>0</v>
      </c>
    </row>
    <row r="448" spans="2:12" x14ac:dyDescent="0.55000000000000004">
      <c r="H448" s="60" t="s">
        <v>154</v>
      </c>
      <c r="I448">
        <v>0</v>
      </c>
      <c r="J448" s="15">
        <v>0</v>
      </c>
      <c r="K448" s="2">
        <f>IF($I448=1,SUMIFS([1]Rapport1!$AK$1:$AK$65536,[1]Rapport1!$C$1:$C$65536,$H448,[1]Rapport1!$M$1:$M$65536,$D$2),0)</f>
        <v>0</v>
      </c>
      <c r="L448" s="2">
        <f>IF($I448=1,SUMIFS([1]Rapport1!$N$1:$N$65536,[1]Rapport1!$C$1:$C$65536,$H448,[1]Rapport1!$M$1:$M$65536,$D$2),0)</f>
        <v>0</v>
      </c>
    </row>
    <row r="449" spans="8:12" x14ac:dyDescent="0.55000000000000004">
      <c r="H449" s="60" t="s">
        <v>153</v>
      </c>
      <c r="I449">
        <v>0</v>
      </c>
      <c r="J449" s="15">
        <v>0</v>
      </c>
      <c r="K449" s="2">
        <f>IF($I449=1,SUMIFS([1]Rapport1!$AK$1:$AK$65536,[1]Rapport1!$C$1:$C$65536,$H449,[1]Rapport1!$M$1:$M$65536,$D$2),0)</f>
        <v>0</v>
      </c>
      <c r="L449" s="2">
        <f>IF($I449=1,SUMIFS([1]Rapport1!$N$1:$N$65536,[1]Rapport1!$C$1:$C$65536,$H449,[1]Rapport1!$M$1:$M$65536,$D$2),0)</f>
        <v>0</v>
      </c>
    </row>
    <row r="450" spans="8:12" x14ac:dyDescent="0.55000000000000004">
      <c r="H450" s="60" t="s">
        <v>152</v>
      </c>
      <c r="I450">
        <v>0</v>
      </c>
      <c r="J450" s="15">
        <v>0</v>
      </c>
      <c r="K450" s="2">
        <f>IF($I450=1,SUMIFS([1]Rapport1!$AK$1:$AK$65536,[1]Rapport1!$C$1:$C$65536,$H450,[1]Rapport1!$M$1:$M$65536,$D$2),0)</f>
        <v>0</v>
      </c>
      <c r="L450" s="2">
        <f>IF($I450=1,SUMIFS([1]Rapport1!$N$1:$N$65536,[1]Rapport1!$C$1:$C$65536,$H450,[1]Rapport1!$M$1:$M$65536,$D$2),0)</f>
        <v>0</v>
      </c>
    </row>
    <row r="451" spans="8:12" x14ac:dyDescent="0.55000000000000004">
      <c r="H451" s="60" t="s">
        <v>151</v>
      </c>
      <c r="I451">
        <v>0</v>
      </c>
      <c r="J451" s="15">
        <v>0</v>
      </c>
      <c r="K451" s="2">
        <f>IF($I451=1,SUMIFS([1]Rapport1!$AK$1:$AK$65536,[1]Rapport1!$C$1:$C$65536,$H451,[1]Rapport1!$M$1:$M$65536,$D$2),0)</f>
        <v>0</v>
      </c>
      <c r="L451" s="2">
        <f>IF($I451=1,SUMIFS([1]Rapport1!$N$1:$N$65536,[1]Rapport1!$C$1:$C$65536,$H451,[1]Rapport1!$M$1:$M$65536,$D$2),0)</f>
        <v>0</v>
      </c>
    </row>
    <row r="452" spans="8:12" x14ac:dyDescent="0.55000000000000004">
      <c r="H452" s="60" t="s">
        <v>150</v>
      </c>
      <c r="I452">
        <v>0</v>
      </c>
      <c r="J452" s="15">
        <v>0</v>
      </c>
      <c r="K452" s="2">
        <f>IF($I452=1,SUMIFS([1]Rapport1!$AK$1:$AK$65536,[1]Rapport1!$C$1:$C$65536,$H452,[1]Rapport1!$M$1:$M$65536,$D$2),0)</f>
        <v>0</v>
      </c>
      <c r="L452" s="2">
        <f>IF($I452=1,SUMIFS([1]Rapport1!$N$1:$N$65536,[1]Rapport1!$C$1:$C$65536,$H452,[1]Rapport1!$M$1:$M$65536,$D$2),0)</f>
        <v>0</v>
      </c>
    </row>
    <row r="453" spans="8:12" x14ac:dyDescent="0.55000000000000004">
      <c r="H453" s="60" t="s">
        <v>149</v>
      </c>
      <c r="I453">
        <v>0</v>
      </c>
      <c r="J453" s="15">
        <v>0</v>
      </c>
      <c r="K453" s="2">
        <f>IF($I453=1,SUMIFS([1]Rapport1!$AK$1:$AK$65536,[1]Rapport1!$C$1:$C$65536,$H453,[1]Rapport1!$M$1:$M$65536,$D$2),0)</f>
        <v>0</v>
      </c>
      <c r="L453" s="2">
        <f>IF($I453=1,SUMIFS([1]Rapport1!$N$1:$N$65536,[1]Rapport1!$C$1:$C$65536,$H453,[1]Rapport1!$M$1:$M$65536,$D$2),0)</f>
        <v>0</v>
      </c>
    </row>
    <row r="454" spans="8:12" x14ac:dyDescent="0.55000000000000004">
      <c r="H454" s="60" t="s">
        <v>148</v>
      </c>
      <c r="I454">
        <v>0</v>
      </c>
      <c r="J454" s="15">
        <v>0</v>
      </c>
      <c r="K454" s="2">
        <f>IF($I454=1,SUMIFS([1]Rapport1!$AK$1:$AK$65536,[1]Rapport1!$C$1:$C$65536,$H454,[1]Rapport1!$M$1:$M$65536,$D$2),0)</f>
        <v>0</v>
      </c>
      <c r="L454" s="2">
        <f>IF($I454=1,SUMIFS([1]Rapport1!$N$1:$N$65536,[1]Rapport1!$C$1:$C$65536,$H454,[1]Rapport1!$M$1:$M$65536,$D$2),0)</f>
        <v>0</v>
      </c>
    </row>
    <row r="455" spans="8:12" x14ac:dyDescent="0.55000000000000004">
      <c r="H455" s="60" t="s">
        <v>147</v>
      </c>
      <c r="I455">
        <v>0</v>
      </c>
      <c r="J455" s="15">
        <v>0</v>
      </c>
      <c r="K455" s="2">
        <f>IF($I455=1,SUMIFS([1]Rapport1!$AK$1:$AK$65536,[1]Rapport1!$C$1:$C$65536,$H455,[1]Rapport1!$M$1:$M$65536,$D$2),0)</f>
        <v>0</v>
      </c>
      <c r="L455" s="2">
        <f>IF($I455=1,SUMIFS([1]Rapport1!$N$1:$N$65536,[1]Rapport1!$C$1:$C$65536,$H455,[1]Rapport1!$M$1:$M$65536,$D$2),0)</f>
        <v>0</v>
      </c>
    </row>
    <row r="456" spans="8:12" x14ac:dyDescent="0.55000000000000004">
      <c r="H456" s="60" t="s">
        <v>146</v>
      </c>
      <c r="I456">
        <v>0</v>
      </c>
      <c r="J456" s="15">
        <v>0</v>
      </c>
      <c r="K456" s="2">
        <f>IF($I456=1,SUMIFS([1]Rapport1!$AK$1:$AK$65536,[1]Rapport1!$C$1:$C$65536,$H456,[1]Rapport1!$M$1:$M$65536,$D$2),0)</f>
        <v>0</v>
      </c>
      <c r="L456" s="2">
        <f>IF($I456=1,SUMIFS([1]Rapport1!$N$1:$N$65536,[1]Rapport1!$C$1:$C$65536,$H456,[1]Rapport1!$M$1:$M$65536,$D$2),0)</f>
        <v>0</v>
      </c>
    </row>
    <row r="457" spans="8:12" x14ac:dyDescent="0.55000000000000004">
      <c r="H457" s="60" t="s">
        <v>145</v>
      </c>
      <c r="I457">
        <v>0</v>
      </c>
      <c r="J457" s="15">
        <v>0</v>
      </c>
      <c r="K457" s="2">
        <f>IF($I457=1,SUMIFS([1]Rapport1!$AK$1:$AK$65536,[1]Rapport1!$C$1:$C$65536,$H457,[1]Rapport1!$M$1:$M$65536,$D$2),0)</f>
        <v>0</v>
      </c>
      <c r="L457" s="2">
        <f>IF($I457=1,SUMIFS([1]Rapport1!$N$1:$N$65536,[1]Rapport1!$C$1:$C$65536,$H457,[1]Rapport1!$M$1:$M$65536,$D$2),0)</f>
        <v>0</v>
      </c>
    </row>
    <row r="458" spans="8:12" x14ac:dyDescent="0.55000000000000004">
      <c r="H458" s="60" t="s">
        <v>144</v>
      </c>
      <c r="I458">
        <v>0</v>
      </c>
      <c r="J458" s="15">
        <v>0</v>
      </c>
      <c r="K458" s="2">
        <f>IF($I458=1,SUMIFS([1]Rapport1!$AK$1:$AK$65536,[1]Rapport1!$C$1:$C$65536,$H458,[1]Rapport1!$M$1:$M$65536,$D$2),0)</f>
        <v>0</v>
      </c>
      <c r="L458" s="2">
        <f>IF($I458=1,SUMIFS([1]Rapport1!$N$1:$N$65536,[1]Rapport1!$C$1:$C$65536,$H458,[1]Rapport1!$M$1:$M$65536,$D$2),0)</f>
        <v>0</v>
      </c>
    </row>
    <row r="459" spans="8:12" x14ac:dyDescent="0.55000000000000004">
      <c r="H459" s="60" t="s">
        <v>143</v>
      </c>
      <c r="I459">
        <v>0</v>
      </c>
      <c r="J459" s="15">
        <v>0</v>
      </c>
      <c r="K459" s="2">
        <f>IF($I459=1,SUMIFS([1]Rapport1!$AK$1:$AK$65536,[1]Rapport1!$C$1:$C$65536,$H459,[1]Rapport1!$M$1:$M$65536,$D$2),0)</f>
        <v>0</v>
      </c>
      <c r="L459" s="2">
        <f>IF($I459=1,SUMIFS([1]Rapport1!$N$1:$N$65536,[1]Rapport1!$C$1:$C$65536,$H459,[1]Rapport1!$M$1:$M$65536,$D$2),0)</f>
        <v>0</v>
      </c>
    </row>
    <row r="460" spans="8:12" x14ac:dyDescent="0.55000000000000004">
      <c r="H460" s="60"/>
      <c r="I460">
        <v>0</v>
      </c>
      <c r="J460" s="15">
        <v>0</v>
      </c>
      <c r="K460" s="2">
        <f>IF($I460=1,SUMIFS([1]Rapport1!$AK$1:$AK$65536,[1]Rapport1!$C$1:$C$65536,$H460,[1]Rapport1!$M$1:$M$65536,$D$2),0)</f>
        <v>0</v>
      </c>
      <c r="L460" s="2">
        <f>IF($I460=1,SUMIFS([1]Rapport1!$N$1:$N$65536,[1]Rapport1!$C$1:$C$65536,$H460,[1]Rapport1!$M$1:$M$65536,$D$2),0)</f>
        <v>0</v>
      </c>
    </row>
    <row r="461" spans="8:12" x14ac:dyDescent="0.55000000000000004">
      <c r="H461" s="60" t="s">
        <v>142</v>
      </c>
      <c r="I461">
        <v>0</v>
      </c>
      <c r="J461" s="15">
        <v>0</v>
      </c>
      <c r="K461" s="2">
        <f>IF($I461=1,SUMIFS([1]Rapport1!$AK$1:$AK$65536,[1]Rapport1!$C$1:$C$65536,$H461,[1]Rapport1!$M$1:$M$65536,$D$2),0)</f>
        <v>0</v>
      </c>
      <c r="L461" s="2">
        <f>IF($I461=1,SUMIFS([1]Rapport1!$N$1:$N$65536,[1]Rapport1!$C$1:$C$65536,$H461,[1]Rapport1!$M$1:$M$65536,$D$2),0)</f>
        <v>0</v>
      </c>
    </row>
    <row r="462" spans="8:12" x14ac:dyDescent="0.55000000000000004">
      <c r="H462" s="60" t="s">
        <v>141</v>
      </c>
      <c r="I462">
        <v>0</v>
      </c>
      <c r="J462" s="15">
        <v>0</v>
      </c>
      <c r="K462" s="2">
        <f>IF($I462=1,SUMIFS([1]Rapport1!$AK$1:$AK$65536,[1]Rapport1!$C$1:$C$65536,$H462,[1]Rapport1!$M$1:$M$65536,$D$2),0)</f>
        <v>0</v>
      </c>
      <c r="L462" s="2">
        <f>IF($I462=1,SUMIFS([1]Rapport1!$N$1:$N$65536,[1]Rapport1!$C$1:$C$65536,$H462,[1]Rapport1!$M$1:$M$65536,$D$2),0)</f>
        <v>0</v>
      </c>
    </row>
    <row r="463" spans="8:12" x14ac:dyDescent="0.55000000000000004">
      <c r="H463" s="60" t="s">
        <v>140</v>
      </c>
      <c r="I463">
        <v>0</v>
      </c>
      <c r="J463" s="15">
        <v>0</v>
      </c>
      <c r="K463" s="2">
        <f>IF($I463=1,SUMIFS([1]Rapport1!$AK$1:$AK$65536,[1]Rapport1!$C$1:$C$65536,$H463,[1]Rapport1!$M$1:$M$65536,$D$2),0)</f>
        <v>0</v>
      </c>
      <c r="L463" s="2">
        <f>IF($I463=1,SUMIFS([1]Rapport1!$N$1:$N$65536,[1]Rapport1!$C$1:$C$65536,$H463,[1]Rapport1!$M$1:$M$65536,$D$2),0)</f>
        <v>0</v>
      </c>
    </row>
    <row r="464" spans="8:12" x14ac:dyDescent="0.55000000000000004">
      <c r="H464" s="60" t="s">
        <v>139</v>
      </c>
      <c r="I464">
        <v>0</v>
      </c>
      <c r="J464" s="15">
        <v>0</v>
      </c>
      <c r="K464" s="2">
        <f>IF($I464=1,SUMIFS([1]Rapport1!$AK$1:$AK$65536,[1]Rapport1!$C$1:$C$65536,$H464,[1]Rapport1!$M$1:$M$65536,$D$2),0)</f>
        <v>0</v>
      </c>
      <c r="L464" s="2">
        <f>IF($I464=1,SUMIFS([1]Rapport1!$N$1:$N$65536,[1]Rapport1!$C$1:$C$65536,$H464,[1]Rapport1!$M$1:$M$65536,$D$2),0)</f>
        <v>0</v>
      </c>
    </row>
    <row r="465" spans="8:12" x14ac:dyDescent="0.55000000000000004">
      <c r="H465" s="60" t="s">
        <v>138</v>
      </c>
      <c r="I465">
        <v>0</v>
      </c>
      <c r="J465" s="15">
        <v>0</v>
      </c>
      <c r="K465" s="2">
        <f>IF($I465=1,SUMIFS([1]Rapport1!$AK$1:$AK$65536,[1]Rapport1!$C$1:$C$65536,$H465,[1]Rapport1!$M$1:$M$65536,$D$2),0)</f>
        <v>0</v>
      </c>
      <c r="L465" s="2">
        <f>IF($I465=1,SUMIFS([1]Rapport1!$N$1:$N$65536,[1]Rapport1!$C$1:$C$65536,$H465,[1]Rapport1!$M$1:$M$65536,$D$2),0)</f>
        <v>0</v>
      </c>
    </row>
    <row r="466" spans="8:12" x14ac:dyDescent="0.55000000000000004">
      <c r="H466" s="60" t="s">
        <v>137</v>
      </c>
      <c r="I466">
        <v>0</v>
      </c>
      <c r="J466" s="15">
        <v>0</v>
      </c>
      <c r="K466" s="2">
        <f>IF($I466=1,SUMIFS([1]Rapport1!$AK$1:$AK$65536,[1]Rapport1!$C$1:$C$65536,$H466,[1]Rapport1!$M$1:$M$65536,$D$2),0)</f>
        <v>0</v>
      </c>
      <c r="L466" s="2">
        <f>IF($I466=1,SUMIFS([1]Rapport1!$N$1:$N$65536,[1]Rapport1!$C$1:$C$65536,$H466,[1]Rapport1!$M$1:$M$65536,$D$2),0)</f>
        <v>0</v>
      </c>
    </row>
    <row r="467" spans="8:12" x14ac:dyDescent="0.55000000000000004">
      <c r="H467" s="60" t="s">
        <v>136</v>
      </c>
      <c r="I467">
        <v>0</v>
      </c>
      <c r="J467" s="15">
        <v>0</v>
      </c>
      <c r="K467" s="2">
        <f>IF($I467=1,SUMIFS([1]Rapport1!$AK$1:$AK$65536,[1]Rapport1!$C$1:$C$65536,$H467,[1]Rapport1!$M$1:$M$65536,$D$2),0)</f>
        <v>0</v>
      </c>
      <c r="L467" s="2">
        <f>IF($I467=1,SUMIFS([1]Rapport1!$N$1:$N$65536,[1]Rapport1!$C$1:$C$65536,$H467,[1]Rapport1!$M$1:$M$65536,$D$2),0)</f>
        <v>0</v>
      </c>
    </row>
    <row r="468" spans="8:12" x14ac:dyDescent="0.55000000000000004">
      <c r="H468" s="60" t="s">
        <v>135</v>
      </c>
      <c r="I468">
        <v>0</v>
      </c>
      <c r="J468" s="15">
        <v>0</v>
      </c>
      <c r="K468" s="2">
        <f>IF($I468=1,SUMIFS([1]Rapport1!$AK$1:$AK$65536,[1]Rapport1!$C$1:$C$65536,$H468,[1]Rapport1!$M$1:$M$65536,$D$2),0)</f>
        <v>0</v>
      </c>
      <c r="L468" s="2">
        <f>IF($I468=1,SUMIFS([1]Rapport1!$N$1:$N$65536,[1]Rapport1!$C$1:$C$65536,$H468,[1]Rapport1!$M$1:$M$65536,$D$2),0)</f>
        <v>0</v>
      </c>
    </row>
    <row r="469" spans="8:12" x14ac:dyDescent="0.55000000000000004">
      <c r="H469" s="60" t="s">
        <v>134</v>
      </c>
      <c r="I469">
        <v>0</v>
      </c>
      <c r="J469" s="15">
        <v>0</v>
      </c>
      <c r="K469" s="2">
        <f>IF($I469=1,SUMIFS([1]Rapport1!$AK$1:$AK$65536,[1]Rapport1!$C$1:$C$65536,$H469,[1]Rapport1!$M$1:$M$65536,$D$2),0)</f>
        <v>0</v>
      </c>
      <c r="L469" s="2">
        <f>IF($I469=1,SUMIFS([1]Rapport1!$N$1:$N$65536,[1]Rapport1!$C$1:$C$65536,$H469,[1]Rapport1!$M$1:$M$65536,$D$2),0)</f>
        <v>0</v>
      </c>
    </row>
    <row r="470" spans="8:12" x14ac:dyDescent="0.55000000000000004">
      <c r="H470" s="60" t="s">
        <v>133</v>
      </c>
      <c r="I470">
        <v>0</v>
      </c>
      <c r="J470" s="15">
        <v>0</v>
      </c>
      <c r="K470" s="2">
        <f>IF($I470=1,SUMIFS([1]Rapport1!$AK$1:$AK$65536,[1]Rapport1!$C$1:$C$65536,$H470,[1]Rapport1!$M$1:$M$65536,$D$2),0)</f>
        <v>0</v>
      </c>
      <c r="L470" s="2">
        <f>IF($I470=1,SUMIFS([1]Rapport1!$N$1:$N$65536,[1]Rapport1!$C$1:$C$65536,$H470,[1]Rapport1!$M$1:$M$65536,$D$2),0)</f>
        <v>0</v>
      </c>
    </row>
    <row r="471" spans="8:12" x14ac:dyDescent="0.55000000000000004">
      <c r="H471" s="60" t="s">
        <v>132</v>
      </c>
      <c r="I471">
        <v>0</v>
      </c>
      <c r="J471" s="15">
        <v>0</v>
      </c>
      <c r="K471" s="2">
        <f>IF($I471=1,SUMIFS([1]Rapport1!$AK$1:$AK$65536,[1]Rapport1!$C$1:$C$65536,$H471,[1]Rapport1!$M$1:$M$65536,$D$2),0)</f>
        <v>0</v>
      </c>
      <c r="L471" s="2">
        <f>IF($I471=1,SUMIFS([1]Rapport1!$N$1:$N$65536,[1]Rapport1!$C$1:$C$65536,$H471,[1]Rapport1!$M$1:$M$65536,$D$2),0)</f>
        <v>0</v>
      </c>
    </row>
    <row r="472" spans="8:12" x14ac:dyDescent="0.55000000000000004">
      <c r="H472" s="60" t="s">
        <v>131</v>
      </c>
      <c r="I472">
        <v>0</v>
      </c>
      <c r="J472" s="15">
        <v>0</v>
      </c>
      <c r="K472" s="2">
        <f>IF($I472=1,SUMIFS([1]Rapport1!$AK$1:$AK$65536,[1]Rapport1!$C$1:$C$65536,$H472,[1]Rapport1!$M$1:$M$65536,$D$2),0)</f>
        <v>0</v>
      </c>
      <c r="L472" s="2">
        <f>IF($I472=1,SUMIFS([1]Rapport1!$N$1:$N$65536,[1]Rapport1!$C$1:$C$65536,$H472,[1]Rapport1!$M$1:$M$65536,$D$2),0)</f>
        <v>0</v>
      </c>
    </row>
    <row r="473" spans="8:12" x14ac:dyDescent="0.55000000000000004">
      <c r="H473" s="60" t="s">
        <v>130</v>
      </c>
      <c r="I473">
        <v>0</v>
      </c>
      <c r="J473" s="15">
        <v>0</v>
      </c>
      <c r="K473" s="2">
        <f>IF($I473=1,SUMIFS([1]Rapport1!$AK$1:$AK$65536,[1]Rapport1!$C$1:$C$65536,$H473,[1]Rapport1!$M$1:$M$65536,$D$2),0)</f>
        <v>0</v>
      </c>
      <c r="L473" s="2">
        <f>IF($I473=1,SUMIFS([1]Rapport1!$N$1:$N$65536,[1]Rapport1!$C$1:$C$65536,$H473,[1]Rapport1!$M$1:$M$65536,$D$2),0)</f>
        <v>0</v>
      </c>
    </row>
    <row r="474" spans="8:12" x14ac:dyDescent="0.55000000000000004">
      <c r="H474" s="60" t="s">
        <v>129</v>
      </c>
      <c r="I474">
        <v>0</v>
      </c>
      <c r="J474" s="15">
        <v>0</v>
      </c>
      <c r="K474" s="2">
        <f>IF($I474=1,SUMIFS([1]Rapport1!$AK$1:$AK$65536,[1]Rapport1!$C$1:$C$65536,$H474,[1]Rapport1!$M$1:$M$65536,$D$2),0)</f>
        <v>0</v>
      </c>
      <c r="L474" s="2">
        <f>IF($I474=1,SUMIFS([1]Rapport1!$N$1:$N$65536,[1]Rapport1!$C$1:$C$65536,$H474,[1]Rapport1!$M$1:$M$65536,$D$2),0)</f>
        <v>0</v>
      </c>
    </row>
    <row r="475" spans="8:12" x14ac:dyDescent="0.55000000000000004">
      <c r="H475" s="60" t="s">
        <v>128</v>
      </c>
      <c r="I475">
        <v>0</v>
      </c>
      <c r="J475" s="15">
        <v>0</v>
      </c>
      <c r="K475" s="2">
        <f>IF($I475=1,SUMIFS([1]Rapport1!$AK$1:$AK$65536,[1]Rapport1!$C$1:$C$65536,$H475,[1]Rapport1!$M$1:$M$65536,$D$2),0)</f>
        <v>0</v>
      </c>
      <c r="L475" s="2">
        <f>IF($I475=1,SUMIFS([1]Rapport1!$N$1:$N$65536,[1]Rapport1!$C$1:$C$65536,$H475,[1]Rapport1!$M$1:$M$65536,$D$2),0)</f>
        <v>0</v>
      </c>
    </row>
    <row r="476" spans="8:12" x14ac:dyDescent="0.55000000000000004">
      <c r="H476" s="60" t="s">
        <v>127</v>
      </c>
      <c r="I476">
        <v>0</v>
      </c>
      <c r="J476" s="15">
        <v>0</v>
      </c>
      <c r="K476" s="2">
        <f>IF($I476=1,SUMIFS([1]Rapport1!$AK$1:$AK$65536,[1]Rapport1!$C$1:$C$65536,$H476,[1]Rapport1!$M$1:$M$65536,$D$2),0)</f>
        <v>0</v>
      </c>
      <c r="L476" s="2">
        <f>IF($I476=1,SUMIFS([1]Rapport1!$N$1:$N$65536,[1]Rapport1!$C$1:$C$65536,$H476,[1]Rapport1!$M$1:$M$65536,$D$2),0)</f>
        <v>0</v>
      </c>
    </row>
    <row r="477" spans="8:12" x14ac:dyDescent="0.55000000000000004">
      <c r="H477" s="60" t="s">
        <v>126</v>
      </c>
      <c r="I477">
        <v>0</v>
      </c>
      <c r="J477" s="15">
        <v>0</v>
      </c>
      <c r="K477" s="2">
        <f>IF($I477=1,SUMIFS([1]Rapport1!$AK$1:$AK$65536,[1]Rapport1!$C$1:$C$65536,$H477,[1]Rapport1!$M$1:$M$65536,$D$2),0)</f>
        <v>0</v>
      </c>
      <c r="L477" s="2">
        <f>IF($I477=1,SUMIFS([1]Rapport1!$N$1:$N$65536,[1]Rapport1!$C$1:$C$65536,$H477,[1]Rapport1!$M$1:$M$65536,$D$2),0)</f>
        <v>0</v>
      </c>
    </row>
    <row r="478" spans="8:12" x14ac:dyDescent="0.55000000000000004">
      <c r="H478" s="60" t="s">
        <v>125</v>
      </c>
      <c r="I478">
        <v>0</v>
      </c>
      <c r="J478" s="15">
        <v>0</v>
      </c>
      <c r="K478" s="2">
        <f>IF($I478=1,SUMIFS([1]Rapport1!$AK$1:$AK$65536,[1]Rapport1!$C$1:$C$65536,$H478,[1]Rapport1!$M$1:$M$65536,$D$2),0)</f>
        <v>0</v>
      </c>
      <c r="L478" s="2">
        <f>IF($I478=1,SUMIFS([1]Rapport1!$N$1:$N$65536,[1]Rapport1!$C$1:$C$65536,$H478,[1]Rapport1!$M$1:$M$65536,$D$2),0)</f>
        <v>0</v>
      </c>
    </row>
    <row r="479" spans="8:12" x14ac:dyDescent="0.55000000000000004">
      <c r="H479" s="60" t="s">
        <v>124</v>
      </c>
      <c r="I479">
        <v>0</v>
      </c>
      <c r="J479" s="15">
        <v>0</v>
      </c>
      <c r="K479" s="2">
        <f>IF($I479=1,SUMIFS([1]Rapport1!$AK$1:$AK$65536,[1]Rapport1!$C$1:$C$65536,$H479,[1]Rapport1!$M$1:$M$65536,$D$2),0)</f>
        <v>0</v>
      </c>
      <c r="L479" s="2">
        <f>IF($I479=1,SUMIFS([1]Rapport1!$N$1:$N$65536,[1]Rapport1!$C$1:$C$65536,$H479,[1]Rapport1!$M$1:$M$65536,$D$2),0)</f>
        <v>0</v>
      </c>
    </row>
    <row r="480" spans="8:12" x14ac:dyDescent="0.55000000000000004">
      <c r="H480" s="60" t="s">
        <v>123</v>
      </c>
      <c r="I480">
        <v>0</v>
      </c>
      <c r="J480" s="15">
        <v>0</v>
      </c>
      <c r="K480" s="2">
        <f>IF($I480=1,SUMIFS([1]Rapport1!$AK$1:$AK$65536,[1]Rapport1!$C$1:$C$65536,$H480,[1]Rapport1!$M$1:$M$65536,$D$2),0)</f>
        <v>0</v>
      </c>
      <c r="L480" s="2">
        <f>IF($I480=1,SUMIFS([1]Rapport1!$N$1:$N$65536,[1]Rapport1!$C$1:$C$65536,$H480,[1]Rapport1!$M$1:$M$65536,$D$2),0)</f>
        <v>0</v>
      </c>
    </row>
    <row r="481" spans="8:12" x14ac:dyDescent="0.55000000000000004">
      <c r="H481" s="60" t="s">
        <v>122</v>
      </c>
      <c r="I481">
        <v>0</v>
      </c>
      <c r="J481" s="15">
        <v>0</v>
      </c>
      <c r="K481" s="2">
        <f>IF($I481=1,SUMIFS([1]Rapport1!$AK$1:$AK$65536,[1]Rapport1!$C$1:$C$65536,$H481,[1]Rapport1!$M$1:$M$65536,$D$2),0)</f>
        <v>0</v>
      </c>
      <c r="L481" s="2">
        <f>IF($I481=1,SUMIFS([1]Rapport1!$N$1:$N$65536,[1]Rapport1!$C$1:$C$65536,$H481,[1]Rapport1!$M$1:$M$65536,$D$2),0)</f>
        <v>0</v>
      </c>
    </row>
    <row r="482" spans="8:12" x14ac:dyDescent="0.55000000000000004">
      <c r="H482" s="60" t="s">
        <v>121</v>
      </c>
      <c r="I482">
        <v>0</v>
      </c>
      <c r="J482" s="15">
        <v>0</v>
      </c>
      <c r="K482" s="2">
        <f>IF($I482=1,SUMIFS([1]Rapport1!$AK$1:$AK$65536,[1]Rapport1!$C$1:$C$65536,$H482,[1]Rapport1!$M$1:$M$65536,$D$2),0)</f>
        <v>0</v>
      </c>
      <c r="L482" s="2">
        <f>IF($I482=1,SUMIFS([1]Rapport1!$N$1:$N$65536,[1]Rapport1!$C$1:$C$65536,$H482,[1]Rapport1!$M$1:$M$65536,$D$2),0)</f>
        <v>0</v>
      </c>
    </row>
    <row r="483" spans="8:12" x14ac:dyDescent="0.55000000000000004">
      <c r="H483" s="60" t="s">
        <v>120</v>
      </c>
      <c r="I483">
        <v>0</v>
      </c>
      <c r="J483" s="15">
        <v>0</v>
      </c>
      <c r="K483" s="2">
        <f>IF($I483=1,SUMIFS([1]Rapport1!$AK$1:$AK$65536,[1]Rapport1!$C$1:$C$65536,$H483,[1]Rapport1!$M$1:$M$65536,$D$2),0)</f>
        <v>0</v>
      </c>
      <c r="L483" s="2">
        <f>IF($I483=1,SUMIFS([1]Rapport1!$N$1:$N$65536,[1]Rapport1!$C$1:$C$65536,$H483,[1]Rapport1!$M$1:$M$65536,$D$2),0)</f>
        <v>0</v>
      </c>
    </row>
    <row r="484" spans="8:12" x14ac:dyDescent="0.55000000000000004">
      <c r="H484" s="60" t="s">
        <v>119</v>
      </c>
      <c r="I484">
        <v>0</v>
      </c>
      <c r="J484" s="15">
        <v>0</v>
      </c>
      <c r="K484" s="2">
        <f>IF($I484=1,SUMIFS([1]Rapport1!$AK$1:$AK$65536,[1]Rapport1!$C$1:$C$65536,$H484,[1]Rapport1!$M$1:$M$65536,$D$2),0)</f>
        <v>0</v>
      </c>
      <c r="L484" s="2">
        <f>IF($I484=1,SUMIFS([1]Rapport1!$N$1:$N$65536,[1]Rapport1!$C$1:$C$65536,$H484,[1]Rapport1!$M$1:$M$65536,$D$2),0)</f>
        <v>0</v>
      </c>
    </row>
    <row r="485" spans="8:12" x14ac:dyDescent="0.55000000000000004">
      <c r="H485" s="60" t="s">
        <v>118</v>
      </c>
      <c r="I485">
        <v>0</v>
      </c>
      <c r="J485" s="15">
        <v>0</v>
      </c>
      <c r="K485" s="2">
        <f>IF($I485=1,SUMIFS([1]Rapport1!$AK$1:$AK$65536,[1]Rapport1!$C$1:$C$65536,$H485,[1]Rapport1!$M$1:$M$65536,$D$2),0)</f>
        <v>0</v>
      </c>
      <c r="L485" s="2">
        <f>IF($I485=1,SUMIFS([1]Rapport1!$N$1:$N$65536,[1]Rapport1!$C$1:$C$65536,$H485,[1]Rapport1!$M$1:$M$65536,$D$2),0)</f>
        <v>0</v>
      </c>
    </row>
    <row r="486" spans="8:12" x14ac:dyDescent="0.55000000000000004">
      <c r="H486" s="60" t="s">
        <v>117</v>
      </c>
      <c r="I486">
        <v>0</v>
      </c>
      <c r="J486" s="15">
        <v>0</v>
      </c>
      <c r="K486" s="2">
        <f>IF($I486=1,SUMIFS([1]Rapport1!$AK$1:$AK$65536,[1]Rapport1!$C$1:$C$65536,$H486,[1]Rapport1!$M$1:$M$65536,$D$2),0)</f>
        <v>0</v>
      </c>
      <c r="L486" s="2">
        <f>IF($I486=1,SUMIFS([1]Rapport1!$N$1:$N$65536,[1]Rapport1!$C$1:$C$65536,$H486,[1]Rapport1!$M$1:$M$65536,$D$2),0)</f>
        <v>0</v>
      </c>
    </row>
    <row r="487" spans="8:12" x14ac:dyDescent="0.55000000000000004">
      <c r="H487" s="60" t="s">
        <v>116</v>
      </c>
      <c r="I487">
        <v>0</v>
      </c>
      <c r="J487" s="15">
        <v>0</v>
      </c>
      <c r="K487" s="2">
        <f>IF($I487=1,SUMIFS([1]Rapport1!$AK$1:$AK$65536,[1]Rapport1!$C$1:$C$65536,$H487,[1]Rapport1!$M$1:$M$65536,$D$2),0)</f>
        <v>0</v>
      </c>
      <c r="L487" s="2">
        <f>IF($I487=1,SUMIFS([1]Rapport1!$N$1:$N$65536,[1]Rapport1!$C$1:$C$65536,$H487,[1]Rapport1!$M$1:$M$65536,$D$2),0)</f>
        <v>0</v>
      </c>
    </row>
    <row r="488" spans="8:12" x14ac:dyDescent="0.55000000000000004">
      <c r="H488" s="60" t="s">
        <v>115</v>
      </c>
      <c r="I488">
        <v>0</v>
      </c>
      <c r="J488" s="15">
        <v>0</v>
      </c>
      <c r="K488" s="2">
        <f>IF($I488=1,SUMIFS([1]Rapport1!$AK$1:$AK$65536,[1]Rapport1!$C$1:$C$65536,$H488,[1]Rapport1!$M$1:$M$65536,$D$2),0)</f>
        <v>0</v>
      </c>
      <c r="L488" s="2">
        <f>IF($I488=1,SUMIFS([1]Rapport1!$N$1:$N$65536,[1]Rapport1!$C$1:$C$65536,$H488,[1]Rapport1!$M$1:$M$65536,$D$2),0)</f>
        <v>0</v>
      </c>
    </row>
    <row r="489" spans="8:12" x14ac:dyDescent="0.55000000000000004">
      <c r="H489" s="60" t="s">
        <v>114</v>
      </c>
      <c r="I489">
        <v>0</v>
      </c>
      <c r="J489" s="15">
        <v>0</v>
      </c>
      <c r="K489" s="2">
        <f>IF($I489=1,SUMIFS([1]Rapport1!$AK$1:$AK$65536,[1]Rapport1!$C$1:$C$65536,$H489,[1]Rapport1!$M$1:$M$65536,$D$2),0)</f>
        <v>0</v>
      </c>
      <c r="L489" s="2">
        <f>IF($I489=1,SUMIFS([1]Rapport1!$N$1:$N$65536,[1]Rapport1!$C$1:$C$65536,$H489,[1]Rapport1!$M$1:$M$65536,$D$2),0)</f>
        <v>0</v>
      </c>
    </row>
    <row r="490" spans="8:12" x14ac:dyDescent="0.55000000000000004">
      <c r="H490" s="60" t="s">
        <v>113</v>
      </c>
      <c r="I490">
        <v>0</v>
      </c>
      <c r="J490" s="15">
        <v>0</v>
      </c>
      <c r="K490" s="2">
        <f>IF($I490=1,SUMIFS([1]Rapport1!$AK$1:$AK$65536,[1]Rapport1!$C$1:$C$65536,$H490,[1]Rapport1!$M$1:$M$65536,$D$2),0)</f>
        <v>0</v>
      </c>
      <c r="L490" s="2">
        <f>IF($I490=1,SUMIFS([1]Rapport1!$N$1:$N$65536,[1]Rapport1!$C$1:$C$65536,$H490,[1]Rapport1!$M$1:$M$65536,$D$2),0)</f>
        <v>0</v>
      </c>
    </row>
    <row r="491" spans="8:12" x14ac:dyDescent="0.55000000000000004">
      <c r="H491" s="60" t="s">
        <v>112</v>
      </c>
      <c r="I491">
        <v>0</v>
      </c>
      <c r="J491" s="15">
        <v>0</v>
      </c>
      <c r="K491" s="2">
        <f>IF($I491=1,SUMIFS([1]Rapport1!$AK$1:$AK$65536,[1]Rapport1!$C$1:$C$65536,$H491,[1]Rapport1!$M$1:$M$65536,$D$2),0)</f>
        <v>0</v>
      </c>
      <c r="L491" s="2">
        <f>IF($I491=1,SUMIFS([1]Rapport1!$N$1:$N$65536,[1]Rapport1!$C$1:$C$65536,$H491,[1]Rapport1!$M$1:$M$65536,$D$2),0)</f>
        <v>0</v>
      </c>
    </row>
    <row r="492" spans="8:12" x14ac:dyDescent="0.55000000000000004">
      <c r="H492" s="60" t="s">
        <v>111</v>
      </c>
      <c r="I492">
        <v>0</v>
      </c>
      <c r="J492" s="15">
        <v>0</v>
      </c>
      <c r="K492" s="2">
        <f>IF($I492=1,SUMIFS([1]Rapport1!$AK$1:$AK$65536,[1]Rapport1!$C$1:$C$65536,$H492,[1]Rapport1!$M$1:$M$65536,$D$2),0)</f>
        <v>0</v>
      </c>
      <c r="L492" s="2">
        <f>IF($I492=1,SUMIFS([1]Rapport1!$N$1:$N$65536,[1]Rapport1!$C$1:$C$65536,$H492,[1]Rapport1!$M$1:$M$65536,$D$2),0)</f>
        <v>0</v>
      </c>
    </row>
    <row r="493" spans="8:12" x14ac:dyDescent="0.55000000000000004">
      <c r="H493" s="60" t="s">
        <v>110</v>
      </c>
      <c r="I493">
        <v>0</v>
      </c>
      <c r="J493" s="15">
        <v>0</v>
      </c>
      <c r="K493" s="2">
        <f>IF($I493=1,SUMIFS([1]Rapport1!$AK$1:$AK$65536,[1]Rapport1!$C$1:$C$65536,$H493,[1]Rapport1!$M$1:$M$65536,$D$2),0)</f>
        <v>0</v>
      </c>
      <c r="L493" s="2">
        <f>IF($I493=1,SUMIFS([1]Rapport1!$N$1:$N$65536,[1]Rapport1!$C$1:$C$65536,$H493,[1]Rapport1!$M$1:$M$65536,$D$2),0)</f>
        <v>0</v>
      </c>
    </row>
    <row r="494" spans="8:12" x14ac:dyDescent="0.55000000000000004">
      <c r="H494" s="60" t="s">
        <v>109</v>
      </c>
      <c r="I494">
        <v>0</v>
      </c>
      <c r="J494" s="15">
        <v>0</v>
      </c>
      <c r="K494" s="2">
        <f>IF($I494=1,SUMIFS([1]Rapport1!$AK$1:$AK$65536,[1]Rapport1!$C$1:$C$65536,$H494,[1]Rapport1!$M$1:$M$65536,$D$2),0)</f>
        <v>0</v>
      </c>
      <c r="L494" s="2">
        <f>IF($I494=1,SUMIFS([1]Rapport1!$N$1:$N$65536,[1]Rapport1!$C$1:$C$65536,$H494,[1]Rapport1!$M$1:$M$65536,$D$2),0)</f>
        <v>0</v>
      </c>
    </row>
    <row r="495" spans="8:12" x14ac:dyDescent="0.55000000000000004">
      <c r="H495" s="60" t="s">
        <v>108</v>
      </c>
      <c r="I495">
        <v>0</v>
      </c>
      <c r="J495" s="15">
        <v>0</v>
      </c>
      <c r="K495" s="2">
        <f>IF($I495=1,SUMIFS([1]Rapport1!$AK$1:$AK$65536,[1]Rapport1!$C$1:$C$65536,$H495,[1]Rapport1!$M$1:$M$65536,$D$2),0)</f>
        <v>0</v>
      </c>
      <c r="L495" s="2">
        <f>IF($I495=1,SUMIFS([1]Rapport1!$N$1:$N$65536,[1]Rapport1!$C$1:$C$65536,$H495,[1]Rapport1!$M$1:$M$65536,$D$2),0)</f>
        <v>0</v>
      </c>
    </row>
    <row r="496" spans="8:12" x14ac:dyDescent="0.55000000000000004">
      <c r="H496" s="60" t="s">
        <v>107</v>
      </c>
      <c r="I496">
        <v>0</v>
      </c>
      <c r="J496" s="15">
        <v>0</v>
      </c>
      <c r="K496" s="2">
        <f>IF($I496=1,SUMIFS([1]Rapport1!$AK$1:$AK$65536,[1]Rapport1!$C$1:$C$65536,$H496,[1]Rapport1!$M$1:$M$65536,$D$2),0)</f>
        <v>0</v>
      </c>
      <c r="L496" s="2">
        <f>IF($I496=1,SUMIFS([1]Rapport1!$N$1:$N$65536,[1]Rapport1!$C$1:$C$65536,$H496,[1]Rapport1!$M$1:$M$65536,$D$2),0)</f>
        <v>0</v>
      </c>
    </row>
    <row r="497" spans="8:12" x14ac:dyDescent="0.55000000000000004">
      <c r="H497" s="60" t="s">
        <v>106</v>
      </c>
      <c r="I497">
        <v>0</v>
      </c>
      <c r="J497" s="15">
        <v>0</v>
      </c>
      <c r="K497" s="2">
        <f>IF($I497=1,SUMIFS([1]Rapport1!$AK$1:$AK$65536,[1]Rapport1!$C$1:$C$65536,$H497,[1]Rapport1!$M$1:$M$65536,$D$2),0)</f>
        <v>0</v>
      </c>
      <c r="L497" s="2">
        <f>IF($I497=1,SUMIFS([1]Rapport1!$N$1:$N$65536,[1]Rapport1!$C$1:$C$65536,$H497,[1]Rapport1!$M$1:$M$65536,$D$2),0)</f>
        <v>0</v>
      </c>
    </row>
    <row r="498" spans="8:12" x14ac:dyDescent="0.55000000000000004">
      <c r="H498" s="60" t="s">
        <v>105</v>
      </c>
      <c r="I498">
        <v>0</v>
      </c>
      <c r="J498" s="15">
        <v>0</v>
      </c>
      <c r="K498" s="2">
        <f>IF($I498=1,SUMIFS([1]Rapport1!$AK$1:$AK$65536,[1]Rapport1!$C$1:$C$65536,$H498,[1]Rapport1!$M$1:$M$65536,$D$2),0)</f>
        <v>0</v>
      </c>
      <c r="L498" s="2">
        <f>IF($I498=1,SUMIFS([1]Rapport1!$N$1:$N$65536,[1]Rapport1!$C$1:$C$65536,$H498,[1]Rapport1!$M$1:$M$65536,$D$2),0)</f>
        <v>0</v>
      </c>
    </row>
    <row r="499" spans="8:12" x14ac:dyDescent="0.55000000000000004">
      <c r="H499" s="60" t="s">
        <v>104</v>
      </c>
      <c r="I499">
        <v>0</v>
      </c>
      <c r="J499" s="15">
        <v>0</v>
      </c>
      <c r="K499" s="2">
        <f>IF($I499=1,SUMIFS([1]Rapport1!$AK$1:$AK$65536,[1]Rapport1!$C$1:$C$65536,$H499,[1]Rapport1!$M$1:$M$65536,$D$2),0)</f>
        <v>0</v>
      </c>
      <c r="L499" s="2">
        <f>IF($I499=1,SUMIFS([1]Rapport1!$N$1:$N$65536,[1]Rapport1!$C$1:$C$65536,$H499,[1]Rapport1!$M$1:$M$65536,$D$2),0)</f>
        <v>0</v>
      </c>
    </row>
    <row r="500" spans="8:12" x14ac:dyDescent="0.55000000000000004">
      <c r="H500" s="60" t="s">
        <v>103</v>
      </c>
      <c r="I500">
        <v>0</v>
      </c>
      <c r="J500" s="15">
        <v>0</v>
      </c>
      <c r="K500" s="2">
        <f>IF($I500=1,SUMIFS([1]Rapport1!$AK$1:$AK$65536,[1]Rapport1!$C$1:$C$65536,$H500,[1]Rapport1!$M$1:$M$65536,$D$2),0)</f>
        <v>0</v>
      </c>
      <c r="L500" s="2">
        <f>IF($I500=1,SUMIFS([1]Rapport1!$N$1:$N$65536,[1]Rapport1!$C$1:$C$65536,$H500,[1]Rapport1!$M$1:$M$65536,$D$2),0)</f>
        <v>0</v>
      </c>
    </row>
    <row r="501" spans="8:12" x14ac:dyDescent="0.55000000000000004">
      <c r="H501" s="60" t="s">
        <v>102</v>
      </c>
      <c r="I501">
        <v>0</v>
      </c>
      <c r="J501" s="15">
        <v>0</v>
      </c>
      <c r="K501" s="2">
        <f>IF($I501=1,SUMIFS([1]Rapport1!$AK$1:$AK$65536,[1]Rapport1!$C$1:$C$65536,$H501,[1]Rapport1!$M$1:$M$65536,$D$2),0)</f>
        <v>0</v>
      </c>
      <c r="L501" s="2">
        <f>IF($I501=1,SUMIFS([1]Rapport1!$N$1:$N$65536,[1]Rapport1!$C$1:$C$65536,$H501,[1]Rapport1!$M$1:$M$65536,$D$2),0)</f>
        <v>0</v>
      </c>
    </row>
    <row r="502" spans="8:12" x14ac:dyDescent="0.55000000000000004">
      <c r="H502" s="60" t="s">
        <v>101</v>
      </c>
      <c r="I502">
        <v>0</v>
      </c>
      <c r="J502" s="15">
        <v>0</v>
      </c>
      <c r="K502" s="2">
        <f>IF($I502=1,SUMIFS([1]Rapport1!$AK$1:$AK$65536,[1]Rapport1!$C$1:$C$65536,$H502,[1]Rapport1!$M$1:$M$65536,$D$2),0)</f>
        <v>0</v>
      </c>
      <c r="L502" s="2">
        <f>IF($I502=1,SUMIFS([1]Rapport1!$N$1:$N$65536,[1]Rapport1!$C$1:$C$65536,$H502,[1]Rapport1!$M$1:$M$65536,$D$2),0)</f>
        <v>0</v>
      </c>
    </row>
    <row r="503" spans="8:12" x14ac:dyDescent="0.55000000000000004">
      <c r="H503" s="60" t="s">
        <v>100</v>
      </c>
      <c r="I503">
        <v>0</v>
      </c>
      <c r="J503" s="15">
        <v>0</v>
      </c>
      <c r="K503" s="2">
        <f>IF($I503=1,SUMIFS([1]Rapport1!$AK$1:$AK$65536,[1]Rapport1!$C$1:$C$65536,$H503,[1]Rapport1!$M$1:$M$65536,$D$2),0)</f>
        <v>0</v>
      </c>
      <c r="L503" s="2">
        <f>IF($I503=1,SUMIFS([1]Rapport1!$N$1:$N$65536,[1]Rapport1!$C$1:$C$65536,$H503,[1]Rapport1!$M$1:$M$65536,$D$2),0)</f>
        <v>0</v>
      </c>
    </row>
    <row r="504" spans="8:12" x14ac:dyDescent="0.55000000000000004">
      <c r="H504" s="60" t="s">
        <v>99</v>
      </c>
      <c r="I504">
        <v>0</v>
      </c>
      <c r="J504" s="15">
        <v>0</v>
      </c>
      <c r="K504" s="2">
        <f>IF($I504=1,SUMIFS([1]Rapport1!$AK$1:$AK$65536,[1]Rapport1!$C$1:$C$65536,$H504,[1]Rapport1!$M$1:$M$65536,$D$2),0)</f>
        <v>0</v>
      </c>
      <c r="L504" s="2">
        <f>IF($I504=1,SUMIFS([1]Rapport1!$N$1:$N$65536,[1]Rapport1!$C$1:$C$65536,$H504,[1]Rapport1!$M$1:$M$65536,$D$2),0)</f>
        <v>0</v>
      </c>
    </row>
    <row r="505" spans="8:12" x14ac:dyDescent="0.55000000000000004">
      <c r="H505" s="60" t="s">
        <v>98</v>
      </c>
      <c r="I505">
        <v>0</v>
      </c>
      <c r="J505" s="15">
        <v>0</v>
      </c>
      <c r="K505" s="2">
        <f>IF($I505=1,SUMIFS([1]Rapport1!$AK$1:$AK$65536,[1]Rapport1!$C$1:$C$65536,$H505,[1]Rapport1!$M$1:$M$65536,$D$2),0)</f>
        <v>0</v>
      </c>
      <c r="L505" s="2">
        <f>IF($I505=1,SUMIFS([1]Rapport1!$N$1:$N$65536,[1]Rapport1!$C$1:$C$65536,$H505,[1]Rapport1!$M$1:$M$65536,$D$2),0)</f>
        <v>0</v>
      </c>
    </row>
    <row r="506" spans="8:12" x14ac:dyDescent="0.55000000000000004">
      <c r="H506" s="60" t="s">
        <v>97</v>
      </c>
      <c r="I506">
        <v>0</v>
      </c>
      <c r="J506" s="15">
        <v>0</v>
      </c>
      <c r="K506" s="2">
        <f>IF($I506=1,SUMIFS([1]Rapport1!$AK$1:$AK$65536,[1]Rapport1!$C$1:$C$65536,$H506,[1]Rapport1!$M$1:$M$65536,$D$2),0)</f>
        <v>0</v>
      </c>
      <c r="L506" s="2">
        <f>IF($I506=1,SUMIFS([1]Rapport1!$N$1:$N$65536,[1]Rapport1!$C$1:$C$65536,$H506,[1]Rapport1!$M$1:$M$65536,$D$2),0)</f>
        <v>0</v>
      </c>
    </row>
    <row r="507" spans="8:12" x14ac:dyDescent="0.55000000000000004">
      <c r="H507" s="60" t="s">
        <v>96</v>
      </c>
      <c r="I507">
        <v>0</v>
      </c>
      <c r="J507" s="15">
        <v>0</v>
      </c>
      <c r="K507" s="2">
        <f>IF($I507=1,SUMIFS([1]Rapport1!$AK$1:$AK$65536,[1]Rapport1!$C$1:$C$65536,$H507,[1]Rapport1!$M$1:$M$65536,$D$2),0)</f>
        <v>0</v>
      </c>
      <c r="L507" s="2">
        <f>IF($I507=1,SUMIFS([1]Rapport1!$N$1:$N$65536,[1]Rapport1!$C$1:$C$65536,$H507,[1]Rapport1!$M$1:$M$65536,$D$2),0)</f>
        <v>0</v>
      </c>
    </row>
    <row r="508" spans="8:12" x14ac:dyDescent="0.55000000000000004">
      <c r="H508" s="60" t="s">
        <v>95</v>
      </c>
      <c r="I508">
        <v>0</v>
      </c>
      <c r="J508" s="15">
        <v>0</v>
      </c>
      <c r="K508" s="2">
        <f>IF($I508=1,SUMIFS([1]Rapport1!$AK$1:$AK$65536,[1]Rapport1!$C$1:$C$65536,$H508,[1]Rapport1!$M$1:$M$65536,$D$2),0)</f>
        <v>0</v>
      </c>
      <c r="L508" s="2">
        <f>IF($I508=1,SUMIFS([1]Rapport1!$N$1:$N$65536,[1]Rapport1!$C$1:$C$65536,$H508,[1]Rapport1!$M$1:$M$65536,$D$2),0)</f>
        <v>0</v>
      </c>
    </row>
    <row r="509" spans="8:12" x14ac:dyDescent="0.55000000000000004">
      <c r="H509" s="60" t="s">
        <v>94</v>
      </c>
      <c r="I509">
        <v>0</v>
      </c>
      <c r="J509" s="15">
        <v>0</v>
      </c>
      <c r="K509" s="2">
        <f>IF($I509=1,SUMIFS([1]Rapport1!$AK$1:$AK$65536,[1]Rapport1!$C$1:$C$65536,$H509,[1]Rapport1!$M$1:$M$65536,$D$2),0)</f>
        <v>0</v>
      </c>
      <c r="L509" s="2">
        <f>IF($I509=1,SUMIFS([1]Rapport1!$N$1:$N$65536,[1]Rapport1!$C$1:$C$65536,$H509,[1]Rapport1!$M$1:$M$65536,$D$2),0)</f>
        <v>0</v>
      </c>
    </row>
    <row r="510" spans="8:12" x14ac:dyDescent="0.55000000000000004">
      <c r="H510" s="60" t="s">
        <v>93</v>
      </c>
      <c r="I510">
        <v>0</v>
      </c>
      <c r="J510" s="15">
        <v>0</v>
      </c>
      <c r="K510" s="2">
        <f>IF($I510=1,SUMIFS([1]Rapport1!$AK$1:$AK$65536,[1]Rapport1!$C$1:$C$65536,$H510,[1]Rapport1!$M$1:$M$65536,$D$2),0)</f>
        <v>0</v>
      </c>
      <c r="L510" s="2">
        <f>IF($I510=1,SUMIFS([1]Rapport1!$N$1:$N$65536,[1]Rapport1!$C$1:$C$65536,$H510,[1]Rapport1!$M$1:$M$65536,$D$2),0)</f>
        <v>0</v>
      </c>
    </row>
    <row r="511" spans="8:12" x14ac:dyDescent="0.55000000000000004">
      <c r="H511" s="60" t="s">
        <v>92</v>
      </c>
      <c r="I511">
        <v>0</v>
      </c>
      <c r="J511" s="15">
        <v>0</v>
      </c>
      <c r="K511" s="2">
        <f>IF($I511=1,SUMIFS([1]Rapport1!$AK$1:$AK$65536,[1]Rapport1!$C$1:$C$65536,$H511,[1]Rapport1!$M$1:$M$65536,$D$2),0)</f>
        <v>0</v>
      </c>
      <c r="L511" s="2">
        <f>IF($I511=1,SUMIFS([1]Rapport1!$N$1:$N$65536,[1]Rapport1!$C$1:$C$65536,$H511,[1]Rapport1!$M$1:$M$65536,$D$2),0)</f>
        <v>0</v>
      </c>
    </row>
    <row r="512" spans="8:12" x14ac:dyDescent="0.55000000000000004">
      <c r="H512" s="60" t="s">
        <v>91</v>
      </c>
      <c r="I512">
        <v>0</v>
      </c>
      <c r="J512" s="15">
        <v>0</v>
      </c>
      <c r="K512" s="2">
        <f>IF($I512=1,SUMIFS([1]Rapport1!$AK$1:$AK$65536,[1]Rapport1!$C$1:$C$65536,$H512,[1]Rapport1!$M$1:$M$65536,$D$2),0)</f>
        <v>0</v>
      </c>
      <c r="L512" s="2">
        <f>IF($I512=1,SUMIFS([1]Rapport1!$N$1:$N$65536,[1]Rapport1!$C$1:$C$65536,$H512,[1]Rapport1!$M$1:$M$65536,$D$2),0)</f>
        <v>0</v>
      </c>
    </row>
    <row r="513" spans="8:12" x14ac:dyDescent="0.55000000000000004">
      <c r="H513" s="60" t="s">
        <v>90</v>
      </c>
      <c r="I513">
        <v>0</v>
      </c>
      <c r="J513" s="15">
        <v>0</v>
      </c>
      <c r="K513" s="2">
        <f>IF($I513=1,SUMIFS([1]Rapport1!$AK$1:$AK$65536,[1]Rapport1!$C$1:$C$65536,$H513,[1]Rapport1!$M$1:$M$65536,$D$2),0)</f>
        <v>0</v>
      </c>
      <c r="L513" s="2">
        <f>IF($I513=1,SUMIFS([1]Rapport1!$N$1:$N$65536,[1]Rapport1!$C$1:$C$65536,$H513,[1]Rapport1!$M$1:$M$65536,$D$2),0)</f>
        <v>0</v>
      </c>
    </row>
    <row r="514" spans="8:12" x14ac:dyDescent="0.55000000000000004">
      <c r="H514" s="60" t="s">
        <v>89</v>
      </c>
      <c r="I514">
        <v>0</v>
      </c>
      <c r="J514" s="15">
        <v>0</v>
      </c>
      <c r="K514" s="2">
        <f>IF($I514=1,SUMIFS([1]Rapport1!$AK$1:$AK$65536,[1]Rapport1!$C$1:$C$65536,$H514,[1]Rapport1!$M$1:$M$65536,$D$2),0)</f>
        <v>0</v>
      </c>
      <c r="L514" s="2">
        <f>IF($I514=1,SUMIFS([1]Rapport1!$N$1:$N$65536,[1]Rapport1!$C$1:$C$65536,$H514,[1]Rapport1!$M$1:$M$65536,$D$2),0)</f>
        <v>0</v>
      </c>
    </row>
    <row r="515" spans="8:12" x14ac:dyDescent="0.55000000000000004">
      <c r="H515" s="60" t="s">
        <v>88</v>
      </c>
      <c r="I515">
        <v>0</v>
      </c>
      <c r="J515" s="15">
        <v>0</v>
      </c>
      <c r="K515" s="2">
        <f>IF($I515=1,SUMIFS([1]Rapport1!$AK$1:$AK$65536,[1]Rapport1!$C$1:$C$65536,$H515,[1]Rapport1!$M$1:$M$65536,$D$2),0)</f>
        <v>0</v>
      </c>
      <c r="L515" s="2">
        <f>IF($I515=1,SUMIFS([1]Rapport1!$N$1:$N$65536,[1]Rapport1!$C$1:$C$65536,$H515,[1]Rapport1!$M$1:$M$65536,$D$2),0)</f>
        <v>0</v>
      </c>
    </row>
    <row r="516" spans="8:12" x14ac:dyDescent="0.55000000000000004">
      <c r="H516" s="60" t="s">
        <v>87</v>
      </c>
      <c r="I516">
        <v>0</v>
      </c>
      <c r="J516" s="15">
        <v>0</v>
      </c>
      <c r="K516" s="2">
        <f>IF($I516=1,SUMIFS([1]Rapport1!$AK$1:$AK$65536,[1]Rapport1!$C$1:$C$65536,$H516,[1]Rapport1!$M$1:$M$65536,$D$2),0)</f>
        <v>0</v>
      </c>
      <c r="L516" s="2">
        <f>IF($I516=1,SUMIFS([1]Rapport1!$N$1:$N$65536,[1]Rapport1!$C$1:$C$65536,$H516,[1]Rapport1!$M$1:$M$65536,$D$2),0)</f>
        <v>0</v>
      </c>
    </row>
    <row r="517" spans="8:12" x14ac:dyDescent="0.55000000000000004">
      <c r="H517" s="60" t="s">
        <v>86</v>
      </c>
      <c r="I517">
        <v>0</v>
      </c>
      <c r="J517" s="15">
        <v>0</v>
      </c>
      <c r="K517" s="2">
        <f>IF($I517=1,SUMIFS([1]Rapport1!$AK$1:$AK$65536,[1]Rapport1!$C$1:$C$65536,$H517,[1]Rapport1!$M$1:$M$65536,$D$2),0)</f>
        <v>0</v>
      </c>
      <c r="L517" s="2">
        <f>IF($I517=1,SUMIFS([1]Rapport1!$N$1:$N$65536,[1]Rapport1!$C$1:$C$65536,$H517,[1]Rapport1!$M$1:$M$65536,$D$2),0)</f>
        <v>0</v>
      </c>
    </row>
    <row r="518" spans="8:12" x14ac:dyDescent="0.55000000000000004">
      <c r="H518" s="60" t="s">
        <v>85</v>
      </c>
      <c r="I518">
        <v>0</v>
      </c>
      <c r="J518" s="15">
        <v>0</v>
      </c>
      <c r="K518" s="2">
        <f>IF($I518=1,SUMIFS([1]Rapport1!$AK$1:$AK$65536,[1]Rapport1!$C$1:$C$65536,$H518,[1]Rapport1!$M$1:$M$65536,$D$2),0)</f>
        <v>0</v>
      </c>
      <c r="L518" s="2">
        <f>IF($I518=1,SUMIFS([1]Rapport1!$N$1:$N$65536,[1]Rapport1!$C$1:$C$65536,$H518,[1]Rapport1!$M$1:$M$65536,$D$2),0)</f>
        <v>0</v>
      </c>
    </row>
    <row r="519" spans="8:12" x14ac:dyDescent="0.55000000000000004">
      <c r="H519" s="60" t="s">
        <v>84</v>
      </c>
      <c r="I519">
        <v>0</v>
      </c>
      <c r="J519" s="15">
        <v>0</v>
      </c>
      <c r="K519" s="2">
        <f>IF($I519=1,SUMIFS([1]Rapport1!$AK$1:$AK$65536,[1]Rapport1!$C$1:$C$65536,$H519,[1]Rapport1!$M$1:$M$65536,$D$2),0)</f>
        <v>0</v>
      </c>
      <c r="L519" s="2">
        <f>IF($I519=1,SUMIFS([1]Rapport1!$N$1:$N$65536,[1]Rapport1!$C$1:$C$65536,$H519,[1]Rapport1!$M$1:$M$65536,$D$2),0)</f>
        <v>0</v>
      </c>
    </row>
    <row r="520" spans="8:12" x14ac:dyDescent="0.55000000000000004">
      <c r="H520" s="60" t="s">
        <v>83</v>
      </c>
      <c r="I520">
        <v>0</v>
      </c>
      <c r="J520" s="15">
        <v>0</v>
      </c>
      <c r="K520" s="2">
        <f>IF($I520=1,SUMIFS([1]Rapport1!$AK$1:$AK$65536,[1]Rapport1!$C$1:$C$65536,$H520,[1]Rapport1!$M$1:$M$65536,$D$2),0)</f>
        <v>0</v>
      </c>
      <c r="L520" s="2">
        <f>IF($I520=1,SUMIFS([1]Rapport1!$N$1:$N$65536,[1]Rapport1!$C$1:$C$65536,$H520,[1]Rapport1!$M$1:$M$65536,$D$2),0)</f>
        <v>0</v>
      </c>
    </row>
    <row r="521" spans="8:12" x14ac:dyDescent="0.55000000000000004">
      <c r="H521" s="60" t="s">
        <v>82</v>
      </c>
      <c r="I521">
        <v>0</v>
      </c>
      <c r="J521" s="15">
        <v>0</v>
      </c>
      <c r="K521" s="2">
        <f>IF($I521=1,SUMIFS([1]Rapport1!$AK$1:$AK$65536,[1]Rapport1!$C$1:$C$65536,$H521,[1]Rapport1!$M$1:$M$65536,$D$2),0)</f>
        <v>0</v>
      </c>
      <c r="L521" s="2">
        <f>IF($I521=1,SUMIFS([1]Rapport1!$N$1:$N$65536,[1]Rapport1!$C$1:$C$65536,$H521,[1]Rapport1!$M$1:$M$65536,$D$2),0)</f>
        <v>0</v>
      </c>
    </row>
    <row r="522" spans="8:12" x14ac:dyDescent="0.55000000000000004">
      <c r="H522" s="60" t="s">
        <v>81</v>
      </c>
      <c r="I522">
        <v>0</v>
      </c>
      <c r="J522" s="15">
        <v>0</v>
      </c>
      <c r="K522" s="2">
        <f>IF($I522=1,SUMIFS([1]Rapport1!$AK$1:$AK$65536,[1]Rapport1!$C$1:$C$65536,$H522,[1]Rapport1!$M$1:$M$65536,$D$2),0)</f>
        <v>0</v>
      </c>
      <c r="L522" s="2">
        <f>IF($I522=1,SUMIFS([1]Rapport1!$N$1:$N$65536,[1]Rapport1!$C$1:$C$65536,$H522,[1]Rapport1!$M$1:$M$65536,$D$2),0)</f>
        <v>0</v>
      </c>
    </row>
    <row r="523" spans="8:12" x14ac:dyDescent="0.55000000000000004">
      <c r="H523" s="60" t="s">
        <v>80</v>
      </c>
      <c r="I523">
        <v>0</v>
      </c>
      <c r="J523" s="15">
        <v>0</v>
      </c>
      <c r="K523" s="2">
        <f>IF($I523=1,SUMIFS([1]Rapport1!$AK$1:$AK$65536,[1]Rapport1!$C$1:$C$65536,$H523,[1]Rapport1!$M$1:$M$65536,$D$2),0)</f>
        <v>0</v>
      </c>
      <c r="L523" s="2">
        <f>IF($I523=1,SUMIFS([1]Rapport1!$N$1:$N$65536,[1]Rapport1!$C$1:$C$65536,$H523,[1]Rapport1!$M$1:$M$65536,$D$2),0)</f>
        <v>0</v>
      </c>
    </row>
    <row r="524" spans="8:12" x14ac:dyDescent="0.55000000000000004">
      <c r="H524" s="60" t="s">
        <v>79</v>
      </c>
      <c r="I524">
        <v>0</v>
      </c>
      <c r="J524" s="15">
        <v>0</v>
      </c>
      <c r="K524" s="2">
        <f>IF($I524=1,SUMIFS([1]Rapport1!$AK$1:$AK$65536,[1]Rapport1!$C$1:$C$65536,$H524,[1]Rapport1!$M$1:$M$65536,$D$2),0)</f>
        <v>0</v>
      </c>
      <c r="L524" s="2">
        <f>IF($I524=1,SUMIFS([1]Rapport1!$N$1:$N$65536,[1]Rapport1!$C$1:$C$65536,$H524,[1]Rapport1!$M$1:$M$65536,$D$2),0)</f>
        <v>0</v>
      </c>
    </row>
    <row r="525" spans="8:12" x14ac:dyDescent="0.55000000000000004">
      <c r="H525" s="60" t="s">
        <v>78</v>
      </c>
      <c r="I525">
        <v>0</v>
      </c>
      <c r="J525" s="15">
        <v>0</v>
      </c>
      <c r="K525" s="2">
        <f>IF($I525=1,SUMIFS([1]Rapport1!$AK$1:$AK$65536,[1]Rapport1!$C$1:$C$65536,$H525,[1]Rapport1!$M$1:$M$65536,$D$2),0)</f>
        <v>0</v>
      </c>
      <c r="L525" s="2">
        <f>IF($I525=1,SUMIFS([1]Rapport1!$N$1:$N$65536,[1]Rapport1!$C$1:$C$65536,$H525,[1]Rapport1!$M$1:$M$65536,$D$2),0)</f>
        <v>0</v>
      </c>
    </row>
    <row r="526" spans="8:12" x14ac:dyDescent="0.55000000000000004">
      <c r="H526" s="60" t="s">
        <v>77</v>
      </c>
      <c r="I526">
        <v>0</v>
      </c>
      <c r="J526" s="15">
        <v>0</v>
      </c>
      <c r="K526" s="2">
        <f>IF($I526=1,SUMIFS([1]Rapport1!$AK$1:$AK$65536,[1]Rapport1!$C$1:$C$65536,$H526,[1]Rapport1!$M$1:$M$65536,$D$2),0)</f>
        <v>0</v>
      </c>
      <c r="L526" s="2">
        <f>IF($I526=1,SUMIFS([1]Rapport1!$N$1:$N$65536,[1]Rapport1!$C$1:$C$65536,$H526,[1]Rapport1!$M$1:$M$65536,$D$2),0)</f>
        <v>0</v>
      </c>
    </row>
    <row r="527" spans="8:12" x14ac:dyDescent="0.55000000000000004">
      <c r="H527" s="60" t="s">
        <v>76</v>
      </c>
      <c r="I527">
        <v>0</v>
      </c>
      <c r="J527" s="15">
        <v>0</v>
      </c>
      <c r="K527" s="2">
        <f>IF($I527=1,SUMIFS([1]Rapport1!$AK$1:$AK$65536,[1]Rapport1!$C$1:$C$65536,$H527,[1]Rapport1!$M$1:$M$65536,$D$2),0)</f>
        <v>0</v>
      </c>
      <c r="L527" s="2">
        <f>IF($I527=1,SUMIFS([1]Rapport1!$N$1:$N$65536,[1]Rapport1!$C$1:$C$65536,$H527,[1]Rapport1!$M$1:$M$65536,$D$2),0)</f>
        <v>0</v>
      </c>
    </row>
    <row r="528" spans="8:12" x14ac:dyDescent="0.55000000000000004">
      <c r="H528" s="60" t="s">
        <v>75</v>
      </c>
      <c r="I528">
        <v>0</v>
      </c>
      <c r="J528" s="15">
        <v>0</v>
      </c>
      <c r="K528" s="2">
        <f>IF($I528=1,SUMIFS([1]Rapport1!$AK$1:$AK$65536,[1]Rapport1!$C$1:$C$65536,$H528,[1]Rapport1!$M$1:$M$65536,$D$2),0)</f>
        <v>0</v>
      </c>
      <c r="L528" s="2">
        <f>IF($I528=1,SUMIFS([1]Rapport1!$N$1:$N$65536,[1]Rapport1!$C$1:$C$65536,$H528,[1]Rapport1!$M$1:$M$65536,$D$2),0)</f>
        <v>0</v>
      </c>
    </row>
    <row r="529" spans="8:12" x14ac:dyDescent="0.55000000000000004">
      <c r="H529" s="60" t="s">
        <v>74</v>
      </c>
      <c r="I529">
        <v>0</v>
      </c>
      <c r="J529" s="15">
        <v>0</v>
      </c>
      <c r="K529" s="2">
        <f>IF($I529=1,SUMIFS([1]Rapport1!$AK$1:$AK$65536,[1]Rapport1!$C$1:$C$65536,$H529,[1]Rapport1!$M$1:$M$65536,$D$2),0)</f>
        <v>0</v>
      </c>
      <c r="L529" s="2">
        <f>IF($I529=1,SUMIFS([1]Rapport1!$N$1:$N$65536,[1]Rapport1!$C$1:$C$65536,$H529,[1]Rapport1!$M$1:$M$65536,$D$2),0)</f>
        <v>0</v>
      </c>
    </row>
    <row r="530" spans="8:12" x14ac:dyDescent="0.55000000000000004">
      <c r="H530" s="60" t="s">
        <v>73</v>
      </c>
      <c r="I530">
        <v>0</v>
      </c>
      <c r="J530" s="15">
        <v>0</v>
      </c>
      <c r="K530" s="2">
        <f>IF($I530=1,SUMIFS([1]Rapport1!$AK$1:$AK$65536,[1]Rapport1!$C$1:$C$65536,$H530,[1]Rapport1!$M$1:$M$65536,$D$2),0)</f>
        <v>0</v>
      </c>
      <c r="L530" s="2">
        <f>IF($I530=1,SUMIFS([1]Rapport1!$N$1:$N$65536,[1]Rapport1!$C$1:$C$65536,$H530,[1]Rapport1!$M$1:$M$65536,$D$2),0)</f>
        <v>0</v>
      </c>
    </row>
    <row r="531" spans="8:12" x14ac:dyDescent="0.55000000000000004">
      <c r="H531" s="60" t="s">
        <v>72</v>
      </c>
      <c r="I531">
        <v>0</v>
      </c>
      <c r="J531" s="15">
        <v>0</v>
      </c>
      <c r="K531" s="2">
        <f>IF($I531=1,SUMIFS([1]Rapport1!$AK$1:$AK$65536,[1]Rapport1!$C$1:$C$65536,$H531,[1]Rapport1!$M$1:$M$65536,$D$2),0)</f>
        <v>0</v>
      </c>
      <c r="L531" s="2">
        <f>IF($I531=1,SUMIFS([1]Rapport1!$N$1:$N$65536,[1]Rapport1!$C$1:$C$65536,$H531,[1]Rapport1!$M$1:$M$65536,$D$2),0)</f>
        <v>0</v>
      </c>
    </row>
    <row r="532" spans="8:12" x14ac:dyDescent="0.55000000000000004">
      <c r="H532" s="60" t="s">
        <v>71</v>
      </c>
      <c r="I532">
        <v>0</v>
      </c>
      <c r="J532" s="15">
        <v>0</v>
      </c>
      <c r="K532" s="2">
        <f>IF($I532=1,SUMIFS([1]Rapport1!$AK$1:$AK$65536,[1]Rapport1!$C$1:$C$65536,$H532,[1]Rapport1!$M$1:$M$65536,$D$2),0)</f>
        <v>0</v>
      </c>
      <c r="L532" s="2">
        <f>IF($I532=1,SUMIFS([1]Rapport1!$N$1:$N$65536,[1]Rapport1!$C$1:$C$65536,$H532,[1]Rapport1!$M$1:$M$65536,$D$2),0)</f>
        <v>0</v>
      </c>
    </row>
    <row r="533" spans="8:12" x14ac:dyDescent="0.55000000000000004">
      <c r="H533" s="60" t="s">
        <v>70</v>
      </c>
      <c r="I533">
        <v>0</v>
      </c>
      <c r="J533" s="15">
        <v>0</v>
      </c>
      <c r="K533" s="2">
        <f>IF($I533=1,SUMIFS([1]Rapport1!$AK$1:$AK$65536,[1]Rapport1!$C$1:$C$65536,$H533,[1]Rapport1!$M$1:$M$65536,$D$2),0)</f>
        <v>0</v>
      </c>
      <c r="L533" s="2">
        <f>IF($I533=1,SUMIFS([1]Rapport1!$N$1:$N$65536,[1]Rapport1!$C$1:$C$65536,$H533,[1]Rapport1!$M$1:$M$65536,$D$2),0)</f>
        <v>0</v>
      </c>
    </row>
    <row r="534" spans="8:12" x14ac:dyDescent="0.55000000000000004">
      <c r="H534" s="60" t="s">
        <v>69</v>
      </c>
      <c r="I534">
        <v>0</v>
      </c>
      <c r="J534" s="15">
        <v>0</v>
      </c>
      <c r="K534" s="2">
        <f>IF($I534=1,SUMIFS([1]Rapport1!$AK$1:$AK$65536,[1]Rapport1!$C$1:$C$65536,$H534,[1]Rapport1!$M$1:$M$65536,$D$2),0)</f>
        <v>0</v>
      </c>
      <c r="L534" s="2">
        <f>IF($I534=1,SUMIFS([1]Rapport1!$N$1:$N$65536,[1]Rapport1!$C$1:$C$65536,$H534,[1]Rapport1!$M$1:$M$65536,$D$2),0)</f>
        <v>0</v>
      </c>
    </row>
    <row r="535" spans="8:12" x14ac:dyDescent="0.55000000000000004">
      <c r="H535" s="60" t="s">
        <v>68</v>
      </c>
      <c r="I535">
        <v>0</v>
      </c>
      <c r="J535" s="15">
        <v>0</v>
      </c>
      <c r="K535" s="2">
        <f>IF($I535=1,SUMIFS([1]Rapport1!$AK$1:$AK$65536,[1]Rapport1!$C$1:$C$65536,$H535,[1]Rapport1!$M$1:$M$65536,$D$2),0)</f>
        <v>0</v>
      </c>
      <c r="L535" s="2">
        <f>IF($I535=1,SUMIFS([1]Rapport1!$N$1:$N$65536,[1]Rapport1!$C$1:$C$65536,$H535,[1]Rapport1!$M$1:$M$65536,$D$2),0)</f>
        <v>0</v>
      </c>
    </row>
    <row r="536" spans="8:12" x14ac:dyDescent="0.55000000000000004">
      <c r="H536" s="60" t="s">
        <v>67</v>
      </c>
      <c r="I536">
        <v>0</v>
      </c>
      <c r="J536" s="15">
        <v>0</v>
      </c>
      <c r="K536" s="2">
        <f>IF($I536=1,SUMIFS([1]Rapport1!$AK$1:$AK$65536,[1]Rapport1!$C$1:$C$65536,$H536,[1]Rapport1!$M$1:$M$65536,$D$2),0)</f>
        <v>0</v>
      </c>
      <c r="L536" s="2">
        <f>IF($I536=1,SUMIFS([1]Rapport1!$N$1:$N$65536,[1]Rapport1!$C$1:$C$65536,$H536,[1]Rapport1!$M$1:$M$65536,$D$2),0)</f>
        <v>0</v>
      </c>
    </row>
    <row r="537" spans="8:12" x14ac:dyDescent="0.55000000000000004">
      <c r="H537" s="60" t="s">
        <v>66</v>
      </c>
      <c r="I537">
        <v>0</v>
      </c>
      <c r="J537" s="15">
        <v>0</v>
      </c>
      <c r="K537" s="2">
        <f>IF($I537=1,SUMIFS([1]Rapport1!$AK$1:$AK$65536,[1]Rapport1!$C$1:$C$65536,$H537,[1]Rapport1!$M$1:$M$65536,$D$2),0)</f>
        <v>0</v>
      </c>
      <c r="L537" s="2">
        <f>IF($I537=1,SUMIFS([1]Rapport1!$N$1:$N$65536,[1]Rapport1!$C$1:$C$65536,$H537,[1]Rapport1!$M$1:$M$65536,$D$2),0)</f>
        <v>0</v>
      </c>
    </row>
    <row r="538" spans="8:12" x14ac:dyDescent="0.55000000000000004">
      <c r="H538" s="60" t="s">
        <v>65</v>
      </c>
      <c r="I538">
        <v>0</v>
      </c>
      <c r="J538" s="15">
        <v>0</v>
      </c>
      <c r="K538" s="2">
        <f>IF($I538=1,SUMIFS([1]Rapport1!$AK$1:$AK$65536,[1]Rapport1!$C$1:$C$65536,$H538,[1]Rapport1!$M$1:$M$65536,$D$2),0)</f>
        <v>0</v>
      </c>
      <c r="L538" s="2">
        <f>IF($I538=1,SUMIFS([1]Rapport1!$N$1:$N$65536,[1]Rapport1!$C$1:$C$65536,$H538,[1]Rapport1!$M$1:$M$65536,$D$2),0)</f>
        <v>0</v>
      </c>
    </row>
    <row r="539" spans="8:12" x14ac:dyDescent="0.55000000000000004">
      <c r="H539" s="60" t="s">
        <v>64</v>
      </c>
      <c r="I539">
        <v>0</v>
      </c>
      <c r="J539" s="15">
        <v>0</v>
      </c>
      <c r="K539" s="2">
        <f>IF($I539=1,SUMIFS([1]Rapport1!$AK$1:$AK$65536,[1]Rapport1!$C$1:$C$65536,$H539,[1]Rapport1!$M$1:$M$65536,$D$2),0)</f>
        <v>0</v>
      </c>
      <c r="L539" s="2">
        <f>IF($I539=1,SUMIFS([1]Rapport1!$N$1:$N$65536,[1]Rapport1!$C$1:$C$65536,$H539,[1]Rapport1!$M$1:$M$65536,$D$2),0)</f>
        <v>0</v>
      </c>
    </row>
    <row r="540" spans="8:12" x14ac:dyDescent="0.55000000000000004">
      <c r="H540" s="60" t="s">
        <v>63</v>
      </c>
      <c r="I540">
        <v>0</v>
      </c>
      <c r="J540" s="15">
        <v>0</v>
      </c>
      <c r="K540" s="2">
        <f>IF($I540=1,SUMIFS([1]Rapport1!$AK$1:$AK$65536,[1]Rapport1!$C$1:$C$65536,$H540,[1]Rapport1!$M$1:$M$65536,$D$2),0)</f>
        <v>0</v>
      </c>
      <c r="L540" s="2">
        <f>IF($I540=1,SUMIFS([1]Rapport1!$N$1:$N$65536,[1]Rapport1!$C$1:$C$65536,$H540,[1]Rapport1!$M$1:$M$65536,$D$2),0)</f>
        <v>0</v>
      </c>
    </row>
    <row r="541" spans="8:12" x14ac:dyDescent="0.55000000000000004">
      <c r="H541" s="60" t="s">
        <v>62</v>
      </c>
      <c r="I541">
        <v>0</v>
      </c>
      <c r="J541" s="15">
        <v>0</v>
      </c>
      <c r="K541" s="2">
        <f>IF($I541=1,SUMIFS([1]Rapport1!$AK$1:$AK$65536,[1]Rapport1!$C$1:$C$65536,$H541,[1]Rapport1!$M$1:$M$65536,$D$2),0)</f>
        <v>0</v>
      </c>
      <c r="L541" s="2">
        <f>IF($I541=1,SUMIFS([1]Rapport1!$N$1:$N$65536,[1]Rapport1!$C$1:$C$65536,$H541,[1]Rapport1!$M$1:$M$65536,$D$2),0)</f>
        <v>0</v>
      </c>
    </row>
    <row r="542" spans="8:12" x14ac:dyDescent="0.55000000000000004">
      <c r="H542" s="60" t="s">
        <v>61</v>
      </c>
      <c r="I542">
        <v>0</v>
      </c>
      <c r="J542" s="15">
        <v>0</v>
      </c>
      <c r="K542" s="2">
        <f>IF($I542=1,SUMIFS([1]Rapport1!$AK$1:$AK$65536,[1]Rapport1!$C$1:$C$65536,$H542,[1]Rapport1!$M$1:$M$65536,$D$2),0)</f>
        <v>0</v>
      </c>
      <c r="L542" s="2">
        <f>IF($I542=1,SUMIFS([1]Rapport1!$N$1:$N$65536,[1]Rapport1!$C$1:$C$65536,$H542,[1]Rapport1!$M$1:$M$65536,$D$2),0)</f>
        <v>0</v>
      </c>
    </row>
    <row r="543" spans="8:12" x14ac:dyDescent="0.55000000000000004">
      <c r="H543" s="60" t="s">
        <v>60</v>
      </c>
      <c r="I543">
        <v>0</v>
      </c>
      <c r="J543" s="15">
        <v>0</v>
      </c>
      <c r="K543" s="2">
        <f>IF($I543=1,SUMIFS([1]Rapport1!$AK$1:$AK$65536,[1]Rapport1!$C$1:$C$65536,$H543,[1]Rapport1!$M$1:$M$65536,$D$2),0)</f>
        <v>0</v>
      </c>
      <c r="L543" s="2">
        <f>IF($I543=1,SUMIFS([1]Rapport1!$N$1:$N$65536,[1]Rapport1!$C$1:$C$65536,$H543,[1]Rapport1!$M$1:$M$65536,$D$2),0)</f>
        <v>0</v>
      </c>
    </row>
    <row r="544" spans="8:12" x14ac:dyDescent="0.55000000000000004">
      <c r="H544" s="60" t="s">
        <v>59</v>
      </c>
      <c r="I544">
        <v>0</v>
      </c>
      <c r="J544" s="15">
        <v>0</v>
      </c>
      <c r="K544" s="2">
        <f>IF($I544=1,SUMIFS([1]Rapport1!$AK$1:$AK$65536,[1]Rapport1!$C$1:$C$65536,$H544,[1]Rapport1!$M$1:$M$65536,$D$2),0)</f>
        <v>0</v>
      </c>
      <c r="L544" s="2">
        <f>IF($I544=1,SUMIFS([1]Rapport1!$N$1:$N$65536,[1]Rapport1!$C$1:$C$65536,$H544,[1]Rapport1!$M$1:$M$65536,$D$2),0)</f>
        <v>0</v>
      </c>
    </row>
    <row r="545" spans="7:12" x14ac:dyDescent="0.55000000000000004">
      <c r="H545" s="60" t="s">
        <v>58</v>
      </c>
      <c r="I545">
        <v>0</v>
      </c>
      <c r="J545" s="15">
        <v>0</v>
      </c>
      <c r="K545" s="2">
        <f>IF($I545=1,SUMIFS([1]Rapport1!$AK$1:$AK$65536,[1]Rapport1!$C$1:$C$65536,$H545,[1]Rapport1!$M$1:$M$65536,$D$2),0)</f>
        <v>0</v>
      </c>
      <c r="L545" s="2">
        <f>IF($I545=1,SUMIFS([1]Rapport1!$N$1:$N$65536,[1]Rapport1!$C$1:$C$65536,$H545,[1]Rapport1!$M$1:$M$65536,$D$2),0)</f>
        <v>0</v>
      </c>
    </row>
    <row r="546" spans="7:12" x14ac:dyDescent="0.55000000000000004">
      <c r="H546" s="60" t="s">
        <v>57</v>
      </c>
      <c r="I546">
        <v>0</v>
      </c>
      <c r="J546" s="15">
        <v>0</v>
      </c>
      <c r="K546" s="2">
        <f>IF($I546=1,SUMIFS([1]Rapport1!$AK$1:$AK$65536,[1]Rapport1!$C$1:$C$65536,$H546,[1]Rapport1!$M$1:$M$65536,$D$2),0)</f>
        <v>0</v>
      </c>
      <c r="L546" s="2">
        <f>IF($I546=1,SUMIFS([1]Rapport1!$N$1:$N$65536,[1]Rapport1!$C$1:$C$65536,$H546,[1]Rapport1!$M$1:$M$65536,$D$2),0)</f>
        <v>0</v>
      </c>
    </row>
    <row r="547" spans="7:12" x14ac:dyDescent="0.55000000000000004">
      <c r="H547" s="60" t="s">
        <v>56</v>
      </c>
      <c r="I547">
        <v>0</v>
      </c>
      <c r="J547" s="15">
        <v>0</v>
      </c>
      <c r="K547" s="2">
        <f>IF($I547=1,SUMIFS([1]Rapport1!$AK$1:$AK$65536,[1]Rapport1!$C$1:$C$65536,$H547,[1]Rapport1!$M$1:$M$65536,$D$2),0)</f>
        <v>0</v>
      </c>
      <c r="L547" s="2">
        <f>IF($I547=1,SUMIFS([1]Rapport1!$N$1:$N$65536,[1]Rapport1!$C$1:$C$65536,$H547,[1]Rapport1!$M$1:$M$65536,$D$2),0)</f>
        <v>0</v>
      </c>
    </row>
    <row r="548" spans="7:12" x14ac:dyDescent="0.55000000000000004">
      <c r="H548" s="60" t="s">
        <v>55</v>
      </c>
      <c r="I548">
        <v>0</v>
      </c>
      <c r="J548" s="15">
        <v>0</v>
      </c>
      <c r="K548" s="2">
        <f>IF($I548=1,SUMIFS([1]Rapport1!$AK$1:$AK$65536,[1]Rapport1!$C$1:$C$65536,$H548,[1]Rapport1!$M$1:$M$65536,$D$2),0)</f>
        <v>0</v>
      </c>
      <c r="L548" s="2">
        <f>IF($I548=1,SUMIFS([1]Rapport1!$N$1:$N$65536,[1]Rapport1!$C$1:$C$65536,$H548,[1]Rapport1!$M$1:$M$65536,$D$2),0)</f>
        <v>0</v>
      </c>
    </row>
    <row r="549" spans="7:12" x14ac:dyDescent="0.55000000000000004">
      <c r="H549" s="60" t="s">
        <v>54</v>
      </c>
      <c r="I549">
        <v>0</v>
      </c>
      <c r="J549" s="15">
        <v>0</v>
      </c>
      <c r="K549" s="2">
        <f>IF($I549=1,SUMIFS([1]Rapport1!$AK$1:$AK$65536,[1]Rapport1!$C$1:$C$65536,$H549,[1]Rapport1!$M$1:$M$65536,$D$2),0)</f>
        <v>0</v>
      </c>
      <c r="L549" s="2">
        <f>IF($I549=1,SUMIFS([1]Rapport1!$N$1:$N$65536,[1]Rapport1!$C$1:$C$65536,$H549,[1]Rapport1!$M$1:$M$65536,$D$2),0)</f>
        <v>0</v>
      </c>
    </row>
    <row r="550" spans="7:12" x14ac:dyDescent="0.55000000000000004">
      <c r="H550" s="60" t="s">
        <v>53</v>
      </c>
      <c r="I550">
        <v>0</v>
      </c>
      <c r="J550" s="15">
        <v>0</v>
      </c>
      <c r="K550" s="2">
        <f>IF($I550=1,SUMIFS([1]Rapport1!$AK$1:$AK$65536,[1]Rapport1!$C$1:$C$65536,$H550,[1]Rapport1!$M$1:$M$65536,$D$2),0)</f>
        <v>0</v>
      </c>
      <c r="L550" s="2">
        <f>IF($I550=1,SUMIFS([1]Rapport1!$N$1:$N$65536,[1]Rapport1!$C$1:$C$65536,$H550,[1]Rapport1!$M$1:$M$65536,$D$2),0)</f>
        <v>0</v>
      </c>
    </row>
    <row r="551" spans="7:12" x14ac:dyDescent="0.55000000000000004">
      <c r="H551" s="60" t="s">
        <v>52</v>
      </c>
      <c r="I551">
        <v>0</v>
      </c>
      <c r="J551" s="15">
        <v>0</v>
      </c>
      <c r="K551" s="2">
        <f>IF($I551=1,SUMIFS([1]Rapport1!$AK$1:$AK$65536,[1]Rapport1!$C$1:$C$65536,$H551,[1]Rapport1!$M$1:$M$65536,$D$2),0)</f>
        <v>0</v>
      </c>
      <c r="L551" s="2">
        <f>IF($I551=1,SUMIFS([1]Rapport1!$N$1:$N$65536,[1]Rapport1!$C$1:$C$65536,$H551,[1]Rapport1!$M$1:$M$65536,$D$2),0)</f>
        <v>0</v>
      </c>
    </row>
    <row r="552" spans="7:12" x14ac:dyDescent="0.55000000000000004">
      <c r="H552" s="60" t="s">
        <v>51</v>
      </c>
      <c r="I552">
        <v>0</v>
      </c>
      <c r="J552" s="15">
        <v>0</v>
      </c>
      <c r="K552" s="2">
        <f>IF($I552=1,SUMIFS([1]Rapport1!$AK$1:$AK$65536,[1]Rapport1!$C$1:$C$65536,$H552,[1]Rapport1!$M$1:$M$65536,$D$2),0)</f>
        <v>0</v>
      </c>
      <c r="L552" s="2">
        <f>IF($I552=1,SUMIFS([1]Rapport1!$N$1:$N$65536,[1]Rapport1!$C$1:$C$65536,$H552,[1]Rapport1!$M$1:$M$65536,$D$2),0)</f>
        <v>0</v>
      </c>
    </row>
    <row r="553" spans="7:12" x14ac:dyDescent="0.55000000000000004">
      <c r="G553" s="2">
        <f>SUM(J554:J604)</f>
        <v>0</v>
      </c>
      <c r="J553" s="15">
        <v>0</v>
      </c>
      <c r="K553" s="2">
        <f>IF($I553=1,SUMIFS([1]Rapport1!$AK$1:$AK$65536,[1]Rapport1!$C$1:$C$65536,$H553,[1]Rapport1!$M$1:$M$65536,$D$2),0)</f>
        <v>0</v>
      </c>
      <c r="L553" s="2">
        <f>IF($I553=1,SUMIFS([1]Rapport1!$N$1:$N$65536,[1]Rapport1!$C$1:$C$65536,$H553,[1]Rapport1!$M$1:$M$65536,$D$2),0)</f>
        <v>0</v>
      </c>
    </row>
    <row r="554" spans="7:12" x14ac:dyDescent="0.55000000000000004">
      <c r="H554" t="s">
        <v>50</v>
      </c>
      <c r="I554">
        <v>0</v>
      </c>
      <c r="J554" s="15">
        <v>0</v>
      </c>
      <c r="K554" s="2">
        <f>IF($I554=1,SUMIFS([1]Rapport1!$AK$1:$AK$65536,[1]Rapport1!$C$1:$C$65536,$H554,[1]Rapport1!$M$1:$M$65536,$D$2),0)</f>
        <v>0</v>
      </c>
      <c r="L554" s="2">
        <f>IF($I554=1,SUMIFS([1]Rapport1!$N$1:$N$65536,[1]Rapport1!$C$1:$C$65536,$H554,[1]Rapport1!$M$1:$M$65536,$D$2),0)</f>
        <v>0</v>
      </c>
    </row>
    <row r="555" spans="7:12" x14ac:dyDescent="0.55000000000000004">
      <c r="H555" t="s">
        <v>49</v>
      </c>
      <c r="I555">
        <v>0</v>
      </c>
      <c r="J555" s="15">
        <v>0</v>
      </c>
      <c r="K555" s="2">
        <f>IF($I555=1,SUMIFS([1]Rapport1!$AK$1:$AK$65536,[1]Rapport1!$C$1:$C$65536,$H555,[1]Rapport1!$M$1:$M$65536,$D$2),0)</f>
        <v>0</v>
      </c>
      <c r="L555" s="2">
        <f>IF($I555=1,SUMIFS([1]Rapport1!$N$1:$N$65536,[1]Rapport1!$C$1:$C$65536,$H555,[1]Rapport1!$M$1:$M$65536,$D$2),0)</f>
        <v>0</v>
      </c>
    </row>
    <row r="556" spans="7:12" x14ac:dyDescent="0.55000000000000004">
      <c r="H556" t="s">
        <v>48</v>
      </c>
      <c r="I556">
        <v>0</v>
      </c>
      <c r="J556" s="15">
        <v>0</v>
      </c>
      <c r="K556" s="2">
        <f>IF($I556=1,SUMIFS([1]Rapport1!$AK$1:$AK$65536,[1]Rapport1!$C$1:$C$65536,$H556,[1]Rapport1!$M$1:$M$65536,$D$2),0)</f>
        <v>0</v>
      </c>
      <c r="L556" s="2">
        <f>IF($I556=1,SUMIFS([1]Rapport1!$N$1:$N$65536,[1]Rapport1!$C$1:$C$65536,$H556,[1]Rapport1!$M$1:$M$65536,$D$2),0)</f>
        <v>0</v>
      </c>
    </row>
    <row r="557" spans="7:12" x14ac:dyDescent="0.55000000000000004">
      <c r="H557" t="s">
        <v>47</v>
      </c>
      <c r="I557">
        <v>0</v>
      </c>
      <c r="J557" s="15">
        <v>0</v>
      </c>
      <c r="K557" s="2">
        <f>IF($I557=1,SUMIFS([1]Rapport1!$AK$1:$AK$65536,[1]Rapport1!$C$1:$C$65536,$H557,[1]Rapport1!$M$1:$M$65536,$D$2),0)</f>
        <v>0</v>
      </c>
      <c r="L557" s="2">
        <f>IF($I557=1,SUMIFS([1]Rapport1!$N$1:$N$65536,[1]Rapport1!$C$1:$C$65536,$H557,[1]Rapport1!$M$1:$M$65536,$D$2),0)</f>
        <v>0</v>
      </c>
    </row>
    <row r="558" spans="7:12" x14ac:dyDescent="0.55000000000000004">
      <c r="H558" t="s">
        <v>46</v>
      </c>
      <c r="I558">
        <v>0</v>
      </c>
      <c r="J558" s="15">
        <v>0</v>
      </c>
      <c r="K558" s="2">
        <f>IF($I558=1,SUMIFS([1]Rapport1!$AK$1:$AK$65536,[1]Rapport1!$C$1:$C$65536,$H558,[1]Rapport1!$M$1:$M$65536,$D$2),0)</f>
        <v>0</v>
      </c>
      <c r="L558" s="2">
        <f>IF($I558=1,SUMIFS([1]Rapport1!$N$1:$N$65536,[1]Rapport1!$C$1:$C$65536,$H558,[1]Rapport1!$M$1:$M$65536,$D$2),0)</f>
        <v>0</v>
      </c>
    </row>
    <row r="559" spans="7:12" x14ac:dyDescent="0.55000000000000004">
      <c r="H559" t="s">
        <v>45</v>
      </c>
      <c r="I559">
        <v>0</v>
      </c>
      <c r="J559" s="15">
        <v>0</v>
      </c>
      <c r="K559" s="2">
        <f>IF($I559=1,SUMIFS([1]Rapport1!$AK$1:$AK$65536,[1]Rapport1!$C$1:$C$65536,$H559,[1]Rapport1!$M$1:$M$65536,$D$2),0)</f>
        <v>0</v>
      </c>
      <c r="L559" s="2">
        <f>IF($I559=1,SUMIFS([1]Rapport1!$N$1:$N$65536,[1]Rapport1!$C$1:$C$65536,$H559,[1]Rapport1!$M$1:$M$65536,$D$2),0)</f>
        <v>0</v>
      </c>
    </row>
    <row r="560" spans="7:12" x14ac:dyDescent="0.55000000000000004">
      <c r="H560" t="s">
        <v>44</v>
      </c>
      <c r="I560">
        <v>0</v>
      </c>
      <c r="J560" s="15">
        <v>0</v>
      </c>
      <c r="K560" s="2">
        <f>IF($I560=1,SUMIFS([1]Rapport1!$AK$1:$AK$65536,[1]Rapport1!$C$1:$C$65536,$H560,[1]Rapport1!$M$1:$M$65536,$D$2),0)</f>
        <v>0</v>
      </c>
      <c r="L560" s="2">
        <f>IF($I560=1,SUMIFS([1]Rapport1!$N$1:$N$65536,[1]Rapport1!$C$1:$C$65536,$H560,[1]Rapport1!$M$1:$M$65536,$D$2),0)</f>
        <v>0</v>
      </c>
    </row>
    <row r="561" spans="8:12" x14ac:dyDescent="0.55000000000000004">
      <c r="H561" t="s">
        <v>43</v>
      </c>
      <c r="I561">
        <v>0</v>
      </c>
      <c r="J561" s="15">
        <v>0</v>
      </c>
      <c r="K561" s="2">
        <f>IF($I561=1,SUMIFS([1]Rapport1!$AK$1:$AK$65536,[1]Rapport1!$C$1:$C$65536,$H561,[1]Rapport1!$M$1:$M$65536,$D$2),0)</f>
        <v>0</v>
      </c>
      <c r="L561" s="2">
        <f>IF($I561=1,SUMIFS([1]Rapport1!$N$1:$N$65536,[1]Rapport1!$C$1:$C$65536,$H561,[1]Rapport1!$M$1:$M$65536,$D$2),0)</f>
        <v>0</v>
      </c>
    </row>
    <row r="562" spans="8:12" x14ac:dyDescent="0.55000000000000004">
      <c r="H562" t="s">
        <v>42</v>
      </c>
      <c r="I562">
        <v>0</v>
      </c>
      <c r="J562" s="15">
        <v>0</v>
      </c>
      <c r="K562" s="2">
        <f>IF($I562=1,SUMIFS([1]Rapport1!$AK$1:$AK$65536,[1]Rapport1!$C$1:$C$65536,$H562,[1]Rapport1!$M$1:$M$65536,$D$2),0)</f>
        <v>0</v>
      </c>
      <c r="L562" s="2">
        <f>IF($I562=1,SUMIFS([1]Rapport1!$N$1:$N$65536,[1]Rapport1!$C$1:$C$65536,$H562,[1]Rapport1!$M$1:$M$65536,$D$2),0)</f>
        <v>0</v>
      </c>
    </row>
    <row r="563" spans="8:12" x14ac:dyDescent="0.55000000000000004">
      <c r="H563" t="s">
        <v>41</v>
      </c>
      <c r="I563">
        <v>0</v>
      </c>
      <c r="J563" s="15">
        <v>0</v>
      </c>
      <c r="K563" s="2">
        <f>IF($I563=1,SUMIFS([1]Rapport1!$AK$1:$AK$65536,[1]Rapport1!$C$1:$C$65536,$H563,[1]Rapport1!$M$1:$M$65536,$D$2),0)</f>
        <v>0</v>
      </c>
      <c r="L563" s="2">
        <f>IF($I563=1,SUMIFS([1]Rapport1!$N$1:$N$65536,[1]Rapport1!$C$1:$C$65536,$H563,[1]Rapport1!$M$1:$M$65536,$D$2),0)</f>
        <v>0</v>
      </c>
    </row>
    <row r="564" spans="8:12" x14ac:dyDescent="0.55000000000000004">
      <c r="H564" t="s">
        <v>40</v>
      </c>
      <c r="I564">
        <v>0</v>
      </c>
      <c r="J564" s="15">
        <v>0</v>
      </c>
      <c r="K564" s="2">
        <f>IF($I564=1,SUMIFS([1]Rapport1!$AK$1:$AK$65536,[1]Rapport1!$C$1:$C$65536,$H564,[1]Rapport1!$M$1:$M$65536,$D$2),0)</f>
        <v>0</v>
      </c>
      <c r="L564" s="2">
        <f>IF($I564=1,SUMIFS([1]Rapport1!$N$1:$N$65536,[1]Rapport1!$C$1:$C$65536,$H564,[1]Rapport1!$M$1:$M$65536,$D$2),0)</f>
        <v>0</v>
      </c>
    </row>
    <row r="565" spans="8:12" x14ac:dyDescent="0.55000000000000004">
      <c r="H565" t="s">
        <v>39</v>
      </c>
      <c r="I565">
        <v>0</v>
      </c>
      <c r="J565" s="15">
        <v>0</v>
      </c>
      <c r="K565" s="2">
        <f>IF($I565=1,SUMIFS([1]Rapport1!$AK$1:$AK$65536,[1]Rapport1!$C$1:$C$65536,$H565,[1]Rapport1!$M$1:$M$65536,$D$2),0)</f>
        <v>0</v>
      </c>
      <c r="L565" s="2">
        <f>IF($I565=1,SUMIFS([1]Rapport1!$N$1:$N$65536,[1]Rapport1!$C$1:$C$65536,$H565,[1]Rapport1!$M$1:$M$65536,$D$2),0)</f>
        <v>0</v>
      </c>
    </row>
    <row r="566" spans="8:12" x14ac:dyDescent="0.55000000000000004">
      <c r="H566" t="s">
        <v>38</v>
      </c>
      <c r="I566">
        <v>0</v>
      </c>
      <c r="J566" s="15">
        <v>0</v>
      </c>
      <c r="K566" s="2">
        <f>IF($I566=1,SUMIFS([1]Rapport1!$AK$1:$AK$65536,[1]Rapport1!$C$1:$C$65536,$H566,[1]Rapport1!$M$1:$M$65536,$D$2),0)</f>
        <v>0</v>
      </c>
      <c r="L566" s="2">
        <f>IF($I566=1,SUMIFS([1]Rapport1!$N$1:$N$65536,[1]Rapport1!$C$1:$C$65536,$H566,[1]Rapport1!$M$1:$M$65536,$D$2),0)</f>
        <v>0</v>
      </c>
    </row>
    <row r="567" spans="8:12" x14ac:dyDescent="0.55000000000000004">
      <c r="H567" t="s">
        <v>37</v>
      </c>
      <c r="I567">
        <v>0</v>
      </c>
      <c r="J567" s="15">
        <v>0</v>
      </c>
      <c r="K567" s="2">
        <f>IF($I567=1,SUMIFS([1]Rapport1!$AK$1:$AK$65536,[1]Rapport1!$C$1:$C$65536,$H567,[1]Rapport1!$M$1:$M$65536,$D$2),0)</f>
        <v>0</v>
      </c>
      <c r="L567" s="2">
        <f>IF($I567=1,SUMIFS([1]Rapport1!$N$1:$N$65536,[1]Rapport1!$C$1:$C$65536,$H567,[1]Rapport1!$M$1:$M$65536,$D$2),0)</f>
        <v>0</v>
      </c>
    </row>
    <row r="568" spans="8:12" x14ac:dyDescent="0.55000000000000004">
      <c r="H568" t="s">
        <v>36</v>
      </c>
      <c r="I568" t="b">
        <v>0</v>
      </c>
      <c r="J568" s="15">
        <v>0</v>
      </c>
      <c r="K568" s="2">
        <f>IF($I568=1,SUMIFS([1]Rapport1!$AK$1:$AK$65536,[1]Rapport1!$C$1:$C$65536,$H568,[1]Rapport1!$M$1:$M$65536,$D$2),0)</f>
        <v>0</v>
      </c>
      <c r="L568" s="2">
        <f>IF($I568=1,SUMIFS([1]Rapport1!$N$1:$N$65536,[1]Rapport1!$C$1:$C$65536,$H568,[1]Rapport1!$M$1:$M$65536,$D$2),0)</f>
        <v>0</v>
      </c>
    </row>
    <row r="569" spans="8:12" x14ac:dyDescent="0.55000000000000004">
      <c r="H569" t="s">
        <v>35</v>
      </c>
      <c r="I569">
        <v>0</v>
      </c>
      <c r="J569" s="15">
        <v>0</v>
      </c>
      <c r="K569" s="2">
        <f>IF($I569=1,SUMIFS([1]Rapport1!$AK$1:$AK$65536,[1]Rapport1!$C$1:$C$65536,$H569,[1]Rapport1!$M$1:$M$65536,$D$2),0)</f>
        <v>0</v>
      </c>
      <c r="L569" s="2">
        <f>IF($I569=1,SUMIFS([1]Rapport1!$N$1:$N$65536,[1]Rapport1!$C$1:$C$65536,$H569,[1]Rapport1!$M$1:$M$65536,$D$2),0)</f>
        <v>0</v>
      </c>
    </row>
    <row r="570" spans="8:12" x14ac:dyDescent="0.55000000000000004">
      <c r="H570" t="s">
        <v>34</v>
      </c>
      <c r="I570">
        <v>0</v>
      </c>
      <c r="J570" s="15">
        <v>0</v>
      </c>
      <c r="K570" s="2">
        <f>IF($I570=1,SUMIFS([1]Rapport1!$AK$1:$AK$65536,[1]Rapport1!$C$1:$C$65536,$H570,[1]Rapport1!$M$1:$M$65536,$D$2),0)</f>
        <v>0</v>
      </c>
      <c r="L570" s="2">
        <f>IF($I570=1,SUMIFS([1]Rapport1!$N$1:$N$65536,[1]Rapport1!$C$1:$C$65536,$H570,[1]Rapport1!$M$1:$M$65536,$D$2),0)</f>
        <v>0</v>
      </c>
    </row>
    <row r="571" spans="8:12" x14ac:dyDescent="0.55000000000000004">
      <c r="H571" t="s">
        <v>33</v>
      </c>
      <c r="I571">
        <v>0</v>
      </c>
      <c r="J571" s="15">
        <v>0</v>
      </c>
      <c r="K571" s="2">
        <f>IF($I571=1,SUMIFS([1]Rapport1!$AK$1:$AK$65536,[1]Rapport1!$C$1:$C$65536,$H571,[1]Rapport1!$M$1:$M$65536,$D$2),0)</f>
        <v>0</v>
      </c>
      <c r="L571" s="2">
        <f>IF($I571=1,SUMIFS([1]Rapport1!$N$1:$N$65536,[1]Rapport1!$C$1:$C$65536,$H571,[1]Rapport1!$M$1:$M$65536,$D$2),0)</f>
        <v>0</v>
      </c>
    </row>
    <row r="572" spans="8:12" x14ac:dyDescent="0.55000000000000004">
      <c r="H572" t="s">
        <v>32</v>
      </c>
      <c r="I572">
        <v>0</v>
      </c>
      <c r="J572" s="15">
        <v>0</v>
      </c>
      <c r="K572" s="2">
        <f>IF($I572=1,SUMIFS([1]Rapport1!$AK$1:$AK$65536,[1]Rapport1!$C$1:$C$65536,$H572,[1]Rapport1!$M$1:$M$65536,$D$2),0)</f>
        <v>0</v>
      </c>
      <c r="L572" s="2">
        <f>IF($I572=1,SUMIFS([1]Rapport1!$N$1:$N$65536,[1]Rapport1!$C$1:$C$65536,$H572,[1]Rapport1!$M$1:$M$65536,$D$2),0)</f>
        <v>0</v>
      </c>
    </row>
    <row r="573" spans="8:12" x14ac:dyDescent="0.55000000000000004">
      <c r="H573" t="s">
        <v>31</v>
      </c>
      <c r="I573" t="b">
        <v>0</v>
      </c>
      <c r="J573" s="15">
        <v>0</v>
      </c>
      <c r="K573" s="2">
        <f>IF($I573=1,SUMIFS([1]Rapport1!$AK$1:$AK$65536,[1]Rapport1!$C$1:$C$65536,$H573,[1]Rapport1!$M$1:$M$65536,$D$2),0)</f>
        <v>0</v>
      </c>
      <c r="L573" s="2">
        <f>IF($I573=1,SUMIFS([1]Rapport1!$N$1:$N$65536,[1]Rapport1!$C$1:$C$65536,$H573,[1]Rapport1!$M$1:$M$65536,$D$2),0)</f>
        <v>0</v>
      </c>
    </row>
    <row r="574" spans="8:12" x14ac:dyDescent="0.55000000000000004">
      <c r="H574" t="s">
        <v>30</v>
      </c>
      <c r="I574">
        <v>0</v>
      </c>
      <c r="J574" s="15">
        <v>0</v>
      </c>
      <c r="K574" s="2">
        <f>IF($I574=1,SUMIFS([1]Rapport1!$AK$1:$AK$65536,[1]Rapport1!$C$1:$C$65536,$H574,[1]Rapport1!$M$1:$M$65536,$D$2),0)</f>
        <v>0</v>
      </c>
      <c r="L574" s="2">
        <f>IF($I574=1,SUMIFS([1]Rapport1!$N$1:$N$65536,[1]Rapport1!$C$1:$C$65536,$H574,[1]Rapport1!$M$1:$M$65536,$D$2),0)</f>
        <v>0</v>
      </c>
    </row>
    <row r="575" spans="8:12" x14ac:dyDescent="0.55000000000000004">
      <c r="H575" t="s">
        <v>29</v>
      </c>
      <c r="I575">
        <v>0</v>
      </c>
      <c r="J575" s="15">
        <v>0</v>
      </c>
      <c r="K575" s="2">
        <f>IF($I575=1,SUMIFS([1]Rapport1!$AK$1:$AK$65536,[1]Rapport1!$C$1:$C$65536,$H575,[1]Rapport1!$M$1:$M$65536,$D$2),0)</f>
        <v>0</v>
      </c>
      <c r="L575" s="2">
        <f>IF($I575=1,SUMIFS([1]Rapport1!$N$1:$N$65536,[1]Rapport1!$C$1:$C$65536,$H575,[1]Rapport1!$M$1:$M$65536,$D$2),0)</f>
        <v>0</v>
      </c>
    </row>
    <row r="576" spans="8:12" x14ac:dyDescent="0.55000000000000004">
      <c r="H576" t="s">
        <v>28</v>
      </c>
      <c r="I576">
        <v>0</v>
      </c>
      <c r="J576" s="15">
        <v>0</v>
      </c>
      <c r="K576" s="2">
        <f>IF($I576=1,SUMIFS([1]Rapport1!$AK$1:$AK$65536,[1]Rapport1!$C$1:$C$65536,$H576,[1]Rapport1!$M$1:$M$65536,$D$2),0)</f>
        <v>0</v>
      </c>
      <c r="L576" s="2">
        <f>IF($I576=1,SUMIFS([1]Rapport1!$N$1:$N$65536,[1]Rapport1!$C$1:$C$65536,$H576,[1]Rapport1!$M$1:$M$65536,$D$2),0)</f>
        <v>0</v>
      </c>
    </row>
    <row r="577" spans="8:12" x14ac:dyDescent="0.55000000000000004">
      <c r="H577" t="s">
        <v>27</v>
      </c>
      <c r="I577" t="b">
        <v>0</v>
      </c>
      <c r="J577" s="15">
        <v>0</v>
      </c>
      <c r="K577" s="2">
        <f>IF($I577=1,SUMIFS([1]Rapport1!$AK$1:$AK$65536,[1]Rapport1!$C$1:$C$65536,$H577,[1]Rapport1!$M$1:$M$65536,$D$2),0)</f>
        <v>0</v>
      </c>
      <c r="L577" s="2">
        <f>IF($I577=1,SUMIFS([1]Rapport1!$N$1:$N$65536,[1]Rapport1!$C$1:$C$65536,$H577,[1]Rapport1!$M$1:$M$65536,$D$2),0)</f>
        <v>0</v>
      </c>
    </row>
    <row r="578" spans="8:12" x14ac:dyDescent="0.55000000000000004">
      <c r="H578" t="s">
        <v>26</v>
      </c>
      <c r="I578">
        <v>0</v>
      </c>
      <c r="J578" s="15">
        <v>0</v>
      </c>
      <c r="K578" s="2">
        <f>IF($I578=1,SUMIFS([1]Rapport1!$AK$1:$AK$65536,[1]Rapport1!$C$1:$C$65536,$H578,[1]Rapport1!$M$1:$M$65536,$D$2),0)</f>
        <v>0</v>
      </c>
      <c r="L578" s="2">
        <f>IF($I578=1,SUMIFS([1]Rapport1!$N$1:$N$65536,[1]Rapport1!$C$1:$C$65536,$H578,[1]Rapport1!$M$1:$M$65536,$D$2),0)</f>
        <v>0</v>
      </c>
    </row>
    <row r="579" spans="8:12" x14ac:dyDescent="0.55000000000000004">
      <c r="H579" t="s">
        <v>25</v>
      </c>
      <c r="I579">
        <v>0</v>
      </c>
      <c r="J579" s="15">
        <v>0</v>
      </c>
      <c r="K579" s="2">
        <f>IF($I579=1,SUMIFS([1]Rapport1!$AK$1:$AK$65536,[1]Rapport1!$C$1:$C$65536,$H579,[1]Rapport1!$M$1:$M$65536,$D$2),0)</f>
        <v>0</v>
      </c>
      <c r="L579" s="2">
        <f>IF($I579=1,SUMIFS([1]Rapport1!$N$1:$N$65536,[1]Rapport1!$C$1:$C$65536,$H579,[1]Rapport1!$M$1:$M$65536,$D$2),0)</f>
        <v>0</v>
      </c>
    </row>
    <row r="580" spans="8:12" x14ac:dyDescent="0.55000000000000004">
      <c r="H580" t="s">
        <v>24</v>
      </c>
      <c r="I580">
        <v>0</v>
      </c>
      <c r="J580" s="15">
        <v>0</v>
      </c>
      <c r="K580" s="2">
        <f>IF($I580=1,SUMIFS([1]Rapport1!$AK$1:$AK$65536,[1]Rapport1!$C$1:$C$65536,$H580,[1]Rapport1!$M$1:$M$65536,$D$2),0)</f>
        <v>0</v>
      </c>
      <c r="L580" s="2">
        <f>IF($I580=1,SUMIFS([1]Rapport1!$N$1:$N$65536,[1]Rapport1!$C$1:$C$65536,$H580,[1]Rapport1!$M$1:$M$65536,$D$2),0)</f>
        <v>0</v>
      </c>
    </row>
    <row r="581" spans="8:12" x14ac:dyDescent="0.55000000000000004">
      <c r="H581" t="s">
        <v>23</v>
      </c>
      <c r="I581">
        <v>0</v>
      </c>
      <c r="J581" s="15">
        <v>0</v>
      </c>
      <c r="K581" s="2">
        <f>IF($I581=1,SUMIFS([1]Rapport1!$AK$1:$AK$65536,[1]Rapport1!$C$1:$C$65536,$H581,[1]Rapport1!$M$1:$M$65536,$D$2),0)</f>
        <v>0</v>
      </c>
      <c r="L581" s="2">
        <f>IF($I581=1,SUMIFS([1]Rapport1!$N$1:$N$65536,[1]Rapport1!$C$1:$C$65536,$H581,[1]Rapport1!$M$1:$M$65536,$D$2),0)</f>
        <v>0</v>
      </c>
    </row>
    <row r="582" spans="8:12" x14ac:dyDescent="0.55000000000000004">
      <c r="H582" t="s">
        <v>22</v>
      </c>
      <c r="I582">
        <v>0</v>
      </c>
      <c r="J582" s="15">
        <v>0</v>
      </c>
      <c r="K582" s="2">
        <f>IF($I582=1,SUMIFS([1]Rapport1!$AK$1:$AK$65536,[1]Rapport1!$C$1:$C$65536,$H582,[1]Rapport1!$M$1:$M$65536,$D$2),0)</f>
        <v>0</v>
      </c>
      <c r="L582" s="2">
        <f>IF($I582=1,SUMIFS([1]Rapport1!$N$1:$N$65536,[1]Rapport1!$C$1:$C$65536,$H582,[1]Rapport1!$M$1:$M$65536,$D$2),0)</f>
        <v>0</v>
      </c>
    </row>
    <row r="583" spans="8:12" x14ac:dyDescent="0.55000000000000004">
      <c r="H583" t="s">
        <v>21</v>
      </c>
      <c r="I583">
        <v>0</v>
      </c>
      <c r="J583" s="15">
        <v>0</v>
      </c>
      <c r="K583" s="2">
        <f>IF($I583=1,SUMIFS([1]Rapport1!$AK$1:$AK$65536,[1]Rapport1!$C$1:$C$65536,$H583,[1]Rapport1!$M$1:$M$65536,$D$2),0)</f>
        <v>0</v>
      </c>
      <c r="L583" s="2">
        <f>IF($I583=1,SUMIFS([1]Rapport1!$N$1:$N$65536,[1]Rapport1!$C$1:$C$65536,$H583,[1]Rapport1!$M$1:$M$65536,$D$2),0)</f>
        <v>0</v>
      </c>
    </row>
    <row r="584" spans="8:12" x14ac:dyDescent="0.55000000000000004">
      <c r="H584" t="s">
        <v>20</v>
      </c>
      <c r="I584">
        <v>0</v>
      </c>
      <c r="J584" s="15">
        <v>0</v>
      </c>
      <c r="K584" s="2">
        <f>IF($I584=1,SUMIFS([1]Rapport1!$AK$1:$AK$65536,[1]Rapport1!$C$1:$C$65536,$H584,[1]Rapport1!$M$1:$M$65536,$D$2),0)</f>
        <v>0</v>
      </c>
      <c r="L584" s="2">
        <f>IF($I584=1,SUMIFS([1]Rapport1!$N$1:$N$65536,[1]Rapport1!$C$1:$C$65536,$H584,[1]Rapport1!$M$1:$M$65536,$D$2),0)</f>
        <v>0</v>
      </c>
    </row>
    <row r="585" spans="8:12" x14ac:dyDescent="0.55000000000000004">
      <c r="H585" t="s">
        <v>19</v>
      </c>
      <c r="I585">
        <v>0</v>
      </c>
      <c r="J585" s="15">
        <v>0</v>
      </c>
      <c r="K585" s="2">
        <f>IF($I585=1,SUMIFS([1]Rapport1!$AK$1:$AK$65536,[1]Rapport1!$C$1:$C$65536,$H585,[1]Rapport1!$M$1:$M$65536,$D$2),0)</f>
        <v>0</v>
      </c>
      <c r="L585" s="2">
        <f>IF($I585=1,SUMIFS([1]Rapport1!$N$1:$N$65536,[1]Rapport1!$C$1:$C$65536,$H585,[1]Rapport1!$M$1:$M$65536,$D$2),0)</f>
        <v>0</v>
      </c>
    </row>
    <row r="586" spans="8:12" x14ac:dyDescent="0.55000000000000004">
      <c r="H586" t="s">
        <v>18</v>
      </c>
      <c r="I586">
        <v>0</v>
      </c>
      <c r="J586" s="15">
        <v>0</v>
      </c>
      <c r="K586" s="2">
        <f>IF($I586=1,SUMIFS([1]Rapport1!$AK$1:$AK$65536,[1]Rapport1!$C$1:$C$65536,$H586,[1]Rapport1!$M$1:$M$65536,$D$2),0)</f>
        <v>0</v>
      </c>
      <c r="L586" s="2">
        <f>IF($I586=1,SUMIFS([1]Rapport1!$N$1:$N$65536,[1]Rapport1!$C$1:$C$65536,$H586,[1]Rapport1!$M$1:$M$65536,$D$2),0)</f>
        <v>0</v>
      </c>
    </row>
    <row r="587" spans="8:12" x14ac:dyDescent="0.55000000000000004">
      <c r="H587" t="s">
        <v>17</v>
      </c>
      <c r="I587">
        <v>0</v>
      </c>
      <c r="J587" s="15">
        <v>0</v>
      </c>
      <c r="K587" s="2">
        <f>IF($I587=1,SUMIFS([1]Rapport1!$AK$1:$AK$65536,[1]Rapport1!$C$1:$C$65536,$H587,[1]Rapport1!$M$1:$M$65536,$D$2),0)</f>
        <v>0</v>
      </c>
      <c r="L587" s="2">
        <f>IF($I587=1,SUMIFS([1]Rapport1!$N$1:$N$65536,[1]Rapport1!$C$1:$C$65536,$H587,[1]Rapport1!$M$1:$M$65536,$D$2),0)</f>
        <v>0</v>
      </c>
    </row>
    <row r="588" spans="8:12" x14ac:dyDescent="0.55000000000000004">
      <c r="H588" t="s">
        <v>16</v>
      </c>
      <c r="I588">
        <v>0</v>
      </c>
      <c r="J588" s="15">
        <v>0</v>
      </c>
      <c r="K588" s="2">
        <f>IF($I588=1,SUMIFS([1]Rapport1!$AK$1:$AK$65536,[1]Rapport1!$C$1:$C$65536,$H588,[1]Rapport1!$M$1:$M$65536,$D$2),0)</f>
        <v>0</v>
      </c>
      <c r="L588" s="2">
        <f>IF($I588=1,SUMIFS([1]Rapport1!$N$1:$N$65536,[1]Rapport1!$C$1:$C$65536,$H588,[1]Rapport1!$M$1:$M$65536,$D$2),0)</f>
        <v>0</v>
      </c>
    </row>
    <row r="589" spans="8:12" x14ac:dyDescent="0.55000000000000004">
      <c r="H589" t="s">
        <v>15</v>
      </c>
      <c r="I589">
        <v>0</v>
      </c>
      <c r="J589" s="15">
        <v>0</v>
      </c>
      <c r="K589" s="2">
        <f>IF($I589=1,SUMIFS([1]Rapport1!$AK$1:$AK$65536,[1]Rapport1!$C$1:$C$65536,$H589,[1]Rapport1!$M$1:$M$65536,$D$2),0)</f>
        <v>0</v>
      </c>
      <c r="L589" s="2">
        <f>IF($I589=1,SUMIFS([1]Rapport1!$N$1:$N$65536,[1]Rapport1!$C$1:$C$65536,$H589,[1]Rapport1!$M$1:$M$65536,$D$2),0)</f>
        <v>0</v>
      </c>
    </row>
    <row r="590" spans="8:12" x14ac:dyDescent="0.55000000000000004">
      <c r="H590" t="s">
        <v>14</v>
      </c>
      <c r="I590">
        <v>0</v>
      </c>
      <c r="J590" s="15">
        <v>0</v>
      </c>
      <c r="K590" s="2">
        <f>IF($I590=1,SUMIFS([1]Rapport1!$AK$1:$AK$65536,[1]Rapport1!$C$1:$C$65536,$H590,[1]Rapport1!$M$1:$M$65536,$D$2),0)</f>
        <v>0</v>
      </c>
      <c r="L590" s="2">
        <f>IF($I590=1,SUMIFS([1]Rapport1!$N$1:$N$65536,[1]Rapport1!$C$1:$C$65536,$H590,[1]Rapport1!$M$1:$M$65536,$D$2),0)</f>
        <v>0</v>
      </c>
    </row>
    <row r="591" spans="8:12" x14ac:dyDescent="0.55000000000000004">
      <c r="H591" t="s">
        <v>13</v>
      </c>
      <c r="I591">
        <v>0</v>
      </c>
      <c r="J591" s="15">
        <v>0</v>
      </c>
      <c r="K591" s="2">
        <f>IF($I591=1,SUMIFS([1]Rapport1!$AK$1:$AK$65536,[1]Rapport1!$C$1:$C$65536,$H591,[1]Rapport1!$M$1:$M$65536,$D$2),0)</f>
        <v>0</v>
      </c>
      <c r="L591" s="2">
        <f>IF($I591=1,SUMIFS([1]Rapport1!$N$1:$N$65536,[1]Rapport1!$C$1:$C$65536,$H591,[1]Rapport1!$M$1:$M$65536,$D$2),0)</f>
        <v>0</v>
      </c>
    </row>
    <row r="592" spans="8:12" x14ac:dyDescent="0.55000000000000004">
      <c r="H592" t="s">
        <v>12</v>
      </c>
      <c r="I592">
        <v>0</v>
      </c>
      <c r="J592" s="15">
        <v>0</v>
      </c>
      <c r="K592" s="2">
        <f>IF($I592=1,SUMIFS([1]Rapport1!$AK$1:$AK$65536,[1]Rapport1!$C$1:$C$65536,$H592,[1]Rapport1!$M$1:$M$65536,$D$2),0)</f>
        <v>0</v>
      </c>
      <c r="L592" s="2">
        <f>IF($I592=1,SUMIFS([1]Rapport1!$N$1:$N$65536,[1]Rapport1!$C$1:$C$65536,$H592,[1]Rapport1!$M$1:$M$65536,$D$2),0)</f>
        <v>0</v>
      </c>
    </row>
    <row r="593" spans="8:12" x14ac:dyDescent="0.55000000000000004">
      <c r="H593" t="s">
        <v>11</v>
      </c>
      <c r="I593">
        <v>0</v>
      </c>
      <c r="J593" s="15">
        <v>0</v>
      </c>
      <c r="K593" s="2">
        <f>IF($I593=1,SUMIFS([1]Rapport1!$AK$1:$AK$65536,[1]Rapport1!$C$1:$C$65536,$H593,[1]Rapport1!$M$1:$M$65536,$D$2),0)</f>
        <v>0</v>
      </c>
      <c r="L593" s="2">
        <f>IF($I593=1,SUMIFS([1]Rapport1!$N$1:$N$65536,[1]Rapport1!$C$1:$C$65536,$H593,[1]Rapport1!$M$1:$M$65536,$D$2),0)</f>
        <v>0</v>
      </c>
    </row>
    <row r="594" spans="8:12" x14ac:dyDescent="0.55000000000000004">
      <c r="H594" t="s">
        <v>10</v>
      </c>
      <c r="I594">
        <v>0</v>
      </c>
      <c r="J594" s="15">
        <v>0</v>
      </c>
      <c r="K594" s="2">
        <f>IF($I594=1,SUMIFS([1]Rapport1!$AK$1:$AK$65536,[1]Rapport1!$C$1:$C$65536,$H594,[1]Rapport1!$M$1:$M$65536,$D$2),0)</f>
        <v>0</v>
      </c>
      <c r="L594" s="2">
        <f>IF($I594=1,SUMIFS([1]Rapport1!$N$1:$N$65536,[1]Rapport1!$C$1:$C$65536,$H594,[1]Rapport1!$M$1:$M$65536,$D$2),0)</f>
        <v>0</v>
      </c>
    </row>
    <row r="595" spans="8:12" x14ac:dyDescent="0.55000000000000004">
      <c r="H595" t="s">
        <v>9</v>
      </c>
      <c r="I595">
        <v>0</v>
      </c>
      <c r="J595" s="15">
        <v>0</v>
      </c>
      <c r="K595" s="2">
        <f>IF($I595=1,SUMIFS([1]Rapport1!$AK$1:$AK$65536,[1]Rapport1!$C$1:$C$65536,$H595,[1]Rapport1!$M$1:$M$65536,$D$2),0)</f>
        <v>0</v>
      </c>
      <c r="L595" s="2">
        <f>IF($I595=1,SUMIFS([1]Rapport1!$N$1:$N$65536,[1]Rapport1!$C$1:$C$65536,$H595,[1]Rapport1!$M$1:$M$65536,$D$2),0)</f>
        <v>0</v>
      </c>
    </row>
    <row r="596" spans="8:12" x14ac:dyDescent="0.55000000000000004">
      <c r="H596" t="s">
        <v>8</v>
      </c>
      <c r="I596">
        <v>0</v>
      </c>
      <c r="J596" s="15">
        <v>0</v>
      </c>
      <c r="K596" s="2">
        <f>IF($I596=1,SUMIFS([1]Rapport1!$AK$1:$AK$65536,[1]Rapport1!$C$1:$C$65536,$H596,[1]Rapport1!$M$1:$M$65536,$D$2),0)</f>
        <v>0</v>
      </c>
      <c r="L596" s="2">
        <f>IF($I596=1,SUMIFS([1]Rapport1!$N$1:$N$65536,[1]Rapport1!$C$1:$C$65536,$H596,[1]Rapport1!$M$1:$M$65536,$D$2),0)</f>
        <v>0</v>
      </c>
    </row>
    <row r="597" spans="8:12" x14ac:dyDescent="0.55000000000000004">
      <c r="H597" t="s">
        <v>7</v>
      </c>
      <c r="I597">
        <v>0</v>
      </c>
      <c r="J597" s="15">
        <v>0</v>
      </c>
      <c r="K597" s="2">
        <f>IF($I597=1,SUMIFS([1]Rapport1!$AK$1:$AK$65536,[1]Rapport1!$C$1:$C$65536,$H597,[1]Rapport1!$M$1:$M$65536,$D$2),0)</f>
        <v>0</v>
      </c>
      <c r="L597" s="2">
        <f>IF($I597=1,SUMIFS([1]Rapport1!$N$1:$N$65536,[1]Rapport1!$C$1:$C$65536,$H597,[1]Rapport1!$M$1:$M$65536,$D$2),0)</f>
        <v>0</v>
      </c>
    </row>
    <row r="598" spans="8:12" x14ac:dyDescent="0.55000000000000004">
      <c r="H598" t="s">
        <v>6</v>
      </c>
      <c r="I598">
        <v>0</v>
      </c>
      <c r="J598" s="15">
        <v>0</v>
      </c>
      <c r="K598" s="2">
        <f>IF($I598=1,SUMIFS([1]Rapport1!$AK$1:$AK$65536,[1]Rapport1!$C$1:$C$65536,$H598,[1]Rapport1!$M$1:$M$65536,$D$2),0)</f>
        <v>0</v>
      </c>
      <c r="L598" s="2">
        <f>IF($I598=1,SUMIFS([1]Rapport1!$N$1:$N$65536,[1]Rapport1!$C$1:$C$65536,$H598,[1]Rapport1!$M$1:$M$65536,$D$2),0)</f>
        <v>0</v>
      </c>
    </row>
    <row r="599" spans="8:12" x14ac:dyDescent="0.55000000000000004">
      <c r="H599" t="s">
        <v>5</v>
      </c>
      <c r="I599">
        <v>0</v>
      </c>
      <c r="J599" s="15">
        <v>0</v>
      </c>
      <c r="K599" s="2">
        <f>IF($I599=1,SUMIFS([1]Rapport1!$AK$1:$AK$65536,[1]Rapport1!$C$1:$C$65536,$H599,[1]Rapport1!$M$1:$M$65536,$D$2),0)</f>
        <v>0</v>
      </c>
      <c r="L599" s="2">
        <f>IF($I599=1,SUMIFS([1]Rapport1!$N$1:$N$65536,[1]Rapport1!$C$1:$C$65536,$H599,[1]Rapport1!$M$1:$M$65536,$D$2),0)</f>
        <v>0</v>
      </c>
    </row>
    <row r="600" spans="8:12" x14ac:dyDescent="0.55000000000000004">
      <c r="H600" t="s">
        <v>4</v>
      </c>
      <c r="I600">
        <v>0</v>
      </c>
      <c r="J600" s="15">
        <v>0</v>
      </c>
      <c r="K600" s="2">
        <f>IF($I600=1,SUMIFS([1]Rapport1!$AK$1:$AK$65536,[1]Rapport1!$C$1:$C$65536,$H600,[1]Rapport1!$M$1:$M$65536,$D$2),0)</f>
        <v>0</v>
      </c>
      <c r="L600" s="2">
        <f>IF($I600=1,SUMIFS([1]Rapport1!$N$1:$N$65536,[1]Rapport1!$C$1:$C$65536,$H600,[1]Rapport1!$M$1:$M$65536,$D$2),0)</f>
        <v>0</v>
      </c>
    </row>
    <row r="601" spans="8:12" x14ac:dyDescent="0.55000000000000004">
      <c r="H601" t="s">
        <v>3</v>
      </c>
      <c r="I601">
        <v>0</v>
      </c>
      <c r="J601" s="15">
        <v>0</v>
      </c>
      <c r="K601" s="2">
        <f>IF($I601=1,SUMIFS([1]Rapport1!$AK$1:$AK$65536,[1]Rapport1!$C$1:$C$65536,$H601,[1]Rapport1!$M$1:$M$65536,$D$2),0)</f>
        <v>0</v>
      </c>
      <c r="L601" s="2">
        <f>IF($I601=1,SUMIFS([1]Rapport1!$N$1:$N$65536,[1]Rapport1!$C$1:$C$65536,$H601,[1]Rapport1!$M$1:$M$65536,$D$2),0)</f>
        <v>0</v>
      </c>
    </row>
    <row r="602" spans="8:12" x14ac:dyDescent="0.55000000000000004">
      <c r="H602" t="s">
        <v>2</v>
      </c>
      <c r="I602">
        <v>0</v>
      </c>
      <c r="J602" s="15">
        <v>0</v>
      </c>
      <c r="K602" s="2">
        <f>IF($I602=1,SUMIFS([1]Rapport1!$AK$1:$AK$65536,[1]Rapport1!$C$1:$C$65536,$H602,[1]Rapport1!$M$1:$M$65536,$D$2),0)</f>
        <v>0</v>
      </c>
      <c r="L602" s="2">
        <f>IF($I602=1,SUMIFS([1]Rapport1!$N$1:$N$65536,[1]Rapport1!$C$1:$C$65536,$H602,[1]Rapport1!$M$1:$M$65536,$D$2),0)</f>
        <v>0</v>
      </c>
    </row>
    <row r="603" spans="8:12" x14ac:dyDescent="0.55000000000000004">
      <c r="H603" t="s">
        <v>1</v>
      </c>
      <c r="I603">
        <v>0</v>
      </c>
      <c r="J603" s="15">
        <v>0</v>
      </c>
      <c r="K603" s="2">
        <f>IF($I603=1,SUMIFS([1]Rapport1!$AK$1:$AK$65536,[1]Rapport1!$C$1:$C$65536,$H603,[1]Rapport1!$M$1:$M$65536,$D$2),0)</f>
        <v>0</v>
      </c>
      <c r="L603" s="2">
        <f>IF($I603=1,SUMIFS([1]Rapport1!$N$1:$N$65536,[1]Rapport1!$C$1:$C$65536,$H603,[1]Rapport1!$M$1:$M$65536,$D$2),0)</f>
        <v>0</v>
      </c>
    </row>
    <row r="604" spans="8:12" x14ac:dyDescent="0.55000000000000004">
      <c r="H604" t="s">
        <v>0</v>
      </c>
      <c r="I604">
        <v>0</v>
      </c>
      <c r="J604" s="15">
        <v>0</v>
      </c>
      <c r="K604" s="2">
        <f>IF($I604=1,SUMIFS([1]Rapport1!$AK$1:$AK$65536,[1]Rapport1!$C$1:$C$65536,$H604,[1]Rapport1!$M$1:$M$65536,$D$2),0)</f>
        <v>0</v>
      </c>
      <c r="L604" s="2">
        <f>IF($I604=1,SUMIFS([1]Rapport1!$N$1:$N$65536,[1]Rapport1!$C$1:$C$65536,$H604,[1]Rapport1!$M$1:$M$65536,$D$2),0)</f>
        <v>0</v>
      </c>
    </row>
    <row r="608" spans="8:12" x14ac:dyDescent="0.55000000000000004">
      <c r="I608">
        <v>1</v>
      </c>
    </row>
  </sheetData>
  <mergeCells count="1">
    <mergeCell ref="V1:Y2"/>
  </mergeCells>
  <conditionalFormatting sqref="H341:H423">
    <cfRule type="expression" dxfId="15" priority="11" stopIfTrue="1">
      <formula>MOD(ROW(),2)</formula>
    </cfRule>
  </conditionalFormatting>
  <conditionalFormatting sqref="H256:H257">
    <cfRule type="expression" dxfId="14" priority="17" stopIfTrue="1">
      <formula>MOD(ROW(),2)</formula>
    </cfRule>
  </conditionalFormatting>
  <conditionalFormatting sqref="H258:H259">
    <cfRule type="expression" dxfId="13" priority="16" stopIfTrue="1">
      <formula>MOD(ROW(),2)</formula>
    </cfRule>
  </conditionalFormatting>
  <conditionalFormatting sqref="H260:H287">
    <cfRule type="expression" dxfId="12" priority="15" stopIfTrue="1">
      <formula>MOD(ROW(),2)</formula>
    </cfRule>
  </conditionalFormatting>
  <conditionalFormatting sqref="H289:H326">
    <cfRule type="expression" dxfId="11" priority="14" stopIfTrue="1">
      <formula>MOD(ROW(),2)</formula>
    </cfRule>
  </conditionalFormatting>
  <conditionalFormatting sqref="H325:H326">
    <cfRule type="expression" dxfId="10" priority="13" stopIfTrue="1">
      <formula>MOD(ROW(),2)</formula>
    </cfRule>
  </conditionalFormatting>
  <conditionalFormatting sqref="H327:H340">
    <cfRule type="expression" dxfId="9" priority="12" stopIfTrue="1">
      <formula>MOD(ROW(),2)</formula>
    </cfRule>
  </conditionalFormatting>
  <conditionalFormatting sqref="H433:H552">
    <cfRule type="duplicateValues" dxfId="8" priority="10"/>
  </conditionalFormatting>
  <conditionalFormatting sqref="H433:H552">
    <cfRule type="duplicateValues" dxfId="7" priority="9"/>
  </conditionalFormatting>
  <conditionalFormatting sqref="H433:H552">
    <cfRule type="duplicateValues" dxfId="6" priority="8"/>
  </conditionalFormatting>
  <conditionalFormatting sqref="H433:H552">
    <cfRule type="duplicateValues" dxfId="5" priority="7"/>
  </conditionalFormatting>
  <conditionalFormatting sqref="H6:H1048576 H1">
    <cfRule type="duplicateValues" dxfId="4" priority="6"/>
  </conditionalFormatting>
  <conditionalFormatting sqref="H3">
    <cfRule type="duplicateValues" dxfId="3" priority="4"/>
  </conditionalFormatting>
  <conditionalFormatting sqref="H4">
    <cfRule type="duplicateValues" dxfId="2" priority="3"/>
  </conditionalFormatting>
  <conditionalFormatting sqref="H5">
    <cfRule type="duplicateValues" dxfId="1" priority="2"/>
  </conditionalFormatting>
  <conditionalFormatting sqref="H2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93154-3DDE-4FE7-B966-D24BDAEC4C1C}">
  <sheetPr codeName="Feuil1"/>
  <dimension ref="A1"/>
  <sheetViews>
    <sheetView workbookViewId="0"/>
  </sheetViews>
  <sheetFormatPr baseColWidth="10" defaultRowHeight="28.8" x14ac:dyDescent="0.5500000000000000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Top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CHEVE Tom</dc:creator>
  <cp:lastModifiedBy>CHEVE Tom</cp:lastModifiedBy>
  <dcterms:created xsi:type="dcterms:W3CDTF">2020-07-08T06:44:53Z</dcterms:created>
  <dcterms:modified xsi:type="dcterms:W3CDTF">2020-07-08T08:53:59Z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c04ef2b7-bf65-4125-a51d-6fe747a6e471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