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elle1" sheetId="1" r:id="rId1"/>
  </sheets>
  <definedNames>
    <definedName name="_xlnm._FilterDatabase" localSheetId="0" hidden="1">Tabelle1!$C$8:$E$35</definedName>
  </definedNames>
  <calcPr calcId="152511"/>
</workbook>
</file>

<file path=xl/calcChain.xml><?xml version="1.0" encoding="utf-8"?>
<calcChain xmlns="http://schemas.openxmlformats.org/spreadsheetml/2006/main">
  <c r="C2" i="1" l="1" a="1"/>
  <c r="C2" i="1" l="1"/>
  <c r="G3" i="1" l="1" a="1"/>
  <c r="G3" i="1" s="1"/>
  <c r="J3" i="1" a="1"/>
  <c r="J3" i="1" s="1"/>
  <c r="H3" i="1" a="1"/>
  <c r="H3" i="1" s="1"/>
  <c r="I3" i="1" a="1"/>
  <c r="I3" i="1" s="1"/>
</calcChain>
</file>

<file path=xl/sharedStrings.xml><?xml version="1.0" encoding="utf-8"?>
<sst xmlns="http://schemas.openxmlformats.org/spreadsheetml/2006/main" count="65" uniqueCount="23">
  <si>
    <t>Objet 1</t>
  </si>
  <si>
    <t>Objet 2</t>
  </si>
  <si>
    <t>Objet 3</t>
  </si>
  <si>
    <t>Caisse</t>
  </si>
  <si>
    <t>Date</t>
  </si>
  <si>
    <t>Opération</t>
  </si>
  <si>
    <t>Liste des opérations</t>
  </si>
  <si>
    <t>Réception</t>
  </si>
  <si>
    <t>Expédition</t>
  </si>
  <si>
    <t>Objet 4</t>
  </si>
  <si>
    <t>Benne sélectionnée</t>
  </si>
  <si>
    <t>A</t>
  </si>
  <si>
    <t>B</t>
  </si>
  <si>
    <t>C</t>
  </si>
  <si>
    <t>Pesage</t>
  </si>
  <si>
    <t>Valeur de la dernière réception en date
pour la benne affichée à gauche en C2</t>
  </si>
  <si>
    <t>Valeur attendue</t>
  </si>
  <si>
    <t>Pomme</t>
  </si>
  <si>
    <t>Poire</t>
  </si>
  <si>
    <t>Pastèque</t>
  </si>
  <si>
    <t>Melon</t>
  </si>
  <si>
    <t>Caisse sélectionnée par le filtre</t>
  </si>
  <si>
    <t>Régulation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</si>
</sst>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0" xfId="0" applyBorder="1" applyAlignment="1">
      <alignment horizontal="center" wrapText="1"/>
    </xf>
    <xf numFmtId="0" fontId="0" fillId="0" borderId="11" xfId="0" applyBorder="1"/>
    <xf numFmtId="0" fontId="0" fillId="0" borderId="12" xfId="0" applyBorder="1"/>
    <xf numFmtId="14" fontId="0" fillId="0" borderId="0" xfId="0" applyNumberFormat="1"/>
    <xf numFmtId="14" fontId="0" fillId="0" borderId="12" xfId="0" applyNumberFormat="1" applyBorder="1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4" borderId="1" xfId="0" applyFill="1" applyBorder="1"/>
    <xf numFmtId="0" fontId="0" fillId="5" borderId="1" xfId="0" applyFill="1" applyBorder="1"/>
    <xf numFmtId="0" fontId="0" fillId="5" borderId="22" xfId="0" applyFill="1" applyBorder="1" applyAlignment="1">
      <alignment horizontal="center" vertical="center"/>
    </xf>
    <xf numFmtId="0" fontId="0" fillId="6" borderId="1" xfId="0" applyFill="1" applyBorder="1"/>
    <xf numFmtId="0" fontId="0" fillId="6" borderId="12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wrapText="1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2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workbookViewId="0">
      <selection activeCell="M20" sqref="M20"/>
    </sheetView>
  </sheetViews>
  <sheetFormatPr baseColWidth="10" defaultColWidth="9.140625" defaultRowHeight="15" x14ac:dyDescent="0.25"/>
  <cols>
    <col min="4" max="4" width="10.7109375" bestFit="1" customWidth="1"/>
    <col min="5" max="5" width="20.140625" bestFit="1" customWidth="1"/>
    <col min="6" max="6" width="2.85546875" customWidth="1"/>
    <col min="12" max="12" width="5.5703125" customWidth="1"/>
    <col min="13" max="13" width="15.42578125" customWidth="1"/>
    <col min="14" max="14" width="10.7109375" bestFit="1" customWidth="1"/>
    <col min="15" max="15" width="20.140625" bestFit="1" customWidth="1"/>
  </cols>
  <sheetData>
    <row r="1" spans="1:17" ht="15.75" customHeight="1" thickBot="1" x14ac:dyDescent="0.3">
      <c r="N1" s="43" t="s">
        <v>16</v>
      </c>
      <c r="O1" s="44"/>
      <c r="P1" s="44"/>
      <c r="Q1" s="45"/>
    </row>
    <row r="2" spans="1:17" ht="30.75" thickBot="1" x14ac:dyDescent="0.3">
      <c r="A2" s="34" t="s">
        <v>21</v>
      </c>
      <c r="B2" s="35"/>
      <c r="C2" s="40" t="str">
        <f t="array" aca="1" ref="C2" ca="1">INDEX(C9:C8787,MIN(IF(SUBTOTAL(3,OFFSET(C8,ROW(INDIRECT("1:"&amp;ROWS(C9:C8787))),)),ROW(INDIRECT("1:"&amp;ROWS(C9:C8787))))))</f>
        <v>A</v>
      </c>
      <c r="G2" s="31" t="s">
        <v>15</v>
      </c>
      <c r="H2" s="32"/>
      <c r="I2" s="32"/>
      <c r="J2" s="33"/>
      <c r="M2" s="24" t="s">
        <v>10</v>
      </c>
      <c r="N2" s="10" t="s">
        <v>0</v>
      </c>
      <c r="O2" s="17" t="s">
        <v>1</v>
      </c>
      <c r="P2" s="17" t="s">
        <v>2</v>
      </c>
      <c r="Q2" s="18" t="s">
        <v>9</v>
      </c>
    </row>
    <row r="3" spans="1:17" ht="15.75" thickBot="1" x14ac:dyDescent="0.3">
      <c r="A3" s="36"/>
      <c r="B3" s="37"/>
      <c r="C3" s="41"/>
      <c r="G3" s="26">
        <f t="array" aca="1" ref="G3" ca="1">SUMIFS(G$9:G$4999,$C$9:$C$4999,$C$2,$D$9:$D$4999,MAX(IF($C$9:$C$4999=$C$2,(IF($E$9:$E$4999="Réception",$D$9:$D$4999)))))</f>
        <v>-5</v>
      </c>
      <c r="H3" s="28">
        <f t="array" aca="1" ref="H3" ca="1">SUMIFS(H$9:H$4999,$C$9:$C$4999,$C$2,$D$9:$D$4999,MAX(IF($C$9:$C$4999=$C$2,(IF($E$9:$E$4999="Réception",$D$9:$D$4999)))))</f>
        <v>0</v>
      </c>
      <c r="I3" s="25">
        <f t="array" aca="1" ref="I3" ca="1">SUMIFS(I$9:I$4999,$C$9:$C$4999,$C$2,$D$9:$D$4999,MAX(IF($C$9:$C$4999=$C$2,(IF($E$9:$E$4999="Réception",$D$9:$D$4999)))))</f>
        <v>0</v>
      </c>
      <c r="J3" s="1">
        <f t="array" aca="1" ref="J3" ca="1">SUMIFS(J$9:J$4999,$C$9:$C$4999,$C$2,$D$9:$D$4999,MAX(IF($C$9:$C$4999=$C$2,(IF($E$9:$E$4999="Réception",$D$9:$D$4999)))))</f>
        <v>0</v>
      </c>
      <c r="M3" s="21" t="s">
        <v>11</v>
      </c>
      <c r="N3" s="27">
        <v>3</v>
      </c>
      <c r="O3" s="15"/>
      <c r="P3" s="15"/>
      <c r="Q3" s="16"/>
    </row>
    <row r="4" spans="1:17" ht="15.75" thickBot="1" x14ac:dyDescent="0.3">
      <c r="A4" s="38"/>
      <c r="B4" s="39"/>
      <c r="C4" s="42"/>
      <c r="M4" s="22" t="s">
        <v>12</v>
      </c>
      <c r="N4" s="19"/>
      <c r="O4" s="29">
        <v>20</v>
      </c>
      <c r="P4" s="11"/>
      <c r="Q4" s="12"/>
    </row>
    <row r="5" spans="1:17" ht="15.75" thickBot="1" x14ac:dyDescent="0.3">
      <c r="A5" s="2"/>
      <c r="B5" s="2"/>
      <c r="M5" s="23" t="s">
        <v>13</v>
      </c>
      <c r="N5" s="20"/>
      <c r="O5" s="13"/>
      <c r="P5" s="30">
        <v>10</v>
      </c>
      <c r="Q5" s="14"/>
    </row>
    <row r="6" spans="1:17" x14ac:dyDescent="0.25">
      <c r="A6" s="2"/>
      <c r="B6" s="2"/>
    </row>
    <row r="7" spans="1:17" ht="15.75" thickBot="1" x14ac:dyDescent="0.3">
      <c r="A7" s="2"/>
      <c r="B7" s="2"/>
    </row>
    <row r="8" spans="1:17" ht="15.75" thickBot="1" x14ac:dyDescent="0.3">
      <c r="C8" s="8" t="s">
        <v>3</v>
      </c>
      <c r="D8" s="8" t="s">
        <v>4</v>
      </c>
      <c r="E8" s="8" t="s">
        <v>5</v>
      </c>
      <c r="F8" s="9"/>
      <c r="G8" s="8" t="s">
        <v>17</v>
      </c>
      <c r="H8" s="8" t="s">
        <v>18</v>
      </c>
      <c r="I8" s="8" t="s">
        <v>19</v>
      </c>
      <c r="J8" s="8" t="s">
        <v>20</v>
      </c>
      <c r="O8" s="1" t="s">
        <v>6</v>
      </c>
    </row>
    <row r="9" spans="1:17" x14ac:dyDescent="0.25">
      <c r="C9" s="3" t="s">
        <v>11</v>
      </c>
      <c r="D9" s="5">
        <v>43831</v>
      </c>
      <c r="E9" s="3" t="s">
        <v>7</v>
      </c>
      <c r="G9" s="3">
        <v>10</v>
      </c>
      <c r="H9" s="3"/>
      <c r="I9" s="3"/>
      <c r="J9" s="3"/>
      <c r="O9" s="7" t="s">
        <v>7</v>
      </c>
    </row>
    <row r="10" spans="1:17" x14ac:dyDescent="0.25">
      <c r="C10" s="4" t="s">
        <v>12</v>
      </c>
      <c r="D10" s="6">
        <v>43832</v>
      </c>
      <c r="E10" s="4" t="s">
        <v>7</v>
      </c>
      <c r="G10" s="4"/>
      <c r="H10" s="4">
        <v>17</v>
      </c>
      <c r="I10" s="4"/>
      <c r="J10" s="4"/>
      <c r="O10" s="7" t="s">
        <v>14</v>
      </c>
    </row>
    <row r="11" spans="1:17" x14ac:dyDescent="0.25">
      <c r="C11" s="4" t="s">
        <v>13</v>
      </c>
      <c r="D11" s="6">
        <v>43832</v>
      </c>
      <c r="E11" s="4" t="s">
        <v>7</v>
      </c>
      <c r="G11" s="4"/>
      <c r="H11" s="4"/>
      <c r="I11" s="4">
        <v>2</v>
      </c>
      <c r="J11" s="4"/>
      <c r="O11" s="7" t="s">
        <v>8</v>
      </c>
    </row>
    <row r="12" spans="1:17" x14ac:dyDescent="0.25">
      <c r="C12" s="4" t="s">
        <v>11</v>
      </c>
      <c r="D12" s="6">
        <v>43832</v>
      </c>
      <c r="E12" s="4" t="s">
        <v>14</v>
      </c>
      <c r="G12" s="4">
        <v>2</v>
      </c>
      <c r="H12" s="4"/>
      <c r="I12" s="4"/>
      <c r="J12" s="4"/>
      <c r="O12" s="46" t="s">
        <v>22</v>
      </c>
    </row>
    <row r="13" spans="1:17" x14ac:dyDescent="0.25">
      <c r="C13" s="4" t="s">
        <v>12</v>
      </c>
      <c r="D13" s="6">
        <v>43833</v>
      </c>
      <c r="E13" s="4" t="s">
        <v>14</v>
      </c>
      <c r="G13" s="4"/>
      <c r="H13" s="4">
        <v>10</v>
      </c>
      <c r="I13" s="4"/>
      <c r="J13" s="4"/>
    </row>
    <row r="14" spans="1:17" x14ac:dyDescent="0.25">
      <c r="C14" s="4" t="s">
        <v>13</v>
      </c>
      <c r="D14" s="6">
        <v>43833</v>
      </c>
      <c r="E14" s="4" t="s">
        <v>14</v>
      </c>
      <c r="G14" s="4"/>
      <c r="H14" s="4"/>
      <c r="I14" s="4">
        <v>3</v>
      </c>
      <c r="J14" s="4"/>
    </row>
    <row r="15" spans="1:17" x14ac:dyDescent="0.25">
      <c r="C15" s="4" t="s">
        <v>11</v>
      </c>
      <c r="D15" s="6">
        <v>43833</v>
      </c>
      <c r="E15" s="4" t="s">
        <v>8</v>
      </c>
      <c r="G15" s="4">
        <v>-2</v>
      </c>
      <c r="H15" s="4"/>
      <c r="I15" s="4"/>
      <c r="J15" s="4"/>
    </row>
    <row r="16" spans="1:17" x14ac:dyDescent="0.25">
      <c r="C16" s="4" t="s">
        <v>12</v>
      </c>
      <c r="D16" s="6">
        <v>43834</v>
      </c>
      <c r="E16" s="4" t="s">
        <v>8</v>
      </c>
      <c r="G16" s="4"/>
      <c r="H16" s="4">
        <v>-10</v>
      </c>
      <c r="I16" s="4"/>
      <c r="J16" s="4"/>
      <c r="N16" s="5"/>
    </row>
    <row r="17" spans="3:14" x14ac:dyDescent="0.25">
      <c r="C17" s="4" t="s">
        <v>13</v>
      </c>
      <c r="D17" s="6">
        <v>43834</v>
      </c>
      <c r="E17" s="4" t="s">
        <v>14</v>
      </c>
      <c r="G17" s="4"/>
      <c r="H17" s="4"/>
      <c r="I17" s="4">
        <v>1</v>
      </c>
      <c r="J17" s="4"/>
      <c r="N17" s="5"/>
    </row>
    <row r="18" spans="3:14" x14ac:dyDescent="0.25">
      <c r="C18" s="4" t="s">
        <v>11</v>
      </c>
      <c r="D18" s="6">
        <v>43834</v>
      </c>
      <c r="E18" s="4" t="s">
        <v>14</v>
      </c>
      <c r="G18" s="4">
        <v>3</v>
      </c>
      <c r="H18" s="4"/>
      <c r="I18" s="4"/>
      <c r="J18" s="4"/>
      <c r="N18" s="5"/>
    </row>
    <row r="19" spans="3:14" x14ac:dyDescent="0.25">
      <c r="C19" s="4" t="s">
        <v>12</v>
      </c>
      <c r="D19" s="6">
        <v>43835</v>
      </c>
      <c r="E19" s="47" t="s">
        <v>22</v>
      </c>
      <c r="G19" s="4"/>
      <c r="H19" s="4">
        <v>-17</v>
      </c>
      <c r="I19" s="4"/>
      <c r="J19" s="4"/>
      <c r="N19" s="5"/>
    </row>
    <row r="20" spans="3:14" x14ac:dyDescent="0.25">
      <c r="C20" s="4" t="s">
        <v>13</v>
      </c>
      <c r="D20" s="6">
        <v>43835</v>
      </c>
      <c r="E20" s="47" t="s">
        <v>22</v>
      </c>
      <c r="G20" s="4"/>
      <c r="H20" s="4"/>
      <c r="I20" s="4">
        <v>-2</v>
      </c>
      <c r="J20" s="4"/>
      <c r="N20" s="5"/>
    </row>
    <row r="21" spans="3:14" x14ac:dyDescent="0.25">
      <c r="C21" s="4" t="s">
        <v>11</v>
      </c>
      <c r="D21" s="6">
        <v>43835</v>
      </c>
      <c r="E21" s="47" t="s">
        <v>7</v>
      </c>
      <c r="G21" s="4">
        <v>5</v>
      </c>
      <c r="H21" s="4"/>
      <c r="I21" s="4"/>
      <c r="J21" s="4"/>
      <c r="N21" s="5"/>
    </row>
    <row r="22" spans="3:14" x14ac:dyDescent="0.25">
      <c r="C22" s="4" t="s">
        <v>11</v>
      </c>
      <c r="D22" s="6">
        <v>43835</v>
      </c>
      <c r="E22" s="4" t="s">
        <v>22</v>
      </c>
      <c r="G22" s="4">
        <v>-10</v>
      </c>
      <c r="H22" s="4"/>
      <c r="I22" s="4"/>
      <c r="J22" s="4"/>
      <c r="N22" s="5"/>
    </row>
    <row r="23" spans="3:14" x14ac:dyDescent="0.25">
      <c r="C23" s="4" t="s">
        <v>12</v>
      </c>
      <c r="D23" s="6">
        <v>43835</v>
      </c>
      <c r="E23" s="4" t="s">
        <v>7</v>
      </c>
      <c r="G23" s="4"/>
      <c r="H23" s="4">
        <v>20</v>
      </c>
      <c r="I23" s="4"/>
      <c r="J23" s="4"/>
      <c r="N23" s="5"/>
    </row>
    <row r="24" spans="3:14" x14ac:dyDescent="0.25">
      <c r="C24" s="4" t="s">
        <v>13</v>
      </c>
      <c r="D24" s="6">
        <v>43835</v>
      </c>
      <c r="E24" s="4" t="s">
        <v>7</v>
      </c>
      <c r="G24" s="4"/>
      <c r="H24" s="4"/>
      <c r="I24" s="4">
        <v>10</v>
      </c>
      <c r="J24" s="4"/>
      <c r="N24" s="5"/>
    </row>
    <row r="25" spans="3:14" x14ac:dyDescent="0.25">
      <c r="C25" s="4" t="s">
        <v>12</v>
      </c>
      <c r="D25" s="6">
        <v>43836</v>
      </c>
      <c r="E25" s="4" t="s">
        <v>14</v>
      </c>
      <c r="G25" s="4"/>
      <c r="H25" s="4">
        <v>5</v>
      </c>
      <c r="I25" s="4"/>
      <c r="J25" s="4"/>
    </row>
    <row r="26" spans="3:14" x14ac:dyDescent="0.25">
      <c r="C26" s="4" t="s">
        <v>13</v>
      </c>
      <c r="D26" s="6">
        <v>43836</v>
      </c>
      <c r="E26" s="4" t="s">
        <v>8</v>
      </c>
      <c r="G26" s="4"/>
      <c r="H26" s="4"/>
      <c r="I26" s="4">
        <v>-3</v>
      </c>
      <c r="J26" s="4"/>
    </row>
    <row r="27" spans="3:14" x14ac:dyDescent="0.25">
      <c r="C27" s="4" t="s">
        <v>11</v>
      </c>
      <c r="D27" s="6">
        <v>43836</v>
      </c>
      <c r="E27" s="4" t="s">
        <v>8</v>
      </c>
      <c r="G27" s="4">
        <v>-3</v>
      </c>
      <c r="H27" s="4"/>
      <c r="I27" s="4"/>
      <c r="J27" s="4"/>
    </row>
    <row r="28" spans="3:14" x14ac:dyDescent="0.25">
      <c r="C28" s="4" t="s">
        <v>12</v>
      </c>
      <c r="D28" s="6">
        <v>43837</v>
      </c>
      <c r="E28" s="4" t="s">
        <v>8</v>
      </c>
      <c r="G28" s="4"/>
      <c r="H28" s="4">
        <v>-5</v>
      </c>
      <c r="I28" s="4"/>
      <c r="J28" s="4"/>
    </row>
    <row r="29" spans="3:14" x14ac:dyDescent="0.25">
      <c r="C29" s="4" t="s">
        <v>13</v>
      </c>
      <c r="D29" s="6">
        <v>43838</v>
      </c>
      <c r="E29" s="4" t="s">
        <v>8</v>
      </c>
      <c r="G29" s="4"/>
      <c r="H29" s="4"/>
      <c r="I29" s="4">
        <v>-1</v>
      </c>
      <c r="J29" s="4"/>
    </row>
    <row r="36" spans="13:13" x14ac:dyDescent="0.25">
      <c r="M36" s="5"/>
    </row>
    <row r="37" spans="13:13" x14ac:dyDescent="0.25">
      <c r="M37" s="5"/>
    </row>
  </sheetData>
  <autoFilter ref="C8:E35"/>
  <mergeCells count="4">
    <mergeCell ref="G2:J2"/>
    <mergeCell ref="A2:B4"/>
    <mergeCell ref="C2:C4"/>
    <mergeCell ref="N1:Q1"/>
  </mergeCells>
  <dataValidations count="1">
    <dataValidation type="list" allowBlank="1" showInputMessage="1" showErrorMessage="1" sqref="E9:E29">
      <formula1>$O$9:$O$12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2020-07-03T12:57:03Z</dcterms:modified>
</cp:coreProperties>
</file>