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\\FILEFS001.BHFPROD.BHF-BANK.NET\home$\B95807\Mobil\Documents\"/>
    </mc:Choice>
  </mc:AlternateContent>
  <xr:revisionPtr revIDLastSave="0" documentId="8_{A97AC286-78DC-4591-8BC8-6722CE2306AB}" xr6:coauthVersionLast="44" xr6:coauthVersionMax="44" xr10:uidLastSave="{00000000-0000-0000-0000-000000000000}"/>
  <bookViews>
    <workbookView xWindow="-120" yWindow="-120" windowWidth="25440" windowHeight="15540" activeTab="1" xr2:uid="{00000000-000D-0000-FFFF-FFFF00000000}"/>
  </bookViews>
  <sheets>
    <sheet name="Role Dep" sheetId="1" r:id="rId1"/>
    <sheet name="Mapping" sheetId="2" r:id="rId2"/>
    <sheet name="Name De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2" l="1"/>
  <c r="I3" i="2"/>
  <c r="I4" i="2"/>
  <c r="I5" i="2"/>
  <c r="C8" i="2" l="1"/>
  <c r="C11" i="2" l="1"/>
  <c r="C3" i="2" l="1"/>
  <c r="C4" i="2"/>
  <c r="C5" i="2"/>
  <c r="C6" i="2"/>
  <c r="C7" i="2"/>
  <c r="C9" i="2"/>
  <c r="C10" i="2"/>
  <c r="C12" i="2"/>
  <c r="C13" i="2"/>
  <c r="C2" i="2"/>
  <c r="F5" i="2" l="1"/>
  <c r="G5" i="2"/>
  <c r="F4" i="2"/>
  <c r="G4" i="2"/>
  <c r="F2" i="2"/>
  <c r="G2" i="2"/>
  <c r="F3" i="2"/>
  <c r="G3" i="2"/>
</calcChain>
</file>

<file path=xl/sharedStrings.xml><?xml version="1.0" encoding="utf-8"?>
<sst xmlns="http://schemas.openxmlformats.org/spreadsheetml/2006/main" count="63" uniqueCount="24">
  <si>
    <t>Name</t>
  </si>
  <si>
    <t>Charles</t>
  </si>
  <si>
    <t>Sophie</t>
  </si>
  <si>
    <t>Josh</t>
  </si>
  <si>
    <t>Kevin</t>
  </si>
  <si>
    <t>Role</t>
  </si>
  <si>
    <t>user</t>
  </si>
  <si>
    <t>admin</t>
  </si>
  <si>
    <t>reader</t>
  </si>
  <si>
    <t>editor</t>
  </si>
  <si>
    <t>Department</t>
  </si>
  <si>
    <t>Dep</t>
  </si>
  <si>
    <t>Accounting</t>
  </si>
  <si>
    <t>HR</t>
  </si>
  <si>
    <t>Management</t>
  </si>
  <si>
    <t>formule</t>
  </si>
  <si>
    <t>cqfd</t>
  </si>
  <si>
    <t>mana</t>
  </si>
  <si>
    <t>""</t>
  </si>
  <si>
    <t>taux dans département</t>
  </si>
  <si>
    <t>taux dans département par rapport au role</t>
  </si>
  <si>
    <t>Marketing</t>
  </si>
  <si>
    <t>Payment</t>
  </si>
  <si>
    <t>COO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</si>
</sst>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 Unicode MS"/>
      <family val="2"/>
    </font>
    <font>
      <b/>
      <i/>
      <u/>
      <sz val="10"/>
      <color rgb="FFFF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vertical="center"/>
    </xf>
    <xf numFmtId="0" fontId="3" fillId="0" borderId="0" xfId="0" applyFon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workbookViewId="0">
      <selection activeCell="B5" sqref="A1:B5"/>
    </sheetView>
  </sheetViews>
  <sheetFormatPr defaultColWidth="9.140625" defaultRowHeight="12.75"/>
  <cols>
    <col min="2" max="2" width="11" bestFit="1" customWidth="1"/>
  </cols>
  <sheetData>
    <row r="1" spans="1:2">
      <c r="A1" s="1" t="s">
        <v>5</v>
      </c>
      <c r="B1" s="1" t="s">
        <v>10</v>
      </c>
    </row>
    <row r="2" spans="1:2">
      <c r="A2" t="s">
        <v>6</v>
      </c>
    </row>
    <row r="3" spans="1:2">
      <c r="A3" t="s">
        <v>7</v>
      </c>
    </row>
    <row r="4" spans="1:2">
      <c r="A4" t="s">
        <v>8</v>
      </c>
    </row>
    <row r="5" spans="1:2">
      <c r="A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3"/>
  <sheetViews>
    <sheetView tabSelected="1" workbookViewId="0">
      <selection activeCell="K6" sqref="K6"/>
    </sheetView>
  </sheetViews>
  <sheetFormatPr defaultColWidth="9.140625" defaultRowHeight="12.75"/>
  <cols>
    <col min="3" max="3" width="11.5703125" bestFit="1" customWidth="1"/>
    <col min="6" max="6" width="39.42578125" bestFit="1" customWidth="1"/>
    <col min="7" max="7" width="20.140625" bestFit="1" customWidth="1"/>
    <col min="9" max="9" width="11.7109375" bestFit="1" customWidth="1"/>
  </cols>
  <sheetData>
    <row r="1" spans="1:12">
      <c r="A1" s="1" t="s">
        <v>0</v>
      </c>
      <c r="B1" s="1" t="s">
        <v>5</v>
      </c>
      <c r="C1" s="1" t="s">
        <v>10</v>
      </c>
      <c r="F1" s="3" t="s">
        <v>20</v>
      </c>
      <c r="G1" s="3" t="s">
        <v>19</v>
      </c>
      <c r="H1" t="s">
        <v>16</v>
      </c>
      <c r="I1" s="3" t="s">
        <v>15</v>
      </c>
      <c r="J1" s="1" t="s">
        <v>5</v>
      </c>
      <c r="K1" s="1" t="s">
        <v>10</v>
      </c>
    </row>
    <row r="2" spans="1:12" ht="15">
      <c r="A2" t="s">
        <v>1</v>
      </c>
      <c r="B2" t="s">
        <v>6</v>
      </c>
      <c r="C2" t="str">
        <f>VLOOKUP(A2,'Name Dep'!A:B,2,0)</f>
        <v>HR</v>
      </c>
      <c r="F2" s="4">
        <f>IF(AND(COUNTIFS($B:$B,J2,$C:$C,$K$2)&gt;(COUNTIFS($B:$B,J2,$C:$C,$K$3)),COUNTIFS($B:$B,J2,$C:$C,$K$2)&gt;COUNTIFS($B:$B,J2,$C:$C,$K$4)),(COUNTIFS($B:$B,J2,$C:$C,$K$2)/COUNTIF(B:B,J2)),IF(AND(COUNTIFS($B:$B,J2,$C:$C,$K$3)&gt;(COUNTIFS($B:$B,J2,$C:$C,$K$2)),COUNTIFS($B:$B,J2,$C:$C,$K$3)&gt;COUNTIFS($B:$B,J2,$C:$C,$K$4)),(COUNTIFS($B:$B,J2,$C:$C,$K$3)/((COUNTIF(B:B,J2)))),IF(AND(COUNTIFS($B:$B,J2,$C:$C,$K$4)&gt;(COUNTIFS($B:$B,J2,$C:$C,$K$2)),COUNTIFS($B:$B,J2,$C:$C,$K$4)&gt;COUNTIFS($B:$B,J2,$C:$C,$K$3)),(COUNTIFS($B:$B,J2,$C:$C,$K$4)/((COUNTIF(B:B,J2)))),"")))</f>
        <v>0.66666666666666663</v>
      </c>
      <c r="G2" s="4">
        <f>IF(AND(COUNTIFS($B:$B,J2,$C:$C,$K$2)&gt;(COUNTIFS($B:$B,J2,$C:$C,$K$3)),COUNTIFS($B:$B,J2,$C:$C,$K$2)&gt;COUNTIFS($B:$B,J2,$C:$C,$K$4)),(COUNTIFS($B:$B,J2,$C:$C,$K$2)/COUNTIF(C:C,$K$2)),IF(AND(COUNTIFS($B:$B,J2,$C:$C,$K$3)&gt;(COUNTIFS($B:$B,J2,$C:$C,$K$2)),COUNTIFS($B:$B,J2,$C:$C,$K$3)&gt;COUNTIFS($B:$B,J2,$C:$C,$K$4)),(COUNTIFS($B:$B,J2,$C:$C,$K$3)/((COUNTIF(C:C,$K$3)))),IF(AND(COUNTIFS($B:$B,J2,$C:$C,$K$4)&gt;(COUNTIFS($B:$B,J2,$C:$C,$K$2)),COUNTIFS($B:$B,J2,$C:$C,$K$4)&gt;COUNTIFS($B:$B,J2,$C:$C,$K$3)),(COUNTIFS($B:$B,J2,$C:$C,$K$4)/((COUNTIF(C:C,$K$4)))),"")))</f>
        <v>0.2857142857142857</v>
      </c>
      <c r="H2" t="s">
        <v>17</v>
      </c>
      <c r="I2" t="b">
        <f>IF(AND(COUNTIFS($B:$B,J2,$C:$C,$K$2)&gt;(COUNTIFS($B:$B,J2,$C:$C,$K$3)),COUNTIFS($B:$B,J2,$C:$C,$K$2)&gt;COUNTIFS($B:$B,J2,$C:$C,$K$4),COUNTIFS($B:$B,J2,$C:$C,$K$2)&gt;COUNTIFS($B:$B,J2,$C:$C,$K$5),COUNTIFS($B:$B,J2,$C:$C,$K$2)&gt;COUNTIFS($B:$B,J2,$C:$C,$K$6)),$K$2)</f>
        <v>0</v>
      </c>
      <c r="J2" t="s">
        <v>6</v>
      </c>
      <c r="K2" t="s">
        <v>12</v>
      </c>
      <c r="L2" s="2"/>
    </row>
    <row r="3" spans="1:12" ht="15">
      <c r="A3" t="s">
        <v>1</v>
      </c>
      <c r="B3" t="s">
        <v>7</v>
      </c>
      <c r="C3" t="str">
        <f>VLOOKUP(A3,'Name Dep'!A:B,2,0)</f>
        <v>HR</v>
      </c>
      <c r="F3" s="4">
        <f>IF(AND(COUNTIFS($B:$B,J3,$C:$C,$K$2)&gt;(COUNTIFS($B:$B,J3,$C:$C,$K$3)),COUNTIFS($B:$B,J3,$C:$C,$K$2)&gt;COUNTIFS($B:$B,J3,$C:$C,$K$4)),(COUNTIFS($B:$B,J3,$C:$C,$K$2)/COUNTIF(B:B,J3)),IF(AND(COUNTIFS($B:$B,J3,$C:$C,$K$3)&gt;(COUNTIFS($B:$B,J3,$C:$C,$K$2)),COUNTIFS($B:$B,J3,$C:$C,$K$3)&gt;COUNTIFS($B:$B,J3,$C:$C,$K$4)),(COUNTIFS($B:$B,J3,$C:$C,$K$3)/((COUNTIF(B:B,J3)))),IF(AND(COUNTIFS($B:$B,J3,$C:$C,$K$4)&gt;(COUNTIFS($B:$B,J3,$C:$C,$K$2)),COUNTIFS($B:$B,J3,$C:$C,$K$4)&gt;COUNTIFS($B:$B,J3,$C:$C,$K$3)),(COUNTIFS($B:$B,J3,$C:$C,$K$4)/((COUNTIF(B:B,J3)))),"")))</f>
        <v>0.66666666666666663</v>
      </c>
      <c r="G3" s="4">
        <f>IF(AND(COUNTIFS($B:$B,J3,$C:$C,$K$2)&gt;(COUNTIFS($B:$B,J3,$C:$C,$K$3)),COUNTIFS($B:$B,J3,$C:$C,$K$2)&gt;COUNTIFS($B:$B,J3,$C:$C,$K$4)),(COUNTIFS($B:$B,J3,$C:$C,$K$2)/COUNTIF(C:C,$K$2)),IF(AND(COUNTIFS($B:$B,J3,$C:$C,$K$3)&gt;(COUNTIFS($B:$B,J3,$C:$C,$K$2)),COUNTIFS($B:$B,J3,$C:$C,$K$3)&gt;COUNTIFS($B:$B,J3,$C:$C,$K$4)),(COUNTIFS($B:$B,J3,$C:$C,$K$3)/((COUNTIF(C:C,$K$3)))),IF(AND(COUNTIFS($B:$B,J3,$C:$C,$K$4)&gt;(COUNTIFS($B:$B,J3,$C:$C,$K$2)),COUNTIFS($B:$B,J3,$C:$C,$K$4)&gt;COUNTIFS($B:$B,J3,$C:$C,$K$3)),(COUNTIFS($B:$B,J3,$C:$C,$K$4)/((COUNTIF(C:C,$K$4)))),"")))</f>
        <v>0.4</v>
      </c>
      <c r="H3" t="s">
        <v>18</v>
      </c>
      <c r="I3" t="b">
        <f t="shared" ref="I3:I5" si="0">IF(AND(COUNTIFS($B:$B,J3,$C:$C,$K$2)&gt;(COUNTIFS($B:$B,J3,$C:$C,$K$3)),COUNTIFS($B:$B,J3,$C:$C,$K$2)&gt;COUNTIFS($B:$B,J3,$C:$C,$K$4),COUNTIFS($B:$B,J3,$C:$C,$K$2)&gt;COUNTIFS($B:$B,J3,$C:$C,$K$5),COUNTIFS($B:$B,J3,$C:$C,$K$2)&gt;COUNTIFS($B:$B,J3,$C:$C,$K$6)),$K$2)</f>
        <v>0</v>
      </c>
      <c r="J3" t="s">
        <v>7</v>
      </c>
      <c r="K3" t="s">
        <v>13</v>
      </c>
      <c r="L3" s="2"/>
    </row>
    <row r="4" spans="1:12" ht="15">
      <c r="A4" t="s">
        <v>3</v>
      </c>
      <c r="B4" t="s">
        <v>7</v>
      </c>
      <c r="C4" t="str">
        <f>VLOOKUP(A4,'Name Dep'!A:B,2,0)</f>
        <v>HR</v>
      </c>
      <c r="F4" s="4">
        <f>IF(AND(COUNTIFS($B:$B,J4,$C:$C,$K$2)&gt;(COUNTIFS($B:$B,J4,$C:$C,$K$3)),COUNTIFS($B:$B,J4,$C:$C,$K$2)&gt;COUNTIFS($B:$B,J4,$C:$C,$K$4)),(COUNTIFS($B:$B,J4,$C:$C,$K$2)/COUNTIF(B:B,J4)),IF(AND(COUNTIFS($B:$B,J4,$C:$C,$K$3)&gt;(COUNTIFS($B:$B,J4,$C:$C,$K$2)),COUNTIFS($B:$B,J4,$C:$C,$K$3)&gt;COUNTIFS($B:$B,J4,$C:$C,$K$4)),(COUNTIFS($B:$B,J4,$C:$C,$K$3)/((COUNTIF(B:B,J4)))),IF(AND(COUNTIFS($B:$B,J4,$C:$C,$K$4)&gt;(COUNTIFS($B:$B,J4,$C:$C,$K$2)),COUNTIFS($B:$B,J4,$C:$C,$K$4)&gt;COUNTIFS($B:$B,J4,$C:$C,$K$3)),(COUNTIFS($B:$B,J4,$C:$C,$K$4)/((COUNTIF(B:B,J4)))),"")))</f>
        <v>0.66666666666666663</v>
      </c>
      <c r="G4" s="4">
        <f>IF(AND(COUNTIFS($B:$B,J4,$C:$C,$K$2)&gt;(COUNTIFS($B:$B,J4,$C:$C,$K$3)),COUNTIFS($B:$B,J4,$C:$C,$K$2)&gt;COUNTIFS($B:$B,J4,$C:$C,$K$4)),(COUNTIFS($B:$B,J4,$C:$C,$K$2)/COUNTIF(C:C,$K$2)),IF(AND(COUNTIFS($B:$B,J4,$C:$C,$K$3)&gt;(COUNTIFS($B:$B,J4,$C:$C,$K$2)),COUNTIFS($B:$B,J4,$C:$C,$K$3)&gt;COUNTIFS($B:$B,J4,$C:$C,$K$4)),(COUNTIFS($B:$B,J4,$C:$C,$K$3)/((COUNTIF(C:C,$K$3)))),IF(AND(COUNTIFS($B:$B,J4,$C:$C,$K$4)&gt;(COUNTIFS($B:$B,J4,$C:$C,$K$2)),COUNTIFS($B:$B,J4,$C:$C,$K$4)&gt;COUNTIFS($B:$B,J4,$C:$C,$K$3)),(COUNTIFS($B:$B,J4,$C:$C,$K$4)/((COUNTIF(C:C,$K$4)))),"")))</f>
        <v>0.2857142857142857</v>
      </c>
      <c r="H4" t="s">
        <v>17</v>
      </c>
      <c r="I4" t="b">
        <f t="shared" si="0"/>
        <v>0</v>
      </c>
      <c r="J4" t="s">
        <v>8</v>
      </c>
      <c r="K4" t="s">
        <v>14</v>
      </c>
      <c r="L4" s="2"/>
    </row>
    <row r="5" spans="1:12" ht="15">
      <c r="A5" t="s">
        <v>3</v>
      </c>
      <c r="B5" t="s">
        <v>8</v>
      </c>
      <c r="C5" t="str">
        <f>VLOOKUP(A5,'Name Dep'!A:B,2,0)</f>
        <v>HR</v>
      </c>
      <c r="F5" s="4">
        <f>IF(AND(COUNTIFS($B:$B,J5,$C:$C,$K$2)&gt;(COUNTIFS($B:$B,J5,$C:$C,$K$3)),COUNTIFS($B:$B,J5,$C:$C,$K$2)&gt;COUNTIFS($B:$B,J5,$C:$C,$K$4)),(COUNTIFS($B:$B,J5,$C:$C,$K$2)/COUNTIF(B:B,J5)),IF(AND(COUNTIFS($B:$B,J5,$C:$C,$K$3)&gt;(COUNTIFS($B:$B,J5,$C:$C,$K$2)),COUNTIFS($B:$B,J5,$C:$C,$K$3)&gt;COUNTIFS($B:$B,J5,$C:$C,$K$4)),(COUNTIFS($B:$B,J5,$C:$C,$K$3)/((COUNTIF(B:B,J5)))),IF(AND(COUNTIFS($B:$B,J5,$C:$C,$K$4)&gt;(COUNTIFS($B:$B,J5,$C:$C,$K$2)),COUNTIFS($B:$B,J5,$C:$C,$K$4)&gt;COUNTIFS($B:$B,J5,$C:$C,$K$3)),(COUNTIFS($B:$B,J5,$C:$C,$K$4)/((COUNTIF(B:B,J5)))),"")))</f>
        <v>0.66666666666666663</v>
      </c>
      <c r="G5" s="4">
        <f>IF(AND(COUNTIFS($B:$B,J5,$C:$C,$K$2)&gt;(COUNTIFS($B:$B,J5,$C:$C,$K$3)),COUNTIFS($B:$B,J5,$C:$C,$K$2)&gt;COUNTIFS($B:$B,J5,$C:$C,$K$4)),(COUNTIFS($B:$B,J5,$C:$C,$K$2)/COUNTIF(C:C,$K$2)),IF(AND(COUNTIFS($B:$B,J5,$C:$C,$K$3)&gt;(COUNTIFS($B:$B,J5,$C:$C,$K$2)),COUNTIFS($B:$B,J5,$C:$C,$K$3)&gt;COUNTIFS($B:$B,J5,$C:$C,$K$4)),(COUNTIFS($B:$B,J5,$C:$C,$K$3)/((COUNTIF(C:C,$K$3)))),IF(AND(COUNTIFS($B:$B,J5,$C:$C,$K$4)&gt;(COUNTIFS($B:$B,J5,$C:$C,$K$2)),COUNTIFS($B:$B,J5,$C:$C,$K$4)&gt;COUNTIFS($B:$B,J5,$C:$C,$K$3)),(COUNTIFS($B:$B,J5,$C:$C,$K$4)/((COUNTIF(C:C,$K$4)))),"")))</f>
        <v>0.2857142857142857</v>
      </c>
      <c r="H5" t="s">
        <v>17</v>
      </c>
      <c r="I5" t="b">
        <f t="shared" si="0"/>
        <v>0</v>
      </c>
      <c r="J5" t="s">
        <v>9</v>
      </c>
      <c r="K5" t="s">
        <v>21</v>
      </c>
      <c r="L5" s="2"/>
    </row>
    <row r="6" spans="1:12">
      <c r="A6" t="s">
        <v>3</v>
      </c>
      <c r="B6" t="s">
        <v>9</v>
      </c>
      <c r="C6" t="str">
        <f>VLOOKUP(A6,'Name Dep'!A:B,2,0)</f>
        <v>HR</v>
      </c>
      <c r="K6" t="s">
        <v>22</v>
      </c>
    </row>
    <row r="7" spans="1:12">
      <c r="A7" t="s">
        <v>4</v>
      </c>
      <c r="B7" t="s">
        <v>6</v>
      </c>
      <c r="C7" t="str">
        <f>VLOOKUP(A7,'Name Dep'!A:B,2,0)</f>
        <v>Management</v>
      </c>
      <c r="K7" t="s">
        <v>23</v>
      </c>
    </row>
    <row r="8" spans="1:12">
      <c r="A8" t="s">
        <v>4</v>
      </c>
      <c r="B8" t="s">
        <v>7</v>
      </c>
      <c r="C8" t="str">
        <f>VLOOKUP(A8,'Name Dep'!A:B,2,0)</f>
        <v>Management</v>
      </c>
    </row>
    <row r="9" spans="1:12">
      <c r="A9" t="s">
        <v>4</v>
      </c>
      <c r="B9" t="s">
        <v>8</v>
      </c>
      <c r="C9" t="str">
        <f>VLOOKUP(A9,'Name Dep'!A:B,2,0)</f>
        <v>Management</v>
      </c>
    </row>
    <row r="10" spans="1:12">
      <c r="A10" t="s">
        <v>4</v>
      </c>
      <c r="B10" t="s">
        <v>9</v>
      </c>
      <c r="C10" t="str">
        <f>VLOOKUP(A10,'Name Dep'!A:B,2,0)</f>
        <v>Management</v>
      </c>
    </row>
    <row r="11" spans="1:12">
      <c r="A11" t="s">
        <v>2</v>
      </c>
      <c r="B11" t="s">
        <v>6</v>
      </c>
      <c r="C11" t="str">
        <f>VLOOKUP(A11,'Name Dep'!A:B,2,0)</f>
        <v>Management</v>
      </c>
    </row>
    <row r="12" spans="1:12">
      <c r="A12" t="s">
        <v>2</v>
      </c>
      <c r="B12" t="s">
        <v>8</v>
      </c>
      <c r="C12" t="str">
        <f>VLOOKUP(A12,'Name Dep'!A:B,2,0)</f>
        <v>Management</v>
      </c>
    </row>
    <row r="13" spans="1:12">
      <c r="A13" t="s">
        <v>2</v>
      </c>
      <c r="B13" t="s">
        <v>9</v>
      </c>
      <c r="C13" t="str">
        <f>VLOOKUP(A13,'Name Dep'!A:B,2,0)</f>
        <v>Management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"/>
  <sheetViews>
    <sheetView workbookViewId="0">
      <selection activeCell="B3" sqref="B3"/>
    </sheetView>
  </sheetViews>
  <sheetFormatPr defaultColWidth="9.140625" defaultRowHeight="12.75"/>
  <cols>
    <col min="2" max="2" width="11.7109375" bestFit="1" customWidth="1"/>
  </cols>
  <sheetData>
    <row r="1" spans="1:2">
      <c r="A1" s="1" t="s">
        <v>0</v>
      </c>
      <c r="B1" s="1" t="s">
        <v>11</v>
      </c>
    </row>
    <row r="2" spans="1:2">
      <c r="A2" t="s">
        <v>1</v>
      </c>
      <c r="B2" t="s">
        <v>13</v>
      </c>
    </row>
    <row r="3" spans="1:2">
      <c r="A3" t="s">
        <v>3</v>
      </c>
      <c r="B3" t="s">
        <v>13</v>
      </c>
    </row>
    <row r="4" spans="1:2">
      <c r="A4" t="s">
        <v>4</v>
      </c>
      <c r="B4" t="s">
        <v>14</v>
      </c>
    </row>
    <row r="5" spans="1:2">
      <c r="A5" t="s">
        <v>2</v>
      </c>
      <c r="B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Role Dep</vt:lpstr>
      <vt:lpstr>Mapping</vt:lpstr>
      <vt:lpstr>Name Dep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COCHENER Charles</dc:creator>
  <cp:lastModifiedBy>COCHENER Charles</cp:lastModifiedBy>
  <dcterms:created xsi:type="dcterms:W3CDTF">2020-07-03T09:51:15Z</dcterms:created>
  <dcterms:modified xsi:type="dcterms:W3CDTF">2020-07-07T10:29:54Z</dcterms:modified>
</cp:coreProperties>
</file>