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rofiles\mvieillard\Desktop\"/>
    </mc:Choice>
  </mc:AlternateContent>
  <bookViews>
    <workbookView xWindow="0" yWindow="0" windowWidth="20490" windowHeight="672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O4" i="2" l="1"/>
  <c r="N4" i="2"/>
  <c r="M4" i="2"/>
  <c r="L4" i="2"/>
  <c r="K4" i="2"/>
  <c r="J4" i="2"/>
  <c r="I4" i="2"/>
  <c r="H4" i="2"/>
  <c r="G4" i="2"/>
  <c r="F4" i="2"/>
  <c r="E4" i="2"/>
  <c r="D4" i="2"/>
  <c r="C4" i="2"/>
  <c r="B4" i="2"/>
  <c r="C2" i="2"/>
  <c r="G2" i="2"/>
  <c r="B3" i="2"/>
  <c r="C3" i="2"/>
  <c r="O3" i="2"/>
  <c r="N3" i="2"/>
  <c r="M3" i="2"/>
  <c r="L3" i="2"/>
  <c r="K3" i="2"/>
  <c r="J3" i="2"/>
  <c r="I3" i="2"/>
  <c r="H3" i="2"/>
  <c r="G3" i="2"/>
  <c r="F3" i="2"/>
  <c r="E3" i="2"/>
  <c r="D3" i="2"/>
  <c r="O2" i="2"/>
  <c r="M2" i="2"/>
  <c r="L2" i="2"/>
  <c r="K2" i="2"/>
  <c r="J2" i="2"/>
  <c r="H2" i="2"/>
  <c r="F2" i="2"/>
  <c r="E2" i="2"/>
  <c r="D2" i="2"/>
  <c r="E2" i="1"/>
  <c r="I2" i="2" s="1"/>
  <c r="E3" i="1"/>
  <c r="E4" i="1"/>
  <c r="N2" i="2" s="1"/>
  <c r="E5" i="1"/>
  <c r="E6" i="1"/>
  <c r="E7" i="1"/>
  <c r="E8" i="1"/>
  <c r="E9" i="1"/>
  <c r="E10" i="1"/>
  <c r="E11" i="1"/>
  <c r="E12" i="1"/>
  <c r="E13" i="1"/>
  <c r="E14" i="1"/>
</calcChain>
</file>

<file path=xl/sharedStrings.xml><?xml version="1.0" encoding="utf-8"?>
<sst xmlns="http://schemas.openxmlformats.org/spreadsheetml/2006/main" count="36" uniqueCount="28">
  <si>
    <t>Prénom Nom</t>
  </si>
  <si>
    <t>Date Fin</t>
  </si>
  <si>
    <t>Nom Prénom</t>
  </si>
  <si>
    <t>Date debut</t>
  </si>
  <si>
    <t>Type texte</t>
  </si>
  <si>
    <t>Type N°</t>
  </si>
  <si>
    <t>RTT</t>
  </si>
  <si>
    <t>CP</t>
  </si>
  <si>
    <t>N°</t>
  </si>
  <si>
    <t>Type</t>
  </si>
  <si>
    <t>code</t>
  </si>
  <si>
    <t>Congé Payé</t>
  </si>
  <si>
    <t>Congé Sans solde</t>
  </si>
  <si>
    <t>CSS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</si>
  <si>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</si>
  <si>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</si>
  <si>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</si>
  <si>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</si>
  <si>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</si>
  <si>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</si>
  <si>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</si>
  <si>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</si>
  <si>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</si>
  <si>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</si>
  <si>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Michel</t>
  </si>
  <si>
    <t>Brigitte</t>
  </si>
  <si>
    <t>Antoine</t>
  </si>
  <si>
    <t>Arrêt 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</si>
</sst>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6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1" xfId="0" applyFont="1" applyFill="1" applyBorder="1" applyAlignment="1">
      <alignment horizontal="center" vertical="center"/>
    </xf>
    <xf numFmtId="0" fontId="0" fillId="0" borderId="2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5" xfId="0" applyNumberFormat="1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14" totalsRowShown="0" dataDxfId="8">
  <autoFilter ref="A1:E14"/>
  <tableColumns count="5">
    <tableColumn id="1" name="Prénom Nom" dataDxfId="7"/>
    <tableColumn id="2" name="Date debut" dataDxfId="6"/>
    <tableColumn id="3" name="Date Fin" dataDxfId="5"/>
    <tableColumn id="4" name="Type texte" dataDxfId="4"/>
    <tableColumn id="5" name="Type N°" dataDxfId="3">
      <calculatedColumnFormula>IF(ISNA(VLOOKUP(Tableau1[[#This Row],[Type texte]],Type_congé[[Type]:[code]],2,0)) = TRUE,"",VLOOKUP(Tableau1[[#This Row],[Type texte]],Type_congé[[Type]:[code]],2,0))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ype_congé" displayName="Type_congé" ref="H1:J9" totalsRowShown="0" tableBorderDxfId="2">
  <autoFilter ref="H1:J9"/>
  <tableColumns count="3">
    <tableColumn id="1" name="N°" dataDxfId="1"/>
    <tableColumn id="2" name="Type" dataDxfId="0"/>
    <tableColumn id="3" name="cod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7"/>
  <sheetViews>
    <sheetView workbookViewId="0">
      <selection activeCell="B5" sqref="B5"/>
    </sheetView>
  </sheetViews>
  <sheetFormatPr baseColWidth="10" defaultRowHeight="15" x14ac:dyDescent="0.25"/>
  <cols>
    <col min="1" max="1" width="25" customWidth="1"/>
    <col min="2" max="2" width="17" customWidth="1"/>
    <col min="3" max="3" width="15" customWidth="1"/>
    <col min="4" max="4" width="18.28515625" customWidth="1"/>
    <col min="9" max="9" width="16.42578125" customWidth="1"/>
  </cols>
  <sheetData>
    <row r="1" spans="1:10" x14ac:dyDescent="0.25">
      <c r="A1" t="s">
        <v>0</v>
      </c>
      <c r="B1" t="s">
        <v>3</v>
      </c>
      <c r="C1" t="s">
        <v>1</v>
      </c>
      <c r="D1" t="s">
        <v>4</v>
      </c>
      <c r="E1" t="s">
        <v>5</v>
      </c>
      <c r="H1" s="14" t="s">
        <v>8</v>
      </c>
      <c r="I1" s="15" t="s">
        <v>9</v>
      </c>
      <c r="J1" s="15" t="s">
        <v>10</v>
      </c>
    </row>
    <row r="2" spans="1:10" x14ac:dyDescent="0.25">
      <c r="A2" s="3" t="s">
        <v>26</v>
      </c>
      <c r="B2" s="2">
        <v>44017</v>
      </c>
      <c r="C2" s="2">
        <v>44020</v>
      </c>
      <c r="D2" s="3" t="s">
        <v>27</v>
      </c>
      <c r="E2" s="3" t="str">
        <f>IF(ISNA(VLOOKUP(Tableau1[[#This Row],[Type texte]],Type_congé[[Type]:[code]],2,0)) = TRUE,"",VLOOKUP(Tableau1[[#This Row],[Type texte]],Type_congé[[Type]:[code]],2,0))</f>
        <v>AM</v>
      </c>
      <c r="H2" s="6">
        <v>1</v>
      </c>
      <c r="I2" s="5" t="s">
        <v>11</v>
      </c>
      <c r="J2" s="7" t="s">
        <v>7</v>
      </c>
    </row>
    <row r="3" spans="1:10" x14ac:dyDescent="0.25">
      <c r="A3" s="3" t="s">
        <v>24</v>
      </c>
      <c r="B3" s="2">
        <v>44013</v>
      </c>
      <c r="C3" s="2">
        <v>44019</v>
      </c>
      <c r="D3" s="3" t="s">
        <v>6</v>
      </c>
      <c r="E3" s="3" t="str">
        <f>IF(ISNA(VLOOKUP(Tableau1[[#This Row],[Type texte]],Type_congé[[Type]:[code]],2,0)) = TRUE,"",VLOOKUP(Tableau1[[#This Row],[Type texte]],Type_congé[[Type]:[code]],2,0))</f>
        <v>RTT</v>
      </c>
      <c r="H3" s="6">
        <v>2</v>
      </c>
      <c r="I3" s="5" t="s">
        <v>12</v>
      </c>
      <c r="J3" s="8" t="s">
        <v>13</v>
      </c>
    </row>
    <row r="4" spans="1:10" x14ac:dyDescent="0.25">
      <c r="A4" s="3" t="s">
        <v>24</v>
      </c>
      <c r="B4" s="2">
        <v>44021</v>
      </c>
      <c r="C4" s="2">
        <v>44026</v>
      </c>
      <c r="D4" s="3" t="s">
        <v>22</v>
      </c>
      <c r="E4" s="3" t="str">
        <f>IF(ISNA(VLOOKUP(Tableau1[[#This Row],[Type texte]],Type_congé[[Type]:[code]],2,0)) = TRUE,"",VLOOKUP(Tableau1[[#This Row],[Type texte]],Type_congé[[Type]:[code]],2,0))</f>
        <v>P</v>
      </c>
      <c r="H4" s="6">
        <v>3</v>
      </c>
      <c r="I4" s="5" t="s">
        <v>6</v>
      </c>
      <c r="J4" s="9" t="s">
        <v>6</v>
      </c>
    </row>
    <row r="5" spans="1:10" x14ac:dyDescent="0.25">
      <c r="A5" s="3" t="s">
        <v>25</v>
      </c>
      <c r="B5" s="2">
        <v>44022</v>
      </c>
      <c r="C5" s="2">
        <v>44025</v>
      </c>
      <c r="D5" s="3" t="s">
        <v>11</v>
      </c>
      <c r="E5" s="3" t="str">
        <f>IF(ISNA(VLOOKUP(Tableau1[[#This Row],[Type texte]],Type_congé[[Type]:[code]],2,0)) = TRUE,"",VLOOKUP(Tableau1[[#This Row],[Type texte]],Type_congé[[Type]:[code]],2,0))</f>
        <v>CP</v>
      </c>
      <c r="H5" s="6">
        <v>4</v>
      </c>
      <c r="I5" s="5" t="s">
        <v>14</v>
      </c>
      <c r="J5" s="10" t="s">
        <v>15</v>
      </c>
    </row>
    <row r="6" spans="1:10" x14ac:dyDescent="0.25">
      <c r="A6" s="3"/>
      <c r="B6" s="2"/>
      <c r="C6" s="3"/>
      <c r="D6" s="3"/>
      <c r="E6" s="3" t="str">
        <f>IF(ISNA(VLOOKUP(Tableau1[[#This Row],[Type texte]],Type_congé[[Type]:[code]],2,0)) = TRUE,"",VLOOKUP(Tableau1[[#This Row],[Type texte]],Type_congé[[Type]:[code]],2,0))</f>
        <v/>
      </c>
      <c r="H6" s="6">
        <v>5</v>
      </c>
      <c r="I6" s="5" t="s">
        <v>16</v>
      </c>
      <c r="J6" s="11" t="s">
        <v>17</v>
      </c>
    </row>
    <row r="7" spans="1:10" x14ac:dyDescent="0.25">
      <c r="A7" s="3"/>
      <c r="B7" s="2"/>
      <c r="C7" s="3"/>
      <c r="D7" s="3"/>
      <c r="E7" s="3" t="str">
        <f>IF(ISNA(VLOOKUP(Tableau1[[#This Row],[Type texte]],Type_congé[[Type]:[code]],2,0)) = TRUE,"",VLOOKUP(Tableau1[[#This Row],[Type texte]],Type_congé[[Type]:[code]],2,0))</f>
        <v/>
      </c>
      <c r="H7" s="6">
        <v>6</v>
      </c>
      <c r="I7" s="5" t="s">
        <v>18</v>
      </c>
      <c r="J7" s="12" t="s">
        <v>19</v>
      </c>
    </row>
    <row r="8" spans="1:10" x14ac:dyDescent="0.25">
      <c r="A8" s="3"/>
      <c r="B8" s="2"/>
      <c r="C8" s="3"/>
      <c r="D8" s="3"/>
      <c r="E8" s="3" t="str">
        <f>IF(ISNA(VLOOKUP(Tableau1[[#This Row],[Type texte]],Type_congé[[Type]:[code]],2,0)) = TRUE,"",VLOOKUP(Tableau1[[#This Row],[Type texte]],Type_congé[[Type]:[code]],2,0))</f>
        <v/>
      </c>
      <c r="H8" s="6">
        <v>7</v>
      </c>
      <c r="I8" s="5" t="s">
        <v>20</v>
      </c>
      <c r="J8" s="13" t="s">
        <v>21</v>
      </c>
    </row>
    <row r="9" spans="1:10" x14ac:dyDescent="0.25">
      <c r="A9" s="3"/>
      <c r="B9" s="2"/>
      <c r="C9" s="3"/>
      <c r="D9" s="3"/>
      <c r="E9" s="3" t="str">
        <f>IF(ISNA(VLOOKUP(Tableau1[[#This Row],[Type texte]],Type_congé[[Type]:[code]],2,0)) = TRUE,"",VLOOKUP(Tableau1[[#This Row],[Type texte]],Type_congé[[Type]:[code]],2,0))</f>
        <v/>
      </c>
      <c r="H9" s="16">
        <v>8</v>
      </c>
      <c r="I9" s="5" t="s">
        <v>22</v>
      </c>
      <c r="J9" s="17" t="s">
        <v>23</v>
      </c>
    </row>
    <row r="10" spans="1:10" x14ac:dyDescent="0.25">
      <c r="A10" s="3"/>
      <c r="B10" s="2"/>
      <c r="C10" s="3"/>
      <c r="D10" s="3"/>
      <c r="E10" s="3" t="str">
        <f>IF(ISNA(VLOOKUP(Tableau1[[#This Row],[Type texte]],Type_congé[[Type]:[code]],2,0)) = TRUE,"",VLOOKUP(Tableau1[[#This Row],[Type texte]],Type_congé[[Type]:[code]],2,0))</f>
        <v/>
      </c>
    </row>
    <row r="11" spans="1:10" x14ac:dyDescent="0.25">
      <c r="A11" s="3"/>
      <c r="B11" s="2"/>
      <c r="C11" s="3"/>
      <c r="D11" s="3"/>
      <c r="E11" s="3" t="str">
        <f>IF(ISNA(VLOOKUP(Tableau1[[#This Row],[Type texte]],Type_congé[[Type]:[code]],2,0)) = TRUE,"",VLOOKUP(Tableau1[[#This Row],[Type texte]],Type_congé[[Type]:[code]],2,0))</f>
        <v/>
      </c>
    </row>
    <row r="12" spans="1:10" x14ac:dyDescent="0.25">
      <c r="A12" s="3"/>
      <c r="B12" s="2"/>
      <c r="C12" s="3"/>
      <c r="D12" s="3"/>
      <c r="E12" s="3" t="str">
        <f>IF(ISNA(VLOOKUP(Tableau1[[#This Row],[Type texte]],Type_congé[[Type]:[code]],2,0)) = TRUE,"",VLOOKUP(Tableau1[[#This Row],[Type texte]],Type_congé[[Type]:[code]],2,0))</f>
        <v/>
      </c>
    </row>
    <row r="13" spans="1:10" x14ac:dyDescent="0.25">
      <c r="A13" s="3"/>
      <c r="B13" s="2"/>
      <c r="C13" s="3"/>
      <c r="D13" s="3"/>
      <c r="E13" s="3" t="str">
        <f>IF(ISNA(VLOOKUP(Tableau1[[#This Row],[Type texte]],Type_congé[[Type]:[code]],2,0)) = TRUE,"",VLOOKUP(Tableau1[[#This Row],[Type texte]],Type_congé[[Type]:[code]],2,0))</f>
        <v/>
      </c>
    </row>
    <row r="14" spans="1:10" x14ac:dyDescent="0.25">
      <c r="A14" s="3"/>
      <c r="B14" s="2"/>
      <c r="C14" s="3"/>
      <c r="D14" s="3"/>
      <c r="E14" s="3" t="str">
        <f>IF(ISNA(VLOOKUP(Tableau1[[#This Row],[Type texte]],Type_congé[[Type]:[code]],2,0)) = TRUE,"",VLOOKUP(Tableau1[[#This Row],[Type texte]],Type_congé[[Type]:[code]],2,0))</f>
        <v/>
      </c>
    </row>
    <row r="15" spans="1:10" x14ac:dyDescent="0.25">
      <c r="A15" s="1"/>
    </row>
    <row r="16" spans="1:10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workbookViewId="0">
      <selection activeCell="C2" sqref="C2"/>
    </sheetView>
  </sheetViews>
  <sheetFormatPr baseColWidth="10" defaultRowHeight="15" x14ac:dyDescent="0.25"/>
  <cols>
    <col min="1" max="1" width="18.7109375" customWidth="1"/>
  </cols>
  <sheetData>
    <row r="1" spans="1:15" x14ac:dyDescent="0.25">
      <c r="A1" t="s">
        <v>2</v>
      </c>
      <c r="B1" s="2">
        <v>44013</v>
      </c>
      <c r="C1" s="2">
        <v>44014</v>
      </c>
      <c r="D1" s="2">
        <v>44015</v>
      </c>
      <c r="E1" s="2">
        <v>44016</v>
      </c>
      <c r="F1" s="2">
        <v>44017</v>
      </c>
      <c r="G1" s="2">
        <v>44018</v>
      </c>
      <c r="H1" s="2">
        <v>44019</v>
      </c>
      <c r="I1" s="2">
        <v>44020</v>
      </c>
      <c r="J1" s="2">
        <v>44021</v>
      </c>
      <c r="K1" s="2">
        <v>44022</v>
      </c>
      <c r="L1" s="2">
        <v>44023</v>
      </c>
      <c r="M1" s="2">
        <v>44024</v>
      </c>
      <c r="N1" s="2">
        <v>44025</v>
      </c>
      <c r="O1" s="2">
        <v>44026</v>
      </c>
    </row>
    <row r="2" spans="1:15" x14ac:dyDescent="0.25">
      <c r="A2" s="4" t="s">
        <v>24</v>
      </c>
      <c r="B2" t="str">
        <f>IFERROR(INDEX(Tableau1[Type N°],MATCH(1,($A2=Tableau1[Prénom Nom])*(B$1&gt;=Tableau1[Date debut])*(B$1&lt;=Tableau1[Date Fin]),0),1),"Erreur !!")</f>
        <v>Erreur !!</v>
      </c>
      <c r="C2" t="e">
        <f>INDEX(Tableau1[Type N°],MATCH(C$1,Tableau1[Date Fin],0),1)</f>
        <v>#N/A</v>
      </c>
      <c r="D2" t="e">
        <f>INDEX(Tableau1[Type N°],MATCH(D$1,Tableau1[Date Fin],0),1)</f>
        <v>#N/A</v>
      </c>
      <c r="E2" t="e">
        <f>INDEX(Tableau1[Type N°],MATCH(E$1,Tableau1[Date Fin],0),1)</f>
        <v>#N/A</v>
      </c>
      <c r="F2" t="e">
        <f>INDEX(Tableau1[Type N°],MATCH(F$1,Tableau1[Date Fin],0),1)</f>
        <v>#N/A</v>
      </c>
      <c r="G2" t="e">
        <f>INDEX(Tableau1[Type N°],MATCH(G$1,Tableau1[Date Fin],0),1)</f>
        <v>#N/A</v>
      </c>
      <c r="H2" t="str">
        <f>INDEX(Tableau1[Type N°],MATCH(H$1,Tableau1[Date Fin],0),1)</f>
        <v>RTT</v>
      </c>
      <c r="I2" t="str">
        <f>INDEX(Tableau1[Type N°],MATCH(I$1,Tableau1[Date Fin],0),1)</f>
        <v>AM</v>
      </c>
      <c r="J2" t="e">
        <f>INDEX(Tableau1[Type N°],MATCH(J$1,Tableau1[Date Fin],0),1)</f>
        <v>#N/A</v>
      </c>
      <c r="K2" t="e">
        <f>INDEX(Tableau1[Type N°],MATCH(K$1,Tableau1[Date Fin],0),1)</f>
        <v>#N/A</v>
      </c>
      <c r="L2" t="e">
        <f>INDEX(Tableau1[Type N°],MATCH(L$1,Tableau1[Date Fin],0),1)</f>
        <v>#N/A</v>
      </c>
      <c r="M2" t="e">
        <f>INDEX(Tableau1[Type N°],MATCH(M$1,Tableau1[Date Fin],0),1)</f>
        <v>#N/A</v>
      </c>
      <c r="N2" t="str">
        <f>INDEX(Tableau1[Type N°],MATCH(N$1,Tableau1[Date Fin],0),1)</f>
        <v>CP</v>
      </c>
      <c r="O2" t="str">
        <f>INDEX(Tableau1[Type N°],MATCH(O$1,Tableau1[Date Fin],0),1)</f>
        <v>P</v>
      </c>
    </row>
    <row r="3" spans="1:15" x14ac:dyDescent="0.25">
      <c r="A3" t="s">
        <v>25</v>
      </c>
      <c r="B3" t="e">
        <f>MATCH(1,($A3=Tableau1[Prénom Nom])*(B1&gt;=Tableau1[Date debut]),0)</f>
        <v>#N/A</v>
      </c>
      <c r="C3">
        <f>MATCH($A3,Tableau1[Prénom Nom],0)</f>
        <v>4</v>
      </c>
      <c r="D3">
        <f>MATCH($A3,Tableau1[Prénom Nom],0)</f>
        <v>4</v>
      </c>
      <c r="E3">
        <f>MATCH($A3,Tableau1[Prénom Nom],0)</f>
        <v>4</v>
      </c>
      <c r="F3">
        <f>MATCH($A3,Tableau1[Prénom Nom],0)</f>
        <v>4</v>
      </c>
      <c r="G3">
        <f>MATCH($A3,Tableau1[Prénom Nom],0)</f>
        <v>4</v>
      </c>
      <c r="H3">
        <f>MATCH($A3,Tableau1[Prénom Nom],0)</f>
        <v>4</v>
      </c>
      <c r="I3">
        <f>MATCH($A3,Tableau1[Prénom Nom],0)</f>
        <v>4</v>
      </c>
      <c r="J3">
        <f>MATCH($A3,Tableau1[Prénom Nom],0)</f>
        <v>4</v>
      </c>
      <c r="K3">
        <f>MATCH($A3,Tableau1[Prénom Nom],0)</f>
        <v>4</v>
      </c>
      <c r="L3">
        <f>MATCH($A3,Tableau1[Prénom Nom],0)</f>
        <v>4</v>
      </c>
      <c r="M3">
        <f>MATCH($A3,Tableau1[Prénom Nom],0)</f>
        <v>4</v>
      </c>
      <c r="N3">
        <f>MATCH($A3,Tableau1[Prénom Nom],0)</f>
        <v>4</v>
      </c>
      <c r="O3">
        <f>MATCH($A3,Tableau1[Prénom Nom],0)</f>
        <v>4</v>
      </c>
    </row>
    <row r="4" spans="1:15" x14ac:dyDescent="0.25">
      <c r="A4" t="s">
        <v>26</v>
      </c>
      <c r="B4" t="str">
        <f>INDEX(Tableau1[Type N°],MATCH(B$1,Tableau1[Date debut],0),1)</f>
        <v>RTT</v>
      </c>
      <c r="C4" t="e">
        <f>INDEX(Tableau1[Type N°],MATCH(C$1,Tableau1[Date debut],0),1)</f>
        <v>#N/A</v>
      </c>
      <c r="D4" t="e">
        <f>INDEX(Tableau1[Type N°],MATCH(D$1,Tableau1[Date debut],0),1)</f>
        <v>#N/A</v>
      </c>
      <c r="E4" t="e">
        <f>INDEX(Tableau1[Type N°],MATCH(E$1,Tableau1[Date debut],0),1)</f>
        <v>#N/A</v>
      </c>
      <c r="F4" t="str">
        <f>INDEX(Tableau1[Type N°],MATCH(F$1,Tableau1[Date debut],0),1)</f>
        <v>AM</v>
      </c>
      <c r="G4" t="e">
        <f>INDEX(Tableau1[Type N°],MATCH(G$1,Tableau1[Date debut],0),1)</f>
        <v>#N/A</v>
      </c>
      <c r="H4" t="e">
        <f>INDEX(Tableau1[Type N°],MATCH(H$1,Tableau1[Date debut],0),1)</f>
        <v>#N/A</v>
      </c>
      <c r="I4" t="e">
        <f>INDEX(Tableau1[Type N°],MATCH(I$1,Tableau1[Date debut],0),1)</f>
        <v>#N/A</v>
      </c>
      <c r="J4" t="str">
        <f>INDEX(Tableau1[Type N°],MATCH(J$1,Tableau1[Date debut],0),1)</f>
        <v>P</v>
      </c>
      <c r="K4" t="str">
        <f>INDEX(Tableau1[Type N°],MATCH(K$1,Tableau1[Date debut],0),1)</f>
        <v>CP</v>
      </c>
      <c r="L4" t="e">
        <f>INDEX(Tableau1[Type N°],MATCH(L$1,Tableau1[Date debut],0),1)</f>
        <v>#N/A</v>
      </c>
      <c r="M4" t="e">
        <f>INDEX(Tableau1[Type N°],MATCH(M$1,Tableau1[Date debut],0),1)</f>
        <v>#N/A</v>
      </c>
      <c r="N4" t="e">
        <f>INDEX(Tableau1[Type N°],MATCH(N$1,Tableau1[Date debut],0),1)</f>
        <v>#N/A</v>
      </c>
      <c r="O4" t="e">
        <f>INDEX(Tableau1[Type N°],MATCH(O$1,Tableau1[Date debut],0),1)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SopraSteria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VIEILLARD Martin</dc:creator>
  <cp:lastModifiedBy>VIEILLARD Martin</cp:lastModifiedBy>
  <dcterms:created xsi:type="dcterms:W3CDTF">2020-06-25T07:36:35Z</dcterms:created>
  <dcterms:modified xsi:type="dcterms:W3CDTF">2020-06-30T20:08:27Z</dcterms:modified>
</cp:coreProperties>
</file>