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tgourlay\Desktop\"/>
    </mc:Choice>
  </mc:AlternateContent>
  <bookViews>
    <workbookView xWindow="-120" yWindow="-120" windowWidth="29040" windowHeight="15840" activeTab="1"/>
  </bookViews>
  <sheets>
    <sheet name="Tableau de suivi" sheetId="1" r:id="rId1"/>
    <sheet name="TCD" sheetId="4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42" i="1" l="1"/>
  <c r="AG42" i="1"/>
  <c r="AD41" i="1"/>
  <c r="AG41" i="1"/>
  <c r="AD43" i="1"/>
  <c r="AG43" i="1"/>
  <c r="AD40" i="1"/>
  <c r="AG40" i="1"/>
  <c r="AD39" i="1"/>
  <c r="AG39" i="1"/>
  <c r="AD44" i="1"/>
  <c r="AG44" i="1"/>
  <c r="AD52" i="1" l="1"/>
  <c r="AG52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45" i="1"/>
  <c r="AG46" i="1"/>
  <c r="AG47" i="1"/>
  <c r="AG48" i="1"/>
  <c r="AG49" i="1"/>
  <c r="AG50" i="1"/>
  <c r="AG51" i="1"/>
  <c r="AC1" i="1"/>
  <c r="AH42" i="1" s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45" i="1"/>
  <c r="AD46" i="1"/>
  <c r="AD47" i="1"/>
  <c r="AD48" i="1"/>
  <c r="AD49" i="1"/>
  <c r="AD50" i="1"/>
  <c r="AD51" i="1"/>
  <c r="AH43" i="1" l="1"/>
  <c r="AH41" i="1"/>
  <c r="AH39" i="1"/>
  <c r="AH40" i="1"/>
  <c r="AH24" i="1"/>
  <c r="AH44" i="1"/>
  <c r="AH9" i="1"/>
  <c r="AH47" i="1"/>
  <c r="AH20" i="1"/>
  <c r="AH22" i="1"/>
  <c r="AH23" i="1"/>
  <c r="AH4" i="1"/>
  <c r="AH13" i="1"/>
  <c r="AH51" i="1"/>
  <c r="AH28" i="1"/>
  <c r="AH26" i="1"/>
  <c r="AH35" i="1"/>
  <c r="AH52" i="1"/>
  <c r="AH17" i="1"/>
  <c r="AH11" i="1"/>
  <c r="AH32" i="1"/>
  <c r="AH30" i="1"/>
  <c r="AH49" i="1"/>
  <c r="AH21" i="1"/>
  <c r="AH19" i="1"/>
  <c r="AH46" i="1"/>
  <c r="AH34" i="1"/>
  <c r="AH8" i="1"/>
  <c r="AH25" i="1"/>
  <c r="AH27" i="1"/>
  <c r="AH6" i="1"/>
  <c r="AH38" i="1"/>
  <c r="AH16" i="1"/>
  <c r="AH33" i="1"/>
  <c r="AH45" i="1"/>
  <c r="AH14" i="1"/>
  <c r="AH7" i="1"/>
  <c r="AH36" i="1"/>
  <c r="AH5" i="1"/>
  <c r="AH37" i="1"/>
  <c r="AH12" i="1"/>
  <c r="AH18" i="1"/>
  <c r="AH15" i="1"/>
  <c r="AH50" i="1"/>
  <c r="AH29" i="1"/>
  <c r="AH31" i="1"/>
  <c r="AH10" i="1"/>
  <c r="AH48" i="1"/>
</calcChain>
</file>

<file path=xl/sharedStrings.xml><?xml version="1.0" encoding="utf-8"?>
<sst xmlns="http://schemas.openxmlformats.org/spreadsheetml/2006/main" count="446" uniqueCount="112">
  <si>
    <t>Nombre de Nom</t>
  </si>
  <si>
    <t>Étiquettes de colonnes</t>
  </si>
  <si>
    <t>Étiquettes de lignes</t>
  </si>
  <si>
    <t xml:space="preserve">Alternant Conseil </t>
  </si>
  <si>
    <t>N1</t>
  </si>
  <si>
    <t>N2</t>
  </si>
  <si>
    <t>N3</t>
  </si>
  <si>
    <t>N4</t>
  </si>
  <si>
    <t>Stagiaire RH</t>
  </si>
  <si>
    <t>(vide)</t>
  </si>
  <si>
    <t xml:space="preserve">Stagiaire Conseil </t>
  </si>
  <si>
    <t>N5</t>
  </si>
  <si>
    <t>N6</t>
  </si>
  <si>
    <t>Total général</t>
  </si>
  <si>
    <t>Contrat signé entrée 2020</t>
  </si>
  <si>
    <t>En cours</t>
  </si>
  <si>
    <t>Entrée effective</t>
  </si>
  <si>
    <t>Propale entrée 2020</t>
  </si>
  <si>
    <t>Mutation avec entrée en 2020</t>
  </si>
  <si>
    <t>Transformation alternant</t>
  </si>
  <si>
    <t>Transformation stagiaire</t>
  </si>
  <si>
    <t>Propale entrée 2021</t>
  </si>
  <si>
    <t>Contrat signé entrée 2021</t>
  </si>
  <si>
    <t>KO abandon SSN</t>
  </si>
  <si>
    <t>Transmis autre secteur</t>
  </si>
  <si>
    <t>Vivier</t>
  </si>
  <si>
    <t>A qualifier</t>
  </si>
  <si>
    <t>KO désistement candidat</t>
  </si>
  <si>
    <t>Qualif KO SSN</t>
  </si>
  <si>
    <t>Entretien 1</t>
  </si>
  <si>
    <t>Entretien 2</t>
  </si>
  <si>
    <t>Entretien 3</t>
  </si>
  <si>
    <t>Entretien 4</t>
  </si>
  <si>
    <t>Statut de la candidature</t>
  </si>
  <si>
    <t>Profil</t>
  </si>
  <si>
    <t>Date démarrage process</t>
  </si>
  <si>
    <t>Nom</t>
  </si>
  <si>
    <t>Prénom</t>
  </si>
  <si>
    <t>Age</t>
  </si>
  <si>
    <t>Canal candidature</t>
  </si>
  <si>
    <t>Nom du cooptant</t>
  </si>
  <si>
    <t>Prénom du cooptant</t>
  </si>
  <si>
    <t>Agence du cooptant</t>
  </si>
  <si>
    <t>Ecole</t>
  </si>
  <si>
    <t>Type d'école</t>
  </si>
  <si>
    <t>Classe</t>
  </si>
  <si>
    <t>Dernière action</t>
  </si>
  <si>
    <t>Date préqualif</t>
  </si>
  <si>
    <t>Qualifié par</t>
  </si>
  <si>
    <t>Date E1</t>
  </si>
  <si>
    <t>Recruteur E1</t>
  </si>
  <si>
    <t>Avis E1</t>
  </si>
  <si>
    <t>Date  E2</t>
  </si>
  <si>
    <t>Recruteur E2</t>
  </si>
  <si>
    <t>Avis E2</t>
  </si>
  <si>
    <t>Date entretien 3</t>
  </si>
  <si>
    <t>Recruteur E3</t>
  </si>
  <si>
    <t>Avis E3</t>
  </si>
  <si>
    <t>Date E4</t>
  </si>
  <si>
    <t>Recruteur E4</t>
  </si>
  <si>
    <t>Avis E4</t>
  </si>
  <si>
    <t>Date de la propale</t>
  </si>
  <si>
    <t>Temps du processus</t>
  </si>
  <si>
    <t>Date acceptation propale</t>
  </si>
  <si>
    <t>Date d'entrée</t>
  </si>
  <si>
    <t>Date fin 1ere partie PE</t>
  </si>
  <si>
    <t>Colonne1</t>
  </si>
  <si>
    <t>Fin PE traitée</t>
  </si>
  <si>
    <t>Commentaires</t>
  </si>
  <si>
    <t>Cooptation/Réseau</t>
  </si>
  <si>
    <t>APS Conseil</t>
  </si>
  <si>
    <t>HEC</t>
  </si>
  <si>
    <t>Commerce</t>
  </si>
  <si>
    <t xml:space="preserve">Favorable </t>
  </si>
  <si>
    <t>APS Orléans</t>
  </si>
  <si>
    <t>Orléans</t>
  </si>
  <si>
    <t>Université</t>
  </si>
  <si>
    <t>Favorable</t>
  </si>
  <si>
    <t>Intégration Banque</t>
  </si>
  <si>
    <t>ISC Paris</t>
  </si>
  <si>
    <t>Sourcing/Chasse</t>
  </si>
  <si>
    <t>ESIEE Paris</t>
  </si>
  <si>
    <t xml:space="preserve">Ingénieur </t>
  </si>
  <si>
    <t>IESEG</t>
  </si>
  <si>
    <t xml:space="preserve">EM Lyon </t>
  </si>
  <si>
    <t>Négatif</t>
  </si>
  <si>
    <t>Neoma</t>
  </si>
  <si>
    <t>Candidature annonce LinkedIn</t>
  </si>
  <si>
    <t>ESGI</t>
  </si>
  <si>
    <t>Panthéon Sorbonne</t>
  </si>
  <si>
    <t>Favorable avec réserves</t>
  </si>
  <si>
    <t>Rennes School of Business</t>
  </si>
  <si>
    <t>Paris 12</t>
  </si>
  <si>
    <t>Cabinet de recrutement</t>
  </si>
  <si>
    <t>Paris 10</t>
  </si>
  <si>
    <t>ECE Paris</t>
  </si>
  <si>
    <t>Ingénieur</t>
  </si>
  <si>
    <t>BV + @ le 15/01</t>
  </si>
  <si>
    <t>Indépendant</t>
  </si>
  <si>
    <t>ICN Business School</t>
  </si>
  <si>
    <t>Essec</t>
  </si>
  <si>
    <t>Edhec</t>
  </si>
  <si>
    <t>ISEP</t>
  </si>
  <si>
    <t>ESCP Europe</t>
  </si>
  <si>
    <t>BV + @ le 17/02</t>
  </si>
  <si>
    <t>Candidature spontanée</t>
  </si>
  <si>
    <t>Autre école</t>
  </si>
  <si>
    <t>Stagiaire Conseil</t>
  </si>
  <si>
    <t>XXX</t>
  </si>
  <si>
    <t>YYY</t>
  </si>
  <si>
    <t>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</si>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</sst>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2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4">
    <dxf>
      <numFmt numFmtId="19" formatCode="dd/mm/yyyy"/>
    </dxf>
    <dxf>
      <numFmt numFmtId="2" formatCode="0.00"/>
    </dxf>
    <dxf>
      <numFmt numFmtId="19" formatCode="dd/mm/yyyy"/>
    </dxf>
    <dxf>
      <numFmt numFmtId="0" formatCode="General"/>
    </dxf>
  </dxfs>
  <tableStyles count="0" defaultTableStyle="TableStyleMedium2" defaultPivotStyle="PivotStyleLight16"/>
  <colors>
    <mruColors>
      <color rgb="FFFFD961"/>
      <color rgb="FFFFB7B7"/>
      <color rgb="FF8BFF8B"/>
      <color rgb="FF3886CC"/>
      <color rgb="FFFA5144"/>
      <color rgb="FFDC1506"/>
      <color rgb="FFCC00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BAILLEUL Anne Sophie" refreshedDate="43999.525307754629" createdVersion="6" refreshedVersion="6" minRefreshableVersion="3" recordCount="59">
  <cacheSource type="worksheet">
    <worksheetSource ref="A3:AJ62" sheet="Tableau de suivi"/>
  </cacheSource>
  <cacheFields count="36">
    <cacheField name="Statut de la candidature" numFmtId="0">
      <sharedItems containsBlank="1" count="17">
        <s v="Propale entrée 2020"/>
        <s v="Contrat signé entrée 2020"/>
        <s v="Entrée effective"/>
        <s v="KO abandon SSN"/>
        <s v="KO désistement candidat"/>
        <s v="Transmis autre secteur"/>
        <s v="Vivier"/>
        <s v="A qualifier"/>
        <s v="Qualif KO SSN"/>
        <s v="En cours"/>
        <m/>
        <s v="Mutation avec entrée en 2020"/>
        <s v="Transformation alternant"/>
        <s v="Transformation stagiaire"/>
        <s v="Propale entrée 2021"/>
        <s v="Contrat signé entrée 2021"/>
        <s v="Poste accepté" u="1"/>
      </sharedItems>
    </cacheField>
    <cacheField name="Profil" numFmtId="0">
      <sharedItems containsBlank="1" count="11">
        <s v="N4"/>
        <s v="N2"/>
        <s v="N3"/>
        <s v="N1"/>
        <s v="Alternant Conseil "/>
        <s v="Stagiaire Conseil "/>
        <s v="Stagiaire RH"/>
        <s v="N5"/>
        <m/>
        <s v="N6"/>
        <s v="Stagiaire" u="1"/>
      </sharedItems>
    </cacheField>
    <cacheField name="Date démarrage process" numFmtId="0">
      <sharedItems containsNonDate="0" containsDate="1" containsString="0" containsBlank="1" minDate="2010-01-20T00:00:00" maxDate="2020-02-18T00:00:00"/>
    </cacheField>
    <cacheField name="Nom" numFmtId="0">
      <sharedItems containsBlank="1"/>
    </cacheField>
    <cacheField name="Prénom" numFmtId="0">
      <sharedItems containsBlank="1"/>
    </cacheField>
    <cacheField name="Age" numFmtId="0">
      <sharedItems containsNonDate="0" containsString="0" containsBlank="1"/>
    </cacheField>
    <cacheField name="Canal candidature" numFmtId="0">
      <sharedItems containsBlank="1"/>
    </cacheField>
    <cacheField name="Nom du cooptant" numFmtId="0">
      <sharedItems containsBlank="1"/>
    </cacheField>
    <cacheField name="Prénom du cooptant" numFmtId="0">
      <sharedItems containsBlank="1"/>
    </cacheField>
    <cacheField name="Agence du cooptant" numFmtId="0">
      <sharedItems containsBlank="1" containsMixedTypes="1" containsNumber="1" containsInteger="1" minValue="1002" maxValue="1002"/>
    </cacheField>
    <cacheField name="Ecole" numFmtId="0">
      <sharedItems containsBlank="1"/>
    </cacheField>
    <cacheField name="Type d'école" numFmtId="0">
      <sharedItems containsBlank="1"/>
    </cacheField>
    <cacheField name="Classe" numFmtId="0">
      <sharedItems containsString="0" containsBlank="1" containsNumber="1" containsInteger="1" minValue="1" maxValue="3"/>
    </cacheField>
    <cacheField name="Dernière action" numFmtId="0">
      <sharedItems containsBlank="1"/>
    </cacheField>
    <cacheField name="Date préqualif" numFmtId="0">
      <sharedItems containsNonDate="0" containsString="0" containsBlank="1"/>
    </cacheField>
    <cacheField name="Qualifié par" numFmtId="0">
      <sharedItems containsNonDate="0" containsString="0" containsBlank="1"/>
    </cacheField>
    <cacheField name="Date E1" numFmtId="0">
      <sharedItems containsNonDate="0" containsDate="1" containsString="0" containsBlank="1" minDate="2019-02-21T00:00:00" maxDate="2020-02-20T00:00:00"/>
    </cacheField>
    <cacheField name="Recruteur E1" numFmtId="0">
      <sharedItems containsBlank="1"/>
    </cacheField>
    <cacheField name="Avis E1" numFmtId="0">
      <sharedItems containsBlank="1"/>
    </cacheField>
    <cacheField name="Date  E2" numFmtId="0">
      <sharedItems containsNonDate="0" containsDate="1" containsString="0" containsBlank="1" minDate="2019-03-21T00:00:00" maxDate="2029-11-29T00:00:00"/>
    </cacheField>
    <cacheField name="Recruteur E2" numFmtId="0">
      <sharedItems containsBlank="1"/>
    </cacheField>
    <cacheField name="Avis E2" numFmtId="0">
      <sharedItems containsBlank="1"/>
    </cacheField>
    <cacheField name="Date entretien 3" numFmtId="0">
      <sharedItems containsNonDate="0" containsDate="1" containsString="0" containsBlank="1" minDate="2019-09-26T00:00:00" maxDate="2020-01-21T00:00:00"/>
    </cacheField>
    <cacheField name="Recruteur E3" numFmtId="0">
      <sharedItems containsBlank="1"/>
    </cacheField>
    <cacheField name="Avis E3" numFmtId="0">
      <sharedItems containsBlank="1"/>
    </cacheField>
    <cacheField name="Date E4" numFmtId="0">
      <sharedItems containsNonDate="0" containsString="0" containsBlank="1"/>
    </cacheField>
    <cacheField name="Recruteur E4" numFmtId="0">
      <sharedItems containsNonDate="0" containsString="0" containsBlank="1"/>
    </cacheField>
    <cacheField name="Avis E4" numFmtId="0">
      <sharedItems containsNonDate="0" containsString="0" containsBlank="1"/>
    </cacheField>
    <cacheField name="Date de la propale" numFmtId="0">
      <sharedItems containsNonDate="0" containsDate="1" containsString="0" containsBlank="1" minDate="2019-10-15T00:00:00" maxDate="2019-10-16T00:00:00"/>
    </cacheField>
    <cacheField name="Temps du processus" numFmtId="0">
      <sharedItems containsString="0" containsBlank="1" containsNumber="1" containsInteger="1" minValue="-43878" maxValue="40"/>
    </cacheField>
    <cacheField name="Date acceptation propale" numFmtId="0">
      <sharedItems containsNonDate="0" containsString="0" containsBlank="1"/>
    </cacheField>
    <cacheField name="Date d'entrée" numFmtId="0">
      <sharedItems containsNonDate="0" containsDate="1" containsString="0" containsBlank="1" minDate="2020-01-01T00:00:00" maxDate="2020-04-02T00:00:00"/>
    </cacheField>
    <cacheField name="Date fin 1ere partie PE" numFmtId="0">
      <sharedItems containsNonDate="0" containsDate="1" containsString="0" containsBlank="1" minDate="1900-04-30T00:00:00" maxDate="2020-08-02T00:00:00"/>
    </cacheField>
    <cacheField name="Colonne1" numFmtId="0">
      <sharedItems containsString="0" containsBlank="1" containsNumber="1" containsInteger="1" minValue="-43878" maxValue="45"/>
    </cacheField>
    <cacheField name="Fin PE traitée" numFmtId="0">
      <sharedItems containsNonDate="0" containsString="0" containsBlank="1"/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x v="0"/>
    <x v="0"/>
    <d v="2019-09-05T00:00:00"/>
    <s v="XXX"/>
    <s v="YYY"/>
    <m/>
    <s v="Cooptation/Réseau"/>
    <s v="xxx"/>
    <s v="yyy"/>
    <s v="APS Conseil"/>
    <s v="HEC"/>
    <s v="Commerce"/>
    <n v="1"/>
    <m/>
    <m/>
    <m/>
    <d v="2019-10-02T00:00:00"/>
    <s v="xxx"/>
    <s v="Favorable "/>
    <d v="2019-10-09T00:00:00"/>
    <s v="xxx"/>
    <s v="Favorable "/>
    <d v="2019-10-09T00:00:00"/>
    <s v="xxx"/>
    <m/>
    <m/>
    <m/>
    <m/>
    <d v="2019-10-15T00:00:00"/>
    <n v="40"/>
    <m/>
    <d v="2020-01-01T00:00:00"/>
    <d v="2020-05-01T00:00:00"/>
    <n v="-47"/>
    <m/>
    <m/>
  </r>
  <r>
    <x v="1"/>
    <x v="0"/>
    <d v="2019-11-15T00:00:00"/>
    <s v="XXX"/>
    <s v="YYY"/>
    <m/>
    <s v="Cooptation/Réseau"/>
    <s v="xxx"/>
    <s v="yyy"/>
    <s v="APS Orléans"/>
    <s v="Orléans"/>
    <s v="Université"/>
    <n v="3"/>
    <m/>
    <m/>
    <m/>
    <d v="2019-02-21T00:00:00"/>
    <s v="xxx"/>
    <s v="Favorable"/>
    <d v="2019-03-21T00:00:00"/>
    <s v="xxx"/>
    <s v="Favorable "/>
    <d v="2019-11-21T00:00:00"/>
    <s v="xxx"/>
    <m/>
    <m/>
    <m/>
    <m/>
    <m/>
    <n v="-43784"/>
    <m/>
    <m/>
    <d v="1900-04-30T00:00:00"/>
    <n v="-43878"/>
    <m/>
    <m/>
  </r>
  <r>
    <x v="2"/>
    <x v="1"/>
    <d v="2019-11-05T00:00:00"/>
    <s v="XXX"/>
    <s v="YYY"/>
    <m/>
    <s v="Cooptation/Réseau"/>
    <s v="xxx"/>
    <s v="yyy"/>
    <s v="Intégration Banque"/>
    <s v="ISC Paris"/>
    <s v="Commerce"/>
    <n v="3"/>
    <m/>
    <m/>
    <m/>
    <d v="2019-11-28T00:00:00"/>
    <s v="xxx"/>
    <s v="Favorable"/>
    <d v="2019-12-03T00:00:00"/>
    <s v="xxx"/>
    <s v="Favorable"/>
    <d v="2020-01-14T00:00:00"/>
    <s v="xxx"/>
    <s v="Favorable"/>
    <m/>
    <m/>
    <m/>
    <m/>
    <n v="-43774"/>
    <m/>
    <m/>
    <d v="1900-04-30T00:00:00"/>
    <n v="-43878"/>
    <m/>
    <m/>
  </r>
  <r>
    <x v="2"/>
    <x v="1"/>
    <d v="2019-10-20T00:00:00"/>
    <s v="XXX"/>
    <s v="YYY"/>
    <m/>
    <s v="Sourcing/Chasse"/>
    <m/>
    <m/>
    <m/>
    <s v="ISC Paris"/>
    <s v="Commerce"/>
    <n v="3"/>
    <m/>
    <m/>
    <m/>
    <d v="2019-11-13T00:00:00"/>
    <s v="xxx"/>
    <s v="Favorable"/>
    <d v="2019-11-21T00:00:00"/>
    <s v="xxx"/>
    <s v="Favorable "/>
    <d v="2019-12-04T00:00:00"/>
    <s v="xxx"/>
    <s v="Favorable"/>
    <m/>
    <m/>
    <m/>
    <m/>
    <n v="-43758"/>
    <m/>
    <d v="2020-04-01T00:00:00"/>
    <d v="2020-08-01T00:00:00"/>
    <n v="45"/>
    <m/>
    <m/>
  </r>
  <r>
    <x v="1"/>
    <x v="2"/>
    <d v="2019-12-02T00:00:00"/>
    <s v="XXX"/>
    <s v="YYY"/>
    <m/>
    <s v="Sourcing/Chasse"/>
    <m/>
    <m/>
    <m/>
    <s v="ESIEE Paris"/>
    <s v="Ingénieur "/>
    <n v="2"/>
    <m/>
    <m/>
    <m/>
    <d v="2019-12-16T00:00:00"/>
    <s v="xxx"/>
    <s v="Favorable"/>
    <d v="2020-01-07T00:00:00"/>
    <s v="xxx"/>
    <s v="Favorable "/>
    <d v="2020-01-15T00:00:00"/>
    <s v="xxx"/>
    <s v="Favorable"/>
    <m/>
    <m/>
    <m/>
    <m/>
    <n v="-43801"/>
    <m/>
    <m/>
    <d v="1900-04-30T00:00:00"/>
    <n v="-43878"/>
    <m/>
    <m/>
  </r>
  <r>
    <x v="2"/>
    <x v="3"/>
    <d v="2019-11-14T00:00:00"/>
    <s v="XXX"/>
    <s v="YYY"/>
    <m/>
    <s v="Cooptation/Réseau"/>
    <s v="xxx"/>
    <s v="yyy"/>
    <n v="1002"/>
    <s v="IESEG"/>
    <s v="Commerce"/>
    <n v="2"/>
    <m/>
    <m/>
    <m/>
    <d v="2019-11-20T00:00:00"/>
    <s v="xxx"/>
    <s v="Favorable"/>
    <d v="2019-11-28T00:00:00"/>
    <s v="xxx"/>
    <s v="Favorable "/>
    <d v="2019-12-04T00:00:00"/>
    <s v="xxx"/>
    <s v="Favorable"/>
    <m/>
    <m/>
    <m/>
    <m/>
    <n v="-43783"/>
    <m/>
    <m/>
    <d v="1900-04-30T00:00:00"/>
    <n v="-43878"/>
    <m/>
    <m/>
  </r>
  <r>
    <x v="3"/>
    <x v="3"/>
    <d v="2019-11-29T00:00:00"/>
    <s v="XXX"/>
    <s v="YYY"/>
    <m/>
    <s v="Sourcing/Chasse"/>
    <m/>
    <m/>
    <m/>
    <s v="EM Lyon "/>
    <s v="Commerce"/>
    <n v="1"/>
    <m/>
    <m/>
    <m/>
    <d v="2020-01-06T00:00:00"/>
    <s v="xxx"/>
    <s v="Favorable"/>
    <d v="2020-01-14T00:00:00"/>
    <s v="xxx"/>
    <s v="Favorable"/>
    <d v="2020-01-20T00:00:00"/>
    <s v="xxx"/>
    <s v="Négatif"/>
    <m/>
    <m/>
    <m/>
    <m/>
    <n v="-43798"/>
    <m/>
    <m/>
    <d v="1900-04-30T00:00:00"/>
    <n v="-43878"/>
    <m/>
    <m/>
  </r>
  <r>
    <x v="2"/>
    <x v="3"/>
    <d v="2019-12-04T00:00:00"/>
    <s v="XXX"/>
    <s v="YYY"/>
    <m/>
    <s v="Cooptation/Réseau"/>
    <s v="xxx"/>
    <s v="yyy"/>
    <m/>
    <s v="Neoma"/>
    <s v="Commerce"/>
    <n v="2"/>
    <m/>
    <m/>
    <m/>
    <d v="2019-12-12T00:00:00"/>
    <s v="xxx"/>
    <s v="Favorable"/>
    <d v="2019-12-19T00:00:00"/>
    <s v="xxx"/>
    <s v="Favorable "/>
    <d v="2019-12-19T00:00:00"/>
    <s v="xxx"/>
    <s v="Favorable"/>
    <m/>
    <m/>
    <m/>
    <m/>
    <n v="-43803"/>
    <m/>
    <m/>
    <d v="1900-04-30T00:00:00"/>
    <n v="-43878"/>
    <m/>
    <m/>
  </r>
  <r>
    <x v="4"/>
    <x v="3"/>
    <d v="2019-11-21T00:00:00"/>
    <s v="XXX"/>
    <s v="YYY"/>
    <m/>
    <s v="Sourcing/Chasse"/>
    <m/>
    <m/>
    <m/>
    <s v="IESEG"/>
    <s v="Commerce"/>
    <n v="2"/>
    <m/>
    <m/>
    <m/>
    <d v="2019-12-04T00:00:00"/>
    <s v="xxx"/>
    <s v="Favorable"/>
    <d v="2019-12-20T00:00:00"/>
    <s v="xxx"/>
    <s v="Favorable "/>
    <m/>
    <m/>
    <m/>
    <m/>
    <m/>
    <m/>
    <m/>
    <n v="-43790"/>
    <m/>
    <m/>
    <d v="1900-04-30T00:00:00"/>
    <n v="-43878"/>
    <m/>
    <m/>
  </r>
  <r>
    <x v="2"/>
    <x v="3"/>
    <d v="2019-12-05T00:00:00"/>
    <s v="XXX"/>
    <s v="YYY"/>
    <m/>
    <s v="Cooptation/Réseau"/>
    <s v="xxx"/>
    <s v="yyy"/>
    <m/>
    <s v="IESEG"/>
    <s v="Commerce"/>
    <n v="2"/>
    <m/>
    <m/>
    <m/>
    <d v="2019-12-13T00:00:00"/>
    <s v="xxx"/>
    <s v="Favorable"/>
    <d v="2019-12-18T00:00:00"/>
    <s v="xxx"/>
    <s v="Favorable "/>
    <d v="2020-01-10T00:00:00"/>
    <s v="xxx"/>
    <m/>
    <m/>
    <m/>
    <m/>
    <m/>
    <n v="-43804"/>
    <m/>
    <m/>
    <d v="1900-04-30T00:00:00"/>
    <n v="-43878"/>
    <m/>
    <m/>
  </r>
  <r>
    <x v="0"/>
    <x v="4"/>
    <d v="2019-11-15T00:00:00"/>
    <s v="XXX"/>
    <s v="YYY"/>
    <m/>
    <s v="Cooptation/Réseau"/>
    <s v="xxx"/>
    <s v="yyy"/>
    <m/>
    <s v="Neoma"/>
    <s v="Commerce"/>
    <n v="2"/>
    <m/>
    <m/>
    <m/>
    <d v="2019-11-28T00:00:00"/>
    <s v="xxx"/>
    <s v="Favorable"/>
    <d v="2029-11-28T00:00:00"/>
    <s v="xxx"/>
    <s v="Favorable "/>
    <d v="2019-12-04T00:00:00"/>
    <s v="xxx"/>
    <s v="Favorable"/>
    <m/>
    <m/>
    <m/>
    <m/>
    <n v="-43784"/>
    <m/>
    <m/>
    <d v="1900-04-30T00:00:00"/>
    <n v="-43878"/>
    <m/>
    <m/>
  </r>
  <r>
    <x v="2"/>
    <x v="5"/>
    <d v="2019-09-19T00:00:00"/>
    <s v="XXX"/>
    <s v="YYY"/>
    <m/>
    <s v="Candidature annonce LinkedIn"/>
    <m/>
    <m/>
    <m/>
    <s v="Neoma"/>
    <s v="Commerce"/>
    <n v="2"/>
    <m/>
    <m/>
    <m/>
    <d v="2019-10-08T00:00:00"/>
    <s v="xxx"/>
    <s v="Favorable"/>
    <d v="2019-10-17T00:00:00"/>
    <s v="xxx"/>
    <s v="Favorable "/>
    <m/>
    <m/>
    <m/>
    <m/>
    <m/>
    <m/>
    <m/>
    <n v="-43727"/>
    <m/>
    <m/>
    <d v="1900-04-30T00:00:00"/>
    <n v="-43878"/>
    <m/>
    <m/>
  </r>
  <r>
    <x v="3"/>
    <x v="1"/>
    <d v="2020-01-06T00:00:00"/>
    <s v="XXX"/>
    <s v="YYY"/>
    <m/>
    <s v="Candidature annonce LinkedIn"/>
    <m/>
    <m/>
    <m/>
    <s v="ESGI"/>
    <s v="Ingénieur "/>
    <n v="3"/>
    <m/>
    <m/>
    <m/>
    <d v="2020-01-08T00:00:00"/>
    <s v="xxx"/>
    <s v="Négatif"/>
    <m/>
    <m/>
    <m/>
    <m/>
    <m/>
    <m/>
    <m/>
    <m/>
    <m/>
    <m/>
    <n v="-43836"/>
    <m/>
    <m/>
    <d v="1900-04-30T00:00:00"/>
    <n v="-43878"/>
    <m/>
    <m/>
  </r>
  <r>
    <x v="2"/>
    <x v="2"/>
    <d v="2019-10-02T00:00:00"/>
    <s v="XXX"/>
    <s v="YYY"/>
    <m/>
    <s v="Cooptation/Réseau"/>
    <s v="xxx"/>
    <s v="yyy"/>
    <m/>
    <s v="Panthéon Sorbonne"/>
    <s v="Université"/>
    <n v="2"/>
    <m/>
    <m/>
    <m/>
    <d v="2019-10-08T00:00:00"/>
    <s v="xxx"/>
    <s v="Favorable"/>
    <d v="2019-10-14T00:00:00"/>
    <s v="xxx"/>
    <s v="Favorable avec réserves"/>
    <d v="2019-10-25T00:00:00"/>
    <s v="xxx"/>
    <s v="Favorable"/>
    <m/>
    <m/>
    <m/>
    <m/>
    <n v="-43740"/>
    <m/>
    <m/>
    <d v="1900-04-30T00:00:00"/>
    <n v="-43878"/>
    <m/>
    <m/>
  </r>
  <r>
    <x v="3"/>
    <x v="6"/>
    <d v="2019-12-05T00:00:00"/>
    <s v="XXX"/>
    <s v="YYY"/>
    <m/>
    <s v="Sourcing/Chasse"/>
    <m/>
    <m/>
    <m/>
    <m/>
    <m/>
    <m/>
    <m/>
    <m/>
    <m/>
    <m/>
    <m/>
    <m/>
    <m/>
    <m/>
    <m/>
    <m/>
    <m/>
    <m/>
    <m/>
    <m/>
    <m/>
    <m/>
    <n v="-43804"/>
    <m/>
    <m/>
    <d v="1900-04-30T00:00:00"/>
    <n v="-43878"/>
    <m/>
    <m/>
  </r>
  <r>
    <x v="1"/>
    <x v="6"/>
    <d v="2019-12-11T00:00:00"/>
    <s v="XXX"/>
    <s v="YYY"/>
    <m/>
    <s v="Candidature annonce LinkedIn"/>
    <m/>
    <m/>
    <m/>
    <s v="Rennes School of Business"/>
    <s v="Commerce"/>
    <n v="2"/>
    <m/>
    <m/>
    <m/>
    <m/>
    <m/>
    <m/>
    <m/>
    <m/>
    <m/>
    <m/>
    <m/>
    <m/>
    <m/>
    <m/>
    <m/>
    <m/>
    <n v="-43810"/>
    <m/>
    <m/>
    <d v="1900-04-30T00:00:00"/>
    <n v="-43878"/>
    <m/>
    <m/>
  </r>
  <r>
    <x v="2"/>
    <x v="3"/>
    <d v="2019-08-29T00:00:00"/>
    <s v="XXX"/>
    <s v="YYY"/>
    <m/>
    <s v="Cooptation/Réseau"/>
    <s v="xxx"/>
    <s v="yyy"/>
    <m/>
    <s v="Paris 12"/>
    <s v="Université"/>
    <n v="3"/>
    <m/>
    <m/>
    <m/>
    <d v="2019-09-10T00:00:00"/>
    <s v="xxx"/>
    <s v="Favorable"/>
    <d v="2019-09-18T00:00:00"/>
    <s v="xxx"/>
    <s v="Favorable"/>
    <d v="2019-09-26T00:00:00"/>
    <s v="xxx"/>
    <s v="Favorable"/>
    <m/>
    <m/>
    <m/>
    <m/>
    <n v="-43706"/>
    <m/>
    <m/>
    <d v="1900-04-30T00:00:00"/>
    <n v="-43878"/>
    <m/>
    <m/>
  </r>
  <r>
    <x v="2"/>
    <x v="1"/>
    <d v="2019-09-30T00:00:00"/>
    <s v="XXX"/>
    <s v="YYY"/>
    <m/>
    <s v="Cabinet de recrutement"/>
    <m/>
    <m/>
    <m/>
    <s v="Paris 10"/>
    <s v="Université"/>
    <n v="3"/>
    <m/>
    <m/>
    <m/>
    <d v="2019-10-09T00:00:00"/>
    <s v="xxx"/>
    <s v="Favorable"/>
    <d v="2019-10-16T00:00:00"/>
    <s v="xxx"/>
    <s v="Favorable"/>
    <d v="2019-10-17T00:00:00"/>
    <s v="xxx"/>
    <s v="Favorable"/>
    <m/>
    <m/>
    <m/>
    <m/>
    <n v="-43738"/>
    <m/>
    <m/>
    <d v="1900-04-30T00:00:00"/>
    <n v="-43878"/>
    <m/>
    <m/>
  </r>
  <r>
    <x v="5"/>
    <x v="5"/>
    <d v="2020-01-14T00:00:00"/>
    <s v="XXX"/>
    <s v="YYY"/>
    <m/>
    <s v="Candidature annonce LinkedIn"/>
    <m/>
    <m/>
    <m/>
    <m/>
    <m/>
    <m/>
    <m/>
    <m/>
    <m/>
    <m/>
    <m/>
    <m/>
    <m/>
    <m/>
    <m/>
    <m/>
    <m/>
    <m/>
    <m/>
    <m/>
    <m/>
    <m/>
    <n v="-43844"/>
    <m/>
    <m/>
    <d v="1900-04-30T00:00:00"/>
    <n v="-43878"/>
    <m/>
    <m/>
  </r>
  <r>
    <x v="1"/>
    <x v="5"/>
    <d v="2020-01-14T00:00:00"/>
    <s v="XXX"/>
    <s v="YYY"/>
    <m/>
    <s v="Candidature annonce LinkedIn"/>
    <m/>
    <m/>
    <m/>
    <s v="ECE Paris"/>
    <s v="Ingénieur"/>
    <n v="2"/>
    <m/>
    <m/>
    <m/>
    <m/>
    <m/>
    <m/>
    <m/>
    <m/>
    <m/>
    <m/>
    <m/>
    <m/>
    <m/>
    <m/>
    <m/>
    <m/>
    <n v="-43844"/>
    <m/>
    <m/>
    <d v="1900-04-30T00:00:00"/>
    <n v="-43878"/>
    <m/>
    <m/>
  </r>
  <r>
    <x v="6"/>
    <x v="0"/>
    <d v="2020-01-15T00:00:00"/>
    <s v="XXX"/>
    <s v="YYY"/>
    <m/>
    <s v="Candidature annonce LinkedIn"/>
    <m/>
    <m/>
    <m/>
    <m/>
    <m/>
    <m/>
    <s v="BV + @ le 15/01"/>
    <m/>
    <m/>
    <m/>
    <m/>
    <m/>
    <m/>
    <m/>
    <m/>
    <m/>
    <m/>
    <m/>
    <m/>
    <m/>
    <m/>
    <m/>
    <n v="-43845"/>
    <m/>
    <m/>
    <d v="1900-04-30T00:00:00"/>
    <n v="-43878"/>
    <m/>
    <s v="Indépendant"/>
  </r>
  <r>
    <x v="4"/>
    <x v="5"/>
    <d v="2010-01-20T00:00:00"/>
    <s v="XXX"/>
    <s v="YYY"/>
    <m/>
    <s v="Candidature annonce LinkedIn"/>
    <m/>
    <m/>
    <m/>
    <s v="ICN Business School"/>
    <s v="Commerce"/>
    <n v="2"/>
    <m/>
    <m/>
    <m/>
    <d v="2020-01-21T00:00:00"/>
    <s v="xxx"/>
    <s v="Favorable"/>
    <m/>
    <s v="xxx"/>
    <m/>
    <m/>
    <m/>
    <m/>
    <m/>
    <m/>
    <m/>
    <m/>
    <n v="-40198"/>
    <m/>
    <m/>
    <d v="1900-04-30T00:00:00"/>
    <n v="-43878"/>
    <m/>
    <m/>
  </r>
  <r>
    <x v="3"/>
    <x v="1"/>
    <d v="2020-01-20T00:00:00"/>
    <s v="XXX"/>
    <s v="YYY"/>
    <m/>
    <s v="Candidature annonce LinkedIn"/>
    <m/>
    <m/>
    <m/>
    <s v="Essec"/>
    <s v="Commerce"/>
    <n v="1"/>
    <m/>
    <m/>
    <m/>
    <d v="2020-02-05T00:00:00"/>
    <s v="xxx"/>
    <m/>
    <m/>
    <m/>
    <m/>
    <m/>
    <m/>
    <m/>
    <m/>
    <m/>
    <m/>
    <m/>
    <n v="-43850"/>
    <m/>
    <m/>
    <d v="1900-04-30T00:00:00"/>
    <n v="-43878"/>
    <m/>
    <m/>
  </r>
  <r>
    <x v="3"/>
    <x v="3"/>
    <d v="2010-01-21T00:00:00"/>
    <s v="XXX"/>
    <s v="YYY"/>
    <m/>
    <s v="Candidature annonce LinkedIn"/>
    <m/>
    <m/>
    <m/>
    <m/>
    <m/>
    <m/>
    <m/>
    <m/>
    <m/>
    <d v="2020-01-27T00:00:00"/>
    <s v="xxx"/>
    <s v="Favorable"/>
    <d v="2020-02-07T00:00:00"/>
    <s v="xxx"/>
    <m/>
    <m/>
    <m/>
    <m/>
    <m/>
    <m/>
    <m/>
    <m/>
    <n v="-40199"/>
    <m/>
    <m/>
    <d v="1900-04-30T00:00:00"/>
    <n v="-43878"/>
    <m/>
    <m/>
  </r>
  <r>
    <x v="4"/>
    <x v="5"/>
    <d v="2020-01-21T00:00:00"/>
    <s v="XXX"/>
    <s v="YYY"/>
    <m/>
    <s v="Candidature annonce LinkedIn"/>
    <m/>
    <m/>
    <m/>
    <m/>
    <m/>
    <m/>
    <m/>
    <m/>
    <m/>
    <d v="2020-01-28T00:00:00"/>
    <s v="xxx"/>
    <m/>
    <m/>
    <m/>
    <m/>
    <m/>
    <m/>
    <m/>
    <m/>
    <m/>
    <m/>
    <m/>
    <n v="-43851"/>
    <m/>
    <m/>
    <d v="1900-04-30T00:00:00"/>
    <n v="-43878"/>
    <m/>
    <m/>
  </r>
  <r>
    <x v="7"/>
    <x v="5"/>
    <d v="2020-01-21T00:00:00"/>
    <s v="XXX"/>
    <s v="YYY"/>
    <m/>
    <s v="Candidature annonce LinkedIn"/>
    <m/>
    <m/>
    <m/>
    <s v="Edhec"/>
    <s v="Commerce"/>
    <n v="1"/>
    <m/>
    <m/>
    <m/>
    <m/>
    <m/>
    <m/>
    <m/>
    <m/>
    <m/>
    <m/>
    <m/>
    <m/>
    <m/>
    <m/>
    <m/>
    <m/>
    <n v="-43851"/>
    <m/>
    <m/>
    <d v="1900-04-30T00:00:00"/>
    <n v="-43878"/>
    <m/>
    <m/>
  </r>
  <r>
    <x v="8"/>
    <x v="3"/>
    <d v="2020-01-20T00:00:00"/>
    <s v="XXX"/>
    <s v="YYY"/>
    <m/>
    <s v="Sourcing/Chasse"/>
    <m/>
    <m/>
    <m/>
    <s v="ISC Paris"/>
    <s v="Commerce"/>
    <n v="3"/>
    <m/>
    <m/>
    <m/>
    <d v="2020-01-28T00:00:00"/>
    <s v="xxx"/>
    <m/>
    <m/>
    <m/>
    <m/>
    <m/>
    <m/>
    <m/>
    <m/>
    <m/>
    <m/>
    <m/>
    <n v="-43850"/>
    <m/>
    <m/>
    <d v="1900-04-30T00:00:00"/>
    <n v="-43878"/>
    <m/>
    <m/>
  </r>
  <r>
    <x v="4"/>
    <x v="7"/>
    <d v="2020-01-22T00:00:00"/>
    <s v="XXX"/>
    <s v="YYY"/>
    <m/>
    <s v="Candidature annonce LinkedIn"/>
    <m/>
    <m/>
    <m/>
    <s v="Panthéon Sorbonne"/>
    <s v="Université"/>
    <n v="2"/>
    <m/>
    <m/>
    <m/>
    <m/>
    <m/>
    <m/>
    <m/>
    <m/>
    <m/>
    <m/>
    <m/>
    <m/>
    <m/>
    <m/>
    <m/>
    <m/>
    <n v="-43852"/>
    <m/>
    <m/>
    <d v="1900-04-30T00:00:00"/>
    <n v="-43878"/>
    <m/>
    <m/>
  </r>
  <r>
    <x v="8"/>
    <x v="3"/>
    <m/>
    <s v="XXX"/>
    <s v="YYY"/>
    <m/>
    <s v="Cooptation/Réseau"/>
    <s v="xxx"/>
    <s v="yyy"/>
    <m/>
    <m/>
    <m/>
    <m/>
    <m/>
    <m/>
    <m/>
    <d v="2020-01-28T00:00:00"/>
    <s v="xxx"/>
    <m/>
    <m/>
    <m/>
    <m/>
    <m/>
    <m/>
    <m/>
    <m/>
    <m/>
    <m/>
    <m/>
    <n v="0"/>
    <m/>
    <m/>
    <d v="1900-04-30T00:00:00"/>
    <n v="-43878"/>
    <m/>
    <m/>
  </r>
  <r>
    <x v="5"/>
    <x v="0"/>
    <m/>
    <s v="XXX"/>
    <s v="YYY"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5"/>
    <x v="2"/>
    <d v="2020-01-31T00:00:00"/>
    <s v="XXX"/>
    <s v="YYY"/>
    <m/>
    <s v="Sourcing/Chasse"/>
    <m/>
    <m/>
    <m/>
    <s v="ISEP"/>
    <s v="Ingénieur"/>
    <n v="2"/>
    <m/>
    <m/>
    <m/>
    <d v="2020-02-05T00:00:00"/>
    <s v="xxx"/>
    <m/>
    <m/>
    <m/>
    <m/>
    <m/>
    <m/>
    <m/>
    <m/>
    <m/>
    <m/>
    <m/>
    <n v="-43861"/>
    <m/>
    <m/>
    <d v="1900-04-30T00:00:00"/>
    <n v="-43878"/>
    <m/>
    <m/>
  </r>
  <r>
    <x v="2"/>
    <x v="5"/>
    <m/>
    <s v="XXX"/>
    <s v="YYY"/>
    <m/>
    <m/>
    <m/>
    <m/>
    <m/>
    <s v="ICN Business School"/>
    <s v="Commerce"/>
    <n v="2"/>
    <m/>
    <m/>
    <m/>
    <m/>
    <m/>
    <m/>
    <m/>
    <m/>
    <m/>
    <m/>
    <m/>
    <m/>
    <m/>
    <m/>
    <m/>
    <m/>
    <n v="0"/>
    <m/>
    <m/>
    <d v="1900-04-30T00:00:00"/>
    <n v="-43878"/>
    <m/>
    <m/>
  </r>
  <r>
    <x v="8"/>
    <x v="1"/>
    <d v="2020-02-11T00:00:00"/>
    <s v="XXX"/>
    <s v="YYY"/>
    <m/>
    <s v="Sourcing/Chasse"/>
    <m/>
    <m/>
    <m/>
    <m/>
    <m/>
    <m/>
    <m/>
    <m/>
    <m/>
    <m/>
    <m/>
    <m/>
    <m/>
    <m/>
    <m/>
    <m/>
    <m/>
    <m/>
    <m/>
    <m/>
    <m/>
    <m/>
    <n v="-43872"/>
    <m/>
    <m/>
    <d v="1900-04-30T00:00:00"/>
    <n v="-43878"/>
    <m/>
    <m/>
  </r>
  <r>
    <x v="8"/>
    <x v="2"/>
    <d v="2020-02-12T00:00:00"/>
    <s v="XXX"/>
    <s v="YYY"/>
    <m/>
    <s v="Sourcing/Chasse"/>
    <m/>
    <m/>
    <m/>
    <m/>
    <m/>
    <m/>
    <m/>
    <m/>
    <m/>
    <m/>
    <m/>
    <m/>
    <m/>
    <m/>
    <m/>
    <m/>
    <m/>
    <m/>
    <m/>
    <m/>
    <m/>
    <m/>
    <n v="-43873"/>
    <m/>
    <m/>
    <d v="1900-04-30T00:00:00"/>
    <n v="-43878"/>
    <m/>
    <m/>
  </r>
  <r>
    <x v="8"/>
    <x v="0"/>
    <d v="2020-02-07T00:00:00"/>
    <s v="XXX"/>
    <s v="YYY"/>
    <m/>
    <s v="Sourcing/Chasse"/>
    <m/>
    <m/>
    <m/>
    <m/>
    <m/>
    <m/>
    <m/>
    <m/>
    <m/>
    <m/>
    <m/>
    <m/>
    <m/>
    <m/>
    <m/>
    <m/>
    <m/>
    <m/>
    <m/>
    <m/>
    <m/>
    <m/>
    <n v="-43868"/>
    <m/>
    <m/>
    <d v="1900-04-30T00:00:00"/>
    <n v="-43878"/>
    <m/>
    <m/>
  </r>
  <r>
    <x v="9"/>
    <x v="1"/>
    <d v="2020-02-17T00:00:00"/>
    <s v="XXX"/>
    <s v="YYY"/>
    <m/>
    <s v="Candidature annonce LinkedIn"/>
    <m/>
    <m/>
    <m/>
    <s v="ESCP Europe"/>
    <s v="Commerce"/>
    <n v="1"/>
    <m/>
    <m/>
    <m/>
    <d v="2020-02-19T00:00:00"/>
    <s v="xxx"/>
    <m/>
    <m/>
    <m/>
    <m/>
    <m/>
    <m/>
    <m/>
    <m/>
    <m/>
    <m/>
    <m/>
    <n v="-43878"/>
    <m/>
    <m/>
    <d v="1900-04-30T00:00:00"/>
    <n v="-43878"/>
    <m/>
    <s v="BV + @ le 17/02"/>
  </r>
  <r>
    <x v="1"/>
    <x v="0"/>
    <m/>
    <s v="XXX"/>
    <s v="YYY"/>
    <m/>
    <s v="Candidature spontanée"/>
    <m/>
    <m/>
    <m/>
    <s v="ESCP Europe"/>
    <s v="Commerce"/>
    <n v="1"/>
    <m/>
    <m/>
    <m/>
    <m/>
    <m/>
    <m/>
    <m/>
    <m/>
    <m/>
    <m/>
    <m/>
    <m/>
    <m/>
    <m/>
    <m/>
    <m/>
    <n v="0"/>
    <m/>
    <m/>
    <d v="1900-04-30T00:00:00"/>
    <n v="-43878"/>
    <m/>
    <m/>
  </r>
  <r>
    <x v="5"/>
    <x v="7"/>
    <m/>
    <s v="XXX"/>
    <s v="YYY"/>
    <m/>
    <s v="Cooptation/Réseau"/>
    <m/>
    <m/>
    <m/>
    <s v="Autre école"/>
    <s v="Commerce"/>
    <n v="3"/>
    <m/>
    <m/>
    <m/>
    <m/>
    <m/>
    <m/>
    <m/>
    <m/>
    <m/>
    <m/>
    <m/>
    <m/>
    <m/>
    <m/>
    <m/>
    <m/>
    <n v="0"/>
    <m/>
    <m/>
    <d v="1900-04-30T00:00:00"/>
    <n v="-43878"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1"/>
    <x v="7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2"/>
    <x v="9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3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4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5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0"/>
    <x v="8"/>
    <m/>
    <m/>
    <m/>
    <m/>
    <m/>
    <m/>
    <m/>
    <m/>
    <m/>
    <m/>
    <m/>
    <m/>
    <m/>
    <m/>
    <m/>
    <m/>
    <m/>
    <m/>
    <m/>
    <m/>
    <m/>
    <m/>
    <m/>
    <m/>
    <m/>
    <m/>
    <m/>
    <n v="0"/>
    <m/>
    <m/>
    <d v="1900-04-30T00:00:00"/>
    <n v="-43878"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L21" firstHeaderRow="1" firstDataRow="2" firstDataCol="1"/>
  <pivotFields count="36">
    <pivotField axis="axisRow" showAll="0" defaultSubtotal="0">
      <items count="17">
        <item x="1"/>
        <item x="9"/>
        <item x="2"/>
        <item m="1" x="16"/>
        <item x="0"/>
        <item x="10"/>
        <item x="11"/>
        <item x="12"/>
        <item x="13"/>
        <item x="14"/>
        <item x="15"/>
        <item x="3"/>
        <item x="5"/>
        <item x="6"/>
        <item x="7"/>
        <item x="4"/>
        <item x="8"/>
      </items>
    </pivotField>
    <pivotField axis="axisCol" showAll="0" defaultSubtotal="0">
      <items count="11">
        <item x="4"/>
        <item x="3"/>
        <item x="1"/>
        <item x="2"/>
        <item x="0"/>
        <item m="1" x="10"/>
        <item x="6"/>
        <item x="8"/>
        <item n="Stagiaire Conseil" x="5"/>
        <item x="7"/>
        <item x="9"/>
      </items>
    </pivotField>
    <pivotField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numFmtId="14" showAll="0" defaultSubtotal="0"/>
    <pivotField numFmtId="2" showAll="0" defaultSubtotal="0"/>
    <pivotField showAll="0" defaultSubtotal="0"/>
    <pivotField showAll="0"/>
  </pivotFields>
  <rowFields count="1">
    <field x="0"/>
  </rowFields>
  <rowItems count="17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Nombre de Nom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3:AJ52" totalsRowShown="0">
  <autoFilter ref="A3:AJ52"/>
  <tableColumns count="36">
    <tableColumn id="1" name="Statut de la candidature"/>
    <tableColumn id="2" name="Profil"/>
    <tableColumn id="3" name="Date démarrage process"/>
    <tableColumn id="4" name="Nom"/>
    <tableColumn id="5" name="Prénom"/>
    <tableColumn id="6" name="Age"/>
    <tableColumn id="7" name="Canal candidature"/>
    <tableColumn id="8" name="Nom du cooptant"/>
    <tableColumn id="9" name="Prénom du cooptant"/>
    <tableColumn id="10" name="Agence du cooptant"/>
    <tableColumn id="11" name="Ecole"/>
    <tableColumn id="25" name="Type d'école"/>
    <tableColumn id="12" name="Classe"/>
    <tableColumn id="28" name="Dernière action"/>
    <tableColumn id="27" name="Date préqualif"/>
    <tableColumn id="26" name="Qualifié par"/>
    <tableColumn id="13" name="Date E1"/>
    <tableColumn id="14" name="Recruteur E1"/>
    <tableColumn id="15" name="Avis E1"/>
    <tableColumn id="16" name="Date  E2"/>
    <tableColumn id="17" name="Recruteur E2"/>
    <tableColumn id="18" name="Avis E2"/>
    <tableColumn id="19" name="Date entretien 3"/>
    <tableColumn id="20" name="Recruteur E3"/>
    <tableColumn id="31" name="Avis E3"/>
    <tableColumn id="30" name="Date E4"/>
    <tableColumn id="29" name="Recruteur E4"/>
    <tableColumn id="21" name="Avis E4"/>
    <tableColumn id="22" name="Date de la propale"/>
    <tableColumn id="32" name="Temps du processus" dataDxfId="3">
      <calculatedColumnFormula>Tableau1[[#This Row],[Date de la propale]]-Tableau1[[#This Row],[Date démarrage process]]</calculatedColumnFormula>
    </tableColumn>
    <tableColumn id="33" name="Date acceptation propale"/>
    <tableColumn id="23" name="Date d'entrée"/>
    <tableColumn id="34" name="Date fin 1ere partie PE" dataDxfId="2">
      <calculatedColumnFormula>EDATE(Tableau1[[#This Row],[Date d''entrée]],4)</calculatedColumnFormula>
    </tableColumn>
    <tableColumn id="36" name="Colonne1" dataDxfId="1">
      <calculatedColumnFormula>Tableau1[[#This Row],[Date fin 1ere partie PE]]-$AC$1</calculatedColumnFormula>
    </tableColumn>
    <tableColumn id="35" name="Fin PE traitée" dataDxfId="0"/>
    <tableColumn id="24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1"/>
  <sheetViews>
    <sheetView workbookViewId="0">
      <selection activeCell="C51" sqref="C51"/>
    </sheetView>
  </sheetViews>
  <sheetFormatPr baseColWidth="10" defaultColWidth="11.453125" defaultRowHeight="14.5" x14ac:dyDescent="0.35"/>
  <cols>
    <col min="1" max="1" width="26.1796875" customWidth="1"/>
    <col min="2" max="2" width="15.54296875" bestFit="1" customWidth="1"/>
    <col min="3" max="3" width="23.54296875" customWidth="1"/>
    <col min="4" max="4" width="17.453125" bestFit="1" customWidth="1"/>
    <col min="5" max="5" width="11.1796875" bestFit="1" customWidth="1"/>
    <col min="7" max="7" width="26.453125" bestFit="1" customWidth="1"/>
    <col min="8" max="8" width="17.54296875" customWidth="1"/>
    <col min="9" max="9" width="21.7265625" customWidth="1"/>
    <col min="10" max="10" width="20.81640625" customWidth="1"/>
    <col min="11" max="11" width="17.1796875" customWidth="1"/>
    <col min="12" max="12" width="11.54296875" customWidth="1"/>
    <col min="14" max="14" width="16" bestFit="1" customWidth="1"/>
    <col min="18" max="18" width="22.81640625" bestFit="1" customWidth="1"/>
    <col min="19" max="19" width="8.81640625" customWidth="1"/>
    <col min="20" max="20" width="11.453125" customWidth="1"/>
    <col min="21" max="21" width="22.81640625" bestFit="1" customWidth="1"/>
    <col min="22" max="22" width="20.7265625" bestFit="1" customWidth="1"/>
    <col min="23" max="23" width="16.81640625" bestFit="1" customWidth="1"/>
    <col min="24" max="24" width="20.453125" customWidth="1"/>
    <col min="25" max="25" width="15.54296875" customWidth="1"/>
    <col min="26" max="26" width="9.54296875" bestFit="1" customWidth="1"/>
    <col min="27" max="27" width="30.453125" customWidth="1"/>
    <col min="28" max="28" width="29.54296875" bestFit="1" customWidth="1"/>
    <col min="29" max="31" width="18.54296875" customWidth="1"/>
    <col min="32" max="32" width="14.54296875" bestFit="1" customWidth="1"/>
    <col min="33" max="33" width="14.54296875" customWidth="1"/>
    <col min="34" max="34" width="14.54296875" hidden="1" customWidth="1"/>
    <col min="35" max="35" width="14.54296875" customWidth="1"/>
    <col min="36" max="36" width="41.81640625" customWidth="1"/>
  </cols>
  <sheetData>
    <row r="1" spans="1:36" x14ac:dyDescent="0.35">
      <c r="AC1" s="5">
        <f ca="1">TODAY()</f>
        <v>44029</v>
      </c>
    </row>
    <row r="2" spans="1:36" x14ac:dyDescent="0.35">
      <c r="Q2" s="7" t="s">
        <v>29</v>
      </c>
      <c r="R2" s="7"/>
      <c r="S2" s="7"/>
      <c r="T2" s="8" t="s">
        <v>30</v>
      </c>
      <c r="U2" s="8"/>
      <c r="V2" s="8"/>
      <c r="W2" s="9" t="s">
        <v>31</v>
      </c>
      <c r="X2" s="9"/>
      <c r="Y2" s="9"/>
      <c r="Z2" s="10" t="s">
        <v>32</v>
      </c>
      <c r="AA2" s="10"/>
      <c r="AB2" s="10"/>
    </row>
    <row r="3" spans="1:36" ht="28.5" customHeight="1" x14ac:dyDescent="0.35">
      <c r="A3" t="s">
        <v>33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  <c r="N3" t="s">
        <v>46</v>
      </c>
      <c r="O3" t="s">
        <v>47</v>
      </c>
      <c r="P3" t="s">
        <v>48</v>
      </c>
      <c r="Q3" t="s">
        <v>49</v>
      </c>
      <c r="R3" t="s">
        <v>50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t="s">
        <v>56</v>
      </c>
      <c r="Y3" t="s">
        <v>57</v>
      </c>
      <c r="Z3" t="s">
        <v>58</v>
      </c>
      <c r="AA3" t="s">
        <v>59</v>
      </c>
      <c r="AB3" s="1" t="s">
        <v>60</v>
      </c>
      <c r="AC3" t="s">
        <v>61</v>
      </c>
      <c r="AD3" t="s">
        <v>62</v>
      </c>
      <c r="AE3" t="s">
        <v>63</v>
      </c>
      <c r="AF3" t="s">
        <v>64</v>
      </c>
      <c r="AG3" t="s">
        <v>65</v>
      </c>
      <c r="AH3" t="s">
        <v>66</v>
      </c>
      <c r="AI3" t="s">
        <v>67</v>
      </c>
      <c r="AJ3" t="s">
        <v>68</v>
      </c>
    </row>
    <row r="4" spans="1:36" x14ac:dyDescent="0.35">
      <c r="A4" t="s">
        <v>17</v>
      </c>
      <c r="B4" t="s">
        <v>7</v>
      </c>
      <c r="C4" s="5">
        <v>43713</v>
      </c>
      <c r="D4" t="s">
        <v>108</v>
      </c>
      <c r="E4" t="s">
        <v>109</v>
      </c>
      <c r="G4" t="s">
        <v>69</v>
      </c>
      <c r="H4" t="s">
        <v>110</v>
      </c>
      <c r="I4" t="s">
        <v>111</v>
      </c>
      <c r="J4" t="s">
        <v>70</v>
      </c>
      <c r="K4" t="s">
        <v>71</v>
      </c>
      <c r="L4" t="s">
        <v>72</v>
      </c>
      <c r="Q4" s="5">
        <v>43740</v>
      </c>
      <c r="R4" t="s">
        <v>110</v>
      </c>
      <c r="S4" t="s">
        <v>73</v>
      </c>
      <c r="T4" s="5">
        <v>43747</v>
      </c>
      <c r="U4" t="s">
        <v>110</v>
      </c>
      <c r="V4" t="s">
        <v>73</v>
      </c>
      <c r="W4" s="5">
        <v>43747</v>
      </c>
      <c r="X4" t="s">
        <v>110</v>
      </c>
      <c r="AB4" s="1"/>
      <c r="AC4" s="5">
        <v>43753</v>
      </c>
      <c r="AD4">
        <f>Tableau1[[#This Row],[Date de la propale]]-Tableau1[[#This Row],[Date démarrage process]]</f>
        <v>40</v>
      </c>
      <c r="AF4" s="5">
        <v>43831</v>
      </c>
      <c r="AG4" s="5">
        <f>EDATE(Tableau1[[#This Row],[Date d''entrée]],4)</f>
        <v>43952</v>
      </c>
      <c r="AH4" s="6">
        <f ca="1">Tableau1[[#This Row],[Date fin 1ere partie PE]]-$AC$1</f>
        <v>-77</v>
      </c>
      <c r="AI4" s="5"/>
    </row>
    <row r="5" spans="1:36" x14ac:dyDescent="0.35">
      <c r="A5" t="s">
        <v>14</v>
      </c>
      <c r="B5" t="s">
        <v>7</v>
      </c>
      <c r="C5" s="5">
        <v>43784</v>
      </c>
      <c r="D5" t="s">
        <v>108</v>
      </c>
      <c r="E5" t="s">
        <v>109</v>
      </c>
      <c r="G5" t="s">
        <v>69</v>
      </c>
      <c r="H5" t="s">
        <v>110</v>
      </c>
      <c r="I5" t="s">
        <v>111</v>
      </c>
      <c r="J5" t="s">
        <v>74</v>
      </c>
      <c r="K5" t="s">
        <v>75</v>
      </c>
      <c r="L5" t="s">
        <v>76</v>
      </c>
      <c r="Q5" s="5">
        <v>43882</v>
      </c>
      <c r="R5" t="s">
        <v>110</v>
      </c>
      <c r="S5" t="s">
        <v>77</v>
      </c>
      <c r="T5" s="5">
        <v>43545</v>
      </c>
      <c r="U5" t="s">
        <v>110</v>
      </c>
      <c r="V5" t="s">
        <v>73</v>
      </c>
      <c r="W5" s="5">
        <v>44156</v>
      </c>
      <c r="X5" t="s">
        <v>110</v>
      </c>
      <c r="AB5" s="1"/>
      <c r="AC5" s="5"/>
      <c r="AD5">
        <f>Tableau1[[#This Row],[Date de la propale]]-Tableau1[[#This Row],[Date démarrage process]]</f>
        <v>-43784</v>
      </c>
      <c r="AF5" s="5"/>
      <c r="AG5" s="5">
        <f>EDATE(Tableau1[[#This Row],[Date d''entrée]],4)</f>
        <v>121</v>
      </c>
      <c r="AH5" s="6">
        <f ca="1">Tableau1[[#This Row],[Date fin 1ere partie PE]]-$AC$1</f>
        <v>-43908</v>
      </c>
      <c r="AI5" s="5"/>
    </row>
    <row r="6" spans="1:36" x14ac:dyDescent="0.35">
      <c r="A6" t="s">
        <v>16</v>
      </c>
      <c r="B6" t="s">
        <v>5</v>
      </c>
      <c r="C6" s="5">
        <v>43774</v>
      </c>
      <c r="D6" t="s">
        <v>108</v>
      </c>
      <c r="E6" t="s">
        <v>109</v>
      </c>
      <c r="G6" t="s">
        <v>69</v>
      </c>
      <c r="H6" t="s">
        <v>110</v>
      </c>
      <c r="I6" t="s">
        <v>111</v>
      </c>
      <c r="J6" t="s">
        <v>78</v>
      </c>
      <c r="K6" t="s">
        <v>79</v>
      </c>
      <c r="L6" t="s">
        <v>72</v>
      </c>
      <c r="Q6" s="5">
        <v>43797</v>
      </c>
      <c r="R6" t="s">
        <v>110</v>
      </c>
      <c r="S6" t="s">
        <v>77</v>
      </c>
      <c r="T6" s="5">
        <v>43802</v>
      </c>
      <c r="U6" t="s">
        <v>110</v>
      </c>
      <c r="V6" t="s">
        <v>77</v>
      </c>
      <c r="W6" s="5">
        <v>43844</v>
      </c>
      <c r="X6" t="s">
        <v>110</v>
      </c>
      <c r="Y6" t="s">
        <v>77</v>
      </c>
      <c r="AB6" s="1"/>
      <c r="AC6" s="5"/>
      <c r="AD6">
        <f>Tableau1[[#This Row],[Date de la propale]]-Tableau1[[#This Row],[Date démarrage process]]</f>
        <v>-43774</v>
      </c>
      <c r="AF6" s="5"/>
      <c r="AG6" s="5">
        <f>EDATE(Tableau1[[#This Row],[Date d''entrée]],4)</f>
        <v>121</v>
      </c>
      <c r="AH6" s="6">
        <f ca="1">Tableau1[[#This Row],[Date fin 1ere partie PE]]-$AC$1</f>
        <v>-43908</v>
      </c>
      <c r="AI6" s="5"/>
    </row>
    <row r="7" spans="1:36" x14ac:dyDescent="0.35">
      <c r="A7" t="s">
        <v>16</v>
      </c>
      <c r="B7" t="s">
        <v>5</v>
      </c>
      <c r="C7" s="5">
        <v>43758</v>
      </c>
      <c r="D7" t="s">
        <v>108</v>
      </c>
      <c r="E7" t="s">
        <v>109</v>
      </c>
      <c r="G7" t="s">
        <v>80</v>
      </c>
      <c r="K7" t="s">
        <v>79</v>
      </c>
      <c r="L7" t="s">
        <v>72</v>
      </c>
      <c r="Q7" s="5">
        <v>43782</v>
      </c>
      <c r="R7" t="s">
        <v>110</v>
      </c>
      <c r="S7" t="s">
        <v>77</v>
      </c>
      <c r="T7" s="5">
        <v>43790</v>
      </c>
      <c r="U7" t="s">
        <v>110</v>
      </c>
      <c r="V7" t="s">
        <v>73</v>
      </c>
      <c r="W7" s="5">
        <v>43803</v>
      </c>
      <c r="X7" t="s">
        <v>110</v>
      </c>
      <c r="Y7" t="s">
        <v>77</v>
      </c>
      <c r="AB7" s="1"/>
      <c r="AC7" s="5"/>
      <c r="AD7">
        <f>Tableau1[[#This Row],[Date de la propale]]-Tableau1[[#This Row],[Date démarrage process]]</f>
        <v>-43758</v>
      </c>
      <c r="AF7" s="5">
        <v>43922</v>
      </c>
      <c r="AG7" s="5">
        <f>EDATE(Tableau1[[#This Row],[Date d''entrée]],4)</f>
        <v>44044</v>
      </c>
      <c r="AH7" s="6">
        <f ca="1">Tableau1[[#This Row],[Date fin 1ere partie PE]]-$AC$1</f>
        <v>15</v>
      </c>
      <c r="AI7" s="5"/>
    </row>
    <row r="8" spans="1:36" x14ac:dyDescent="0.35">
      <c r="A8" t="s">
        <v>14</v>
      </c>
      <c r="B8" t="s">
        <v>6</v>
      </c>
      <c r="C8" s="5">
        <v>43801</v>
      </c>
      <c r="D8" t="s">
        <v>108</v>
      </c>
      <c r="E8" t="s">
        <v>109</v>
      </c>
      <c r="G8" t="s">
        <v>80</v>
      </c>
      <c r="K8" t="s">
        <v>81</v>
      </c>
      <c r="L8" t="s">
        <v>82</v>
      </c>
      <c r="Q8" s="5">
        <v>43815</v>
      </c>
      <c r="R8" t="s">
        <v>110</v>
      </c>
      <c r="S8" t="s">
        <v>77</v>
      </c>
      <c r="T8" s="5">
        <v>43837</v>
      </c>
      <c r="U8" t="s">
        <v>110</v>
      </c>
      <c r="V8" t="s">
        <v>73</v>
      </c>
      <c r="W8" s="5">
        <v>43845</v>
      </c>
      <c r="X8" t="s">
        <v>110</v>
      </c>
      <c r="Y8" t="s">
        <v>77</v>
      </c>
      <c r="AB8" s="1"/>
      <c r="AC8" s="5"/>
      <c r="AD8">
        <f>Tableau1[[#This Row],[Date de la propale]]-Tableau1[[#This Row],[Date démarrage process]]</f>
        <v>-43801</v>
      </c>
      <c r="AF8" s="5"/>
      <c r="AG8" s="5">
        <f>EDATE(Tableau1[[#This Row],[Date d''entrée]],4)</f>
        <v>121</v>
      </c>
      <c r="AH8" s="6">
        <f ca="1">Tableau1[[#This Row],[Date fin 1ere partie PE]]-$AC$1</f>
        <v>-43908</v>
      </c>
      <c r="AI8" s="5"/>
    </row>
    <row r="9" spans="1:36" x14ac:dyDescent="0.35">
      <c r="A9" t="s">
        <v>16</v>
      </c>
      <c r="B9" t="s">
        <v>4</v>
      </c>
      <c r="C9" s="5">
        <v>43783</v>
      </c>
      <c r="D9" t="s">
        <v>108</v>
      </c>
      <c r="E9" t="s">
        <v>109</v>
      </c>
      <c r="G9" t="s">
        <v>69</v>
      </c>
      <c r="H9" t="s">
        <v>110</v>
      </c>
      <c r="I9" t="s">
        <v>111</v>
      </c>
      <c r="J9">
        <v>1002</v>
      </c>
      <c r="K9" t="s">
        <v>83</v>
      </c>
      <c r="L9" t="s">
        <v>72</v>
      </c>
      <c r="Q9" s="5">
        <v>43789</v>
      </c>
      <c r="R9" t="s">
        <v>110</v>
      </c>
      <c r="S9" t="s">
        <v>77</v>
      </c>
      <c r="T9" s="5">
        <v>43797</v>
      </c>
      <c r="U9" t="s">
        <v>110</v>
      </c>
      <c r="V9" t="s">
        <v>73</v>
      </c>
      <c r="W9" s="5">
        <v>43803</v>
      </c>
      <c r="X9" t="s">
        <v>110</v>
      </c>
      <c r="Y9" t="s">
        <v>77</v>
      </c>
      <c r="AB9" s="1"/>
      <c r="AC9" s="5"/>
      <c r="AD9">
        <f>Tableau1[[#This Row],[Date de la propale]]-Tableau1[[#This Row],[Date démarrage process]]</f>
        <v>-43783</v>
      </c>
      <c r="AF9" s="5"/>
      <c r="AG9" s="5">
        <f>EDATE(Tableau1[[#This Row],[Date d''entrée]],4)</f>
        <v>121</v>
      </c>
      <c r="AH9" s="6">
        <f ca="1">Tableau1[[#This Row],[Date fin 1ere partie PE]]-$AC$1</f>
        <v>-43908</v>
      </c>
      <c r="AI9" s="5"/>
    </row>
    <row r="10" spans="1:36" x14ac:dyDescent="0.35">
      <c r="A10" t="s">
        <v>23</v>
      </c>
      <c r="B10" t="s">
        <v>4</v>
      </c>
      <c r="C10" s="5">
        <v>43798</v>
      </c>
      <c r="D10" t="s">
        <v>108</v>
      </c>
      <c r="E10" t="s">
        <v>109</v>
      </c>
      <c r="G10" t="s">
        <v>80</v>
      </c>
      <c r="K10" t="s">
        <v>84</v>
      </c>
      <c r="L10" t="s">
        <v>72</v>
      </c>
      <c r="Q10" s="5">
        <v>43836</v>
      </c>
      <c r="R10" t="s">
        <v>110</v>
      </c>
      <c r="S10" t="s">
        <v>77</v>
      </c>
      <c r="T10" s="5">
        <v>43844</v>
      </c>
      <c r="U10" t="s">
        <v>110</v>
      </c>
      <c r="V10" t="s">
        <v>77</v>
      </c>
      <c r="W10" s="5">
        <v>43850</v>
      </c>
      <c r="X10" t="s">
        <v>110</v>
      </c>
      <c r="Y10" t="s">
        <v>85</v>
      </c>
      <c r="AB10" s="1"/>
      <c r="AC10" s="5"/>
      <c r="AD10">
        <f>Tableau1[[#This Row],[Date de la propale]]-Tableau1[[#This Row],[Date démarrage process]]</f>
        <v>-43798</v>
      </c>
      <c r="AF10" s="5"/>
      <c r="AG10" s="5">
        <f>EDATE(Tableau1[[#This Row],[Date d''entrée]],4)</f>
        <v>121</v>
      </c>
      <c r="AH10" s="6">
        <f ca="1">Tableau1[[#This Row],[Date fin 1ere partie PE]]-$AC$1</f>
        <v>-43908</v>
      </c>
      <c r="AI10" s="5"/>
    </row>
    <row r="11" spans="1:36" x14ac:dyDescent="0.35">
      <c r="A11" t="s">
        <v>16</v>
      </c>
      <c r="B11" t="s">
        <v>4</v>
      </c>
      <c r="C11" s="5">
        <v>43803</v>
      </c>
      <c r="D11" t="s">
        <v>108</v>
      </c>
      <c r="E11" t="s">
        <v>109</v>
      </c>
      <c r="G11" t="s">
        <v>69</v>
      </c>
      <c r="H11" t="s">
        <v>110</v>
      </c>
      <c r="I11" t="s">
        <v>111</v>
      </c>
      <c r="K11" t="s">
        <v>86</v>
      </c>
      <c r="L11" t="s">
        <v>72</v>
      </c>
      <c r="Q11" s="5">
        <v>43811</v>
      </c>
      <c r="R11" t="s">
        <v>110</v>
      </c>
      <c r="S11" t="s">
        <v>77</v>
      </c>
      <c r="T11" s="5">
        <v>43818</v>
      </c>
      <c r="U11" t="s">
        <v>110</v>
      </c>
      <c r="V11" t="s">
        <v>73</v>
      </c>
      <c r="W11" s="5">
        <v>43818</v>
      </c>
      <c r="X11" t="s">
        <v>110</v>
      </c>
      <c r="Y11" t="s">
        <v>77</v>
      </c>
      <c r="AB11" s="1"/>
      <c r="AC11" s="5"/>
      <c r="AD11">
        <f>Tableau1[[#This Row],[Date de la propale]]-Tableau1[[#This Row],[Date démarrage process]]</f>
        <v>-43803</v>
      </c>
      <c r="AF11" s="5"/>
      <c r="AG11" s="5">
        <f>EDATE(Tableau1[[#This Row],[Date d''entrée]],4)</f>
        <v>121</v>
      </c>
      <c r="AH11" s="6">
        <f ca="1">Tableau1[[#This Row],[Date fin 1ere partie PE]]-$AC$1</f>
        <v>-43908</v>
      </c>
      <c r="AI11" s="5"/>
    </row>
    <row r="12" spans="1:36" x14ac:dyDescent="0.35">
      <c r="A12" t="s">
        <v>27</v>
      </c>
      <c r="B12" t="s">
        <v>4</v>
      </c>
      <c r="C12" s="5">
        <v>43790</v>
      </c>
      <c r="D12" t="s">
        <v>108</v>
      </c>
      <c r="E12" t="s">
        <v>109</v>
      </c>
      <c r="G12" t="s">
        <v>80</v>
      </c>
      <c r="K12" t="s">
        <v>83</v>
      </c>
      <c r="L12" t="s">
        <v>72</v>
      </c>
      <c r="Q12" s="5">
        <v>43803</v>
      </c>
      <c r="R12" t="s">
        <v>110</v>
      </c>
      <c r="S12" t="s">
        <v>77</v>
      </c>
      <c r="T12" s="5">
        <v>43819</v>
      </c>
      <c r="U12" t="s">
        <v>110</v>
      </c>
      <c r="V12" t="s">
        <v>73</v>
      </c>
      <c r="W12" s="5"/>
      <c r="AB12" s="1"/>
      <c r="AC12" s="5"/>
      <c r="AD12">
        <f>Tableau1[[#This Row],[Date de la propale]]-Tableau1[[#This Row],[Date démarrage process]]</f>
        <v>-43790</v>
      </c>
      <c r="AF12" s="5"/>
      <c r="AG12" s="5">
        <f>EDATE(Tableau1[[#This Row],[Date d''entrée]],4)</f>
        <v>121</v>
      </c>
      <c r="AH12" s="6">
        <f ca="1">Tableau1[[#This Row],[Date fin 1ere partie PE]]-$AC$1</f>
        <v>-43908</v>
      </c>
      <c r="AI12" s="5"/>
    </row>
    <row r="13" spans="1:36" x14ac:dyDescent="0.35">
      <c r="A13" t="s">
        <v>16</v>
      </c>
      <c r="B13" t="s">
        <v>4</v>
      </c>
      <c r="C13" s="5">
        <v>43804</v>
      </c>
      <c r="D13" t="s">
        <v>108</v>
      </c>
      <c r="E13" t="s">
        <v>109</v>
      </c>
      <c r="G13" t="s">
        <v>69</v>
      </c>
      <c r="H13" t="s">
        <v>110</v>
      </c>
      <c r="I13" t="s">
        <v>111</v>
      </c>
      <c r="K13" t="s">
        <v>83</v>
      </c>
      <c r="L13" t="s">
        <v>72</v>
      </c>
      <c r="Q13" s="5">
        <v>43812</v>
      </c>
      <c r="R13" t="s">
        <v>110</v>
      </c>
      <c r="S13" t="s">
        <v>77</v>
      </c>
      <c r="T13" s="5">
        <v>43817</v>
      </c>
      <c r="U13" t="s">
        <v>110</v>
      </c>
      <c r="V13" t="s">
        <v>73</v>
      </c>
      <c r="W13" s="5">
        <v>43840</v>
      </c>
      <c r="X13" t="s">
        <v>110</v>
      </c>
      <c r="AB13" s="1"/>
      <c r="AC13" s="5"/>
      <c r="AD13">
        <f>Tableau1[[#This Row],[Date de la propale]]-Tableau1[[#This Row],[Date démarrage process]]</f>
        <v>-43804</v>
      </c>
      <c r="AF13" s="5"/>
      <c r="AG13" s="5">
        <f>EDATE(Tableau1[[#This Row],[Date d''entrée]],4)</f>
        <v>121</v>
      </c>
      <c r="AH13" s="6">
        <f ca="1">Tableau1[[#This Row],[Date fin 1ere partie PE]]-$AC$1</f>
        <v>-43908</v>
      </c>
      <c r="AI13" s="5"/>
    </row>
    <row r="14" spans="1:36" x14ac:dyDescent="0.35">
      <c r="A14" t="s">
        <v>17</v>
      </c>
      <c r="B14" t="s">
        <v>3</v>
      </c>
      <c r="C14" s="5">
        <v>43784</v>
      </c>
      <c r="D14" t="s">
        <v>108</v>
      </c>
      <c r="E14" t="s">
        <v>109</v>
      </c>
      <c r="G14" t="s">
        <v>69</v>
      </c>
      <c r="H14" t="s">
        <v>110</v>
      </c>
      <c r="I14" t="s">
        <v>111</v>
      </c>
      <c r="K14" t="s">
        <v>86</v>
      </c>
      <c r="L14" t="s">
        <v>72</v>
      </c>
      <c r="Q14" s="5">
        <v>43797</v>
      </c>
      <c r="R14" t="s">
        <v>110</v>
      </c>
      <c r="S14" t="s">
        <v>77</v>
      </c>
      <c r="T14" s="5">
        <v>47450</v>
      </c>
      <c r="U14" t="s">
        <v>110</v>
      </c>
      <c r="V14" t="s">
        <v>73</v>
      </c>
      <c r="W14" s="5">
        <v>43803</v>
      </c>
      <c r="X14" t="s">
        <v>110</v>
      </c>
      <c r="Y14" t="s">
        <v>77</v>
      </c>
      <c r="AB14" s="1"/>
      <c r="AC14" s="5"/>
      <c r="AD14">
        <f>Tableau1[[#This Row],[Date de la propale]]-Tableau1[[#This Row],[Date démarrage process]]</f>
        <v>-43784</v>
      </c>
      <c r="AF14" s="5"/>
      <c r="AG14" s="5">
        <f>EDATE(Tableau1[[#This Row],[Date d''entrée]],4)</f>
        <v>121</v>
      </c>
      <c r="AH14" s="6">
        <f ca="1">Tableau1[[#This Row],[Date fin 1ere partie PE]]-$AC$1</f>
        <v>-43908</v>
      </c>
      <c r="AI14" s="5"/>
    </row>
    <row r="15" spans="1:36" x14ac:dyDescent="0.35">
      <c r="A15" t="s">
        <v>16</v>
      </c>
      <c r="B15" t="s">
        <v>10</v>
      </c>
      <c r="C15" s="5">
        <v>43727</v>
      </c>
      <c r="D15" t="s">
        <v>108</v>
      </c>
      <c r="E15" t="s">
        <v>109</v>
      </c>
      <c r="G15" t="s">
        <v>87</v>
      </c>
      <c r="K15" t="s">
        <v>86</v>
      </c>
      <c r="L15" t="s">
        <v>72</v>
      </c>
      <c r="Q15" s="5">
        <v>43746</v>
      </c>
      <c r="R15" t="s">
        <v>110</v>
      </c>
      <c r="S15" t="s">
        <v>77</v>
      </c>
      <c r="T15" s="5">
        <v>43755</v>
      </c>
      <c r="U15" t="s">
        <v>110</v>
      </c>
      <c r="V15" t="s">
        <v>73</v>
      </c>
      <c r="W15" s="5"/>
      <c r="AB15" s="1"/>
      <c r="AC15" s="5"/>
      <c r="AD15">
        <f>Tableau1[[#This Row],[Date de la propale]]-Tableau1[[#This Row],[Date démarrage process]]</f>
        <v>-43727</v>
      </c>
      <c r="AF15" s="5"/>
      <c r="AG15" s="5">
        <f>EDATE(Tableau1[[#This Row],[Date d''entrée]],4)</f>
        <v>121</v>
      </c>
      <c r="AH15" s="6">
        <f ca="1">Tableau1[[#This Row],[Date fin 1ere partie PE]]-$AC$1</f>
        <v>-43908</v>
      </c>
      <c r="AI15" s="5"/>
    </row>
    <row r="16" spans="1:36" x14ac:dyDescent="0.35">
      <c r="A16" t="s">
        <v>23</v>
      </c>
      <c r="B16" t="s">
        <v>5</v>
      </c>
      <c r="C16" s="5">
        <v>43836</v>
      </c>
      <c r="D16" t="s">
        <v>108</v>
      </c>
      <c r="E16" t="s">
        <v>109</v>
      </c>
      <c r="G16" t="s">
        <v>87</v>
      </c>
      <c r="K16" t="s">
        <v>88</v>
      </c>
      <c r="L16" t="s">
        <v>82</v>
      </c>
      <c r="Q16" s="5">
        <v>43838</v>
      </c>
      <c r="R16" t="s">
        <v>110</v>
      </c>
      <c r="S16" t="s">
        <v>85</v>
      </c>
      <c r="T16" s="5"/>
      <c r="W16" s="5"/>
      <c r="AB16" s="1"/>
      <c r="AC16" s="5"/>
      <c r="AD16">
        <f>Tableau1[[#This Row],[Date de la propale]]-Tableau1[[#This Row],[Date démarrage process]]</f>
        <v>-43836</v>
      </c>
      <c r="AF16" s="5"/>
      <c r="AG16" s="5">
        <f>EDATE(Tableau1[[#This Row],[Date d''entrée]],4)</f>
        <v>121</v>
      </c>
      <c r="AH16" s="6">
        <f ca="1">Tableau1[[#This Row],[Date fin 1ere partie PE]]-$AC$1</f>
        <v>-43908</v>
      </c>
      <c r="AI16" s="5"/>
    </row>
    <row r="17" spans="1:36" x14ac:dyDescent="0.35">
      <c r="A17" t="s">
        <v>16</v>
      </c>
      <c r="B17" t="s">
        <v>6</v>
      </c>
      <c r="C17" s="5">
        <v>43740</v>
      </c>
      <c r="D17" t="s">
        <v>108</v>
      </c>
      <c r="E17" t="s">
        <v>109</v>
      </c>
      <c r="G17" t="s">
        <v>69</v>
      </c>
      <c r="H17" t="s">
        <v>110</v>
      </c>
      <c r="I17" t="s">
        <v>111</v>
      </c>
      <c r="K17" t="s">
        <v>89</v>
      </c>
      <c r="L17" t="s">
        <v>76</v>
      </c>
      <c r="Q17" s="5">
        <v>43746</v>
      </c>
      <c r="R17" t="s">
        <v>110</v>
      </c>
      <c r="S17" t="s">
        <v>77</v>
      </c>
      <c r="T17" s="5">
        <v>43752</v>
      </c>
      <c r="U17" t="s">
        <v>110</v>
      </c>
      <c r="V17" t="s">
        <v>90</v>
      </c>
      <c r="W17" s="5">
        <v>43763</v>
      </c>
      <c r="X17" t="s">
        <v>110</v>
      </c>
      <c r="Y17" t="s">
        <v>77</v>
      </c>
      <c r="AB17" s="1"/>
      <c r="AC17" s="5"/>
      <c r="AD17">
        <f>Tableau1[[#This Row],[Date de la propale]]-Tableau1[[#This Row],[Date démarrage process]]</f>
        <v>-43740</v>
      </c>
      <c r="AF17" s="5"/>
      <c r="AG17" s="5">
        <f>EDATE(Tableau1[[#This Row],[Date d''entrée]],4)</f>
        <v>121</v>
      </c>
      <c r="AH17" s="6">
        <f ca="1">Tableau1[[#This Row],[Date fin 1ere partie PE]]-$AC$1</f>
        <v>-43908</v>
      </c>
      <c r="AI17" s="5"/>
    </row>
    <row r="18" spans="1:36" x14ac:dyDescent="0.35">
      <c r="A18" t="s">
        <v>23</v>
      </c>
      <c r="B18" t="s">
        <v>8</v>
      </c>
      <c r="C18" s="5">
        <v>43804</v>
      </c>
      <c r="D18" t="s">
        <v>108</v>
      </c>
      <c r="E18" t="s">
        <v>109</v>
      </c>
      <c r="G18" t="s">
        <v>80</v>
      </c>
      <c r="Q18" s="5"/>
      <c r="T18" s="5"/>
      <c r="W18" s="5"/>
      <c r="AB18" s="1"/>
      <c r="AC18" s="5"/>
      <c r="AD18">
        <f>Tableau1[[#This Row],[Date de la propale]]-Tableau1[[#This Row],[Date démarrage process]]</f>
        <v>-43804</v>
      </c>
      <c r="AF18" s="5"/>
      <c r="AG18" s="5">
        <f>EDATE(Tableau1[[#This Row],[Date d''entrée]],4)</f>
        <v>121</v>
      </c>
      <c r="AH18" s="6">
        <f ca="1">Tableau1[[#This Row],[Date fin 1ere partie PE]]-$AC$1</f>
        <v>-43908</v>
      </c>
      <c r="AI18" s="5"/>
    </row>
    <row r="19" spans="1:36" ht="29" x14ac:dyDescent="0.35">
      <c r="A19" t="s">
        <v>14</v>
      </c>
      <c r="B19" t="s">
        <v>8</v>
      </c>
      <c r="C19" s="5">
        <v>43810</v>
      </c>
      <c r="D19" t="s">
        <v>108</v>
      </c>
      <c r="E19" t="s">
        <v>109</v>
      </c>
      <c r="G19" t="s">
        <v>87</v>
      </c>
      <c r="K19" s="1" t="s">
        <v>91</v>
      </c>
      <c r="L19" t="s">
        <v>72</v>
      </c>
      <c r="Q19" s="5"/>
      <c r="T19" s="5"/>
      <c r="W19" s="5"/>
      <c r="AB19" s="1"/>
      <c r="AC19" s="5"/>
      <c r="AD19">
        <f>Tableau1[[#This Row],[Date de la propale]]-Tableau1[[#This Row],[Date démarrage process]]</f>
        <v>-43810</v>
      </c>
      <c r="AF19" s="5"/>
      <c r="AG19" s="5">
        <f>EDATE(Tableau1[[#This Row],[Date d''entrée]],4)</f>
        <v>121</v>
      </c>
      <c r="AH19" s="6">
        <f ca="1">Tableau1[[#This Row],[Date fin 1ere partie PE]]-$AC$1</f>
        <v>-43908</v>
      </c>
      <c r="AI19" s="5"/>
    </row>
    <row r="20" spans="1:36" x14ac:dyDescent="0.35">
      <c r="A20" t="s">
        <v>16</v>
      </c>
      <c r="B20" t="s">
        <v>4</v>
      </c>
      <c r="C20" s="5">
        <v>43706</v>
      </c>
      <c r="D20" t="s">
        <v>108</v>
      </c>
      <c r="E20" t="s">
        <v>109</v>
      </c>
      <c r="G20" t="s">
        <v>69</v>
      </c>
      <c r="H20" t="s">
        <v>110</v>
      </c>
      <c r="I20" t="s">
        <v>111</v>
      </c>
      <c r="K20" t="s">
        <v>92</v>
      </c>
      <c r="L20" t="s">
        <v>76</v>
      </c>
      <c r="Q20" s="5">
        <v>43718</v>
      </c>
      <c r="R20" t="s">
        <v>110</v>
      </c>
      <c r="S20" t="s">
        <v>77</v>
      </c>
      <c r="T20" s="5">
        <v>43726</v>
      </c>
      <c r="U20" t="s">
        <v>110</v>
      </c>
      <c r="V20" t="s">
        <v>77</v>
      </c>
      <c r="W20" s="5">
        <v>43734</v>
      </c>
      <c r="X20" t="s">
        <v>110</v>
      </c>
      <c r="Y20" t="s">
        <v>77</v>
      </c>
      <c r="AB20" s="1"/>
      <c r="AC20" s="5"/>
      <c r="AD20">
        <f>Tableau1[[#This Row],[Date de la propale]]-Tableau1[[#This Row],[Date démarrage process]]</f>
        <v>-43706</v>
      </c>
      <c r="AF20" s="5"/>
      <c r="AG20" s="5">
        <f>EDATE(Tableau1[[#This Row],[Date d''entrée]],4)</f>
        <v>121</v>
      </c>
      <c r="AH20" s="6">
        <f ca="1">Tableau1[[#This Row],[Date fin 1ere partie PE]]-$AC$1</f>
        <v>-43908</v>
      </c>
      <c r="AI20" s="5"/>
    </row>
    <row r="21" spans="1:36" x14ac:dyDescent="0.35">
      <c r="A21" t="s">
        <v>16</v>
      </c>
      <c r="B21" t="s">
        <v>5</v>
      </c>
      <c r="C21" s="5">
        <v>43738</v>
      </c>
      <c r="D21" t="s">
        <v>108</v>
      </c>
      <c r="E21" t="s">
        <v>109</v>
      </c>
      <c r="G21" t="s">
        <v>93</v>
      </c>
      <c r="K21" t="s">
        <v>94</v>
      </c>
      <c r="L21" t="s">
        <v>76</v>
      </c>
      <c r="Q21" s="5">
        <v>43747</v>
      </c>
      <c r="R21" t="s">
        <v>110</v>
      </c>
      <c r="S21" t="s">
        <v>77</v>
      </c>
      <c r="T21" s="5">
        <v>43754</v>
      </c>
      <c r="U21" t="s">
        <v>110</v>
      </c>
      <c r="V21" t="s">
        <v>77</v>
      </c>
      <c r="W21" s="5">
        <v>43755</v>
      </c>
      <c r="X21" t="s">
        <v>110</v>
      </c>
      <c r="Y21" t="s">
        <v>77</v>
      </c>
      <c r="AB21" s="1"/>
      <c r="AC21" s="5"/>
      <c r="AD21">
        <f>Tableau1[[#This Row],[Date de la propale]]-Tableau1[[#This Row],[Date démarrage process]]</f>
        <v>-43738</v>
      </c>
      <c r="AF21" s="5"/>
      <c r="AG21" s="5">
        <f>EDATE(Tableau1[[#This Row],[Date d''entrée]],4)</f>
        <v>121</v>
      </c>
      <c r="AH21" s="6">
        <f ca="1">Tableau1[[#This Row],[Date fin 1ere partie PE]]-$AC$1</f>
        <v>-43908</v>
      </c>
      <c r="AI21" s="5"/>
    </row>
    <row r="22" spans="1:36" x14ac:dyDescent="0.35">
      <c r="A22" t="s">
        <v>24</v>
      </c>
      <c r="B22" t="s">
        <v>10</v>
      </c>
      <c r="C22" s="5">
        <v>43844</v>
      </c>
      <c r="D22" t="s">
        <v>108</v>
      </c>
      <c r="E22" t="s">
        <v>109</v>
      </c>
      <c r="G22" t="s">
        <v>87</v>
      </c>
      <c r="Q22" s="5"/>
      <c r="T22" s="5"/>
      <c r="W22" s="5"/>
      <c r="AB22" s="1"/>
      <c r="AC22" s="5"/>
      <c r="AD22">
        <f>Tableau1[[#This Row],[Date de la propale]]-Tableau1[[#This Row],[Date démarrage process]]</f>
        <v>-43844</v>
      </c>
      <c r="AF22" s="5"/>
      <c r="AG22" s="5">
        <f>EDATE(Tableau1[[#This Row],[Date d''entrée]],4)</f>
        <v>121</v>
      </c>
      <c r="AH22" s="6">
        <f ca="1">Tableau1[[#This Row],[Date fin 1ere partie PE]]-$AC$1</f>
        <v>-43908</v>
      </c>
      <c r="AI22" s="5"/>
    </row>
    <row r="23" spans="1:36" x14ac:dyDescent="0.35">
      <c r="A23" t="s">
        <v>14</v>
      </c>
      <c r="B23" t="s">
        <v>10</v>
      </c>
      <c r="C23" s="5">
        <v>43844</v>
      </c>
      <c r="D23" t="s">
        <v>108</v>
      </c>
      <c r="E23" t="s">
        <v>109</v>
      </c>
      <c r="G23" t="s">
        <v>87</v>
      </c>
      <c r="K23" t="s">
        <v>95</v>
      </c>
      <c r="L23" t="s">
        <v>96</v>
      </c>
      <c r="Q23" s="5"/>
      <c r="T23" s="5"/>
      <c r="W23" s="5"/>
      <c r="AB23" s="1"/>
      <c r="AC23" s="5"/>
      <c r="AD23">
        <f>Tableau1[[#This Row],[Date de la propale]]-Tableau1[[#This Row],[Date démarrage process]]</f>
        <v>-43844</v>
      </c>
      <c r="AF23" s="5"/>
      <c r="AG23" s="5">
        <f>EDATE(Tableau1[[#This Row],[Date d''entrée]],4)</f>
        <v>121</v>
      </c>
      <c r="AH23" s="6">
        <f ca="1">Tableau1[[#This Row],[Date fin 1ere partie PE]]-$AC$1</f>
        <v>-43908</v>
      </c>
      <c r="AI23" s="5"/>
    </row>
    <row r="24" spans="1:36" x14ac:dyDescent="0.35">
      <c r="A24" t="s">
        <v>25</v>
      </c>
      <c r="B24" t="s">
        <v>7</v>
      </c>
      <c r="C24" s="5">
        <v>43845</v>
      </c>
      <c r="D24" t="s">
        <v>108</v>
      </c>
      <c r="E24" t="s">
        <v>109</v>
      </c>
      <c r="G24" t="s">
        <v>87</v>
      </c>
      <c r="N24" t="s">
        <v>97</v>
      </c>
      <c r="Q24" s="5"/>
      <c r="T24" s="5"/>
      <c r="W24" s="5"/>
      <c r="AB24" s="1"/>
      <c r="AC24" s="5"/>
      <c r="AD24">
        <f>Tableau1[[#This Row],[Date de la propale]]-Tableau1[[#This Row],[Date démarrage process]]</f>
        <v>-43845</v>
      </c>
      <c r="AF24" s="5"/>
      <c r="AG24" s="5">
        <f>EDATE(Tableau1[[#This Row],[Date d''entrée]],4)</f>
        <v>121</v>
      </c>
      <c r="AH24" s="6">
        <f ca="1">Tableau1[[#This Row],[Date fin 1ere partie PE]]-$AC$1</f>
        <v>-43908</v>
      </c>
      <c r="AI24" s="5"/>
      <c r="AJ24" t="s">
        <v>98</v>
      </c>
    </row>
    <row r="25" spans="1:36" x14ac:dyDescent="0.35">
      <c r="A25" t="s">
        <v>27</v>
      </c>
      <c r="B25" t="s">
        <v>10</v>
      </c>
      <c r="C25" s="5">
        <v>43850</v>
      </c>
      <c r="D25" t="s">
        <v>108</v>
      </c>
      <c r="E25" t="s">
        <v>109</v>
      </c>
      <c r="G25" t="s">
        <v>87</v>
      </c>
      <c r="K25" t="s">
        <v>99</v>
      </c>
      <c r="L25" t="s">
        <v>72</v>
      </c>
      <c r="Q25" s="5">
        <v>43851</v>
      </c>
      <c r="R25" t="s">
        <v>110</v>
      </c>
      <c r="S25" t="s">
        <v>77</v>
      </c>
      <c r="T25" s="5"/>
      <c r="U25" t="s">
        <v>110</v>
      </c>
      <c r="W25" s="5"/>
      <c r="AB25" s="1"/>
      <c r="AC25" s="5"/>
      <c r="AD25">
        <f>Tableau1[[#This Row],[Date de la propale]]-Tableau1[[#This Row],[Date démarrage process]]</f>
        <v>-43850</v>
      </c>
      <c r="AF25" s="5"/>
      <c r="AG25" s="5">
        <f>EDATE(Tableau1[[#This Row],[Date d''entrée]],4)</f>
        <v>121</v>
      </c>
      <c r="AH25" s="6">
        <f ca="1">Tableau1[[#This Row],[Date fin 1ere partie PE]]-$AC$1</f>
        <v>-43908</v>
      </c>
      <c r="AI25" s="5"/>
    </row>
    <row r="26" spans="1:36" x14ac:dyDescent="0.35">
      <c r="A26" t="s">
        <v>23</v>
      </c>
      <c r="B26" t="s">
        <v>5</v>
      </c>
      <c r="C26" s="5">
        <v>43850</v>
      </c>
      <c r="D26" t="s">
        <v>108</v>
      </c>
      <c r="E26" t="s">
        <v>109</v>
      </c>
      <c r="G26" t="s">
        <v>87</v>
      </c>
      <c r="K26" t="s">
        <v>100</v>
      </c>
      <c r="L26" t="s">
        <v>72</v>
      </c>
      <c r="Q26" s="5">
        <v>43866</v>
      </c>
      <c r="R26" s="1" t="s">
        <v>110</v>
      </c>
      <c r="T26" s="5"/>
      <c r="W26" s="5"/>
      <c r="AB26" s="1"/>
      <c r="AC26" s="5"/>
      <c r="AD26">
        <f>Tableau1[[#This Row],[Date de la propale]]-Tableau1[[#This Row],[Date démarrage process]]</f>
        <v>-43850</v>
      </c>
      <c r="AF26" s="5"/>
      <c r="AG26" s="5">
        <f>EDATE(Tableau1[[#This Row],[Date d''entrée]],4)</f>
        <v>121</v>
      </c>
      <c r="AH26" s="6">
        <f ca="1">Tableau1[[#This Row],[Date fin 1ere partie PE]]-$AC$1</f>
        <v>-43908</v>
      </c>
      <c r="AI26" s="5"/>
    </row>
    <row r="27" spans="1:36" x14ac:dyDescent="0.35">
      <c r="A27" t="s">
        <v>23</v>
      </c>
      <c r="B27" t="s">
        <v>4</v>
      </c>
      <c r="C27" s="5">
        <v>43851</v>
      </c>
      <c r="D27" t="s">
        <v>108</v>
      </c>
      <c r="E27" t="s">
        <v>109</v>
      </c>
      <c r="G27" t="s">
        <v>87</v>
      </c>
      <c r="Q27" s="5">
        <v>43857</v>
      </c>
      <c r="R27" t="s">
        <v>110</v>
      </c>
      <c r="S27" t="s">
        <v>77</v>
      </c>
      <c r="T27" s="5">
        <v>43868</v>
      </c>
      <c r="U27" t="s">
        <v>110</v>
      </c>
      <c r="W27" s="5"/>
      <c r="AB27" s="1"/>
      <c r="AC27" s="5"/>
      <c r="AD27">
        <f>Tableau1[[#This Row],[Date de la propale]]-Tableau1[[#This Row],[Date démarrage process]]</f>
        <v>-43851</v>
      </c>
      <c r="AF27" s="5"/>
      <c r="AG27" s="5">
        <f>EDATE(Tableau1[[#This Row],[Date d''entrée]],4)</f>
        <v>121</v>
      </c>
      <c r="AH27" s="6">
        <f ca="1">Tableau1[[#This Row],[Date fin 1ere partie PE]]-$AC$1</f>
        <v>-43908</v>
      </c>
      <c r="AI27" s="5"/>
    </row>
    <row r="28" spans="1:36" x14ac:dyDescent="0.35">
      <c r="A28" t="s">
        <v>27</v>
      </c>
      <c r="B28" t="s">
        <v>10</v>
      </c>
      <c r="C28" s="5">
        <v>43851</v>
      </c>
      <c r="D28" t="s">
        <v>108</v>
      </c>
      <c r="E28" t="s">
        <v>109</v>
      </c>
      <c r="G28" t="s">
        <v>87</v>
      </c>
      <c r="Q28" s="5">
        <v>43858</v>
      </c>
      <c r="R28" t="s">
        <v>110</v>
      </c>
      <c r="T28" s="5"/>
      <c r="W28" s="5"/>
      <c r="AB28" s="1"/>
      <c r="AC28" s="5"/>
      <c r="AD28">
        <f>Tableau1[[#This Row],[Date de la propale]]-Tableau1[[#This Row],[Date démarrage process]]</f>
        <v>-43851</v>
      </c>
      <c r="AF28" s="5"/>
      <c r="AG28" s="5">
        <f>EDATE(Tableau1[[#This Row],[Date d''entrée]],4)</f>
        <v>121</v>
      </c>
      <c r="AH28" s="6">
        <f ca="1">Tableau1[[#This Row],[Date fin 1ere partie PE]]-$AC$1</f>
        <v>-43908</v>
      </c>
      <c r="AI28" s="5"/>
    </row>
    <row r="29" spans="1:36" x14ac:dyDescent="0.35">
      <c r="A29" t="s">
        <v>26</v>
      </c>
      <c r="B29" t="s">
        <v>10</v>
      </c>
      <c r="C29" s="5">
        <v>43851</v>
      </c>
      <c r="D29" t="s">
        <v>108</v>
      </c>
      <c r="E29" t="s">
        <v>109</v>
      </c>
      <c r="G29" t="s">
        <v>87</v>
      </c>
      <c r="K29" t="s">
        <v>101</v>
      </c>
      <c r="L29" t="s">
        <v>72</v>
      </c>
      <c r="Q29" s="5"/>
      <c r="T29" s="5"/>
      <c r="W29" s="5"/>
      <c r="AB29" s="1"/>
      <c r="AC29" s="5"/>
      <c r="AD29">
        <f>Tableau1[[#This Row],[Date de la propale]]-Tableau1[[#This Row],[Date démarrage process]]</f>
        <v>-43851</v>
      </c>
      <c r="AF29" s="5"/>
      <c r="AG29" s="5">
        <f>EDATE(Tableau1[[#This Row],[Date d''entrée]],4)</f>
        <v>121</v>
      </c>
      <c r="AH29" s="6">
        <f ca="1">Tableau1[[#This Row],[Date fin 1ere partie PE]]-$AC$1</f>
        <v>-43908</v>
      </c>
      <c r="AI29" s="5"/>
    </row>
    <row r="30" spans="1:36" x14ac:dyDescent="0.35">
      <c r="A30" t="s">
        <v>14</v>
      </c>
      <c r="B30" t="s">
        <v>4</v>
      </c>
      <c r="C30" s="5">
        <v>43850</v>
      </c>
      <c r="D30" t="s">
        <v>108</v>
      </c>
      <c r="E30" t="s">
        <v>109</v>
      </c>
      <c r="G30" t="s">
        <v>80</v>
      </c>
      <c r="K30" t="s">
        <v>79</v>
      </c>
      <c r="L30" t="s">
        <v>72</v>
      </c>
      <c r="Q30" s="5">
        <v>43858</v>
      </c>
      <c r="R30" t="s">
        <v>110</v>
      </c>
      <c r="T30" s="5"/>
      <c r="W30" s="5"/>
      <c r="AB30" s="1"/>
      <c r="AC30" s="5"/>
      <c r="AD30">
        <f>Tableau1[[#This Row],[Date de la propale]]-Tableau1[[#This Row],[Date démarrage process]]</f>
        <v>-43850</v>
      </c>
      <c r="AF30" s="5"/>
      <c r="AG30" s="5">
        <f>EDATE(Tableau1[[#This Row],[Date d''entrée]],4)</f>
        <v>121</v>
      </c>
      <c r="AH30" s="6">
        <f ca="1">Tableau1[[#This Row],[Date fin 1ere partie PE]]-$AC$1</f>
        <v>-43908</v>
      </c>
      <c r="AI30" s="5"/>
    </row>
    <row r="31" spans="1:36" x14ac:dyDescent="0.35">
      <c r="A31" t="s">
        <v>27</v>
      </c>
      <c r="B31" t="s">
        <v>11</v>
      </c>
      <c r="C31" s="5">
        <v>43852</v>
      </c>
      <c r="D31" t="s">
        <v>108</v>
      </c>
      <c r="E31" t="s">
        <v>109</v>
      </c>
      <c r="G31" t="s">
        <v>87</v>
      </c>
      <c r="K31" t="s">
        <v>89</v>
      </c>
      <c r="L31" t="s">
        <v>76</v>
      </c>
      <c r="Q31" s="5"/>
      <c r="T31" s="5"/>
      <c r="W31" s="5"/>
      <c r="AB31" s="1"/>
      <c r="AC31" s="5"/>
      <c r="AD31">
        <f>Tableau1[[#This Row],[Date de la propale]]-Tableau1[[#This Row],[Date démarrage process]]</f>
        <v>-43852</v>
      </c>
      <c r="AF31" s="5"/>
      <c r="AG31" s="5">
        <f>EDATE(Tableau1[[#This Row],[Date d''entrée]],4)</f>
        <v>121</v>
      </c>
      <c r="AH31" s="6">
        <f ca="1">Tableau1[[#This Row],[Date fin 1ere partie PE]]-$AC$1</f>
        <v>-43908</v>
      </c>
      <c r="AI31" s="5"/>
    </row>
    <row r="32" spans="1:36" x14ac:dyDescent="0.35">
      <c r="A32" t="s">
        <v>28</v>
      </c>
      <c r="B32" t="s">
        <v>4</v>
      </c>
      <c r="C32" s="5"/>
      <c r="D32" t="s">
        <v>108</v>
      </c>
      <c r="E32" t="s">
        <v>109</v>
      </c>
      <c r="G32" t="s">
        <v>69</v>
      </c>
      <c r="H32" t="s">
        <v>110</v>
      </c>
      <c r="I32" t="s">
        <v>111</v>
      </c>
      <c r="Q32" s="5">
        <v>43858</v>
      </c>
      <c r="R32" t="s">
        <v>110</v>
      </c>
      <c r="T32" s="5"/>
      <c r="W32" s="5"/>
      <c r="AB32" s="1"/>
      <c r="AC32" s="5"/>
      <c r="AD32">
        <f>Tableau1[[#This Row],[Date de la propale]]-Tableau1[[#This Row],[Date démarrage process]]</f>
        <v>0</v>
      </c>
      <c r="AF32" s="5"/>
      <c r="AG32" s="5">
        <f>EDATE(Tableau1[[#This Row],[Date d''entrée]],4)</f>
        <v>121</v>
      </c>
      <c r="AH32" s="6">
        <f ca="1">Tableau1[[#This Row],[Date fin 1ere partie PE]]-$AC$1</f>
        <v>-43908</v>
      </c>
      <c r="AI32" s="5"/>
    </row>
    <row r="33" spans="1:36" x14ac:dyDescent="0.35">
      <c r="A33" t="s">
        <v>24</v>
      </c>
      <c r="B33" t="s">
        <v>7</v>
      </c>
      <c r="C33" s="5"/>
      <c r="D33" t="s">
        <v>108</v>
      </c>
      <c r="E33" t="s">
        <v>109</v>
      </c>
      <c r="Q33" s="5"/>
      <c r="T33" s="5"/>
      <c r="W33" s="5"/>
      <c r="AB33" s="1"/>
      <c r="AC33" s="5"/>
      <c r="AD33">
        <f>Tableau1[[#This Row],[Date de la propale]]-Tableau1[[#This Row],[Date démarrage process]]</f>
        <v>0</v>
      </c>
      <c r="AF33" s="5"/>
      <c r="AG33" s="5">
        <f>EDATE(Tableau1[[#This Row],[Date d''entrée]],4)</f>
        <v>121</v>
      </c>
      <c r="AH33" s="6">
        <f ca="1">Tableau1[[#This Row],[Date fin 1ere partie PE]]-$AC$1</f>
        <v>-43908</v>
      </c>
      <c r="AI33" s="5"/>
    </row>
    <row r="34" spans="1:36" x14ac:dyDescent="0.35">
      <c r="A34" t="s">
        <v>24</v>
      </c>
      <c r="B34" t="s">
        <v>6</v>
      </c>
      <c r="C34" s="5">
        <v>43861</v>
      </c>
      <c r="D34" t="s">
        <v>108</v>
      </c>
      <c r="E34" t="s">
        <v>109</v>
      </c>
      <c r="G34" t="s">
        <v>80</v>
      </c>
      <c r="K34" s="1" t="s">
        <v>102</v>
      </c>
      <c r="L34" t="s">
        <v>96</v>
      </c>
      <c r="Q34" s="5">
        <v>43866</v>
      </c>
      <c r="R34" t="s">
        <v>110</v>
      </c>
      <c r="T34" s="5"/>
      <c r="W34" s="5"/>
      <c r="AB34" s="1"/>
      <c r="AC34" s="5"/>
      <c r="AD34">
        <f>Tableau1[[#This Row],[Date de la propale]]-Tableau1[[#This Row],[Date démarrage process]]</f>
        <v>-43861</v>
      </c>
      <c r="AF34" s="5"/>
      <c r="AG34" s="5">
        <f>EDATE(Tableau1[[#This Row],[Date d''entrée]],4)</f>
        <v>121</v>
      </c>
      <c r="AH34" s="6">
        <f ca="1">Tableau1[[#This Row],[Date fin 1ere partie PE]]-$AC$1</f>
        <v>-43908</v>
      </c>
      <c r="AI34" s="5"/>
    </row>
    <row r="35" spans="1:36" ht="29" x14ac:dyDescent="0.35">
      <c r="A35" t="s">
        <v>16</v>
      </c>
      <c r="B35" t="s">
        <v>10</v>
      </c>
      <c r="C35" s="5"/>
      <c r="D35" t="s">
        <v>108</v>
      </c>
      <c r="E35" t="s">
        <v>109</v>
      </c>
      <c r="K35" s="1" t="s">
        <v>99</v>
      </c>
      <c r="L35" t="s">
        <v>72</v>
      </c>
      <c r="Q35" s="5"/>
      <c r="T35" s="5"/>
      <c r="W35" s="5"/>
      <c r="AB35" s="1"/>
      <c r="AC35" s="5"/>
      <c r="AD35">
        <f>Tableau1[[#This Row],[Date de la propale]]-Tableau1[[#This Row],[Date démarrage process]]</f>
        <v>0</v>
      </c>
      <c r="AF35" s="5"/>
      <c r="AG35" s="5">
        <f>EDATE(Tableau1[[#This Row],[Date d''entrée]],4)</f>
        <v>121</v>
      </c>
      <c r="AH35" s="6">
        <f ca="1">Tableau1[[#This Row],[Date fin 1ere partie PE]]-$AC$1</f>
        <v>-43908</v>
      </c>
      <c r="AI35" s="5"/>
    </row>
    <row r="36" spans="1:36" x14ac:dyDescent="0.35">
      <c r="A36" t="s">
        <v>28</v>
      </c>
      <c r="B36" t="s">
        <v>5</v>
      </c>
      <c r="C36" s="5">
        <v>43872</v>
      </c>
      <c r="D36" t="s">
        <v>108</v>
      </c>
      <c r="E36" t="s">
        <v>109</v>
      </c>
      <c r="G36" t="s">
        <v>80</v>
      </c>
      <c r="Q36" s="5"/>
      <c r="T36" s="5"/>
      <c r="W36" s="5"/>
      <c r="AB36" s="1"/>
      <c r="AC36" s="5"/>
      <c r="AD36">
        <f>Tableau1[[#This Row],[Date de la propale]]-Tableau1[[#This Row],[Date démarrage process]]</f>
        <v>-43872</v>
      </c>
      <c r="AF36" s="5"/>
      <c r="AG36" s="5">
        <f>EDATE(Tableau1[[#This Row],[Date d''entrée]],4)</f>
        <v>121</v>
      </c>
      <c r="AH36" s="6">
        <f ca="1">Tableau1[[#This Row],[Date fin 1ere partie PE]]-$AC$1</f>
        <v>-43908</v>
      </c>
      <c r="AI36" s="5"/>
    </row>
    <row r="37" spans="1:36" x14ac:dyDescent="0.35">
      <c r="A37" t="s">
        <v>28</v>
      </c>
      <c r="B37" t="s">
        <v>6</v>
      </c>
      <c r="C37" s="5">
        <v>43873</v>
      </c>
      <c r="D37" t="s">
        <v>108</v>
      </c>
      <c r="E37" t="s">
        <v>109</v>
      </c>
      <c r="G37" t="s">
        <v>80</v>
      </c>
      <c r="Q37" s="5"/>
      <c r="T37" s="5"/>
      <c r="W37" s="5"/>
      <c r="AB37" s="1"/>
      <c r="AC37" s="5"/>
      <c r="AD37">
        <f>Tableau1[[#This Row],[Date de la propale]]-Tableau1[[#This Row],[Date démarrage process]]</f>
        <v>-43873</v>
      </c>
      <c r="AF37" s="5"/>
      <c r="AG37" s="5">
        <f>EDATE(Tableau1[[#This Row],[Date d''entrée]],4)</f>
        <v>121</v>
      </c>
      <c r="AH37" s="6">
        <f ca="1">Tableau1[[#This Row],[Date fin 1ere partie PE]]-$AC$1</f>
        <v>-43908</v>
      </c>
      <c r="AI37" s="5"/>
    </row>
    <row r="38" spans="1:36" x14ac:dyDescent="0.35">
      <c r="A38" t="s">
        <v>28</v>
      </c>
      <c r="B38" t="s">
        <v>7</v>
      </c>
      <c r="C38" s="5">
        <v>43868</v>
      </c>
      <c r="D38" t="s">
        <v>108</v>
      </c>
      <c r="E38" t="s">
        <v>109</v>
      </c>
      <c r="G38" t="s">
        <v>80</v>
      </c>
      <c r="Q38" s="5"/>
      <c r="T38" s="5"/>
      <c r="W38" s="5"/>
      <c r="AB38" s="1"/>
      <c r="AC38" s="5"/>
      <c r="AD38">
        <f>Tableau1[[#This Row],[Date de la propale]]-Tableau1[[#This Row],[Date démarrage process]]</f>
        <v>-43868</v>
      </c>
      <c r="AF38" s="5"/>
      <c r="AG38" s="5">
        <f>EDATE(Tableau1[[#This Row],[Date d''entrée]],4)</f>
        <v>121</v>
      </c>
      <c r="AH38" s="6">
        <f ca="1">Tableau1[[#This Row],[Date fin 1ere partie PE]]-$AC$1</f>
        <v>-43908</v>
      </c>
      <c r="AI38" s="5"/>
    </row>
    <row r="39" spans="1:36" x14ac:dyDescent="0.35">
      <c r="A39" t="s">
        <v>15</v>
      </c>
      <c r="B39" t="s">
        <v>5</v>
      </c>
      <c r="C39" s="5">
        <v>43878</v>
      </c>
      <c r="D39" t="s">
        <v>108</v>
      </c>
      <c r="E39" t="s">
        <v>109</v>
      </c>
      <c r="G39" t="s">
        <v>87</v>
      </c>
      <c r="K39" t="s">
        <v>103</v>
      </c>
      <c r="L39" t="s">
        <v>72</v>
      </c>
      <c r="Q39" s="5">
        <v>43880</v>
      </c>
      <c r="R39" t="s">
        <v>110</v>
      </c>
      <c r="T39" s="5"/>
      <c r="W39" s="5"/>
      <c r="AB39" s="1"/>
      <c r="AC39" s="5"/>
      <c r="AD39" s="4">
        <f>Tableau1[[#This Row],[Date de la propale]]-Tableau1[[#This Row],[Date démarrage process]]</f>
        <v>-43878</v>
      </c>
      <c r="AF39" s="5"/>
      <c r="AG39" s="5">
        <f>EDATE(Tableau1[[#This Row],[Date d''entrée]],4)</f>
        <v>121</v>
      </c>
      <c r="AH39" s="6">
        <f ca="1">Tableau1[[#This Row],[Date fin 1ere partie PE]]-$AC$1</f>
        <v>-43908</v>
      </c>
      <c r="AI39" s="5"/>
      <c r="AJ39" t="s">
        <v>104</v>
      </c>
    </row>
    <row r="40" spans="1:36" x14ac:dyDescent="0.35">
      <c r="A40" t="s">
        <v>14</v>
      </c>
      <c r="B40" t="s">
        <v>7</v>
      </c>
      <c r="C40" s="5"/>
      <c r="D40" t="s">
        <v>108</v>
      </c>
      <c r="E40" t="s">
        <v>109</v>
      </c>
      <c r="G40" t="s">
        <v>105</v>
      </c>
      <c r="K40" t="s">
        <v>103</v>
      </c>
      <c r="L40" t="s">
        <v>72</v>
      </c>
      <c r="Q40" s="5"/>
      <c r="T40" s="5"/>
      <c r="W40" s="5"/>
      <c r="AB40" s="1"/>
      <c r="AC40" s="5"/>
      <c r="AD40" s="4">
        <f>Tableau1[[#This Row],[Date de la propale]]-Tableau1[[#This Row],[Date démarrage process]]</f>
        <v>0</v>
      </c>
      <c r="AF40" s="5"/>
      <c r="AG40" s="5">
        <f>EDATE(Tableau1[[#This Row],[Date d''entrée]],4)</f>
        <v>121</v>
      </c>
      <c r="AH40" s="6">
        <f ca="1">Tableau1[[#This Row],[Date fin 1ere partie PE]]-$AC$1</f>
        <v>-43908</v>
      </c>
      <c r="AI40" s="5"/>
    </row>
    <row r="41" spans="1:36" x14ac:dyDescent="0.35">
      <c r="A41" t="s">
        <v>24</v>
      </c>
      <c r="B41" t="s">
        <v>11</v>
      </c>
      <c r="C41" s="5"/>
      <c r="D41" t="s">
        <v>108</v>
      </c>
      <c r="E41" t="s">
        <v>109</v>
      </c>
      <c r="G41" t="s">
        <v>69</v>
      </c>
      <c r="K41" t="s">
        <v>106</v>
      </c>
      <c r="L41" t="s">
        <v>72</v>
      </c>
      <c r="Q41" s="5"/>
      <c r="T41" s="5"/>
      <c r="W41" s="5"/>
      <c r="AB41" s="1"/>
      <c r="AC41" s="5"/>
      <c r="AD41" s="4">
        <f>Tableau1[[#This Row],[Date de la propale]]-Tableau1[[#This Row],[Date démarrage process]]</f>
        <v>0</v>
      </c>
      <c r="AF41" s="5"/>
      <c r="AG41" s="5">
        <f>EDATE(Tableau1[[#This Row],[Date d''entrée]],4)</f>
        <v>121</v>
      </c>
      <c r="AH41" s="6">
        <f ca="1">Tableau1[[#This Row],[Date fin 1ere partie PE]]-$AC$1</f>
        <v>-43908</v>
      </c>
      <c r="AI41" s="5"/>
    </row>
    <row r="42" spans="1:36" x14ac:dyDescent="0.35">
      <c r="C42" s="5"/>
      <c r="Q42" s="5"/>
      <c r="T42" s="5"/>
      <c r="W42" s="5"/>
      <c r="AB42" s="1"/>
      <c r="AC42" s="5"/>
      <c r="AD42" s="4">
        <f>Tableau1[[#This Row],[Date de la propale]]-Tableau1[[#This Row],[Date démarrage process]]</f>
        <v>0</v>
      </c>
      <c r="AF42" s="5"/>
      <c r="AG42" s="5">
        <f>EDATE(Tableau1[[#This Row],[Date d''entrée]],4)</f>
        <v>121</v>
      </c>
      <c r="AH42" s="6">
        <f ca="1">Tableau1[[#This Row],[Date fin 1ere partie PE]]-$AC$1</f>
        <v>-43908</v>
      </c>
      <c r="AI42" s="5"/>
    </row>
    <row r="43" spans="1:36" x14ac:dyDescent="0.35">
      <c r="C43" s="5"/>
      <c r="Q43" s="5"/>
      <c r="T43" s="5"/>
      <c r="W43" s="5"/>
      <c r="AB43" s="1"/>
      <c r="AC43" s="5"/>
      <c r="AD43" s="4">
        <f>Tableau1[[#This Row],[Date de la propale]]-Tableau1[[#This Row],[Date démarrage process]]</f>
        <v>0</v>
      </c>
      <c r="AF43" s="5"/>
      <c r="AG43" s="5">
        <f>EDATE(Tableau1[[#This Row],[Date d''entrée]],4)</f>
        <v>121</v>
      </c>
      <c r="AH43" s="6">
        <f ca="1">Tableau1[[#This Row],[Date fin 1ere partie PE]]-$AC$1</f>
        <v>-43908</v>
      </c>
      <c r="AI43" s="5"/>
    </row>
    <row r="44" spans="1:36" x14ac:dyDescent="0.35">
      <c r="C44" s="5"/>
      <c r="Q44" s="5"/>
      <c r="T44" s="5"/>
      <c r="W44" s="5"/>
      <c r="AB44" s="1"/>
      <c r="AC44" s="5"/>
      <c r="AD44" s="4">
        <f>Tableau1[[#This Row],[Date de la propale]]-Tableau1[[#This Row],[Date démarrage process]]</f>
        <v>0</v>
      </c>
      <c r="AF44" s="5"/>
      <c r="AG44" s="5">
        <f>EDATE(Tableau1[[#This Row],[Date d''entrée]],4)</f>
        <v>121</v>
      </c>
      <c r="AH44" s="6">
        <f ca="1">Tableau1[[#This Row],[Date fin 1ere partie PE]]-$AC$1</f>
        <v>-43908</v>
      </c>
      <c r="AI44" s="5"/>
    </row>
    <row r="45" spans="1:36" x14ac:dyDescent="0.35">
      <c r="C45" s="5"/>
      <c r="Q45" s="5"/>
      <c r="T45" s="5"/>
      <c r="W45" s="5"/>
      <c r="AB45" s="1"/>
      <c r="AC45" s="5"/>
      <c r="AD45">
        <f>Tableau1[[#This Row],[Date de la propale]]-Tableau1[[#This Row],[Date démarrage process]]</f>
        <v>0</v>
      </c>
      <c r="AF45" s="5"/>
      <c r="AG45" s="5">
        <f>EDATE(Tableau1[[#This Row],[Date d''entrée]],4)</f>
        <v>121</v>
      </c>
      <c r="AH45" s="6">
        <f ca="1">Tableau1[[#This Row],[Date fin 1ere partie PE]]-$AC$1</f>
        <v>-43908</v>
      </c>
      <c r="AI45" s="5"/>
    </row>
    <row r="46" spans="1:36" x14ac:dyDescent="0.35">
      <c r="C46" s="5"/>
      <c r="Q46" s="5"/>
      <c r="T46" s="5"/>
      <c r="W46" s="5"/>
      <c r="AB46" s="1"/>
      <c r="AC46" s="5"/>
      <c r="AD46">
        <f>Tableau1[[#This Row],[Date de la propale]]-Tableau1[[#This Row],[Date démarrage process]]</f>
        <v>0</v>
      </c>
      <c r="AF46" s="5"/>
      <c r="AG46" s="5">
        <f>EDATE(Tableau1[[#This Row],[Date d''entrée]],4)</f>
        <v>121</v>
      </c>
      <c r="AH46" s="6">
        <f ca="1">Tableau1[[#This Row],[Date fin 1ere partie PE]]-$AC$1</f>
        <v>-43908</v>
      </c>
      <c r="AI46" s="5"/>
    </row>
    <row r="47" spans="1:36" x14ac:dyDescent="0.35">
      <c r="A47" t="s">
        <v>18</v>
      </c>
      <c r="B47" t="s">
        <v>11</v>
      </c>
      <c r="C47" s="5"/>
      <c r="Q47" s="5"/>
      <c r="T47" s="5"/>
      <c r="W47" s="5"/>
      <c r="AB47" s="1"/>
      <c r="AC47" s="5"/>
      <c r="AD47">
        <f>Tableau1[[#This Row],[Date de la propale]]-Tableau1[[#This Row],[Date démarrage process]]</f>
        <v>0</v>
      </c>
      <c r="AF47" s="5"/>
      <c r="AG47" s="5">
        <f>EDATE(Tableau1[[#This Row],[Date d''entrée]],4)</f>
        <v>121</v>
      </c>
      <c r="AH47" s="6">
        <f ca="1">Tableau1[[#This Row],[Date fin 1ere partie PE]]-$AC$1</f>
        <v>-43908</v>
      </c>
      <c r="AI47" s="5"/>
    </row>
    <row r="48" spans="1:36" x14ac:dyDescent="0.35">
      <c r="A48" t="s">
        <v>19</v>
      </c>
      <c r="B48" t="s">
        <v>4</v>
      </c>
      <c r="C48" s="5"/>
      <c r="Q48" s="5"/>
      <c r="T48" s="5"/>
      <c r="W48" s="5"/>
      <c r="AB48" s="1"/>
      <c r="AC48" s="5"/>
      <c r="AD48">
        <f>Tableau1[[#This Row],[Date de la propale]]-Tableau1[[#This Row],[Date démarrage process]]</f>
        <v>0</v>
      </c>
      <c r="AF48" s="5"/>
      <c r="AG48" s="5">
        <f>EDATE(Tableau1[[#This Row],[Date d''entrée]],4)</f>
        <v>121</v>
      </c>
      <c r="AH48" s="6">
        <f ca="1">Tableau1[[#This Row],[Date fin 1ere partie PE]]-$AC$1</f>
        <v>-43908</v>
      </c>
      <c r="AI48" s="5"/>
    </row>
    <row r="49" spans="1:35" x14ac:dyDescent="0.35">
      <c r="A49" t="s">
        <v>20</v>
      </c>
      <c r="C49" s="5"/>
      <c r="Q49" s="5"/>
      <c r="T49" s="5"/>
      <c r="W49" s="5"/>
      <c r="AB49" s="1"/>
      <c r="AC49" s="5"/>
      <c r="AD49">
        <f>Tableau1[[#This Row],[Date de la propale]]-Tableau1[[#This Row],[Date démarrage process]]</f>
        <v>0</v>
      </c>
      <c r="AF49" s="5"/>
      <c r="AG49" s="5">
        <f>EDATE(Tableau1[[#This Row],[Date d''entrée]],4)</f>
        <v>121</v>
      </c>
      <c r="AH49" s="6">
        <f ca="1">Tableau1[[#This Row],[Date fin 1ere partie PE]]-$AC$1</f>
        <v>-43908</v>
      </c>
      <c r="AI49" s="5"/>
    </row>
    <row r="50" spans="1:35" x14ac:dyDescent="0.35">
      <c r="A50" t="s">
        <v>21</v>
      </c>
      <c r="C50" s="5"/>
      <c r="Q50" s="5"/>
      <c r="T50" s="5"/>
      <c r="W50" s="5"/>
      <c r="AB50" s="1"/>
      <c r="AC50" s="5"/>
      <c r="AD50">
        <f>Tableau1[[#This Row],[Date de la propale]]-Tableau1[[#This Row],[Date démarrage process]]</f>
        <v>0</v>
      </c>
      <c r="AF50" s="5"/>
      <c r="AG50" s="5">
        <f>EDATE(Tableau1[[#This Row],[Date d''entrée]],4)</f>
        <v>121</v>
      </c>
      <c r="AH50" s="6">
        <f ca="1">Tableau1[[#This Row],[Date fin 1ere partie PE]]-$AC$1</f>
        <v>-43908</v>
      </c>
      <c r="AI50" s="5"/>
    </row>
    <row r="51" spans="1:35" x14ac:dyDescent="0.35">
      <c r="A51" t="s">
        <v>22</v>
      </c>
      <c r="C51" s="5"/>
      <c r="Q51" s="5"/>
      <c r="T51" s="5"/>
      <c r="W51" s="5"/>
      <c r="AB51" s="1"/>
      <c r="AC51" s="5"/>
      <c r="AD51">
        <f>Tableau1[[#This Row],[Date de la propale]]-Tableau1[[#This Row],[Date démarrage process]]</f>
        <v>0</v>
      </c>
      <c r="AF51" s="5"/>
      <c r="AG51" s="5">
        <f>EDATE(Tableau1[[#This Row],[Date d''entrée]],4)</f>
        <v>121</v>
      </c>
      <c r="AH51" s="6">
        <f ca="1">Tableau1[[#This Row],[Date fin 1ere partie PE]]-$AC$1</f>
        <v>-43908</v>
      </c>
      <c r="AI51" s="5"/>
    </row>
    <row r="52" spans="1:35" x14ac:dyDescent="0.35">
      <c r="A52" t="s">
        <v>17</v>
      </c>
      <c r="C52" s="5"/>
      <c r="Q52" s="5"/>
      <c r="T52" s="5"/>
      <c r="W52" s="5"/>
      <c r="AB52" s="1"/>
      <c r="AC52" s="5"/>
      <c r="AD52" s="4">
        <f>Tableau1[[#This Row],[Date de la propale]]-Tableau1[[#This Row],[Date démarrage process]]</f>
        <v>0</v>
      </c>
      <c r="AF52" s="5"/>
      <c r="AG52" s="5">
        <f>EDATE(Tableau1[[#This Row],[Date d''entrée]],4)</f>
        <v>121</v>
      </c>
      <c r="AH52" s="6">
        <f ca="1">Tableau1[[#This Row],[Date fin 1ere partie PE]]-$AC$1</f>
        <v>-43908</v>
      </c>
      <c r="AI52" s="5"/>
    </row>
    <row r="53" spans="1:35" x14ac:dyDescent="0.35">
      <c r="C53" s="5"/>
      <c r="Q53" s="5"/>
      <c r="T53" s="5"/>
      <c r="W53" s="5"/>
      <c r="AB53" s="1"/>
      <c r="AC53" s="5"/>
      <c r="AF53" s="5"/>
      <c r="AG53" s="5"/>
      <c r="AH53" s="6"/>
      <c r="AI53" s="5"/>
    </row>
    <row r="54" spans="1:35" x14ac:dyDescent="0.35">
      <c r="C54" s="5"/>
      <c r="Q54" s="5"/>
      <c r="T54" s="5"/>
      <c r="W54" s="5"/>
      <c r="AB54" s="1"/>
      <c r="AC54" s="5"/>
      <c r="AF54" s="5"/>
      <c r="AG54" s="5"/>
      <c r="AH54" s="6"/>
      <c r="AI54" s="5"/>
    </row>
    <row r="55" spans="1:35" x14ac:dyDescent="0.35">
      <c r="C55" s="5"/>
      <c r="Q55" s="5"/>
      <c r="T55" s="5"/>
      <c r="W55" s="5"/>
      <c r="AB55" s="1"/>
      <c r="AC55" s="5"/>
      <c r="AF55" s="5"/>
      <c r="AG55" s="5"/>
      <c r="AH55" s="6"/>
      <c r="AI55" s="5"/>
    </row>
    <row r="56" spans="1:35" x14ac:dyDescent="0.35">
      <c r="C56" s="5"/>
      <c r="Q56" s="5"/>
      <c r="T56" s="5"/>
      <c r="W56" s="5"/>
      <c r="AB56" s="1"/>
      <c r="AC56" s="5"/>
      <c r="AF56" s="5"/>
      <c r="AG56" s="5"/>
      <c r="AH56" s="6"/>
      <c r="AI56" s="5"/>
    </row>
    <row r="57" spans="1:35" x14ac:dyDescent="0.35">
      <c r="C57" s="5"/>
      <c r="Q57" s="5"/>
      <c r="T57" s="5"/>
      <c r="W57" s="5"/>
      <c r="AB57" s="1"/>
      <c r="AC57" s="5"/>
      <c r="AF57" s="5"/>
      <c r="AG57" s="5"/>
      <c r="AH57" s="6"/>
      <c r="AI57" s="5"/>
    </row>
    <row r="58" spans="1:35" x14ac:dyDescent="0.35">
      <c r="C58" s="5"/>
      <c r="Q58" s="5"/>
      <c r="T58" s="5"/>
      <c r="W58" s="5"/>
      <c r="AB58" s="1"/>
      <c r="AC58" s="5"/>
      <c r="AF58" s="5"/>
      <c r="AG58" s="5"/>
      <c r="AH58" s="6"/>
      <c r="AI58" s="5"/>
    </row>
    <row r="59" spans="1:35" x14ac:dyDescent="0.35">
      <c r="C59" s="5"/>
      <c r="Q59" s="5"/>
      <c r="T59" s="5"/>
      <c r="W59" s="5"/>
      <c r="AB59" s="1"/>
      <c r="AC59" s="5"/>
      <c r="AF59" s="5"/>
      <c r="AG59" s="5"/>
      <c r="AH59" s="6"/>
      <c r="AI59" s="5"/>
    </row>
    <row r="60" spans="1:35" x14ac:dyDescent="0.35">
      <c r="C60" s="5"/>
      <c r="Q60" s="5"/>
      <c r="T60" s="5"/>
      <c r="W60" s="5"/>
      <c r="AB60" s="1"/>
      <c r="AC60" s="5"/>
      <c r="AF60" s="5"/>
      <c r="AG60" s="5"/>
      <c r="AH60" s="6"/>
      <c r="AI60" s="5"/>
    </row>
    <row r="61" spans="1:35" x14ac:dyDescent="0.35">
      <c r="C61" s="5"/>
      <c r="Q61" s="5"/>
      <c r="T61" s="5"/>
      <c r="W61" s="5"/>
      <c r="AB61" s="1"/>
      <c r="AC61" s="5"/>
      <c r="AF61" s="5"/>
      <c r="AG61" s="5"/>
      <c r="AH61" s="6"/>
      <c r="AI61" s="5"/>
    </row>
  </sheetData>
  <mergeCells count="4">
    <mergeCell ref="Q2:S2"/>
    <mergeCell ref="T2:V2"/>
    <mergeCell ref="W2:Y2"/>
    <mergeCell ref="Z2:AB2"/>
  </mergeCells>
  <dataValidations count="5">
    <dataValidation type="list" allowBlank="1" showInputMessage="1" showErrorMessage="1" sqref="S4 V4">
      <formula1>"Favorable , Négatif"</formula1>
    </dataValidation>
    <dataValidation type="list" allowBlank="1" showInputMessage="1" showErrorMessage="1" sqref="L4:L52">
      <formula1>"Ingénieur,Commerce,Université"</formula1>
    </dataValidation>
    <dataValidation type="list" allowBlank="1" showInputMessage="1" showErrorMessage="1" sqref="C3 C47:C1048576">
      <formula1>#REF!</formula1>
    </dataValidation>
    <dataValidation type="list" allowBlank="1" showInputMessage="1" showErrorMessage="1" sqref="G4:G52">
      <formula1>#REF!</formula1>
    </dataValidation>
    <dataValidation type="list" allowBlank="1" showInputMessage="1" showErrorMessage="1" sqref="A4:A1048576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1"/>
  <sheetViews>
    <sheetView tabSelected="1" workbookViewId="0">
      <selection activeCell="K10" sqref="K10"/>
    </sheetView>
  </sheetViews>
  <sheetFormatPr baseColWidth="10" defaultColWidth="11.453125" defaultRowHeight="14.5" x14ac:dyDescent="0.35"/>
  <cols>
    <col min="1" max="1" width="27.54296875" bestFit="1" customWidth="1"/>
    <col min="2" max="2" width="23.81640625" bestFit="1" customWidth="1"/>
    <col min="3" max="6" width="3.453125" bestFit="1" customWidth="1"/>
    <col min="7" max="7" width="11.54296875" bestFit="1" customWidth="1"/>
    <col min="8" max="8" width="6.26953125" bestFit="1" customWidth="1"/>
    <col min="9" max="9" width="16.26953125" bestFit="1" customWidth="1"/>
    <col min="10" max="11" width="3.453125" bestFit="1" customWidth="1"/>
    <col min="12" max="12" width="12.54296875" bestFit="1" customWidth="1"/>
    <col min="13" max="13" width="50.1796875" bestFit="1" customWidth="1"/>
    <col min="14" max="14" width="24.453125" bestFit="1" customWidth="1"/>
    <col min="15" max="15" width="15.7265625" bestFit="1" customWidth="1"/>
    <col min="16" max="16" width="36.54296875" bestFit="1" customWidth="1"/>
    <col min="17" max="17" width="38.26953125" bestFit="1" customWidth="1"/>
    <col min="18" max="18" width="15.81640625" bestFit="1" customWidth="1"/>
    <col min="19" max="19" width="15.7265625" bestFit="1" customWidth="1"/>
    <col min="20" max="20" width="28" bestFit="1" customWidth="1"/>
    <col min="21" max="21" width="29.54296875" bestFit="1" customWidth="1"/>
    <col min="22" max="22" width="18.81640625" bestFit="1" customWidth="1"/>
    <col min="23" max="23" width="20.54296875" bestFit="1" customWidth="1"/>
  </cols>
  <sheetData>
    <row r="3" spans="1:12" x14ac:dyDescent="0.35">
      <c r="A3" s="2" t="s">
        <v>0</v>
      </c>
      <c r="B3" s="2" t="s">
        <v>1</v>
      </c>
    </row>
    <row r="4" spans="1:12" x14ac:dyDescent="0.35">
      <c r="A4" s="2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107</v>
      </c>
      <c r="J4" t="s">
        <v>11</v>
      </c>
      <c r="K4" t="s">
        <v>12</v>
      </c>
      <c r="L4" t="s">
        <v>13</v>
      </c>
    </row>
    <row r="5" spans="1:12" x14ac:dyDescent="0.35">
      <c r="A5" s="3" t="s">
        <v>14</v>
      </c>
      <c r="B5" s="4"/>
      <c r="C5" s="4"/>
      <c r="D5" s="4"/>
      <c r="E5" s="4">
        <v>1</v>
      </c>
      <c r="F5" s="4">
        <v>2</v>
      </c>
      <c r="G5" s="4">
        <v>1</v>
      </c>
      <c r="H5" s="4"/>
      <c r="I5" s="4">
        <v>1</v>
      </c>
      <c r="J5" s="4"/>
      <c r="K5" s="4"/>
      <c r="L5" s="4">
        <v>5</v>
      </c>
    </row>
    <row r="6" spans="1:12" x14ac:dyDescent="0.35">
      <c r="A6" s="3" t="s">
        <v>15</v>
      </c>
      <c r="B6" s="4"/>
      <c r="C6" s="4"/>
      <c r="D6" s="4">
        <v>1</v>
      </c>
      <c r="E6" s="4"/>
      <c r="F6" s="4"/>
      <c r="G6" s="4"/>
      <c r="H6" s="4"/>
      <c r="I6" s="4"/>
      <c r="J6" s="4"/>
      <c r="K6" s="4"/>
      <c r="L6" s="4">
        <v>1</v>
      </c>
    </row>
    <row r="7" spans="1:12" x14ac:dyDescent="0.35">
      <c r="A7" s="3" t="s">
        <v>16</v>
      </c>
      <c r="B7" s="4"/>
      <c r="C7" s="4">
        <v>4</v>
      </c>
      <c r="D7" s="4">
        <v>3</v>
      </c>
      <c r="E7" s="4">
        <v>1</v>
      </c>
      <c r="F7" s="4"/>
      <c r="G7" s="4"/>
      <c r="H7" s="4"/>
      <c r="I7" s="4">
        <v>2</v>
      </c>
      <c r="J7" s="4"/>
      <c r="K7" s="4"/>
      <c r="L7" s="4">
        <v>10</v>
      </c>
    </row>
    <row r="8" spans="1:12" x14ac:dyDescent="0.35">
      <c r="A8" s="3" t="s">
        <v>17</v>
      </c>
      <c r="B8" s="4">
        <v>1</v>
      </c>
      <c r="C8" s="4"/>
      <c r="D8" s="4"/>
      <c r="E8" s="4"/>
      <c r="F8" s="4">
        <v>1</v>
      </c>
      <c r="G8" s="4"/>
      <c r="H8" s="4"/>
      <c r="I8" s="4"/>
      <c r="J8" s="4"/>
      <c r="K8" s="4"/>
      <c r="L8" s="4">
        <v>2</v>
      </c>
    </row>
    <row r="9" spans="1:12" x14ac:dyDescent="0.35">
      <c r="A9" s="3" t="s">
        <v>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35">
      <c r="A10" s="3" t="s">
        <v>18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35">
      <c r="A11" s="3" t="s">
        <v>19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35">
      <c r="A12" s="3" t="s">
        <v>20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35">
      <c r="A13" s="3" t="s">
        <v>21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35">
      <c r="A14" s="3" t="s">
        <v>22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35">
      <c r="A15" s="3" t="s">
        <v>23</v>
      </c>
      <c r="B15" s="4"/>
      <c r="C15" s="4">
        <v>2</v>
      </c>
      <c r="D15" s="4">
        <v>2</v>
      </c>
      <c r="E15" s="4"/>
      <c r="F15" s="4"/>
      <c r="G15" s="4">
        <v>1</v>
      </c>
      <c r="H15" s="4"/>
      <c r="I15" s="4"/>
      <c r="J15" s="4"/>
      <c r="K15" s="4"/>
      <c r="L15" s="4">
        <v>5</v>
      </c>
    </row>
    <row r="16" spans="1:12" x14ac:dyDescent="0.35">
      <c r="A16" s="3" t="s">
        <v>24</v>
      </c>
      <c r="B16" s="4"/>
      <c r="C16" s="4"/>
      <c r="D16" s="4"/>
      <c r="E16" s="4">
        <v>1</v>
      </c>
      <c r="F16" s="4">
        <v>1</v>
      </c>
      <c r="G16" s="4"/>
      <c r="H16" s="4"/>
      <c r="I16" s="4">
        <v>1</v>
      </c>
      <c r="J16" s="4">
        <v>1</v>
      </c>
      <c r="K16" s="4"/>
      <c r="L16" s="4">
        <v>4</v>
      </c>
    </row>
    <row r="17" spans="1:12" x14ac:dyDescent="0.35">
      <c r="A17" s="3" t="s">
        <v>25</v>
      </c>
      <c r="B17" s="4"/>
      <c r="C17" s="4"/>
      <c r="D17" s="4"/>
      <c r="E17" s="4"/>
      <c r="F17" s="4">
        <v>1</v>
      </c>
      <c r="G17" s="4"/>
      <c r="H17" s="4"/>
      <c r="I17" s="4"/>
      <c r="J17" s="4"/>
      <c r="K17" s="4"/>
      <c r="L17" s="4">
        <v>1</v>
      </c>
    </row>
    <row r="18" spans="1:12" x14ac:dyDescent="0.35">
      <c r="A18" s="3" t="s">
        <v>26</v>
      </c>
      <c r="B18" s="4"/>
      <c r="C18" s="4"/>
      <c r="D18" s="4"/>
      <c r="E18" s="4"/>
      <c r="F18" s="4"/>
      <c r="G18" s="4"/>
      <c r="H18" s="4"/>
      <c r="I18" s="4">
        <v>1</v>
      </c>
      <c r="J18" s="4"/>
      <c r="K18" s="4"/>
      <c r="L18" s="4">
        <v>1</v>
      </c>
    </row>
    <row r="19" spans="1:12" x14ac:dyDescent="0.35">
      <c r="A19" s="3" t="s">
        <v>27</v>
      </c>
      <c r="B19" s="4"/>
      <c r="C19" s="4">
        <v>1</v>
      </c>
      <c r="D19" s="4"/>
      <c r="E19" s="4"/>
      <c r="F19" s="4"/>
      <c r="G19" s="4"/>
      <c r="H19" s="4"/>
      <c r="I19" s="4">
        <v>2</v>
      </c>
      <c r="J19" s="4">
        <v>1</v>
      </c>
      <c r="K19" s="4"/>
      <c r="L19" s="4">
        <v>4</v>
      </c>
    </row>
    <row r="20" spans="1:12" x14ac:dyDescent="0.35">
      <c r="A20" s="3" t="s">
        <v>28</v>
      </c>
      <c r="B20" s="4"/>
      <c r="C20" s="4">
        <v>2</v>
      </c>
      <c r="D20" s="4">
        <v>1</v>
      </c>
      <c r="E20" s="4">
        <v>1</v>
      </c>
      <c r="F20" s="4">
        <v>1</v>
      </c>
      <c r="G20" s="4"/>
      <c r="H20" s="4"/>
      <c r="I20" s="4"/>
      <c r="J20" s="4"/>
      <c r="K20" s="4"/>
      <c r="L20" s="4">
        <v>5</v>
      </c>
    </row>
    <row r="21" spans="1:12" x14ac:dyDescent="0.35">
      <c r="A21" s="3" t="s">
        <v>13</v>
      </c>
      <c r="B21" s="4">
        <v>1</v>
      </c>
      <c r="C21" s="4">
        <v>9</v>
      </c>
      <c r="D21" s="4">
        <v>7</v>
      </c>
      <c r="E21" s="4">
        <v>4</v>
      </c>
      <c r="F21" s="4">
        <v>6</v>
      </c>
      <c r="G21" s="4">
        <v>2</v>
      </c>
      <c r="H21" s="4"/>
      <c r="I21" s="4">
        <v>7</v>
      </c>
      <c r="J21" s="4">
        <v>2</v>
      </c>
      <c r="K21" s="4"/>
      <c r="L21" s="4">
        <v>38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CC61C8F43CF74796267C00E80D15CA" ma:contentTypeVersion="9" ma:contentTypeDescription="Create a new document." ma:contentTypeScope="" ma:versionID="e90a314e8f1232417431e2ec983173ce">
  <xsd:schema xmlns:xsd="http://www.w3.org/2001/XMLSchema" xmlns:xs="http://www.w3.org/2001/XMLSchema" xmlns:p="http://schemas.microsoft.com/office/2006/metadata/properties" xmlns:ns2="9c5d5f8d-f997-45c8-99a2-ec3f3e17eafb" targetNamespace="http://schemas.microsoft.com/office/2006/metadata/properties" ma:root="true" ma:fieldsID="4875540ae51d597c13c5fc7545d0be92" ns2:_="">
    <xsd:import namespace="9c5d5f8d-f997-45c8-99a2-ec3f3e17ea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5d5f8d-f997-45c8-99a2-ec3f3e17ea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45CF68-C87D-45EF-9627-2EFC32E4F36E}">
  <ds:schemaRefs>
    <ds:schemaRef ds:uri="9c5d5f8d-f997-45c8-99a2-ec3f3e17eafb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581C33B-563B-40D5-8683-7E4F08A724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6FABD4-CF9C-4ECE-926F-2D22A7446C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5d5f8d-f997-45c8-99a2-ec3f3e17ea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suivi</vt:lpstr>
      <vt:lpstr>TCD</vt:lpstr>
    </vt:vector>
  </TitlesOfParts>
  <Manager/>
  <Company>SopraSteria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recrutement 2020</dc:title>
  <dc:subject/>
  <dc:creator>LOUIS-MICHELENA Yoana</dc:creator>
  <cp:keywords/>
  <dc:description/>
  <cp:lastModifiedBy>GOURLAY Thibault</cp:lastModifiedBy>
  <cp:revision/>
  <dcterms:created xsi:type="dcterms:W3CDTF">2019-12-17T14:11:44Z</dcterms:created>
  <dcterms:modified xsi:type="dcterms:W3CDTF">2020-07-17T15:04:16Z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0x0101001FCC61C8F43CF74796267C00E80D15CA</vt:lpwstr>
  </property>
</Properties>
</file>