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TERNET\Desktop\"/>
    </mc:Choice>
  </mc:AlternateContent>
  <xr:revisionPtr revIDLastSave="0" documentId="13_ncr:1_{0AB028DD-4F83-4A2B-958D-F209C7EF8556}" xr6:coauthVersionLast="45" xr6:coauthVersionMax="45" xr10:uidLastSave="{00000000-0000-0000-0000-000000000000}"/>
  <bookViews>
    <workbookView xWindow="-108" yWindow="-108" windowWidth="23256" windowHeight="12576" xr2:uid="{B2415D57-37F5-4D15-A621-EE6BE888F57D}"/>
  </bookViews>
  <sheets>
    <sheet name="Accueil" sheetId="2" r:id="rId1"/>
    <sheet name="Juin" sheetId="1" r:id="rId2"/>
    <sheet name="Juillet" sheetId="3" r:id="rId3"/>
    <sheet name="Août" sheetId="4" r:id="rId4"/>
    <sheet name="Septembre" sheetId="5" r:id="rId5"/>
    <sheet name="Octobre" sheetId="6" r:id="rId6"/>
    <sheet name="Novembre" sheetId="7" r:id="rId7"/>
    <sheet name="Décembre" sheetId="8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8" i="1" l="1"/>
  <c r="H28" i="1" s="1"/>
  <c r="G27" i="1"/>
  <c r="G29" i="1"/>
  <c r="H29" i="1" s="1"/>
  <c r="H27" i="1"/>
  <c r="G5" i="8"/>
  <c r="H5" i="8"/>
  <c r="G6" i="8"/>
  <c r="H6" i="8" s="1"/>
  <c r="G7" i="8"/>
  <c r="H7" i="8" s="1"/>
  <c r="G10" i="8"/>
  <c r="H10" i="8" s="1"/>
  <c r="G11" i="8"/>
  <c r="H11" i="8"/>
  <c r="G12" i="8"/>
  <c r="H12" i="8" s="1"/>
  <c r="G13" i="8"/>
  <c r="H13" i="8" s="1"/>
  <c r="G14" i="8"/>
  <c r="H14" i="8" s="1"/>
  <c r="G17" i="8"/>
  <c r="H17" i="8"/>
  <c r="G18" i="8"/>
  <c r="H18" i="8" s="1"/>
  <c r="G19" i="8"/>
  <c r="H19" i="8" s="1"/>
  <c r="G20" i="8"/>
  <c r="H20" i="8" s="1"/>
  <c r="G21" i="8"/>
  <c r="H21" i="8" s="1"/>
  <c r="G24" i="8"/>
  <c r="H24" i="8" s="1"/>
  <c r="G25" i="8"/>
  <c r="H25" i="8" s="1"/>
  <c r="G26" i="8"/>
  <c r="H26" i="8" s="1"/>
  <c r="G27" i="8"/>
  <c r="H27" i="8" s="1"/>
  <c r="G28" i="8"/>
  <c r="H28" i="8" s="1"/>
  <c r="G31" i="8"/>
  <c r="H31" i="8" s="1"/>
  <c r="G32" i="8"/>
  <c r="H32" i="8" s="1"/>
  <c r="G33" i="8"/>
  <c r="H33" i="8" s="1"/>
  <c r="G34" i="8"/>
  <c r="H34" i="8" s="1"/>
  <c r="G4" i="8"/>
  <c r="H4" i="8" s="1"/>
  <c r="A1" i="8"/>
  <c r="G33" i="7"/>
  <c r="H33" i="7" s="1"/>
  <c r="G30" i="7"/>
  <c r="H30" i="7" s="1"/>
  <c r="G29" i="7"/>
  <c r="H29" i="7" s="1"/>
  <c r="G28" i="7"/>
  <c r="H28" i="7" s="1"/>
  <c r="G27" i="7"/>
  <c r="H27" i="7" s="1"/>
  <c r="H26" i="7"/>
  <c r="G26" i="7"/>
  <c r="G23" i="7"/>
  <c r="H23" i="7" s="1"/>
  <c r="G22" i="7"/>
  <c r="H22" i="7" s="1"/>
  <c r="G21" i="7"/>
  <c r="H21" i="7" s="1"/>
  <c r="H20" i="7"/>
  <c r="G20" i="7"/>
  <c r="G19" i="7"/>
  <c r="H19" i="7" s="1"/>
  <c r="G16" i="7"/>
  <c r="H16" i="7" s="1"/>
  <c r="G15" i="7"/>
  <c r="H15" i="7" s="1"/>
  <c r="H14" i="7"/>
  <c r="G14" i="7"/>
  <c r="G13" i="7"/>
  <c r="H13" i="7" s="1"/>
  <c r="G12" i="7"/>
  <c r="H12" i="7" s="1"/>
  <c r="G9" i="7"/>
  <c r="H9" i="7" s="1"/>
  <c r="G8" i="7"/>
  <c r="H8" i="7" s="1"/>
  <c r="G7" i="7"/>
  <c r="H7" i="7" s="1"/>
  <c r="G6" i="7"/>
  <c r="H6" i="7" s="1"/>
  <c r="H5" i="7"/>
  <c r="G5" i="7"/>
  <c r="A1" i="7"/>
  <c r="G33" i="6"/>
  <c r="H33" i="6" s="1"/>
  <c r="G32" i="6"/>
  <c r="H32" i="6" s="1"/>
  <c r="G31" i="6"/>
  <c r="H31" i="6" s="1"/>
  <c r="G30" i="6"/>
  <c r="H30" i="6" s="1"/>
  <c r="G29" i="6"/>
  <c r="H29" i="6" s="1"/>
  <c r="G26" i="6"/>
  <c r="H26" i="6" s="1"/>
  <c r="G25" i="6"/>
  <c r="H25" i="6" s="1"/>
  <c r="H24" i="6"/>
  <c r="G24" i="6"/>
  <c r="G23" i="6"/>
  <c r="H23" i="6" s="1"/>
  <c r="G22" i="6"/>
  <c r="H22" i="6" s="1"/>
  <c r="G19" i="6"/>
  <c r="H19" i="6" s="1"/>
  <c r="G18" i="6"/>
  <c r="H18" i="6" s="1"/>
  <c r="G17" i="6"/>
  <c r="H17" i="6" s="1"/>
  <c r="G16" i="6"/>
  <c r="H16" i="6" s="1"/>
  <c r="G15" i="6"/>
  <c r="H15" i="6" s="1"/>
  <c r="G12" i="6"/>
  <c r="H12" i="6" s="1"/>
  <c r="G11" i="6"/>
  <c r="H11" i="6" s="1"/>
  <c r="G10" i="6"/>
  <c r="H10" i="6" s="1"/>
  <c r="H9" i="6"/>
  <c r="G9" i="6"/>
  <c r="G8" i="6"/>
  <c r="H8" i="6" s="1"/>
  <c r="G5" i="6"/>
  <c r="H5" i="6" s="1"/>
  <c r="G4" i="6"/>
  <c r="H4" i="6" s="1"/>
  <c r="A1" i="6"/>
  <c r="G34" i="4"/>
  <c r="H34" i="4" s="1"/>
  <c r="G31" i="4"/>
  <c r="H31" i="4" s="1"/>
  <c r="H30" i="4"/>
  <c r="G30" i="4"/>
  <c r="G29" i="4"/>
  <c r="H29" i="4" s="1"/>
  <c r="G28" i="4"/>
  <c r="H28" i="4" s="1"/>
  <c r="G27" i="4"/>
  <c r="H27" i="4" s="1"/>
  <c r="H24" i="4"/>
  <c r="G24" i="4"/>
  <c r="G23" i="4"/>
  <c r="H23" i="4" s="1"/>
  <c r="G22" i="4"/>
  <c r="H22" i="4" s="1"/>
  <c r="G21" i="4"/>
  <c r="H21" i="4" s="1"/>
  <c r="G20" i="4"/>
  <c r="H20" i="4" s="1"/>
  <c r="G17" i="4"/>
  <c r="H17" i="4" s="1"/>
  <c r="G16" i="4"/>
  <c r="H16" i="4" s="1"/>
  <c r="G15" i="4"/>
  <c r="H15" i="4" s="1"/>
  <c r="G14" i="4"/>
  <c r="H14" i="4" s="1"/>
  <c r="G13" i="4"/>
  <c r="H13" i="4" s="1"/>
  <c r="G10" i="4"/>
  <c r="H10" i="4" s="1"/>
  <c r="G9" i="4"/>
  <c r="H9" i="4" s="1"/>
  <c r="G8" i="4"/>
  <c r="H8" i="4" s="1"/>
  <c r="G7" i="4"/>
  <c r="H7" i="4" s="1"/>
  <c r="H6" i="4"/>
  <c r="G6" i="4"/>
  <c r="A1" i="4"/>
  <c r="G5" i="5"/>
  <c r="H5" i="5"/>
  <c r="G6" i="5"/>
  <c r="H6" i="5"/>
  <c r="G7" i="5"/>
  <c r="H7" i="5" s="1"/>
  <c r="G10" i="5"/>
  <c r="H10" i="5" s="1"/>
  <c r="G11" i="5"/>
  <c r="H11" i="5"/>
  <c r="G12" i="5"/>
  <c r="H12" i="5"/>
  <c r="G13" i="5"/>
  <c r="H13" i="5" s="1"/>
  <c r="G14" i="5"/>
  <c r="H14" i="5"/>
  <c r="G17" i="5"/>
  <c r="H17" i="5"/>
  <c r="G18" i="5"/>
  <c r="H18" i="5"/>
  <c r="G19" i="5"/>
  <c r="H19" i="5" s="1"/>
  <c r="G20" i="5"/>
  <c r="H20" i="5"/>
  <c r="G21" i="5"/>
  <c r="H21" i="5"/>
  <c r="G24" i="5"/>
  <c r="H24" i="5"/>
  <c r="G25" i="5"/>
  <c r="H25" i="5" s="1"/>
  <c r="G26" i="5"/>
  <c r="H26" i="5"/>
  <c r="G27" i="5"/>
  <c r="H27" i="5"/>
  <c r="G28" i="5"/>
  <c r="H28" i="5" s="1"/>
  <c r="G31" i="5"/>
  <c r="H31" i="5" s="1"/>
  <c r="G32" i="5"/>
  <c r="H32" i="5"/>
  <c r="G33" i="5"/>
  <c r="H33" i="5"/>
  <c r="H4" i="5"/>
  <c r="G4" i="5"/>
  <c r="A1" i="5"/>
  <c r="G36" i="3"/>
  <c r="G24" i="3"/>
  <c r="G25" i="3"/>
  <c r="G26" i="3"/>
  <c r="G27" i="3"/>
  <c r="H27" i="3" s="1"/>
  <c r="G30" i="3"/>
  <c r="G31" i="3"/>
  <c r="G32" i="3"/>
  <c r="G33" i="3"/>
  <c r="G34" i="3"/>
  <c r="G6" i="3"/>
  <c r="G9" i="3"/>
  <c r="H9" i="3" s="1"/>
  <c r="G10" i="3"/>
  <c r="H10" i="3" s="1"/>
  <c r="G11" i="3"/>
  <c r="G12" i="3"/>
  <c r="G13" i="3"/>
  <c r="G16" i="3"/>
  <c r="H16" i="3" s="1"/>
  <c r="G17" i="3"/>
  <c r="G18" i="3"/>
  <c r="G19" i="3"/>
  <c r="G20" i="3"/>
  <c r="G23" i="3"/>
  <c r="H30" i="3"/>
  <c r="H34" i="3"/>
  <c r="H12" i="3"/>
  <c r="H13" i="3"/>
  <c r="H17" i="3"/>
  <c r="H24" i="3"/>
  <c r="H25" i="3"/>
  <c r="H5" i="3"/>
  <c r="H11" i="3"/>
  <c r="H18" i="3"/>
  <c r="H19" i="3"/>
  <c r="H20" i="3"/>
  <c r="H23" i="3"/>
  <c r="H26" i="3"/>
  <c r="H31" i="3"/>
  <c r="H32" i="3"/>
  <c r="H33" i="3"/>
  <c r="H4" i="3"/>
  <c r="G5" i="3"/>
  <c r="G4" i="3"/>
  <c r="A1" i="3"/>
  <c r="A1" i="1"/>
  <c r="G33" i="1"/>
  <c r="H33" i="1" s="1"/>
  <c r="G26" i="1"/>
  <c r="H26" i="1" s="1"/>
  <c r="G32" i="1"/>
  <c r="H32" i="1" s="1"/>
  <c r="G25" i="1"/>
  <c r="H25" i="1"/>
  <c r="H36" i="1" l="1"/>
  <c r="B8" i="2" s="1"/>
  <c r="H36" i="8"/>
  <c r="B14" i="2" s="1"/>
  <c r="G36" i="8"/>
  <c r="H36" i="7"/>
  <c r="E12" i="2" s="1"/>
  <c r="G36" i="7"/>
  <c r="H36" i="6"/>
  <c r="B12" i="2" s="1"/>
  <c r="G36" i="6"/>
  <c r="G36" i="4"/>
  <c r="H36" i="4"/>
  <c r="B10" i="2" s="1"/>
  <c r="G36" i="5"/>
  <c r="H36" i="5"/>
  <c r="E10" i="2" s="1"/>
  <c r="H6" i="3"/>
  <c r="H36" i="3" s="1"/>
  <c r="E8" i="2" s="1"/>
  <c r="G36" i="1"/>
  <c r="B22" i="2" l="1"/>
  <c r="B24" i="2" s="1"/>
</calcChain>
</file>

<file path=xl/sharedStrings.xml><?xml version="1.0" encoding="utf-8"?>
<sst xmlns="http://schemas.openxmlformats.org/spreadsheetml/2006/main" count="69" uniqueCount="21">
  <si>
    <t>Juin</t>
  </si>
  <si>
    <t>Heure d'arrivée</t>
  </si>
  <si>
    <t>Début TM</t>
  </si>
  <si>
    <t>Fin TM</t>
  </si>
  <si>
    <t>Fin de journée</t>
  </si>
  <si>
    <t>Heures préstées</t>
  </si>
  <si>
    <t>Heures à prestées</t>
  </si>
  <si>
    <t>Juillet</t>
  </si>
  <si>
    <t>Aout</t>
  </si>
  <si>
    <t>Septembre</t>
  </si>
  <si>
    <t>Octobre</t>
  </si>
  <si>
    <t>Novembre</t>
  </si>
  <si>
    <t>Décembre</t>
  </si>
  <si>
    <t>Heures supplémentaires</t>
  </si>
  <si>
    <t xml:space="preserve">Accueil </t>
  </si>
  <si>
    <t>Août</t>
  </si>
  <si>
    <t>Antécédant heures supplémentaires</t>
  </si>
  <si>
    <t>Total avant antécédant</t>
  </si>
  <si>
    <t>Total</t>
  </si>
  <si>
    <t>Suivi heures supplémentaires</t>
  </si>
  <si>
    <t>Heures supplémentaires en temps 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</si>
</sst>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7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4">
    <xf numFmtId="0" fontId="0" fillId="0" borderId="0" xfId="0"/>
    <xf numFmtId="165" fontId="0" fillId="0" borderId="0" xfId="0" applyNumberFormat="1"/>
    <xf numFmtId="0" fontId="0" fillId="2" borderId="4" xfId="0" applyFill="1" applyBorder="1"/>
    <xf numFmtId="0" fontId="0" fillId="2" borderId="5" xfId="0" applyFill="1" applyBorder="1"/>
    <xf numFmtId="20" fontId="0" fillId="0" borderId="4" xfId="0" applyNumberFormat="1" applyBorder="1"/>
    <xf numFmtId="20" fontId="0" fillId="0" borderId="5" xfId="0" applyNumberFormat="1" applyBorder="1"/>
    <xf numFmtId="20" fontId="0" fillId="2" borderId="2" xfId="0" applyNumberFormat="1" applyFill="1" applyBorder="1"/>
    <xf numFmtId="20" fontId="0" fillId="2" borderId="3" xfId="0" applyNumberFormat="1" applyFill="1" applyBorder="1"/>
    <xf numFmtId="0" fontId="0" fillId="0" borderId="2" xfId="0" applyBorder="1"/>
    <xf numFmtId="0" fontId="0" fillId="3" borderId="8" xfId="0" applyFill="1" applyBorder="1"/>
    <xf numFmtId="164" fontId="0" fillId="0" borderId="4" xfId="0" applyNumberFormat="1" applyBorder="1"/>
    <xf numFmtId="0" fontId="0" fillId="2" borderId="0" xfId="0" applyFill="1" applyBorder="1"/>
    <xf numFmtId="0" fontId="0" fillId="3" borderId="0" xfId="0" applyFill="1" applyBorder="1"/>
    <xf numFmtId="165" fontId="0" fillId="2" borderId="5" xfId="0" applyNumberFormat="1" applyFill="1" applyBorder="1"/>
    <xf numFmtId="20" fontId="0" fillId="0" borderId="0" xfId="0" applyNumberFormat="1" applyBorder="1"/>
    <xf numFmtId="165" fontId="0" fillId="0" borderId="5" xfId="0" applyNumberFormat="1" applyBorder="1"/>
    <xf numFmtId="0" fontId="0" fillId="0" borderId="0" xfId="0" applyBorder="1"/>
    <xf numFmtId="164" fontId="0" fillId="0" borderId="6" xfId="0" applyNumberFormat="1" applyBorder="1"/>
    <xf numFmtId="0" fontId="0" fillId="0" borderId="9" xfId="0" applyBorder="1"/>
    <xf numFmtId="20" fontId="0" fillId="0" borderId="6" xfId="0" applyNumberFormat="1" applyBorder="1"/>
    <xf numFmtId="20" fontId="0" fillId="0" borderId="7" xfId="0" applyNumberFormat="1" applyBorder="1"/>
    <xf numFmtId="0" fontId="0" fillId="3" borderId="9" xfId="0" applyFill="1" applyBorder="1"/>
    <xf numFmtId="20" fontId="0" fillId="0" borderId="9" xfId="0" applyNumberFormat="1" applyBorder="1"/>
    <xf numFmtId="165" fontId="0" fillId="0" borderId="7" xfId="0" applyNumberFormat="1" applyBorder="1"/>
    <xf numFmtId="0" fontId="1" fillId="0" borderId="10" xfId="0" applyFont="1" applyBorder="1" applyAlignment="1">
      <alignment vertical="center"/>
    </xf>
    <xf numFmtId="0" fontId="4" fillId="0" borderId="1" xfId="0" applyFont="1" applyBorder="1"/>
    <xf numFmtId="0" fontId="5" fillId="0" borderId="1" xfId="0" applyFont="1" applyBorder="1"/>
    <xf numFmtId="0" fontId="0" fillId="0" borderId="0" xfId="0" applyFill="1" applyBorder="1"/>
    <xf numFmtId="165" fontId="0" fillId="0" borderId="5" xfId="0" applyNumberFormat="1" applyFill="1" applyBorder="1"/>
    <xf numFmtId="0" fontId="0" fillId="0" borderId="4" xfId="0" applyFill="1" applyBorder="1"/>
    <xf numFmtId="0" fontId="0" fillId="0" borderId="5" xfId="0" applyFill="1" applyBorder="1"/>
    <xf numFmtId="20" fontId="0" fillId="0" borderId="0" xfId="0" applyNumberFormat="1" applyFill="1" applyBorder="1"/>
    <xf numFmtId="0" fontId="4" fillId="0" borderId="13" xfId="0" applyFont="1" applyBorder="1"/>
    <xf numFmtId="0" fontId="5" fillId="0" borderId="13" xfId="0" applyFont="1" applyBorder="1"/>
    <xf numFmtId="164" fontId="0" fillId="0" borderId="2" xfId="0" applyNumberFormat="1" applyBorder="1"/>
    <xf numFmtId="0" fontId="0" fillId="0" borderId="8" xfId="0" applyFill="1" applyBorder="1"/>
    <xf numFmtId="20" fontId="0" fillId="0" borderId="2" xfId="0" applyNumberFormat="1" applyBorder="1"/>
    <xf numFmtId="20" fontId="0" fillId="0" borderId="3" xfId="0" applyNumberFormat="1" applyBorder="1"/>
    <xf numFmtId="20" fontId="0" fillId="0" borderId="8" xfId="0" applyNumberFormat="1" applyFill="1" applyBorder="1"/>
    <xf numFmtId="165" fontId="0" fillId="0" borderId="3" xfId="0" applyNumberFormat="1" applyFill="1" applyBorder="1"/>
    <xf numFmtId="20" fontId="0" fillId="0" borderId="9" xfId="0" applyNumberFormat="1" applyFill="1" applyBorder="1"/>
    <xf numFmtId="165" fontId="0" fillId="0" borderId="7" xfId="0" applyNumberFormat="1" applyFill="1" applyBorder="1"/>
    <xf numFmtId="0" fontId="2" fillId="4" borderId="0" xfId="1" applyFill="1" applyAlignment="1">
      <alignment horizontal="center" vertical="center"/>
    </xf>
    <xf numFmtId="0" fontId="4" fillId="0" borderId="0" xfId="0" applyFont="1" applyBorder="1"/>
    <xf numFmtId="0" fontId="5" fillId="0" borderId="3" xfId="0" applyFont="1" applyBorder="1"/>
    <xf numFmtId="165" fontId="0" fillId="0" borderId="14" xfId="0" applyNumberFormat="1" applyFill="1" applyBorder="1"/>
    <xf numFmtId="165" fontId="0" fillId="0" borderId="15" xfId="0" applyNumberFormat="1" applyFill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0" fontId="4" fillId="0" borderId="2" xfId="0" applyFont="1" applyBorder="1"/>
    <xf numFmtId="20" fontId="0" fillId="0" borderId="5" xfId="0" applyNumberFormat="1" applyFill="1" applyBorder="1"/>
    <xf numFmtId="20" fontId="0" fillId="0" borderId="7" xfId="0" applyNumberFormat="1" applyFill="1" applyBorder="1"/>
    <xf numFmtId="20" fontId="0" fillId="0" borderId="8" xfId="0" applyNumberFormat="1" applyBorder="1"/>
    <xf numFmtId="165" fontId="0" fillId="0" borderId="3" xfId="0" applyNumberFormat="1" applyBorder="1"/>
    <xf numFmtId="0" fontId="1" fillId="0" borderId="1" xfId="0" applyFont="1" applyBorder="1" applyAlignment="1">
      <alignment horizontal="center"/>
    </xf>
    <xf numFmtId="0" fontId="8" fillId="0" borderId="0" xfId="0" applyFont="1" applyBorder="1"/>
    <xf numFmtId="0" fontId="2" fillId="0" borderId="0" xfId="1" applyAlignment="1">
      <alignment horizontal="right"/>
    </xf>
    <xf numFmtId="0" fontId="0" fillId="0" borderId="0" xfId="0" applyAlignment="1">
      <alignment horizontal="right"/>
    </xf>
    <xf numFmtId="0" fontId="2" fillId="0" borderId="0" xfId="1" applyFill="1" applyAlignment="1">
      <alignment horizontal="right"/>
    </xf>
    <xf numFmtId="0" fontId="7" fillId="6" borderId="1" xfId="0" applyFont="1" applyFill="1" applyBorder="1"/>
    <xf numFmtId="0" fontId="7" fillId="7" borderId="1" xfId="0" applyFont="1" applyFill="1" applyBorder="1"/>
    <xf numFmtId="0" fontId="6" fillId="5" borderId="0" xfId="0" applyFont="1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5" fontId="1" fillId="8" borderId="2" xfId="0" applyNumberFormat="1" applyFont="1" applyFill="1" applyBorder="1" applyAlignment="1">
      <alignment horizontal="center" wrapText="1"/>
    </xf>
    <xf numFmtId="165" fontId="1" fillId="8" borderId="3" xfId="0" applyNumberFormat="1" applyFont="1" applyFill="1" applyBorder="1" applyAlignment="1">
      <alignment horizontal="center" wrapText="1"/>
    </xf>
    <xf numFmtId="165" fontId="1" fillId="8" borderId="6" xfId="0" applyNumberFormat="1" applyFont="1" applyFill="1" applyBorder="1" applyAlignment="1">
      <alignment horizontal="center" wrapText="1"/>
    </xf>
    <xf numFmtId="165" fontId="1" fillId="8" borderId="7" xfId="0" applyNumberFormat="1" applyFont="1" applyFill="1" applyBorder="1" applyAlignment="1">
      <alignment horizontal="center" wrapText="1"/>
    </xf>
    <xf numFmtId="165" fontId="0" fillId="0" borderId="1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0E1F9-F0D7-403A-AF73-6456BBE31FD5}">
  <dimension ref="A2:F26"/>
  <sheetViews>
    <sheetView tabSelected="1" topLeftCell="A7" workbookViewId="0">
      <selection activeCell="H5" sqref="H5"/>
    </sheetView>
  </sheetViews>
  <sheetFormatPr baseColWidth="10" defaultRowHeight="14.4" x14ac:dyDescent="0.3"/>
  <cols>
    <col min="1" max="1" width="32.33203125" bestFit="1" customWidth="1"/>
    <col min="3" max="3" width="5" bestFit="1" customWidth="1"/>
  </cols>
  <sheetData>
    <row r="2" spans="1:5" ht="18" x14ac:dyDescent="0.35">
      <c r="A2" s="62" t="s">
        <v>19</v>
      </c>
      <c r="B2" s="62"/>
      <c r="C2" s="62"/>
      <c r="D2" s="62"/>
      <c r="E2" s="62"/>
    </row>
    <row r="3" spans="1:5" ht="15" thickBot="1" x14ac:dyDescent="0.35"/>
    <row r="4" spans="1:5" ht="15" thickBot="1" x14ac:dyDescent="0.35">
      <c r="B4" s="63"/>
      <c r="C4" s="64"/>
      <c r="D4" s="65"/>
    </row>
    <row r="5" spans="1:5" ht="15" thickBot="1" x14ac:dyDescent="0.35"/>
    <row r="6" spans="1:5" ht="15" thickBot="1" x14ac:dyDescent="0.35">
      <c r="C6" s="55">
        <v>2020</v>
      </c>
    </row>
    <row r="8" spans="1:5" x14ac:dyDescent="0.3">
      <c r="A8" s="57" t="s">
        <v>0</v>
      </c>
      <c r="B8" s="1">
        <f>Juin!H36</f>
        <v>-1.2930555555555545</v>
      </c>
      <c r="D8" s="57" t="s">
        <v>7</v>
      </c>
      <c r="E8" s="1">
        <f>Juillet!H36</f>
        <v>-7.4249999999999998</v>
      </c>
    </row>
    <row r="9" spans="1:5" x14ac:dyDescent="0.3">
      <c r="A9" s="58"/>
      <c r="B9" s="1"/>
      <c r="D9" s="58"/>
      <c r="E9" s="1"/>
    </row>
    <row r="10" spans="1:5" x14ac:dyDescent="0.3">
      <c r="A10" s="57" t="s">
        <v>8</v>
      </c>
      <c r="B10" s="1">
        <f>Août!H36</f>
        <v>-6.7499999999999964</v>
      </c>
      <c r="D10" s="59" t="s">
        <v>9</v>
      </c>
      <c r="E10" s="1">
        <f>Septembre!H36</f>
        <v>-7.4249999999999963</v>
      </c>
    </row>
    <row r="11" spans="1:5" x14ac:dyDescent="0.3">
      <c r="A11" s="58"/>
      <c r="B11" s="1"/>
      <c r="D11" s="58"/>
      <c r="E11" s="1"/>
    </row>
    <row r="12" spans="1:5" x14ac:dyDescent="0.3">
      <c r="A12" s="57" t="s">
        <v>10</v>
      </c>
      <c r="B12" s="1">
        <f>Octobre!H36</f>
        <v>-7.4249999999999989</v>
      </c>
      <c r="D12" s="57" t="s">
        <v>11</v>
      </c>
      <c r="E12" s="1">
        <f>Novembre!H36</f>
        <v>-7.0874999999999968</v>
      </c>
    </row>
    <row r="13" spans="1:5" x14ac:dyDescent="0.3">
      <c r="A13" s="58"/>
      <c r="B13" s="1"/>
    </row>
    <row r="14" spans="1:5" x14ac:dyDescent="0.3">
      <c r="A14" s="57" t="s">
        <v>12</v>
      </c>
      <c r="B14" s="1">
        <f>Décembre!H36</f>
        <v>-7.4249999999999901</v>
      </c>
    </row>
    <row r="17" spans="1:6" x14ac:dyDescent="0.3">
      <c r="A17" s="56" t="s">
        <v>6</v>
      </c>
      <c r="B17" s="1">
        <v>0.31666666666666665</v>
      </c>
      <c r="C17" s="1"/>
      <c r="D17" s="1"/>
      <c r="E17" s="1"/>
    </row>
    <row r="18" spans="1:6" x14ac:dyDescent="0.3">
      <c r="B18" s="1"/>
      <c r="C18" s="1"/>
      <c r="D18" s="1"/>
      <c r="E18" s="1"/>
    </row>
    <row r="19" spans="1:6" ht="15" thickBot="1" x14ac:dyDescent="0.35">
      <c r="B19" s="1"/>
      <c r="C19" s="1"/>
      <c r="D19" s="1"/>
      <c r="E19" s="1"/>
    </row>
    <row r="20" spans="1:6" ht="15" customHeight="1" thickBot="1" x14ac:dyDescent="0.35">
      <c r="A20" s="60" t="s">
        <v>16</v>
      </c>
      <c r="B20" s="1">
        <v>5.3131944444444441</v>
      </c>
      <c r="C20" s="1"/>
      <c r="D20" s="1"/>
      <c r="E20" s="66" t="s">
        <v>20</v>
      </c>
      <c r="F20" s="67"/>
    </row>
    <row r="21" spans="1:6" ht="15" thickBot="1" x14ac:dyDescent="0.35">
      <c r="B21" s="1"/>
      <c r="C21" s="1"/>
      <c r="D21" s="1"/>
      <c r="E21" s="68"/>
      <c r="F21" s="69"/>
    </row>
    <row r="22" spans="1:6" ht="15" thickBot="1" x14ac:dyDescent="0.35">
      <c r="A22" s="60" t="s">
        <v>17</v>
      </c>
      <c r="B22" s="1">
        <f>B8+B10+B12+B14+E8+E10+E12</f>
        <v>-44.830555555555534</v>
      </c>
      <c r="C22" s="1"/>
      <c r="D22" s="1"/>
      <c r="E22" s="1"/>
    </row>
    <row r="23" spans="1:6" ht="15" thickBot="1" x14ac:dyDescent="0.35">
      <c r="B23" s="1"/>
      <c r="C23" s="1"/>
      <c r="D23" s="1"/>
      <c r="E23" s="70"/>
      <c r="F23" s="71"/>
    </row>
    <row r="24" spans="1:6" ht="15" thickBot="1" x14ac:dyDescent="0.35">
      <c r="A24" s="61" t="s">
        <v>18</v>
      </c>
      <c r="B24" s="1">
        <f>B20+B22</f>
        <v>-39.517361111111093</v>
      </c>
      <c r="C24" s="1"/>
      <c r="D24" s="1"/>
      <c r="E24" s="1"/>
    </row>
    <row r="25" spans="1:6" x14ac:dyDescent="0.3">
      <c r="B25" s="1"/>
      <c r="C25" s="1"/>
      <c r="D25" s="1"/>
      <c r="E25" s="1"/>
    </row>
    <row r="26" spans="1:6" x14ac:dyDescent="0.3">
      <c r="B26" s="1"/>
      <c r="C26" s="1"/>
      <c r="D26" s="1"/>
      <c r="E26" s="1"/>
    </row>
  </sheetData>
  <mergeCells count="4">
    <mergeCell ref="A2:E2"/>
    <mergeCell ref="B4:D4"/>
    <mergeCell ref="E20:F21"/>
    <mergeCell ref="E23:F23"/>
  </mergeCells>
  <hyperlinks>
    <hyperlink ref="A8" location="juin!A1" display="Juin" xr:uid="{17B0FD44-CC4D-4C1F-A3FF-996F8D87AC75}"/>
    <hyperlink ref="D8" location="Juillet!A1" display="Juillet" xr:uid="{FC7B68BD-5B3D-4E51-8BF8-B93D1593E9EB}"/>
    <hyperlink ref="A10" location="Août!A1" display="Aout" xr:uid="{9E04EE20-CA57-4213-AF48-9D92E83BD34F}"/>
    <hyperlink ref="D10" location="Septembre!A1" display="Septembre" xr:uid="{0D8C858E-6027-43D5-8858-E6B9C08F97F4}"/>
    <hyperlink ref="A12" location="Octobre!A1" display="Octobre" xr:uid="{E570DBE9-390D-4FC5-84D9-F5DD392595D0}"/>
    <hyperlink ref="D12" location="Novembre!A1" display="Novembre" xr:uid="{678CD319-E612-46F6-A9C3-20F2CE2AF336}"/>
    <hyperlink ref="A14" location="Décembre!A1" display="Décembre" xr:uid="{C5406A2B-803D-4BBF-9C7A-2406A8B5ED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24E73-7522-4EE3-B3D3-C96069893ABD}">
  <dimension ref="A1:I36"/>
  <sheetViews>
    <sheetView workbookViewId="0">
      <selection activeCell="K33" sqref="K33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" bestFit="1" customWidth="1"/>
    <col min="4" max="4" width="6.4414062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9" ht="29.4" customHeight="1" x14ac:dyDescent="0.3">
      <c r="A1" s="24">
        <f>Accueil!C6</f>
        <v>2020</v>
      </c>
      <c r="B1" s="72" t="s">
        <v>0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35"/>
    <row r="3" spans="1:9" ht="15" thickBot="1" x14ac:dyDescent="0.35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">
      <c r="A4" s="10">
        <v>43983</v>
      </c>
      <c r="B4" s="11"/>
      <c r="C4" s="6"/>
      <c r="D4" s="7"/>
      <c r="E4" s="11"/>
      <c r="F4" s="12"/>
      <c r="G4" s="11"/>
      <c r="H4" s="13"/>
    </row>
    <row r="5" spans="1:9" x14ac:dyDescent="0.3">
      <c r="A5" s="10">
        <v>43984</v>
      </c>
      <c r="B5" s="11"/>
      <c r="C5" s="2"/>
      <c r="D5" s="3"/>
      <c r="E5" s="11"/>
      <c r="F5" s="12"/>
      <c r="G5" s="11"/>
      <c r="H5" s="13"/>
    </row>
    <row r="6" spans="1:9" x14ac:dyDescent="0.3">
      <c r="A6" s="10">
        <v>43985</v>
      </c>
      <c r="B6" s="11"/>
      <c r="C6" s="2"/>
      <c r="D6" s="3"/>
      <c r="E6" s="11"/>
      <c r="F6" s="12"/>
      <c r="G6" s="11"/>
      <c r="H6" s="13"/>
    </row>
    <row r="7" spans="1:9" x14ac:dyDescent="0.3">
      <c r="A7" s="10">
        <v>43986</v>
      </c>
      <c r="B7" s="11"/>
      <c r="C7" s="2"/>
      <c r="D7" s="3"/>
      <c r="E7" s="11"/>
      <c r="F7" s="12"/>
      <c r="G7" s="11"/>
      <c r="H7" s="13"/>
    </row>
    <row r="8" spans="1:9" x14ac:dyDescent="0.3">
      <c r="A8" s="10">
        <v>43987</v>
      </c>
      <c r="B8" s="11"/>
      <c r="C8" s="2"/>
      <c r="D8" s="3"/>
      <c r="E8" s="11"/>
      <c r="F8" s="12"/>
      <c r="G8" s="11"/>
      <c r="H8" s="13"/>
    </row>
    <row r="9" spans="1:9" x14ac:dyDescent="0.3">
      <c r="A9" s="10">
        <v>43988</v>
      </c>
      <c r="B9" s="11"/>
      <c r="C9" s="2"/>
      <c r="D9" s="3"/>
      <c r="E9" s="11"/>
      <c r="F9" s="12"/>
      <c r="G9" s="11"/>
      <c r="H9" s="13"/>
    </row>
    <row r="10" spans="1:9" x14ac:dyDescent="0.3">
      <c r="A10" s="10">
        <v>43989</v>
      </c>
      <c r="B10" s="11"/>
      <c r="C10" s="2"/>
      <c r="D10" s="3"/>
      <c r="E10" s="11"/>
      <c r="F10" s="12"/>
      <c r="G10" s="11"/>
      <c r="H10" s="13"/>
    </row>
    <row r="11" spans="1:9" x14ac:dyDescent="0.3">
      <c r="A11" s="10">
        <v>43990</v>
      </c>
      <c r="B11" s="11"/>
      <c r="C11" s="2"/>
      <c r="D11" s="3"/>
      <c r="E11" s="11"/>
      <c r="F11" s="12"/>
      <c r="G11" s="11"/>
      <c r="H11" s="13"/>
    </row>
    <row r="12" spans="1:9" x14ac:dyDescent="0.3">
      <c r="A12" s="10">
        <v>43991</v>
      </c>
      <c r="B12" s="11"/>
      <c r="C12" s="2"/>
      <c r="D12" s="3"/>
      <c r="E12" s="11"/>
      <c r="F12" s="12"/>
      <c r="G12" s="11"/>
      <c r="H12" s="13"/>
    </row>
    <row r="13" spans="1:9" x14ac:dyDescent="0.3">
      <c r="A13" s="10">
        <v>43992</v>
      </c>
      <c r="B13" s="11"/>
      <c r="C13" s="2"/>
      <c r="D13" s="3"/>
      <c r="E13" s="11"/>
      <c r="F13" s="12"/>
      <c r="G13" s="11"/>
      <c r="H13" s="13"/>
    </row>
    <row r="14" spans="1:9" x14ac:dyDescent="0.3">
      <c r="A14" s="10">
        <v>43993</v>
      </c>
      <c r="B14" s="11"/>
      <c r="C14" s="2"/>
      <c r="D14" s="3"/>
      <c r="E14" s="11"/>
      <c r="F14" s="12"/>
      <c r="G14" s="11"/>
      <c r="H14" s="13"/>
    </row>
    <row r="15" spans="1:9" x14ac:dyDescent="0.3">
      <c r="A15" s="10">
        <v>43994</v>
      </c>
      <c r="B15" s="11"/>
      <c r="C15" s="2"/>
      <c r="D15" s="3"/>
      <c r="E15" s="11"/>
      <c r="F15" s="12"/>
      <c r="G15" s="11"/>
      <c r="H15" s="13"/>
    </row>
    <row r="16" spans="1:9" x14ac:dyDescent="0.3">
      <c r="A16" s="10">
        <v>43995</v>
      </c>
      <c r="B16" s="11"/>
      <c r="C16" s="2"/>
      <c r="D16" s="3"/>
      <c r="E16" s="11"/>
      <c r="F16" s="12"/>
      <c r="G16" s="11"/>
      <c r="H16" s="13"/>
    </row>
    <row r="17" spans="1:8" x14ac:dyDescent="0.3">
      <c r="A17" s="10">
        <v>43996</v>
      </c>
      <c r="B17" s="11"/>
      <c r="C17" s="2"/>
      <c r="D17" s="3"/>
      <c r="E17" s="11"/>
      <c r="F17" s="12"/>
      <c r="G17" s="11"/>
      <c r="H17" s="13"/>
    </row>
    <row r="18" spans="1:8" x14ac:dyDescent="0.3">
      <c r="A18" s="10">
        <v>43997</v>
      </c>
      <c r="B18" s="11"/>
      <c r="C18" s="2"/>
      <c r="D18" s="3"/>
      <c r="E18" s="11"/>
      <c r="F18" s="12"/>
      <c r="G18" s="11"/>
      <c r="H18" s="13"/>
    </row>
    <row r="19" spans="1:8" x14ac:dyDescent="0.3">
      <c r="A19" s="10">
        <v>43998</v>
      </c>
      <c r="B19" s="11"/>
      <c r="C19" s="2"/>
      <c r="D19" s="3"/>
      <c r="E19" s="11"/>
      <c r="F19" s="12"/>
      <c r="G19" s="11"/>
      <c r="H19" s="13"/>
    </row>
    <row r="20" spans="1:8" x14ac:dyDescent="0.3">
      <c r="A20" s="10">
        <v>43999</v>
      </c>
      <c r="B20" s="11"/>
      <c r="C20" s="2"/>
      <c r="D20" s="3"/>
      <c r="E20" s="11"/>
      <c r="F20" s="12"/>
      <c r="G20" s="11"/>
      <c r="H20" s="13"/>
    </row>
    <row r="21" spans="1:8" x14ac:dyDescent="0.3">
      <c r="A21" s="10">
        <v>44000</v>
      </c>
      <c r="B21" s="11"/>
      <c r="C21" s="2"/>
      <c r="D21" s="3"/>
      <c r="E21" s="11"/>
      <c r="F21" s="12"/>
      <c r="G21" s="11"/>
      <c r="H21" s="13"/>
    </row>
    <row r="22" spans="1:8" x14ac:dyDescent="0.3">
      <c r="A22" s="10">
        <v>44001</v>
      </c>
      <c r="B22" s="11"/>
      <c r="C22" s="2"/>
      <c r="D22" s="3"/>
      <c r="E22" s="11"/>
      <c r="F22" s="12"/>
      <c r="G22" s="11"/>
      <c r="H22" s="13"/>
    </row>
    <row r="23" spans="1:8" x14ac:dyDescent="0.3">
      <c r="A23" s="10">
        <v>44002</v>
      </c>
      <c r="B23" s="11"/>
      <c r="C23" s="2"/>
      <c r="D23" s="3"/>
      <c r="E23" s="11"/>
      <c r="F23" s="12"/>
      <c r="G23" s="11"/>
      <c r="H23" s="13"/>
    </row>
    <row r="24" spans="1:8" x14ac:dyDescent="0.3">
      <c r="A24" s="10">
        <v>44003</v>
      </c>
      <c r="B24" s="11"/>
      <c r="C24" s="2"/>
      <c r="D24" s="3"/>
      <c r="E24" s="11"/>
      <c r="F24" s="12"/>
      <c r="G24" s="11"/>
      <c r="H24" s="13"/>
    </row>
    <row r="25" spans="1:8" x14ac:dyDescent="0.3">
      <c r="A25" s="10">
        <v>44004</v>
      </c>
      <c r="B25" s="14">
        <v>0.30902777777777779</v>
      </c>
      <c r="C25" s="4">
        <v>0.5</v>
      </c>
      <c r="D25" s="5">
        <v>0.52083333333333337</v>
      </c>
      <c r="E25" s="14">
        <v>0.66666666666666663</v>
      </c>
      <c r="F25" s="12"/>
      <c r="G25" s="14">
        <f>(E25-B25)-(D25-C25)</f>
        <v>0.33680555555555547</v>
      </c>
      <c r="H25" s="15">
        <f>G25-Accueil!$B$17</f>
        <v>2.0138888888888817E-2</v>
      </c>
    </row>
    <row r="26" spans="1:8" x14ac:dyDescent="0.3">
      <c r="A26" s="10">
        <v>44005</v>
      </c>
      <c r="B26" s="14">
        <v>0.3125</v>
      </c>
      <c r="C26" s="4">
        <v>0.5</v>
      </c>
      <c r="D26" s="5">
        <v>0.52083333333333337</v>
      </c>
      <c r="E26" s="14">
        <v>0.66666666666666663</v>
      </c>
      <c r="F26" s="12"/>
      <c r="G26" s="14">
        <f t="shared" ref="G26:G32" si="0">(E26-B26)-(D26-C26)</f>
        <v>0.33333333333333326</v>
      </c>
      <c r="H26" s="15">
        <f>G26-Accueil!$B$17</f>
        <v>1.6666666666666607E-2</v>
      </c>
    </row>
    <row r="27" spans="1:8" x14ac:dyDescent="0.3">
      <c r="A27" s="10">
        <v>44006</v>
      </c>
      <c r="B27" s="14">
        <v>0.30902777777777779</v>
      </c>
      <c r="C27" s="4">
        <v>0.5</v>
      </c>
      <c r="D27" s="5">
        <v>0.52083333333333337</v>
      </c>
      <c r="E27" s="14">
        <v>0.66666666666666663</v>
      </c>
      <c r="F27" s="12"/>
      <c r="G27" s="14">
        <f>(E27-B27)-(D27-C27)</f>
        <v>0.33680555555555547</v>
      </c>
      <c r="H27" s="15">
        <f>G27-Accueil!$B$17</f>
        <v>2.0138888888888817E-2</v>
      </c>
    </row>
    <row r="28" spans="1:8" x14ac:dyDescent="0.3">
      <c r="A28" s="10">
        <v>44007</v>
      </c>
      <c r="B28" s="14"/>
      <c r="C28" s="4">
        <v>0.5</v>
      </c>
      <c r="D28" s="5">
        <v>0.52083333333333304</v>
      </c>
      <c r="E28" s="14"/>
      <c r="F28" s="12"/>
      <c r="G28" s="14">
        <f>(E28-B28)-(D28-C28)</f>
        <v>-2.0833333333333037E-2</v>
      </c>
      <c r="H28" s="15">
        <f>G28-Accueil!$B$17</f>
        <v>-0.33749999999999969</v>
      </c>
    </row>
    <row r="29" spans="1:8" x14ac:dyDescent="0.3">
      <c r="A29" s="10">
        <v>44008</v>
      </c>
      <c r="B29" s="14"/>
      <c r="C29" s="4">
        <v>0.5</v>
      </c>
      <c r="D29" s="5">
        <v>0.52083333333333304</v>
      </c>
      <c r="E29" s="14"/>
      <c r="F29" s="12"/>
      <c r="G29" s="14">
        <f t="shared" si="0"/>
        <v>-2.0833333333333037E-2</v>
      </c>
      <c r="H29" s="15">
        <f>G29-Accueil!$B$17</f>
        <v>-0.33749999999999969</v>
      </c>
    </row>
    <row r="30" spans="1:8" x14ac:dyDescent="0.3">
      <c r="A30" s="10">
        <v>44009</v>
      </c>
      <c r="B30" s="16"/>
      <c r="C30" s="4"/>
      <c r="D30" s="5"/>
      <c r="E30" s="16"/>
      <c r="F30" s="12"/>
      <c r="G30" s="14"/>
      <c r="H30" s="15"/>
    </row>
    <row r="31" spans="1:8" x14ac:dyDescent="0.3">
      <c r="A31" s="10">
        <v>44010</v>
      </c>
      <c r="B31" s="16"/>
      <c r="C31" s="4"/>
      <c r="D31" s="5"/>
      <c r="E31" s="16"/>
      <c r="F31" s="12"/>
      <c r="G31" s="14"/>
      <c r="H31" s="15"/>
    </row>
    <row r="32" spans="1:8" x14ac:dyDescent="0.3">
      <c r="A32" s="10">
        <v>44011</v>
      </c>
      <c r="B32" s="16"/>
      <c r="C32" s="4">
        <v>0.5</v>
      </c>
      <c r="D32" s="5">
        <v>0.52083333333333304</v>
      </c>
      <c r="E32" s="16"/>
      <c r="F32" s="12"/>
      <c r="G32" s="14">
        <f t="shared" si="0"/>
        <v>-2.0833333333333037E-2</v>
      </c>
      <c r="H32" s="15">
        <f>G32-Accueil!$B$17</f>
        <v>-0.33749999999999969</v>
      </c>
    </row>
    <row r="33" spans="1:8" ht="15" thickBot="1" x14ac:dyDescent="0.35">
      <c r="A33" s="17">
        <v>44012</v>
      </c>
      <c r="B33" s="18"/>
      <c r="C33" s="19">
        <v>0.5</v>
      </c>
      <c r="D33" s="20">
        <v>0.52083333333333304</v>
      </c>
      <c r="E33" s="18"/>
      <c r="F33" s="21"/>
      <c r="G33" s="22">
        <f>(E33-B33)-(D33-C33)</f>
        <v>-2.0833333333333037E-2</v>
      </c>
      <c r="H33" s="23">
        <f>G33-Accueil!$B$17</f>
        <v>-0.33749999999999969</v>
      </c>
    </row>
    <row r="36" spans="1:8" x14ac:dyDescent="0.3">
      <c r="G36" s="1">
        <f>SUM(G4:G33)</f>
        <v>0.92361111111111205</v>
      </c>
      <c r="H36" s="1">
        <f>SUM(H25:H33)</f>
        <v>-1.2930555555555545</v>
      </c>
    </row>
  </sheetData>
  <mergeCells count="1">
    <mergeCell ref="B1:H1"/>
  </mergeCells>
  <conditionalFormatting sqref="A4:H33">
    <cfRule type="expression" dxfId="6" priority="1">
      <formula>WEEKDAY($A4,2)&gt;5</formula>
    </cfRule>
  </conditionalFormatting>
  <hyperlinks>
    <hyperlink ref="I1" location="Accueil!A1" display="Accueil " xr:uid="{EB614483-DDF1-45C5-B8F1-B05B823F0978}"/>
  </hyperlink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26D23-CEBC-4544-BBDB-40ADE71942EB}">
  <dimension ref="A1:I36"/>
  <sheetViews>
    <sheetView topLeftCell="A20" workbookViewId="0">
      <selection activeCell="H34" sqref="A4:H34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" bestFit="1" customWidth="1"/>
    <col min="4" max="4" width="6.4414062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9" ht="29.4" customHeight="1" x14ac:dyDescent="0.3">
      <c r="A1" s="24">
        <f>Accueil!C6</f>
        <v>2020</v>
      </c>
      <c r="B1" s="72" t="s">
        <v>7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35"/>
    <row r="3" spans="1:9" ht="15" thickBot="1" x14ac:dyDescent="0.35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">
      <c r="A4" s="34">
        <v>44013</v>
      </c>
      <c r="B4" s="35"/>
      <c r="C4" s="36">
        <v>0.5</v>
      </c>
      <c r="D4" s="37">
        <v>0.52083333333333337</v>
      </c>
      <c r="E4" s="35"/>
      <c r="F4" s="9"/>
      <c r="G4" s="38">
        <f>(E4-B4)-(D4-C4)</f>
        <v>-2.083333333333337E-2</v>
      </c>
      <c r="H4" s="39">
        <f>G4-Accueil!$B$17</f>
        <v>-0.33750000000000002</v>
      </c>
    </row>
    <row r="5" spans="1:9" x14ac:dyDescent="0.3">
      <c r="A5" s="10">
        <v>44014</v>
      </c>
      <c r="B5" s="27"/>
      <c r="C5" s="4">
        <v>0.5</v>
      </c>
      <c r="D5" s="5">
        <v>0.52083333333333337</v>
      </c>
      <c r="E5" s="27"/>
      <c r="F5" s="12"/>
      <c r="G5" s="31">
        <f t="shared" ref="G5:G34" si="0">(E5-B5)-(D5-C5)</f>
        <v>-2.083333333333337E-2</v>
      </c>
      <c r="H5" s="28">
        <f>G5-Accueil!$B$17</f>
        <v>-0.33750000000000002</v>
      </c>
    </row>
    <row r="6" spans="1:9" x14ac:dyDescent="0.3">
      <c r="A6" s="10">
        <v>44015</v>
      </c>
      <c r="B6" s="27"/>
      <c r="C6" s="4">
        <v>0.5</v>
      </c>
      <c r="D6" s="5">
        <v>0.52083333333333337</v>
      </c>
      <c r="E6" s="27"/>
      <c r="F6" s="12"/>
      <c r="G6" s="31">
        <f t="shared" si="0"/>
        <v>-2.083333333333337E-2</v>
      </c>
      <c r="H6" s="28">
        <f>G6-Accueil!$B$17</f>
        <v>-0.33750000000000002</v>
      </c>
    </row>
    <row r="7" spans="1:9" x14ac:dyDescent="0.3">
      <c r="A7" s="10">
        <v>44016</v>
      </c>
      <c r="B7" s="27"/>
      <c r="C7" s="29"/>
      <c r="D7" s="30"/>
      <c r="E7" s="27"/>
      <c r="F7" s="12"/>
      <c r="G7" s="31"/>
      <c r="H7" s="28"/>
    </row>
    <row r="8" spans="1:9" x14ac:dyDescent="0.3">
      <c r="A8" s="10">
        <v>44017</v>
      </c>
      <c r="B8" s="27"/>
      <c r="C8" s="29"/>
      <c r="D8" s="30"/>
      <c r="E8" s="27"/>
      <c r="F8" s="12"/>
      <c r="G8" s="31"/>
      <c r="H8" s="28"/>
    </row>
    <row r="9" spans="1:9" x14ac:dyDescent="0.3">
      <c r="A9" s="10">
        <v>44018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9" x14ac:dyDescent="0.3">
      <c r="A10" s="10">
        <v>44019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9" x14ac:dyDescent="0.3">
      <c r="A11" s="10">
        <v>44020</v>
      </c>
      <c r="B11" s="27"/>
      <c r="C11" s="4">
        <v>0.5</v>
      </c>
      <c r="D11" s="5">
        <v>0.52083333333333337</v>
      </c>
      <c r="E11" s="27"/>
      <c r="F11" s="12"/>
      <c r="G11" s="31">
        <f t="shared" si="0"/>
        <v>-2.083333333333337E-2</v>
      </c>
      <c r="H11" s="28">
        <f>G11-Accueil!$B$17</f>
        <v>-0.33750000000000002</v>
      </c>
    </row>
    <row r="12" spans="1:9" x14ac:dyDescent="0.3">
      <c r="A12" s="10">
        <v>44021</v>
      </c>
      <c r="B12" s="27"/>
      <c r="C12" s="4">
        <v>0.5</v>
      </c>
      <c r="D12" s="5">
        <v>0.52083333333333337</v>
      </c>
      <c r="E12" s="27"/>
      <c r="F12" s="12"/>
      <c r="G12" s="31">
        <f t="shared" si="0"/>
        <v>-2.083333333333337E-2</v>
      </c>
      <c r="H12" s="28">
        <f>G12-Accueil!$B$17</f>
        <v>-0.33750000000000002</v>
      </c>
    </row>
    <row r="13" spans="1:9" x14ac:dyDescent="0.3">
      <c r="A13" s="10">
        <v>44022</v>
      </c>
      <c r="B13" s="27"/>
      <c r="C13" s="4">
        <v>0.5</v>
      </c>
      <c r="D13" s="5">
        <v>0.52083333333333337</v>
      </c>
      <c r="E13" s="27"/>
      <c r="F13" s="12"/>
      <c r="G13" s="31">
        <f t="shared" si="0"/>
        <v>-2.083333333333337E-2</v>
      </c>
      <c r="H13" s="28">
        <f>G13-Accueil!$B$17</f>
        <v>-0.33750000000000002</v>
      </c>
    </row>
    <row r="14" spans="1:9" x14ac:dyDescent="0.3">
      <c r="A14" s="10">
        <v>44023</v>
      </c>
      <c r="B14" s="27"/>
      <c r="C14" s="29"/>
      <c r="D14" s="30"/>
      <c r="E14" s="27"/>
      <c r="F14" s="12"/>
      <c r="G14" s="31"/>
      <c r="H14" s="28"/>
    </row>
    <row r="15" spans="1:9" x14ac:dyDescent="0.3">
      <c r="A15" s="10">
        <v>44024</v>
      </c>
      <c r="B15" s="27"/>
      <c r="C15" s="29"/>
      <c r="D15" s="30"/>
      <c r="E15" s="27"/>
      <c r="F15" s="12"/>
      <c r="G15" s="31"/>
      <c r="H15" s="28"/>
    </row>
    <row r="16" spans="1:9" x14ac:dyDescent="0.3">
      <c r="A16" s="10">
        <v>44025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">
      <c r="A17" s="10">
        <v>44026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">
      <c r="A18" s="10">
        <v>44027</v>
      </c>
      <c r="B18" s="27"/>
      <c r="C18" s="4">
        <v>0.5</v>
      </c>
      <c r="D18" s="5">
        <v>0.52083333333333337</v>
      </c>
      <c r="E18" s="27"/>
      <c r="F18" s="12"/>
      <c r="G18" s="31">
        <f t="shared" si="0"/>
        <v>-2.083333333333337E-2</v>
      </c>
      <c r="H18" s="28">
        <f>G18-Accueil!$B$17</f>
        <v>-0.33750000000000002</v>
      </c>
    </row>
    <row r="19" spans="1:8" x14ac:dyDescent="0.3">
      <c r="A19" s="10">
        <v>44028</v>
      </c>
      <c r="B19" s="27"/>
      <c r="C19" s="4">
        <v>0.5</v>
      </c>
      <c r="D19" s="5">
        <v>0.52083333333333337</v>
      </c>
      <c r="E19" s="27"/>
      <c r="F19" s="12"/>
      <c r="G19" s="31">
        <f t="shared" si="0"/>
        <v>-2.083333333333337E-2</v>
      </c>
      <c r="H19" s="28">
        <f>G19-Accueil!$B$17</f>
        <v>-0.33750000000000002</v>
      </c>
    </row>
    <row r="20" spans="1:8" x14ac:dyDescent="0.3">
      <c r="A20" s="10">
        <v>44029</v>
      </c>
      <c r="B20" s="27"/>
      <c r="C20" s="4">
        <v>0.5</v>
      </c>
      <c r="D20" s="5">
        <v>0.52083333333333337</v>
      </c>
      <c r="E20" s="27"/>
      <c r="F20" s="12"/>
      <c r="G20" s="31">
        <f t="shared" si="0"/>
        <v>-2.083333333333337E-2</v>
      </c>
      <c r="H20" s="28">
        <f>G20-Accueil!$B$17</f>
        <v>-0.33750000000000002</v>
      </c>
    </row>
    <row r="21" spans="1:8" x14ac:dyDescent="0.3">
      <c r="A21" s="10">
        <v>44030</v>
      </c>
      <c r="B21" s="27"/>
      <c r="C21" s="29"/>
      <c r="D21" s="30"/>
      <c r="E21" s="27"/>
      <c r="F21" s="12"/>
      <c r="G21" s="31"/>
      <c r="H21" s="28"/>
    </row>
    <row r="22" spans="1:8" x14ac:dyDescent="0.3">
      <c r="A22" s="10">
        <v>44031</v>
      </c>
      <c r="B22" s="27"/>
      <c r="C22" s="29"/>
      <c r="D22" s="30"/>
      <c r="E22" s="27"/>
      <c r="F22" s="12"/>
      <c r="G22" s="31"/>
      <c r="H22" s="28"/>
    </row>
    <row r="23" spans="1:8" x14ac:dyDescent="0.3">
      <c r="A23" s="10">
        <v>44032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">
      <c r="A24" s="10">
        <v>44033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">
      <c r="A25" s="10">
        <v>44034</v>
      </c>
      <c r="B25" s="14"/>
      <c r="C25" s="4">
        <v>0.5</v>
      </c>
      <c r="D25" s="5">
        <v>0.52083333333333337</v>
      </c>
      <c r="E25" s="14"/>
      <c r="F25" s="12"/>
      <c r="G25" s="31">
        <f t="shared" si="0"/>
        <v>-2.083333333333337E-2</v>
      </c>
      <c r="H25" s="28">
        <f>G25-Accueil!$B$17</f>
        <v>-0.33750000000000002</v>
      </c>
    </row>
    <row r="26" spans="1:8" x14ac:dyDescent="0.3">
      <c r="A26" s="10">
        <v>44035</v>
      </c>
      <c r="B26" s="14"/>
      <c r="C26" s="4">
        <v>0.5</v>
      </c>
      <c r="D26" s="5">
        <v>0.52083333333333337</v>
      </c>
      <c r="E26" s="14"/>
      <c r="F26" s="12"/>
      <c r="G26" s="31">
        <f t="shared" si="0"/>
        <v>-2.083333333333337E-2</v>
      </c>
      <c r="H26" s="28">
        <f>G26-Accueil!$B$17</f>
        <v>-0.33750000000000002</v>
      </c>
    </row>
    <row r="27" spans="1:8" x14ac:dyDescent="0.3">
      <c r="A27" s="10">
        <v>44036</v>
      </c>
      <c r="B27" s="14"/>
      <c r="C27" s="4">
        <v>0.5</v>
      </c>
      <c r="D27" s="5">
        <v>0.52083333333333337</v>
      </c>
      <c r="E27" s="14"/>
      <c r="F27" s="12"/>
      <c r="G27" s="31">
        <f t="shared" si="0"/>
        <v>-2.083333333333337E-2</v>
      </c>
      <c r="H27" s="28">
        <f>G27-Accueil!$B$17</f>
        <v>-0.33750000000000002</v>
      </c>
    </row>
    <row r="28" spans="1:8" x14ac:dyDescent="0.3">
      <c r="A28" s="10">
        <v>44037</v>
      </c>
      <c r="B28" s="16"/>
      <c r="C28" s="4"/>
      <c r="D28" s="5"/>
      <c r="E28" s="16"/>
      <c r="F28" s="12"/>
      <c r="G28" s="31"/>
      <c r="H28" s="28"/>
    </row>
    <row r="29" spans="1:8" x14ac:dyDescent="0.3">
      <c r="A29" s="10">
        <v>44038</v>
      </c>
      <c r="B29" s="16"/>
      <c r="C29" s="4"/>
      <c r="D29" s="5"/>
      <c r="E29" s="16"/>
      <c r="F29" s="12"/>
      <c r="G29" s="31"/>
      <c r="H29" s="28"/>
    </row>
    <row r="30" spans="1:8" x14ac:dyDescent="0.3">
      <c r="A30" s="10">
        <v>44039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">
      <c r="A31" s="10">
        <v>44040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">
      <c r="A32" s="10">
        <v>44041</v>
      </c>
      <c r="B32" s="16"/>
      <c r="C32" s="4">
        <v>0.5</v>
      </c>
      <c r="D32" s="5">
        <v>0.52083333333333304</v>
      </c>
      <c r="E32" s="16"/>
      <c r="F32" s="12"/>
      <c r="G32" s="31">
        <f t="shared" si="0"/>
        <v>-2.0833333333333037E-2</v>
      </c>
      <c r="H32" s="28">
        <f>G32-Accueil!$B$17</f>
        <v>-0.33749999999999969</v>
      </c>
    </row>
    <row r="33" spans="1:8" x14ac:dyDescent="0.3">
      <c r="A33" s="10">
        <v>44042</v>
      </c>
      <c r="B33" s="16"/>
      <c r="C33" s="4">
        <v>0.5</v>
      </c>
      <c r="D33" s="5">
        <v>0.52083333333333304</v>
      </c>
      <c r="E33" s="16"/>
      <c r="F33" s="12"/>
      <c r="G33" s="31">
        <f t="shared" si="0"/>
        <v>-2.0833333333333037E-2</v>
      </c>
      <c r="H33" s="28">
        <f>G33-Accueil!$B$17</f>
        <v>-0.33749999999999969</v>
      </c>
    </row>
    <row r="34" spans="1:8" ht="15" thickBot="1" x14ac:dyDescent="0.35">
      <c r="A34" s="17">
        <v>44043</v>
      </c>
      <c r="B34" s="18"/>
      <c r="C34" s="19">
        <v>0.5</v>
      </c>
      <c r="D34" s="20">
        <v>0.52083333333333304</v>
      </c>
      <c r="E34" s="18"/>
      <c r="F34" s="21"/>
      <c r="G34" s="40">
        <f t="shared" si="0"/>
        <v>-2.0833333333333037E-2</v>
      </c>
      <c r="H34" s="41">
        <f>G34-Accueil!$B$17</f>
        <v>-0.33749999999999969</v>
      </c>
    </row>
    <row r="36" spans="1:8" x14ac:dyDescent="0.3">
      <c r="G36" s="1">
        <f>SUM(G4:G33)</f>
        <v>-0.45833333333333282</v>
      </c>
      <c r="H36" s="1">
        <f>SUM(H4:H33)</f>
        <v>-7.4249999999999998</v>
      </c>
    </row>
  </sheetData>
  <mergeCells count="1">
    <mergeCell ref="B1:H1"/>
  </mergeCells>
  <conditionalFormatting sqref="A4:H34">
    <cfRule type="expression" dxfId="5" priority="1">
      <formula>WEEKDAY($A4,2)&gt;5</formula>
    </cfRule>
  </conditionalFormatting>
  <hyperlinks>
    <hyperlink ref="I1" location="Accueil!A1" display="Accueil " xr:uid="{05E23601-0340-4816-A54A-8A7E9D7C5FC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5ECF7-5C2B-4699-9F1E-C443217A5C28}">
  <dimension ref="A1:I36"/>
  <sheetViews>
    <sheetView topLeftCell="A20" workbookViewId="0">
      <selection activeCell="H34" sqref="A4:H34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" bestFit="1" customWidth="1"/>
    <col min="4" max="4" width="6.4414062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9" ht="29.4" customHeight="1" x14ac:dyDescent="0.3">
      <c r="A1" s="24">
        <f>Accueil!C6</f>
        <v>2020</v>
      </c>
      <c r="B1" s="72" t="s">
        <v>15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35"/>
    <row r="3" spans="1:9" ht="15" thickBot="1" x14ac:dyDescent="0.35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">
      <c r="A4" s="34">
        <v>44044</v>
      </c>
      <c r="B4" s="35"/>
      <c r="C4" s="36"/>
      <c r="D4" s="37"/>
      <c r="E4" s="35"/>
      <c r="F4" s="9"/>
      <c r="G4" s="38"/>
      <c r="H4" s="39"/>
    </row>
    <row r="5" spans="1:9" x14ac:dyDescent="0.3">
      <c r="A5" s="10">
        <v>44045</v>
      </c>
      <c r="B5" s="27"/>
      <c r="C5" s="4"/>
      <c r="D5" s="5"/>
      <c r="E5" s="27"/>
      <c r="F5" s="12"/>
      <c r="G5" s="31"/>
      <c r="H5" s="28"/>
    </row>
    <row r="6" spans="1:9" x14ac:dyDescent="0.3">
      <c r="A6" s="10">
        <v>44046</v>
      </c>
      <c r="B6" s="27"/>
      <c r="C6" s="4">
        <v>0.5</v>
      </c>
      <c r="D6" s="5">
        <v>0.52083333333333337</v>
      </c>
      <c r="E6" s="27"/>
      <c r="F6" s="12"/>
      <c r="G6" s="31">
        <f t="shared" ref="G6:G34" si="0">(E6-B6)-(D6-C6)</f>
        <v>-2.083333333333337E-2</v>
      </c>
      <c r="H6" s="28">
        <f>G6-Accueil!$B$17</f>
        <v>-0.33750000000000002</v>
      </c>
    </row>
    <row r="7" spans="1:9" x14ac:dyDescent="0.3">
      <c r="A7" s="10">
        <v>44047</v>
      </c>
      <c r="B7" s="27"/>
      <c r="C7" s="4">
        <v>0.5</v>
      </c>
      <c r="D7" s="5">
        <v>0.52083333333333304</v>
      </c>
      <c r="E7" s="27"/>
      <c r="F7" s="12"/>
      <c r="G7" s="31">
        <f t="shared" si="0"/>
        <v>-2.0833333333333037E-2</v>
      </c>
      <c r="H7" s="28">
        <f>G7-Accueil!$B$17</f>
        <v>-0.33749999999999969</v>
      </c>
    </row>
    <row r="8" spans="1:9" x14ac:dyDescent="0.3">
      <c r="A8" s="10">
        <v>44048</v>
      </c>
      <c r="B8" s="27"/>
      <c r="C8" s="4">
        <v>0.5</v>
      </c>
      <c r="D8" s="5">
        <v>0.52083333333333304</v>
      </c>
      <c r="E8" s="27"/>
      <c r="F8" s="12"/>
      <c r="G8" s="31">
        <f t="shared" si="0"/>
        <v>-2.0833333333333037E-2</v>
      </c>
      <c r="H8" s="28">
        <f>G8-Accueil!$B$17</f>
        <v>-0.33749999999999969</v>
      </c>
    </row>
    <row r="9" spans="1:9" x14ac:dyDescent="0.3">
      <c r="A9" s="10">
        <v>44049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9" x14ac:dyDescent="0.3">
      <c r="A10" s="10">
        <v>44050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9" x14ac:dyDescent="0.3">
      <c r="A11" s="10">
        <v>44051</v>
      </c>
      <c r="B11" s="27"/>
      <c r="C11" s="4"/>
      <c r="D11" s="5"/>
      <c r="E11" s="27"/>
      <c r="F11" s="12"/>
      <c r="G11" s="31"/>
      <c r="H11" s="28"/>
    </row>
    <row r="12" spans="1:9" x14ac:dyDescent="0.3">
      <c r="A12" s="10">
        <v>44052</v>
      </c>
      <c r="B12" s="27"/>
      <c r="C12" s="4"/>
      <c r="D12" s="5"/>
      <c r="E12" s="27"/>
      <c r="F12" s="12"/>
      <c r="G12" s="31"/>
      <c r="H12" s="28"/>
    </row>
    <row r="13" spans="1:9" x14ac:dyDescent="0.3">
      <c r="A13" s="10">
        <v>44053</v>
      </c>
      <c r="B13" s="27"/>
      <c r="C13" s="4">
        <v>0.5</v>
      </c>
      <c r="D13" s="5">
        <v>0.52083333333333337</v>
      </c>
      <c r="E13" s="27"/>
      <c r="F13" s="12"/>
      <c r="G13" s="31">
        <f t="shared" si="0"/>
        <v>-2.083333333333337E-2</v>
      </c>
      <c r="H13" s="28">
        <f>G13-Accueil!$B$17</f>
        <v>-0.33750000000000002</v>
      </c>
    </row>
    <row r="14" spans="1:9" x14ac:dyDescent="0.3">
      <c r="A14" s="10">
        <v>44054</v>
      </c>
      <c r="B14" s="27"/>
      <c r="C14" s="4">
        <v>0.5</v>
      </c>
      <c r="D14" s="5">
        <v>0.52083333333333304</v>
      </c>
      <c r="E14" s="27"/>
      <c r="F14" s="12"/>
      <c r="G14" s="31">
        <f t="shared" si="0"/>
        <v>-2.0833333333333037E-2</v>
      </c>
      <c r="H14" s="28">
        <f>G14-Accueil!$B$17</f>
        <v>-0.33749999999999969</v>
      </c>
    </row>
    <row r="15" spans="1:9" x14ac:dyDescent="0.3">
      <c r="A15" s="10">
        <v>44055</v>
      </c>
      <c r="B15" s="27"/>
      <c r="C15" s="4">
        <v>0.5</v>
      </c>
      <c r="D15" s="5">
        <v>0.52083333333333304</v>
      </c>
      <c r="E15" s="27"/>
      <c r="F15" s="12"/>
      <c r="G15" s="31">
        <f t="shared" si="0"/>
        <v>-2.0833333333333037E-2</v>
      </c>
      <c r="H15" s="28">
        <f>G15-Accueil!$B$17</f>
        <v>-0.33749999999999969</v>
      </c>
    </row>
    <row r="16" spans="1:9" x14ac:dyDescent="0.3">
      <c r="A16" s="10">
        <v>44056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">
      <c r="A17" s="10">
        <v>44057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">
      <c r="A18" s="10">
        <v>44058</v>
      </c>
      <c r="B18" s="27"/>
      <c r="C18" s="4"/>
      <c r="D18" s="5"/>
      <c r="E18" s="27"/>
      <c r="F18" s="12"/>
      <c r="G18" s="31"/>
      <c r="H18" s="28"/>
    </row>
    <row r="19" spans="1:8" x14ac:dyDescent="0.3">
      <c r="A19" s="10">
        <v>44059</v>
      </c>
      <c r="B19" s="27"/>
      <c r="C19" s="4"/>
      <c r="D19" s="5"/>
      <c r="E19" s="27"/>
      <c r="F19" s="12"/>
      <c r="G19" s="31"/>
      <c r="H19" s="28"/>
    </row>
    <row r="20" spans="1:8" x14ac:dyDescent="0.3">
      <c r="A20" s="10">
        <v>44060</v>
      </c>
      <c r="B20" s="27"/>
      <c r="C20" s="4">
        <v>0.5</v>
      </c>
      <c r="D20" s="5">
        <v>0.52083333333333337</v>
      </c>
      <c r="E20" s="27"/>
      <c r="F20" s="12"/>
      <c r="G20" s="31">
        <f t="shared" si="0"/>
        <v>-2.083333333333337E-2</v>
      </c>
      <c r="H20" s="28">
        <f>G20-Accueil!$B$17</f>
        <v>-0.33750000000000002</v>
      </c>
    </row>
    <row r="21" spans="1:8" x14ac:dyDescent="0.3">
      <c r="A21" s="10">
        <v>44061</v>
      </c>
      <c r="B21" s="27"/>
      <c r="C21" s="4">
        <v>0.5</v>
      </c>
      <c r="D21" s="5">
        <v>0.52083333333333304</v>
      </c>
      <c r="E21" s="27"/>
      <c r="F21" s="12"/>
      <c r="G21" s="31">
        <f t="shared" si="0"/>
        <v>-2.0833333333333037E-2</v>
      </c>
      <c r="H21" s="28">
        <f>G21-Accueil!$B$17</f>
        <v>-0.33749999999999969</v>
      </c>
    </row>
    <row r="22" spans="1:8" x14ac:dyDescent="0.3">
      <c r="A22" s="10">
        <v>44062</v>
      </c>
      <c r="B22" s="27"/>
      <c r="C22" s="4">
        <v>0.5</v>
      </c>
      <c r="D22" s="5">
        <v>0.52083333333333304</v>
      </c>
      <c r="E22" s="27"/>
      <c r="F22" s="12"/>
      <c r="G22" s="31">
        <f t="shared" si="0"/>
        <v>-2.0833333333333037E-2</v>
      </c>
      <c r="H22" s="28">
        <f>G22-Accueil!$B$17</f>
        <v>-0.33749999999999969</v>
      </c>
    </row>
    <row r="23" spans="1:8" x14ac:dyDescent="0.3">
      <c r="A23" s="10">
        <v>44063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">
      <c r="A24" s="10">
        <v>44064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">
      <c r="A25" s="10">
        <v>44065</v>
      </c>
      <c r="B25" s="14"/>
      <c r="C25" s="4"/>
      <c r="D25" s="5"/>
      <c r="E25" s="14"/>
      <c r="F25" s="12"/>
      <c r="G25" s="31"/>
      <c r="H25" s="28"/>
    </row>
    <row r="26" spans="1:8" x14ac:dyDescent="0.3">
      <c r="A26" s="10">
        <v>44066</v>
      </c>
      <c r="B26" s="14"/>
      <c r="C26" s="4"/>
      <c r="D26" s="5"/>
      <c r="E26" s="14"/>
      <c r="F26" s="12"/>
      <c r="G26" s="31"/>
      <c r="H26" s="28"/>
    </row>
    <row r="27" spans="1:8" x14ac:dyDescent="0.3">
      <c r="A27" s="10">
        <v>44067</v>
      </c>
      <c r="B27" s="14"/>
      <c r="C27" s="4">
        <v>0.5</v>
      </c>
      <c r="D27" s="5">
        <v>0.52083333333333337</v>
      </c>
      <c r="E27" s="14"/>
      <c r="F27" s="12"/>
      <c r="G27" s="31">
        <f t="shared" si="0"/>
        <v>-2.083333333333337E-2</v>
      </c>
      <c r="H27" s="28">
        <f>G27-Accueil!$B$17</f>
        <v>-0.33750000000000002</v>
      </c>
    </row>
    <row r="28" spans="1:8" x14ac:dyDescent="0.3">
      <c r="A28" s="10">
        <v>44068</v>
      </c>
      <c r="B28" s="16"/>
      <c r="C28" s="4">
        <v>0.5</v>
      </c>
      <c r="D28" s="5">
        <v>0.52083333333333304</v>
      </c>
      <c r="E28" s="16"/>
      <c r="F28" s="12"/>
      <c r="G28" s="31">
        <f>(E28-B28)-(D28-C28)</f>
        <v>-2.0833333333333037E-2</v>
      </c>
      <c r="H28" s="28">
        <f>G28-Accueil!$B$17</f>
        <v>-0.33749999999999969</v>
      </c>
    </row>
    <row r="29" spans="1:8" x14ac:dyDescent="0.3">
      <c r="A29" s="10">
        <v>44069</v>
      </c>
      <c r="B29" s="16"/>
      <c r="C29" s="4">
        <v>0.5</v>
      </c>
      <c r="D29" s="5">
        <v>0.52083333333333304</v>
      </c>
      <c r="E29" s="16"/>
      <c r="F29" s="12"/>
      <c r="G29" s="31">
        <f t="shared" si="0"/>
        <v>-2.0833333333333037E-2</v>
      </c>
      <c r="H29" s="28">
        <f>G29-Accueil!$B$17</f>
        <v>-0.33749999999999969</v>
      </c>
    </row>
    <row r="30" spans="1:8" x14ac:dyDescent="0.3">
      <c r="A30" s="10">
        <v>44070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">
      <c r="A31" s="10">
        <v>44071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">
      <c r="A32" s="10">
        <v>44072</v>
      </c>
      <c r="B32" s="16"/>
      <c r="C32" s="4"/>
      <c r="D32" s="5"/>
      <c r="E32" s="16"/>
      <c r="F32" s="12"/>
      <c r="G32" s="31"/>
      <c r="H32" s="28"/>
    </row>
    <row r="33" spans="1:8" x14ac:dyDescent="0.3">
      <c r="A33" s="10">
        <v>44073</v>
      </c>
      <c r="B33" s="16"/>
      <c r="C33" s="4"/>
      <c r="D33" s="5"/>
      <c r="E33" s="16"/>
      <c r="F33" s="12"/>
      <c r="G33" s="31"/>
      <c r="H33" s="28"/>
    </row>
    <row r="34" spans="1:8" ht="15" thickBot="1" x14ac:dyDescent="0.35">
      <c r="A34" s="17">
        <v>44074</v>
      </c>
      <c r="B34" s="18"/>
      <c r="C34" s="19">
        <v>0.5</v>
      </c>
      <c r="D34" s="20">
        <v>0.52083333333333304</v>
      </c>
      <c r="E34" s="18"/>
      <c r="F34" s="21"/>
      <c r="G34" s="40">
        <f t="shared" si="0"/>
        <v>-2.0833333333333037E-2</v>
      </c>
      <c r="H34" s="41">
        <f>G34-Accueil!$B$17</f>
        <v>-0.33749999999999969</v>
      </c>
    </row>
    <row r="36" spans="1:8" x14ac:dyDescent="0.3">
      <c r="G36" s="1">
        <f>SUM(G4:G33)</f>
        <v>-0.41666666666666408</v>
      </c>
      <c r="H36" s="1">
        <f>SUM(H4:H33)</f>
        <v>-6.7499999999999964</v>
      </c>
    </row>
  </sheetData>
  <mergeCells count="1">
    <mergeCell ref="B1:H1"/>
  </mergeCells>
  <conditionalFormatting sqref="A4:H34">
    <cfRule type="expression" dxfId="4" priority="1">
      <formula>WEEKDAY($A4,2)&gt;5</formula>
    </cfRule>
  </conditionalFormatting>
  <hyperlinks>
    <hyperlink ref="I1" location="Accueil!A1" display="Accueil " xr:uid="{1A8E59FD-9195-4379-8FE6-8002ACA4402D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0AD6C-2102-4162-A97C-88489D9321EE}">
  <dimension ref="A1:I36"/>
  <sheetViews>
    <sheetView topLeftCell="A19" workbookViewId="0">
      <selection activeCell="H33" sqref="A4:H33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" bestFit="1" customWidth="1"/>
    <col min="4" max="4" width="6.4414062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9" ht="29.4" customHeight="1" x14ac:dyDescent="0.3">
      <c r="A1" s="24">
        <f>Accueil!C6</f>
        <v>2020</v>
      </c>
      <c r="B1" s="72" t="s">
        <v>9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35"/>
    <row r="3" spans="1:9" ht="15" thickBot="1" x14ac:dyDescent="0.35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">
      <c r="A4" s="34">
        <v>44075</v>
      </c>
      <c r="B4" s="35"/>
      <c r="C4" s="36">
        <v>0.5</v>
      </c>
      <c r="D4" s="37">
        <v>0.52083333333333337</v>
      </c>
      <c r="E4" s="35"/>
      <c r="F4" s="9"/>
      <c r="G4" s="53">
        <f>(E4-B4)-(D4-C4)</f>
        <v>-2.083333333333337E-2</v>
      </c>
      <c r="H4" s="54">
        <f>G4-Accueil!$B$17</f>
        <v>-0.33750000000000002</v>
      </c>
    </row>
    <row r="5" spans="1:9" x14ac:dyDescent="0.3">
      <c r="A5" s="10">
        <v>44076</v>
      </c>
      <c r="B5" s="27"/>
      <c r="C5" s="4">
        <v>0.5</v>
      </c>
      <c r="D5" s="5">
        <v>0.52083333333333337</v>
      </c>
      <c r="E5" s="27"/>
      <c r="F5" s="12"/>
      <c r="G5" s="14">
        <f t="shared" ref="G5:G33" si="0">(E5-B5)-(D5-C5)</f>
        <v>-2.083333333333337E-2</v>
      </c>
      <c r="H5" s="15">
        <f>G5-Accueil!$B$17</f>
        <v>-0.33750000000000002</v>
      </c>
    </row>
    <row r="6" spans="1:9" x14ac:dyDescent="0.3">
      <c r="A6" s="10">
        <v>44077</v>
      </c>
      <c r="B6" s="27"/>
      <c r="C6" s="4">
        <v>0.5</v>
      </c>
      <c r="D6" s="5">
        <v>0.52083333333333337</v>
      </c>
      <c r="E6" s="27"/>
      <c r="F6" s="12"/>
      <c r="G6" s="14">
        <f t="shared" si="0"/>
        <v>-2.083333333333337E-2</v>
      </c>
      <c r="H6" s="15">
        <f>G6-Accueil!$B$17</f>
        <v>-0.33750000000000002</v>
      </c>
    </row>
    <row r="7" spans="1:9" x14ac:dyDescent="0.3">
      <c r="A7" s="10">
        <v>44078</v>
      </c>
      <c r="B7" s="27"/>
      <c r="C7" s="4">
        <v>0.5</v>
      </c>
      <c r="D7" s="5">
        <v>0.52083333333333304</v>
      </c>
      <c r="E7" s="27"/>
      <c r="F7" s="12"/>
      <c r="G7" s="14">
        <f t="shared" si="0"/>
        <v>-2.0833333333333037E-2</v>
      </c>
      <c r="H7" s="15">
        <f>G7-Accueil!$B$17</f>
        <v>-0.33749999999999969</v>
      </c>
    </row>
    <row r="8" spans="1:9" x14ac:dyDescent="0.3">
      <c r="A8" s="10">
        <v>44079</v>
      </c>
      <c r="B8" s="27"/>
      <c r="C8" s="29"/>
      <c r="D8" s="30"/>
      <c r="E8" s="27"/>
      <c r="F8" s="12"/>
      <c r="G8" s="14"/>
      <c r="H8" s="15"/>
    </row>
    <row r="9" spans="1:9" x14ac:dyDescent="0.3">
      <c r="A9" s="10">
        <v>44080</v>
      </c>
      <c r="B9" s="27"/>
      <c r="C9" s="29"/>
      <c r="D9" s="30"/>
      <c r="E9" s="27"/>
      <c r="F9" s="12"/>
      <c r="G9" s="14"/>
      <c r="H9" s="15"/>
    </row>
    <row r="10" spans="1:9" x14ac:dyDescent="0.3">
      <c r="A10" s="10">
        <v>44081</v>
      </c>
      <c r="B10" s="27"/>
      <c r="C10" s="4">
        <v>0.5</v>
      </c>
      <c r="D10" s="5">
        <v>0.52083333333333337</v>
      </c>
      <c r="E10" s="27"/>
      <c r="F10" s="12"/>
      <c r="G10" s="14">
        <f t="shared" si="0"/>
        <v>-2.083333333333337E-2</v>
      </c>
      <c r="H10" s="15">
        <f>G10-Accueil!$B$17</f>
        <v>-0.33750000000000002</v>
      </c>
    </row>
    <row r="11" spans="1:9" x14ac:dyDescent="0.3">
      <c r="A11" s="10">
        <v>44082</v>
      </c>
      <c r="B11" s="27"/>
      <c r="C11" s="4">
        <v>0.5</v>
      </c>
      <c r="D11" s="5">
        <v>0.52083333333333337</v>
      </c>
      <c r="E11" s="27"/>
      <c r="F11" s="12"/>
      <c r="G11" s="14">
        <f t="shared" si="0"/>
        <v>-2.083333333333337E-2</v>
      </c>
      <c r="H11" s="15">
        <f>G11-Accueil!$B$17</f>
        <v>-0.33750000000000002</v>
      </c>
    </row>
    <row r="12" spans="1:9" x14ac:dyDescent="0.3">
      <c r="A12" s="10">
        <v>44083</v>
      </c>
      <c r="B12" s="27"/>
      <c r="C12" s="4">
        <v>0.5</v>
      </c>
      <c r="D12" s="5">
        <v>0.52083333333333337</v>
      </c>
      <c r="E12" s="27"/>
      <c r="F12" s="12"/>
      <c r="G12" s="14">
        <f t="shared" si="0"/>
        <v>-2.083333333333337E-2</v>
      </c>
      <c r="H12" s="15">
        <f>G12-Accueil!$B$17</f>
        <v>-0.33750000000000002</v>
      </c>
    </row>
    <row r="13" spans="1:9" x14ac:dyDescent="0.3">
      <c r="A13" s="10">
        <v>44084</v>
      </c>
      <c r="B13" s="27"/>
      <c r="C13" s="4">
        <v>0.5</v>
      </c>
      <c r="D13" s="5">
        <v>0.52083333333333304</v>
      </c>
      <c r="E13" s="27"/>
      <c r="F13" s="12"/>
      <c r="G13" s="14">
        <f t="shared" si="0"/>
        <v>-2.0833333333333037E-2</v>
      </c>
      <c r="H13" s="15">
        <f>G13-Accueil!$B$17</f>
        <v>-0.33749999999999969</v>
      </c>
    </row>
    <row r="14" spans="1:9" x14ac:dyDescent="0.3">
      <c r="A14" s="10">
        <v>44085</v>
      </c>
      <c r="B14" s="27"/>
      <c r="C14" s="4">
        <v>0.5</v>
      </c>
      <c r="D14" s="5">
        <v>0.52083333333333304</v>
      </c>
      <c r="E14" s="27"/>
      <c r="F14" s="12"/>
      <c r="G14" s="14">
        <f t="shared" si="0"/>
        <v>-2.0833333333333037E-2</v>
      </c>
      <c r="H14" s="15">
        <f>G14-Accueil!$B$17</f>
        <v>-0.33749999999999969</v>
      </c>
    </row>
    <row r="15" spans="1:9" x14ac:dyDescent="0.3">
      <c r="A15" s="10">
        <v>44086</v>
      </c>
      <c r="B15" s="27"/>
      <c r="C15" s="29"/>
      <c r="D15" s="30"/>
      <c r="E15" s="27"/>
      <c r="F15" s="12"/>
      <c r="G15" s="14"/>
      <c r="H15" s="15"/>
    </row>
    <row r="16" spans="1:9" x14ac:dyDescent="0.3">
      <c r="A16" s="10">
        <v>44087</v>
      </c>
      <c r="B16" s="27"/>
      <c r="C16" s="29"/>
      <c r="D16" s="30"/>
      <c r="E16" s="27"/>
      <c r="F16" s="12"/>
      <c r="G16" s="14"/>
      <c r="H16" s="15"/>
    </row>
    <row r="17" spans="1:8" x14ac:dyDescent="0.3">
      <c r="A17" s="10">
        <v>44088</v>
      </c>
      <c r="B17" s="27"/>
      <c r="C17" s="4">
        <v>0.5</v>
      </c>
      <c r="D17" s="5">
        <v>0.52083333333333304</v>
      </c>
      <c r="E17" s="27"/>
      <c r="F17" s="12"/>
      <c r="G17" s="14">
        <f t="shared" si="0"/>
        <v>-2.0833333333333037E-2</v>
      </c>
      <c r="H17" s="15">
        <f>G17-Accueil!$B$17</f>
        <v>-0.33749999999999969</v>
      </c>
    </row>
    <row r="18" spans="1:8" x14ac:dyDescent="0.3">
      <c r="A18" s="10">
        <v>44089</v>
      </c>
      <c r="B18" s="27"/>
      <c r="C18" s="4">
        <v>0.5</v>
      </c>
      <c r="D18" s="5">
        <v>0.52083333333333337</v>
      </c>
      <c r="E18" s="27"/>
      <c r="F18" s="12"/>
      <c r="G18" s="14">
        <f t="shared" si="0"/>
        <v>-2.083333333333337E-2</v>
      </c>
      <c r="H18" s="15">
        <f>G18-Accueil!$B$17</f>
        <v>-0.33750000000000002</v>
      </c>
    </row>
    <row r="19" spans="1:8" x14ac:dyDescent="0.3">
      <c r="A19" s="10">
        <v>44090</v>
      </c>
      <c r="B19" s="27"/>
      <c r="C19" s="4">
        <v>0.5</v>
      </c>
      <c r="D19" s="5">
        <v>0.52083333333333337</v>
      </c>
      <c r="E19" s="27"/>
      <c r="F19" s="12"/>
      <c r="G19" s="14">
        <f t="shared" si="0"/>
        <v>-2.083333333333337E-2</v>
      </c>
      <c r="H19" s="15">
        <f>G19-Accueil!$B$17</f>
        <v>-0.33750000000000002</v>
      </c>
    </row>
    <row r="20" spans="1:8" x14ac:dyDescent="0.3">
      <c r="A20" s="10">
        <v>44091</v>
      </c>
      <c r="B20" s="27"/>
      <c r="C20" s="4">
        <v>0.5</v>
      </c>
      <c r="D20" s="5">
        <v>0.52083333333333337</v>
      </c>
      <c r="E20" s="27"/>
      <c r="F20" s="12"/>
      <c r="G20" s="14">
        <f t="shared" si="0"/>
        <v>-2.083333333333337E-2</v>
      </c>
      <c r="H20" s="15">
        <f>G20-Accueil!$B$17</f>
        <v>-0.33750000000000002</v>
      </c>
    </row>
    <row r="21" spans="1:8" x14ac:dyDescent="0.3">
      <c r="A21" s="10">
        <v>44092</v>
      </c>
      <c r="B21" s="27"/>
      <c r="C21" s="4">
        <v>0.5</v>
      </c>
      <c r="D21" s="5">
        <v>0.52083333333333304</v>
      </c>
      <c r="E21" s="27"/>
      <c r="F21" s="12"/>
      <c r="G21" s="14">
        <f t="shared" si="0"/>
        <v>-2.0833333333333037E-2</v>
      </c>
      <c r="H21" s="15">
        <f>G21-Accueil!$B$17</f>
        <v>-0.33749999999999969</v>
      </c>
    </row>
    <row r="22" spans="1:8" x14ac:dyDescent="0.3">
      <c r="A22" s="10">
        <v>44093</v>
      </c>
      <c r="B22" s="27"/>
      <c r="C22" s="29"/>
      <c r="D22" s="30"/>
      <c r="E22" s="27"/>
      <c r="F22" s="12"/>
      <c r="G22" s="14"/>
      <c r="H22" s="15"/>
    </row>
    <row r="23" spans="1:8" x14ac:dyDescent="0.3">
      <c r="A23" s="10">
        <v>44094</v>
      </c>
      <c r="B23" s="27"/>
      <c r="C23" s="29"/>
      <c r="D23" s="30"/>
      <c r="E23" s="27"/>
      <c r="F23" s="12"/>
      <c r="G23" s="14"/>
      <c r="H23" s="15"/>
    </row>
    <row r="24" spans="1:8" x14ac:dyDescent="0.3">
      <c r="A24" s="10">
        <v>44095</v>
      </c>
      <c r="B24" s="27"/>
      <c r="C24" s="4">
        <v>0.5</v>
      </c>
      <c r="D24" s="5">
        <v>0.52083333333333304</v>
      </c>
      <c r="E24" s="27"/>
      <c r="F24" s="12"/>
      <c r="G24" s="14">
        <f t="shared" si="0"/>
        <v>-2.0833333333333037E-2</v>
      </c>
      <c r="H24" s="15">
        <f>G24-Accueil!$B$17</f>
        <v>-0.33749999999999969</v>
      </c>
    </row>
    <row r="25" spans="1:8" x14ac:dyDescent="0.3">
      <c r="A25" s="10">
        <v>44096</v>
      </c>
      <c r="B25" s="14"/>
      <c r="C25" s="4">
        <v>0.5</v>
      </c>
      <c r="D25" s="5">
        <v>0.52083333333333337</v>
      </c>
      <c r="E25" s="14"/>
      <c r="F25" s="12"/>
      <c r="G25" s="14">
        <f t="shared" si="0"/>
        <v>-2.083333333333337E-2</v>
      </c>
      <c r="H25" s="15">
        <f>G25-Accueil!$B$17</f>
        <v>-0.33750000000000002</v>
      </c>
    </row>
    <row r="26" spans="1:8" x14ac:dyDescent="0.3">
      <c r="A26" s="10">
        <v>44097</v>
      </c>
      <c r="B26" s="14"/>
      <c r="C26" s="4">
        <v>0.5</v>
      </c>
      <c r="D26" s="5">
        <v>0.52083333333333337</v>
      </c>
      <c r="E26" s="14"/>
      <c r="F26" s="12"/>
      <c r="G26" s="14">
        <f t="shared" si="0"/>
        <v>-2.083333333333337E-2</v>
      </c>
      <c r="H26" s="15">
        <f>G26-Accueil!$B$17</f>
        <v>-0.33750000000000002</v>
      </c>
    </row>
    <row r="27" spans="1:8" x14ac:dyDescent="0.3">
      <c r="A27" s="10">
        <v>44098</v>
      </c>
      <c r="B27" s="14"/>
      <c r="C27" s="4">
        <v>0.5</v>
      </c>
      <c r="D27" s="5">
        <v>0.52083333333333337</v>
      </c>
      <c r="E27" s="14"/>
      <c r="F27" s="12"/>
      <c r="G27" s="14">
        <f t="shared" si="0"/>
        <v>-2.083333333333337E-2</v>
      </c>
      <c r="H27" s="15">
        <f>G27-Accueil!$B$17</f>
        <v>-0.33750000000000002</v>
      </c>
    </row>
    <row r="28" spans="1:8" x14ac:dyDescent="0.3">
      <c r="A28" s="10">
        <v>44099</v>
      </c>
      <c r="B28" s="16"/>
      <c r="C28" s="4">
        <v>0.5</v>
      </c>
      <c r="D28" s="5">
        <v>0.52083333333333304</v>
      </c>
      <c r="E28" s="16"/>
      <c r="F28" s="12"/>
      <c r="G28" s="14">
        <f t="shared" si="0"/>
        <v>-2.0833333333333037E-2</v>
      </c>
      <c r="H28" s="15">
        <f>G28-Accueil!$B$17</f>
        <v>-0.33749999999999969</v>
      </c>
    </row>
    <row r="29" spans="1:8" x14ac:dyDescent="0.3">
      <c r="A29" s="10">
        <v>44100</v>
      </c>
      <c r="B29" s="16"/>
      <c r="C29" s="4"/>
      <c r="D29" s="5"/>
      <c r="E29" s="16"/>
      <c r="F29" s="12"/>
      <c r="G29" s="14"/>
      <c r="H29" s="15"/>
    </row>
    <row r="30" spans="1:8" x14ac:dyDescent="0.3">
      <c r="A30" s="10">
        <v>44101</v>
      </c>
      <c r="B30" s="16"/>
      <c r="C30" s="4"/>
      <c r="D30" s="5"/>
      <c r="E30" s="16"/>
      <c r="F30" s="12"/>
      <c r="G30" s="14"/>
      <c r="H30" s="15"/>
    </row>
    <row r="31" spans="1:8" x14ac:dyDescent="0.3">
      <c r="A31" s="10">
        <v>44102</v>
      </c>
      <c r="B31" s="16"/>
      <c r="C31" s="4">
        <v>0.5</v>
      </c>
      <c r="D31" s="5">
        <v>0.52083333333333304</v>
      </c>
      <c r="E31" s="16"/>
      <c r="F31" s="12"/>
      <c r="G31" s="14">
        <f t="shared" si="0"/>
        <v>-2.0833333333333037E-2</v>
      </c>
      <c r="H31" s="15">
        <f>G31-Accueil!$B$17</f>
        <v>-0.33749999999999969</v>
      </c>
    </row>
    <row r="32" spans="1:8" x14ac:dyDescent="0.3">
      <c r="A32" s="10">
        <v>44103</v>
      </c>
      <c r="B32" s="16"/>
      <c r="C32" s="4">
        <v>0.5</v>
      </c>
      <c r="D32" s="5">
        <v>0.52083333333333304</v>
      </c>
      <c r="E32" s="16"/>
      <c r="F32" s="12"/>
      <c r="G32" s="14">
        <f t="shared" si="0"/>
        <v>-2.0833333333333037E-2</v>
      </c>
      <c r="H32" s="15">
        <f>G32-Accueil!$B$17</f>
        <v>-0.33749999999999969</v>
      </c>
    </row>
    <row r="33" spans="1:8" ht="15" thickBot="1" x14ac:dyDescent="0.35">
      <c r="A33" s="17">
        <v>44104</v>
      </c>
      <c r="B33" s="18"/>
      <c r="C33" s="19">
        <v>0.5</v>
      </c>
      <c r="D33" s="20">
        <v>0.52083333333333304</v>
      </c>
      <c r="E33" s="18"/>
      <c r="F33" s="21"/>
      <c r="G33" s="22">
        <f t="shared" si="0"/>
        <v>-2.0833333333333037E-2</v>
      </c>
      <c r="H33" s="23">
        <f>G33-Accueil!$B$17</f>
        <v>-0.33749999999999969</v>
      </c>
    </row>
    <row r="36" spans="1:8" x14ac:dyDescent="0.3">
      <c r="G36" s="1">
        <f>SUM(G4:G33)</f>
        <v>-0.45833333333333082</v>
      </c>
      <c r="H36" s="1">
        <f>SUM(H4:H33)</f>
        <v>-7.4249999999999963</v>
      </c>
    </row>
  </sheetData>
  <mergeCells count="1">
    <mergeCell ref="B1:H1"/>
  </mergeCells>
  <conditionalFormatting sqref="A4:H33">
    <cfRule type="expression" dxfId="3" priority="1">
      <formula>WEEKDAY($A4,2)&gt;5</formula>
    </cfRule>
  </conditionalFormatting>
  <hyperlinks>
    <hyperlink ref="I1" location="Accueil!A1" display="Accueil " xr:uid="{C7D31523-F7BC-42C7-9394-09A5A2D65C1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265C2-9E2C-4E75-A112-B95B114E737C}">
  <dimension ref="A1:L36"/>
  <sheetViews>
    <sheetView topLeftCell="A20" workbookViewId="0">
      <selection activeCell="H34" sqref="A3:H34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.6640625" bestFit="1" customWidth="1"/>
    <col min="4" max="4" width="7.10937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12" ht="29.4" customHeight="1" x14ac:dyDescent="0.3">
      <c r="A1" s="24">
        <f>Accueil!C6</f>
        <v>2020</v>
      </c>
      <c r="B1" s="72" t="s">
        <v>10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35"/>
    <row r="3" spans="1:12" ht="15" thickBot="1" x14ac:dyDescent="0.35">
      <c r="A3" s="8"/>
      <c r="B3" s="32" t="s">
        <v>1</v>
      </c>
      <c r="C3" s="25" t="s">
        <v>2</v>
      </c>
      <c r="D3" s="25" t="s">
        <v>3</v>
      </c>
      <c r="E3" s="32" t="s">
        <v>4</v>
      </c>
      <c r="F3" s="9"/>
      <c r="G3" s="33" t="s">
        <v>5</v>
      </c>
      <c r="H3" s="33" t="s">
        <v>13</v>
      </c>
    </row>
    <row r="4" spans="1:12" x14ac:dyDescent="0.3">
      <c r="A4" s="10">
        <v>44105</v>
      </c>
      <c r="B4" s="35"/>
      <c r="C4" s="4">
        <v>0.5</v>
      </c>
      <c r="D4" s="5">
        <v>0.52083333333333337</v>
      </c>
      <c r="E4" s="35"/>
      <c r="F4" s="9"/>
      <c r="G4" s="38">
        <f>(E4-B4)-(D4-C4)</f>
        <v>-2.083333333333337E-2</v>
      </c>
      <c r="H4" s="39">
        <f>G4-Accueil!$B$17</f>
        <v>-0.33750000000000002</v>
      </c>
    </row>
    <row r="5" spans="1:12" x14ac:dyDescent="0.3">
      <c r="A5" s="10">
        <v>44106</v>
      </c>
      <c r="B5" s="27"/>
      <c r="C5" s="4">
        <v>0.5</v>
      </c>
      <c r="D5" s="5">
        <v>0.52083333333333337</v>
      </c>
      <c r="E5" s="27"/>
      <c r="F5" s="12"/>
      <c r="G5" s="31">
        <f>(E5-B5)-(D5-C5)</f>
        <v>-2.083333333333337E-2</v>
      </c>
      <c r="H5" s="28">
        <f>G5-Accueil!$B$17</f>
        <v>-0.33750000000000002</v>
      </c>
      <c r="L5" s="43"/>
    </row>
    <row r="6" spans="1:12" x14ac:dyDescent="0.3">
      <c r="A6" s="10">
        <v>44107</v>
      </c>
      <c r="B6" s="27"/>
      <c r="C6" s="4"/>
      <c r="D6" s="5"/>
      <c r="E6" s="27"/>
      <c r="F6" s="12"/>
      <c r="G6" s="31"/>
      <c r="H6" s="28"/>
    </row>
    <row r="7" spans="1:12" x14ac:dyDescent="0.3">
      <c r="A7" s="10">
        <v>44108</v>
      </c>
      <c r="B7" s="27"/>
      <c r="C7" s="4"/>
      <c r="D7" s="5"/>
      <c r="E7" s="27"/>
      <c r="F7" s="12"/>
      <c r="G7" s="31"/>
      <c r="H7" s="28"/>
    </row>
    <row r="8" spans="1:12" x14ac:dyDescent="0.3">
      <c r="A8" s="10">
        <v>44109</v>
      </c>
      <c r="B8" s="27"/>
      <c r="C8" s="4">
        <v>0.5</v>
      </c>
      <c r="D8" s="5">
        <v>0.52083333333333304</v>
      </c>
      <c r="E8" s="27"/>
      <c r="F8" s="12"/>
      <c r="G8" s="31">
        <f t="shared" ref="G8:G33" si="0">(E8-B8)-(D8-C8)</f>
        <v>-2.0833333333333037E-2</v>
      </c>
      <c r="H8" s="28">
        <f>G8-Accueil!$B$17</f>
        <v>-0.33749999999999969</v>
      </c>
    </row>
    <row r="9" spans="1:12" x14ac:dyDescent="0.3">
      <c r="A9" s="10">
        <v>44110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12" x14ac:dyDescent="0.3">
      <c r="A10" s="10">
        <v>44111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12" x14ac:dyDescent="0.3">
      <c r="A11" s="10">
        <v>44112</v>
      </c>
      <c r="B11" s="27"/>
      <c r="C11" s="4">
        <v>0.5</v>
      </c>
      <c r="D11" s="5">
        <v>0.52083333333333337</v>
      </c>
      <c r="E11" s="27"/>
      <c r="F11" s="12"/>
      <c r="G11" s="31">
        <f t="shared" si="0"/>
        <v>-2.083333333333337E-2</v>
      </c>
      <c r="H11" s="28">
        <f>G11-Accueil!$B$17</f>
        <v>-0.33750000000000002</v>
      </c>
    </row>
    <row r="12" spans="1:12" x14ac:dyDescent="0.3">
      <c r="A12" s="10">
        <v>44113</v>
      </c>
      <c r="B12" s="27"/>
      <c r="C12" s="4">
        <v>0.5</v>
      </c>
      <c r="D12" s="5">
        <v>0.52083333333333337</v>
      </c>
      <c r="E12" s="27"/>
      <c r="F12" s="12"/>
      <c r="G12" s="31">
        <f t="shared" si="0"/>
        <v>-2.083333333333337E-2</v>
      </c>
      <c r="H12" s="28">
        <f>G12-Accueil!$B$17</f>
        <v>-0.33750000000000002</v>
      </c>
    </row>
    <row r="13" spans="1:12" x14ac:dyDescent="0.3">
      <c r="A13" s="10">
        <v>44114</v>
      </c>
      <c r="B13" s="27"/>
      <c r="C13" s="4"/>
      <c r="D13" s="5"/>
      <c r="E13" s="27"/>
      <c r="F13" s="12"/>
      <c r="G13" s="31"/>
      <c r="H13" s="28"/>
    </row>
    <row r="14" spans="1:12" x14ac:dyDescent="0.3">
      <c r="A14" s="10">
        <v>44115</v>
      </c>
      <c r="B14" s="27"/>
      <c r="C14" s="4"/>
      <c r="D14" s="5"/>
      <c r="E14" s="27"/>
      <c r="F14" s="12"/>
      <c r="G14" s="31"/>
      <c r="H14" s="28"/>
    </row>
    <row r="15" spans="1:12" x14ac:dyDescent="0.3">
      <c r="A15" s="10">
        <v>44116</v>
      </c>
      <c r="B15" s="27"/>
      <c r="C15" s="4">
        <v>0.5</v>
      </c>
      <c r="D15" s="5">
        <v>0.52083333333333304</v>
      </c>
      <c r="E15" s="27"/>
      <c r="F15" s="12"/>
      <c r="G15" s="31">
        <f t="shared" si="0"/>
        <v>-2.0833333333333037E-2</v>
      </c>
      <c r="H15" s="28">
        <f>G15-Accueil!$B$17</f>
        <v>-0.33749999999999969</v>
      </c>
    </row>
    <row r="16" spans="1:12" x14ac:dyDescent="0.3">
      <c r="A16" s="10">
        <v>44117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">
      <c r="A17" s="10">
        <v>44118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">
      <c r="A18" s="10">
        <v>44119</v>
      </c>
      <c r="B18" s="27"/>
      <c r="C18" s="4">
        <v>0.5</v>
      </c>
      <c r="D18" s="5">
        <v>0.52083333333333337</v>
      </c>
      <c r="E18" s="27"/>
      <c r="F18" s="12"/>
      <c r="G18" s="31">
        <f t="shared" si="0"/>
        <v>-2.083333333333337E-2</v>
      </c>
      <c r="H18" s="28">
        <f>G18-Accueil!$B$17</f>
        <v>-0.33750000000000002</v>
      </c>
    </row>
    <row r="19" spans="1:8" x14ac:dyDescent="0.3">
      <c r="A19" s="10">
        <v>44120</v>
      </c>
      <c r="B19" s="27"/>
      <c r="C19" s="4">
        <v>0.5</v>
      </c>
      <c r="D19" s="5">
        <v>0.52083333333333337</v>
      </c>
      <c r="E19" s="27"/>
      <c r="F19" s="12"/>
      <c r="G19" s="31">
        <f t="shared" si="0"/>
        <v>-2.083333333333337E-2</v>
      </c>
      <c r="H19" s="28">
        <f>G19-Accueil!$B$17</f>
        <v>-0.33750000000000002</v>
      </c>
    </row>
    <row r="20" spans="1:8" x14ac:dyDescent="0.3">
      <c r="A20" s="10">
        <v>44121</v>
      </c>
      <c r="B20" s="27"/>
      <c r="C20" s="4"/>
      <c r="D20" s="5"/>
      <c r="E20" s="27"/>
      <c r="F20" s="12"/>
      <c r="G20" s="31"/>
      <c r="H20" s="28"/>
    </row>
    <row r="21" spans="1:8" x14ac:dyDescent="0.3">
      <c r="A21" s="10">
        <v>44122</v>
      </c>
      <c r="B21" s="27"/>
      <c r="C21" s="4"/>
      <c r="D21" s="5"/>
      <c r="E21" s="27"/>
      <c r="F21" s="12"/>
      <c r="G21" s="31"/>
      <c r="H21" s="28"/>
    </row>
    <row r="22" spans="1:8" x14ac:dyDescent="0.3">
      <c r="A22" s="10">
        <v>44123</v>
      </c>
      <c r="B22" s="27"/>
      <c r="C22" s="4">
        <v>0.5</v>
      </c>
      <c r="D22" s="5">
        <v>0.52083333333333304</v>
      </c>
      <c r="E22" s="27"/>
      <c r="F22" s="12"/>
      <c r="G22" s="31">
        <f t="shared" si="0"/>
        <v>-2.0833333333333037E-2</v>
      </c>
      <c r="H22" s="28">
        <f>G22-Accueil!$B$17</f>
        <v>-0.33749999999999969</v>
      </c>
    </row>
    <row r="23" spans="1:8" x14ac:dyDescent="0.3">
      <c r="A23" s="10">
        <v>44124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">
      <c r="A24" s="10">
        <v>44125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">
      <c r="A25" s="10">
        <v>44126</v>
      </c>
      <c r="B25" s="14"/>
      <c r="C25" s="4">
        <v>0.5</v>
      </c>
      <c r="D25" s="5">
        <v>0.52083333333333337</v>
      </c>
      <c r="E25" s="14"/>
      <c r="F25" s="12"/>
      <c r="G25" s="31">
        <f t="shared" si="0"/>
        <v>-2.083333333333337E-2</v>
      </c>
      <c r="H25" s="28">
        <f>G25-Accueil!$B$17</f>
        <v>-0.33750000000000002</v>
      </c>
    </row>
    <row r="26" spans="1:8" x14ac:dyDescent="0.3">
      <c r="A26" s="10">
        <v>44127</v>
      </c>
      <c r="B26" s="14"/>
      <c r="C26" s="4">
        <v>0.5</v>
      </c>
      <c r="D26" s="5">
        <v>0.52083333333333337</v>
      </c>
      <c r="E26" s="14"/>
      <c r="F26" s="12"/>
      <c r="G26" s="31">
        <f t="shared" si="0"/>
        <v>-2.083333333333337E-2</v>
      </c>
      <c r="H26" s="28">
        <f>G26-Accueil!$B$17</f>
        <v>-0.33750000000000002</v>
      </c>
    </row>
    <row r="27" spans="1:8" x14ac:dyDescent="0.3">
      <c r="A27" s="10">
        <v>44128</v>
      </c>
      <c r="B27" s="14"/>
      <c r="C27" s="4"/>
      <c r="D27" s="5"/>
      <c r="E27" s="14"/>
      <c r="F27" s="12"/>
      <c r="G27" s="31"/>
      <c r="H27" s="28"/>
    </row>
    <row r="28" spans="1:8" x14ac:dyDescent="0.3">
      <c r="A28" s="10">
        <v>44129</v>
      </c>
      <c r="B28" s="16"/>
      <c r="C28" s="4"/>
      <c r="D28" s="5"/>
      <c r="E28" s="16"/>
      <c r="F28" s="12"/>
      <c r="G28" s="31"/>
      <c r="H28" s="28"/>
    </row>
    <row r="29" spans="1:8" x14ac:dyDescent="0.3">
      <c r="A29" s="10">
        <v>44130</v>
      </c>
      <c r="B29" s="16"/>
      <c r="C29" s="4">
        <v>0.5</v>
      </c>
      <c r="D29" s="5">
        <v>0.52083333333333304</v>
      </c>
      <c r="E29" s="16"/>
      <c r="F29" s="12"/>
      <c r="G29" s="31">
        <f t="shared" si="0"/>
        <v>-2.0833333333333037E-2</v>
      </c>
      <c r="H29" s="28">
        <f>G29-Accueil!$B$17</f>
        <v>-0.33749999999999969</v>
      </c>
    </row>
    <row r="30" spans="1:8" x14ac:dyDescent="0.3">
      <c r="A30" s="10">
        <v>44131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">
      <c r="A31" s="10">
        <v>44132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">
      <c r="A32" s="10">
        <v>44133</v>
      </c>
      <c r="B32" s="16"/>
      <c r="C32" s="4">
        <v>0.5</v>
      </c>
      <c r="D32" s="5">
        <v>0.52083333333333337</v>
      </c>
      <c r="E32" s="16"/>
      <c r="F32" s="12"/>
      <c r="G32" s="31">
        <f t="shared" si="0"/>
        <v>-2.083333333333337E-2</v>
      </c>
      <c r="H32" s="28">
        <f>G32-Accueil!$B$17</f>
        <v>-0.33750000000000002</v>
      </c>
    </row>
    <row r="33" spans="1:8" x14ac:dyDescent="0.3">
      <c r="A33" s="10">
        <v>44134</v>
      </c>
      <c r="B33" s="16"/>
      <c r="C33" s="4">
        <v>0.5</v>
      </c>
      <c r="D33" s="5">
        <v>0.52083333333333337</v>
      </c>
      <c r="E33" s="16"/>
      <c r="F33" s="12"/>
      <c r="G33" s="31">
        <f t="shared" si="0"/>
        <v>-2.083333333333337E-2</v>
      </c>
      <c r="H33" s="28">
        <f>G33-Accueil!$B$17</f>
        <v>-0.33750000000000002</v>
      </c>
    </row>
    <row r="34" spans="1:8" ht="15" thickBot="1" x14ac:dyDescent="0.35">
      <c r="A34" s="17">
        <v>44135</v>
      </c>
      <c r="B34" s="18"/>
      <c r="C34" s="19"/>
      <c r="D34" s="20"/>
      <c r="E34" s="18"/>
      <c r="F34" s="21"/>
      <c r="G34" s="40"/>
      <c r="H34" s="41"/>
    </row>
    <row r="36" spans="1:8" x14ac:dyDescent="0.3">
      <c r="G36" s="1">
        <f>SUM(G4:G33)</f>
        <v>-0.45833333333333215</v>
      </c>
      <c r="H36" s="1">
        <f>SUM(H4:H33)</f>
        <v>-7.4249999999999989</v>
      </c>
    </row>
  </sheetData>
  <mergeCells count="1">
    <mergeCell ref="B1:H1"/>
  </mergeCells>
  <conditionalFormatting sqref="A4:H34">
    <cfRule type="expression" dxfId="2" priority="1">
      <formula>WEEKDAY($A4,2)&gt;5</formula>
    </cfRule>
  </conditionalFormatting>
  <hyperlinks>
    <hyperlink ref="I1" location="Accueil!A1" display="Accueil " xr:uid="{E9CF05B8-15BB-4D12-82FD-D15E24B3164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0D7D7-69D0-4197-8522-1930EA9BFC56}">
  <dimension ref="A1:I36"/>
  <sheetViews>
    <sheetView topLeftCell="A19" workbookViewId="0">
      <selection activeCell="G44" sqref="G44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" bestFit="1" customWidth="1"/>
    <col min="4" max="4" width="6.4414062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9" ht="29.4" customHeight="1" x14ac:dyDescent="0.3">
      <c r="A1" s="24">
        <f>Accueil!C6</f>
        <v>2020</v>
      </c>
      <c r="B1" s="72" t="s">
        <v>11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35"/>
    <row r="3" spans="1:9" ht="15" thickBot="1" x14ac:dyDescent="0.35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">
      <c r="A4" s="10">
        <v>44136</v>
      </c>
      <c r="B4" s="27"/>
      <c r="C4" s="4"/>
      <c r="D4" s="5"/>
      <c r="E4" s="27"/>
      <c r="F4" s="12"/>
      <c r="G4" s="14"/>
      <c r="H4" s="15"/>
    </row>
    <row r="5" spans="1:9" x14ac:dyDescent="0.3">
      <c r="A5" s="10">
        <v>44137</v>
      </c>
      <c r="B5" s="27"/>
      <c r="C5" s="4">
        <v>0.5</v>
      </c>
      <c r="D5" s="5">
        <v>0.52083333333333337</v>
      </c>
      <c r="E5" s="27"/>
      <c r="F5" s="12"/>
      <c r="G5" s="14">
        <f t="shared" ref="G5:G33" si="0">(E5-B5)-(D5-C5)</f>
        <v>-2.083333333333337E-2</v>
      </c>
      <c r="H5" s="15">
        <f>G5-Accueil!$B$17</f>
        <v>-0.33750000000000002</v>
      </c>
    </row>
    <row r="6" spans="1:9" x14ac:dyDescent="0.3">
      <c r="A6" s="10">
        <v>44138</v>
      </c>
      <c r="B6" s="27"/>
      <c r="C6" s="4">
        <v>0.5</v>
      </c>
      <c r="D6" s="5">
        <v>0.52083333333333337</v>
      </c>
      <c r="E6" s="27"/>
      <c r="F6" s="12"/>
      <c r="G6" s="14">
        <f t="shared" si="0"/>
        <v>-2.083333333333337E-2</v>
      </c>
      <c r="H6" s="15">
        <f>G6-Accueil!$B$17</f>
        <v>-0.33750000000000002</v>
      </c>
    </row>
    <row r="7" spans="1:9" x14ac:dyDescent="0.3">
      <c r="A7" s="10">
        <v>44139</v>
      </c>
      <c r="B7" s="27"/>
      <c r="C7" s="4">
        <v>0.5</v>
      </c>
      <c r="D7" s="5">
        <v>0.52083333333333304</v>
      </c>
      <c r="E7" s="27"/>
      <c r="F7" s="12"/>
      <c r="G7" s="14">
        <f t="shared" si="0"/>
        <v>-2.0833333333333037E-2</v>
      </c>
      <c r="H7" s="15">
        <f>G7-Accueil!$B$17</f>
        <v>-0.33749999999999969</v>
      </c>
    </row>
    <row r="8" spans="1:9" x14ac:dyDescent="0.3">
      <c r="A8" s="10">
        <v>44140</v>
      </c>
      <c r="B8" s="27"/>
      <c r="C8" s="4">
        <v>0.5</v>
      </c>
      <c r="D8" s="5">
        <v>0.52083333333333337</v>
      </c>
      <c r="E8" s="27"/>
      <c r="F8" s="12"/>
      <c r="G8" s="14">
        <f t="shared" si="0"/>
        <v>-2.083333333333337E-2</v>
      </c>
      <c r="H8" s="15">
        <f>G8-Accueil!$B$17</f>
        <v>-0.33750000000000002</v>
      </c>
    </row>
    <row r="9" spans="1:9" x14ac:dyDescent="0.3">
      <c r="A9" s="10">
        <v>44141</v>
      </c>
      <c r="B9" s="27"/>
      <c r="C9" s="4">
        <v>0.5</v>
      </c>
      <c r="D9" s="5">
        <v>0.52083333333333304</v>
      </c>
      <c r="E9" s="27"/>
      <c r="F9" s="12"/>
      <c r="G9" s="14">
        <f t="shared" si="0"/>
        <v>-2.0833333333333037E-2</v>
      </c>
      <c r="H9" s="15">
        <f>G9-Accueil!$B$17</f>
        <v>-0.33749999999999969</v>
      </c>
    </row>
    <row r="10" spans="1:9" x14ac:dyDescent="0.3">
      <c r="A10" s="10">
        <v>44142</v>
      </c>
      <c r="B10" s="27"/>
      <c r="C10" s="4"/>
      <c r="D10" s="5"/>
      <c r="E10" s="27"/>
      <c r="F10" s="12"/>
      <c r="G10" s="14"/>
      <c r="H10" s="15"/>
    </row>
    <row r="11" spans="1:9" x14ac:dyDescent="0.3">
      <c r="A11" s="10">
        <v>44143</v>
      </c>
      <c r="B11" s="27"/>
      <c r="C11" s="4"/>
      <c r="D11" s="5"/>
      <c r="E11" s="27"/>
      <c r="F11" s="12"/>
      <c r="G11" s="14"/>
      <c r="H11" s="15"/>
    </row>
    <row r="12" spans="1:9" x14ac:dyDescent="0.3">
      <c r="A12" s="10">
        <v>44144</v>
      </c>
      <c r="B12" s="27"/>
      <c r="C12" s="4">
        <v>0.5</v>
      </c>
      <c r="D12" s="5">
        <v>0.52083333333333337</v>
      </c>
      <c r="E12" s="27"/>
      <c r="F12" s="12"/>
      <c r="G12" s="14">
        <f t="shared" si="0"/>
        <v>-2.083333333333337E-2</v>
      </c>
      <c r="H12" s="15">
        <f>G12-Accueil!$B$17</f>
        <v>-0.33750000000000002</v>
      </c>
    </row>
    <row r="13" spans="1:9" x14ac:dyDescent="0.3">
      <c r="A13" s="10">
        <v>44145</v>
      </c>
      <c r="B13" s="27"/>
      <c r="C13" s="4">
        <v>0.5</v>
      </c>
      <c r="D13" s="5">
        <v>0.52083333333333304</v>
      </c>
      <c r="E13" s="27"/>
      <c r="F13" s="12"/>
      <c r="G13" s="14">
        <f t="shared" si="0"/>
        <v>-2.0833333333333037E-2</v>
      </c>
      <c r="H13" s="15">
        <f>G13-Accueil!$B$17</f>
        <v>-0.33749999999999969</v>
      </c>
    </row>
    <row r="14" spans="1:9" x14ac:dyDescent="0.3">
      <c r="A14" s="10">
        <v>44146</v>
      </c>
      <c r="B14" s="27"/>
      <c r="C14" s="4">
        <v>0.5</v>
      </c>
      <c r="D14" s="5">
        <v>0.52083333333333304</v>
      </c>
      <c r="E14" s="27"/>
      <c r="F14" s="12"/>
      <c r="G14" s="14">
        <f t="shared" si="0"/>
        <v>-2.0833333333333037E-2</v>
      </c>
      <c r="H14" s="15">
        <f>G14-Accueil!$B$17</f>
        <v>-0.33749999999999969</v>
      </c>
    </row>
    <row r="15" spans="1:9" x14ac:dyDescent="0.3">
      <c r="A15" s="10">
        <v>44147</v>
      </c>
      <c r="B15" s="27"/>
      <c r="C15" s="4">
        <v>0.5</v>
      </c>
      <c r="D15" s="5">
        <v>0.52083333333333337</v>
      </c>
      <c r="E15" s="27"/>
      <c r="F15" s="12"/>
      <c r="G15" s="14">
        <f t="shared" si="0"/>
        <v>-2.083333333333337E-2</v>
      </c>
      <c r="H15" s="15">
        <f>G15-Accueil!$B$17</f>
        <v>-0.33750000000000002</v>
      </c>
    </row>
    <row r="16" spans="1:9" x14ac:dyDescent="0.3">
      <c r="A16" s="10">
        <v>44148</v>
      </c>
      <c r="B16" s="27"/>
      <c r="C16" s="4">
        <v>0.5</v>
      </c>
      <c r="D16" s="5">
        <v>0.52083333333333304</v>
      </c>
      <c r="E16" s="27"/>
      <c r="F16" s="12"/>
      <c r="G16" s="14">
        <f t="shared" si="0"/>
        <v>-2.0833333333333037E-2</v>
      </c>
      <c r="H16" s="15">
        <f>G16-Accueil!$B$17</f>
        <v>-0.33749999999999969</v>
      </c>
    </row>
    <row r="17" spans="1:8" x14ac:dyDescent="0.3">
      <c r="A17" s="10">
        <v>44149</v>
      </c>
      <c r="B17" s="27"/>
      <c r="C17" s="4"/>
      <c r="D17" s="5"/>
      <c r="E17" s="27"/>
      <c r="F17" s="12"/>
      <c r="G17" s="14"/>
      <c r="H17" s="15"/>
    </row>
    <row r="18" spans="1:8" x14ac:dyDescent="0.3">
      <c r="A18" s="10">
        <v>44150</v>
      </c>
      <c r="B18" s="27"/>
      <c r="C18" s="4"/>
      <c r="D18" s="5"/>
      <c r="E18" s="27"/>
      <c r="F18" s="12"/>
      <c r="G18" s="14"/>
      <c r="H18" s="15"/>
    </row>
    <row r="19" spans="1:8" x14ac:dyDescent="0.3">
      <c r="A19" s="10">
        <v>44151</v>
      </c>
      <c r="B19" s="27"/>
      <c r="C19" s="4">
        <v>0.5</v>
      </c>
      <c r="D19" s="5">
        <v>0.52083333333333337</v>
      </c>
      <c r="E19" s="27"/>
      <c r="F19" s="12"/>
      <c r="G19" s="14">
        <f t="shared" si="0"/>
        <v>-2.083333333333337E-2</v>
      </c>
      <c r="H19" s="15">
        <f>G19-Accueil!$B$17</f>
        <v>-0.33750000000000002</v>
      </c>
    </row>
    <row r="20" spans="1:8" x14ac:dyDescent="0.3">
      <c r="A20" s="10">
        <v>44152</v>
      </c>
      <c r="B20" s="27"/>
      <c r="C20" s="4">
        <v>0.5</v>
      </c>
      <c r="D20" s="5">
        <v>0.52083333333333337</v>
      </c>
      <c r="E20" s="27"/>
      <c r="F20" s="12"/>
      <c r="G20" s="14">
        <f t="shared" si="0"/>
        <v>-2.083333333333337E-2</v>
      </c>
      <c r="H20" s="15">
        <f>G20-Accueil!$B$17</f>
        <v>-0.33750000000000002</v>
      </c>
    </row>
    <row r="21" spans="1:8" x14ac:dyDescent="0.3">
      <c r="A21" s="10">
        <v>44153</v>
      </c>
      <c r="B21" s="27"/>
      <c r="C21" s="4">
        <v>0.5</v>
      </c>
      <c r="D21" s="5">
        <v>0.52083333333333304</v>
      </c>
      <c r="E21" s="27"/>
      <c r="F21" s="12"/>
      <c r="G21" s="14">
        <f t="shared" si="0"/>
        <v>-2.0833333333333037E-2</v>
      </c>
      <c r="H21" s="15">
        <f>G21-Accueil!$B$17</f>
        <v>-0.33749999999999969</v>
      </c>
    </row>
    <row r="22" spans="1:8" x14ac:dyDescent="0.3">
      <c r="A22" s="10">
        <v>44154</v>
      </c>
      <c r="B22" s="27"/>
      <c r="C22" s="4">
        <v>0.5</v>
      </c>
      <c r="D22" s="5">
        <v>0.52083333333333337</v>
      </c>
      <c r="E22" s="27"/>
      <c r="F22" s="12"/>
      <c r="G22" s="14">
        <f t="shared" si="0"/>
        <v>-2.083333333333337E-2</v>
      </c>
      <c r="H22" s="15">
        <f>G22-Accueil!$B$17</f>
        <v>-0.33750000000000002</v>
      </c>
    </row>
    <row r="23" spans="1:8" x14ac:dyDescent="0.3">
      <c r="A23" s="10">
        <v>44155</v>
      </c>
      <c r="B23" s="27"/>
      <c r="C23" s="4">
        <v>0.5</v>
      </c>
      <c r="D23" s="5">
        <v>0.52083333333333304</v>
      </c>
      <c r="E23" s="27"/>
      <c r="F23" s="12"/>
      <c r="G23" s="14">
        <f t="shared" si="0"/>
        <v>-2.0833333333333037E-2</v>
      </c>
      <c r="H23" s="15">
        <f>G23-Accueil!$B$17</f>
        <v>-0.33749999999999969</v>
      </c>
    </row>
    <row r="24" spans="1:8" x14ac:dyDescent="0.3">
      <c r="A24" s="10">
        <v>44156</v>
      </c>
      <c r="B24" s="27"/>
      <c r="C24" s="4"/>
      <c r="D24" s="5"/>
      <c r="E24" s="27"/>
      <c r="F24" s="12"/>
      <c r="G24" s="14"/>
      <c r="H24" s="15"/>
    </row>
    <row r="25" spans="1:8" x14ac:dyDescent="0.3">
      <c r="A25" s="10">
        <v>44157</v>
      </c>
      <c r="B25" s="14"/>
      <c r="C25" s="4"/>
      <c r="D25" s="5"/>
      <c r="E25" s="14"/>
      <c r="F25" s="12"/>
      <c r="G25" s="14"/>
      <c r="H25" s="15"/>
    </row>
    <row r="26" spans="1:8" x14ac:dyDescent="0.3">
      <c r="A26" s="10">
        <v>44158</v>
      </c>
      <c r="B26" s="14"/>
      <c r="C26" s="4">
        <v>0.5</v>
      </c>
      <c r="D26" s="5">
        <v>0.52083333333333337</v>
      </c>
      <c r="E26" s="14"/>
      <c r="F26" s="12"/>
      <c r="G26" s="14">
        <f t="shared" si="0"/>
        <v>-2.083333333333337E-2</v>
      </c>
      <c r="H26" s="15">
        <f>G26-Accueil!$B$17</f>
        <v>-0.33750000000000002</v>
      </c>
    </row>
    <row r="27" spans="1:8" x14ac:dyDescent="0.3">
      <c r="A27" s="10">
        <v>44159</v>
      </c>
      <c r="B27" s="14"/>
      <c r="C27" s="4">
        <v>0.5</v>
      </c>
      <c r="D27" s="5">
        <v>0.52083333333333337</v>
      </c>
      <c r="E27" s="14"/>
      <c r="F27" s="12"/>
      <c r="G27" s="14">
        <f t="shared" si="0"/>
        <v>-2.083333333333337E-2</v>
      </c>
      <c r="H27" s="15">
        <f>G27-Accueil!$B$17</f>
        <v>-0.33750000000000002</v>
      </c>
    </row>
    <row r="28" spans="1:8" x14ac:dyDescent="0.3">
      <c r="A28" s="10">
        <v>44160</v>
      </c>
      <c r="B28" s="16"/>
      <c r="C28" s="4">
        <v>0.5</v>
      </c>
      <c r="D28" s="5">
        <v>0.52083333333333304</v>
      </c>
      <c r="E28" s="16"/>
      <c r="F28" s="12"/>
      <c r="G28" s="14">
        <f t="shared" si="0"/>
        <v>-2.0833333333333037E-2</v>
      </c>
      <c r="H28" s="15">
        <f>G28-Accueil!$B$17</f>
        <v>-0.33749999999999969</v>
      </c>
    </row>
    <row r="29" spans="1:8" x14ac:dyDescent="0.3">
      <c r="A29" s="10">
        <v>44161</v>
      </c>
      <c r="B29" s="16"/>
      <c r="C29" s="4">
        <v>0.5</v>
      </c>
      <c r="D29" s="5">
        <v>0.52083333333333337</v>
      </c>
      <c r="E29" s="16"/>
      <c r="F29" s="12"/>
      <c r="G29" s="14">
        <f t="shared" si="0"/>
        <v>-2.083333333333337E-2</v>
      </c>
      <c r="H29" s="15">
        <f>G29-Accueil!$B$17</f>
        <v>-0.33750000000000002</v>
      </c>
    </row>
    <row r="30" spans="1:8" x14ac:dyDescent="0.3">
      <c r="A30" s="10">
        <v>44162</v>
      </c>
      <c r="B30" s="16"/>
      <c r="C30" s="4">
        <v>0.5</v>
      </c>
      <c r="D30" s="5">
        <v>0.52083333333333304</v>
      </c>
      <c r="E30" s="16"/>
      <c r="F30" s="12"/>
      <c r="G30" s="14">
        <f t="shared" si="0"/>
        <v>-2.0833333333333037E-2</v>
      </c>
      <c r="H30" s="15">
        <f>G30-Accueil!$B$17</f>
        <v>-0.33749999999999969</v>
      </c>
    </row>
    <row r="31" spans="1:8" x14ac:dyDescent="0.3">
      <c r="A31" s="10">
        <v>44163</v>
      </c>
      <c r="B31" s="16"/>
      <c r="C31" s="4"/>
      <c r="D31" s="5"/>
      <c r="E31" s="16"/>
      <c r="F31" s="12"/>
      <c r="G31" s="14"/>
      <c r="H31" s="15"/>
    </row>
    <row r="32" spans="1:8" x14ac:dyDescent="0.3">
      <c r="A32" s="10">
        <v>44164</v>
      </c>
      <c r="B32" s="16"/>
      <c r="C32" s="4"/>
      <c r="D32" s="5"/>
      <c r="E32" s="16"/>
      <c r="F32" s="12"/>
      <c r="G32" s="14"/>
      <c r="H32" s="15"/>
    </row>
    <row r="33" spans="1:8" ht="15" thickBot="1" x14ac:dyDescent="0.35">
      <c r="A33" s="17">
        <v>44165</v>
      </c>
      <c r="B33" s="18"/>
      <c r="C33" s="19">
        <v>0.5</v>
      </c>
      <c r="D33" s="20">
        <v>0.52083333333333304</v>
      </c>
      <c r="E33" s="18"/>
      <c r="F33" s="21"/>
      <c r="G33" s="22">
        <f t="shared" si="0"/>
        <v>-2.0833333333333037E-2</v>
      </c>
      <c r="H33" s="23">
        <f>G33-Accueil!$B$17</f>
        <v>-0.33749999999999969</v>
      </c>
    </row>
    <row r="36" spans="1:8" x14ac:dyDescent="0.3">
      <c r="G36" s="1">
        <f>SUM(G4:G33)</f>
        <v>-0.43749999999999745</v>
      </c>
      <c r="H36" s="1">
        <f>SUM(H4:H33)</f>
        <v>-7.0874999999999968</v>
      </c>
    </row>
  </sheetData>
  <mergeCells count="1">
    <mergeCell ref="B1:H1"/>
  </mergeCells>
  <conditionalFormatting sqref="A4:H33">
    <cfRule type="expression" dxfId="1" priority="1">
      <formula>WEEKDAY($A4,2)&gt;5</formula>
    </cfRule>
  </conditionalFormatting>
  <hyperlinks>
    <hyperlink ref="I1" location="Accueil!A1" display="Accueil " xr:uid="{3D908A2E-BCCA-4B76-9FBC-E007A95C17EA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BB206-DDBF-47AA-87A2-D8BC8E04294B}">
  <dimension ref="A1:L36"/>
  <sheetViews>
    <sheetView topLeftCell="A13" workbookViewId="0">
      <selection activeCell="M34" sqref="M34"/>
    </sheetView>
  </sheetViews>
  <sheetFormatPr baseColWidth="10" defaultRowHeight="14.4" x14ac:dyDescent="0.3"/>
  <cols>
    <col min="1" max="1" width="12.109375" customWidth="1"/>
    <col min="2" max="2" width="13.44140625" bestFit="1" customWidth="1"/>
    <col min="3" max="3" width="9.6640625" bestFit="1" customWidth="1"/>
    <col min="4" max="4" width="7.109375" bestFit="1" customWidth="1"/>
    <col min="5" max="5" width="12.44140625" bestFit="1" customWidth="1"/>
    <col min="6" max="6" width="1.44140625" customWidth="1"/>
    <col min="7" max="7" width="14" bestFit="1" customWidth="1"/>
    <col min="8" max="8" width="20.5546875" bestFit="1" customWidth="1"/>
  </cols>
  <sheetData>
    <row r="1" spans="1:12" ht="29.4" customHeight="1" x14ac:dyDescent="0.3">
      <c r="A1" s="24">
        <f>Accueil!C6</f>
        <v>2020</v>
      </c>
      <c r="B1" s="72" t="s">
        <v>12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35"/>
    <row r="3" spans="1:12" ht="15" thickBot="1" x14ac:dyDescent="0.35">
      <c r="A3" s="8"/>
      <c r="B3" s="32" t="s">
        <v>1</v>
      </c>
      <c r="C3" s="25" t="s">
        <v>2</v>
      </c>
      <c r="D3" s="25" t="s">
        <v>3</v>
      </c>
      <c r="E3" s="50" t="s">
        <v>4</v>
      </c>
      <c r="F3" s="9"/>
      <c r="G3" s="44" t="s">
        <v>5</v>
      </c>
      <c r="H3" s="33" t="s">
        <v>13</v>
      </c>
    </row>
    <row r="4" spans="1:12" x14ac:dyDescent="0.3">
      <c r="A4" s="47">
        <v>44166</v>
      </c>
      <c r="B4" s="35"/>
      <c r="C4" s="36">
        <v>0.5</v>
      </c>
      <c r="D4" s="37">
        <v>0.52083333333333337</v>
      </c>
      <c r="E4" s="35"/>
      <c r="F4" s="12"/>
      <c r="G4" s="51">
        <f>(E4-B4)-(D4-C4)</f>
        <v>-2.083333333333337E-2</v>
      </c>
      <c r="H4" s="45">
        <f>G4-Accueil!$B$17</f>
        <v>-0.33750000000000002</v>
      </c>
    </row>
    <row r="5" spans="1:12" x14ac:dyDescent="0.3">
      <c r="A5" s="48">
        <v>44167</v>
      </c>
      <c r="B5" s="27"/>
      <c r="C5" s="4">
        <v>0.5</v>
      </c>
      <c r="D5" s="5">
        <v>0.52083333333333337</v>
      </c>
      <c r="E5" s="27"/>
      <c r="F5" s="12"/>
      <c r="G5" s="51">
        <f t="shared" ref="G5:G34" si="0">(E5-B5)-(D5-C5)</f>
        <v>-2.083333333333337E-2</v>
      </c>
      <c r="H5" s="45">
        <f>G5-Accueil!$B$17</f>
        <v>-0.33750000000000002</v>
      </c>
      <c r="L5" s="43"/>
    </row>
    <row r="6" spans="1:12" x14ac:dyDescent="0.3">
      <c r="A6" s="48">
        <v>44168</v>
      </c>
      <c r="B6" s="27"/>
      <c r="C6" s="4">
        <v>0.5</v>
      </c>
      <c r="D6" s="5">
        <v>0.52083333333333304</v>
      </c>
      <c r="E6" s="27"/>
      <c r="F6" s="12"/>
      <c r="G6" s="51">
        <f t="shared" si="0"/>
        <v>-2.0833333333333037E-2</v>
      </c>
      <c r="H6" s="45">
        <f>G6-Accueil!$B$17</f>
        <v>-0.33749999999999969</v>
      </c>
    </row>
    <row r="7" spans="1:12" x14ac:dyDescent="0.3">
      <c r="A7" s="48">
        <v>44169</v>
      </c>
      <c r="B7" s="27"/>
      <c r="C7" s="4">
        <v>0.5</v>
      </c>
      <c r="D7" s="5">
        <v>0.52083333333333304</v>
      </c>
      <c r="E7" s="27"/>
      <c r="F7" s="12"/>
      <c r="G7" s="51">
        <f t="shared" si="0"/>
        <v>-2.0833333333333037E-2</v>
      </c>
      <c r="H7" s="45">
        <f>G7-Accueil!$B$17</f>
        <v>-0.33749999999999969</v>
      </c>
    </row>
    <row r="8" spans="1:12" x14ac:dyDescent="0.3">
      <c r="A8" s="48">
        <v>44170</v>
      </c>
      <c r="B8" s="27"/>
      <c r="C8" s="4"/>
      <c r="D8" s="5"/>
      <c r="E8" s="27"/>
      <c r="F8" s="12"/>
      <c r="G8" s="51"/>
      <c r="H8" s="45"/>
    </row>
    <row r="9" spans="1:12" x14ac:dyDescent="0.3">
      <c r="A9" s="48">
        <v>44171</v>
      </c>
      <c r="B9" s="27"/>
      <c r="C9" s="4"/>
      <c r="D9" s="5"/>
      <c r="E9" s="27"/>
      <c r="F9" s="12"/>
      <c r="G9" s="51"/>
      <c r="H9" s="45"/>
    </row>
    <row r="10" spans="1:12" x14ac:dyDescent="0.3">
      <c r="A10" s="48">
        <v>44172</v>
      </c>
      <c r="B10" s="27"/>
      <c r="C10" s="4">
        <v>0.5</v>
      </c>
      <c r="D10" s="5">
        <v>0.52083333333333304</v>
      </c>
      <c r="E10" s="27"/>
      <c r="F10" s="12"/>
      <c r="G10" s="51">
        <f t="shared" si="0"/>
        <v>-2.0833333333333037E-2</v>
      </c>
      <c r="H10" s="45">
        <f>G10-Accueil!$B$17</f>
        <v>-0.33749999999999969</v>
      </c>
    </row>
    <row r="11" spans="1:12" x14ac:dyDescent="0.3">
      <c r="A11" s="48">
        <v>44173</v>
      </c>
      <c r="B11" s="27"/>
      <c r="C11" s="4">
        <v>0.5</v>
      </c>
      <c r="D11" s="5">
        <v>0.52083333333333304</v>
      </c>
      <c r="E11" s="27"/>
      <c r="F11" s="12"/>
      <c r="G11" s="51">
        <f t="shared" si="0"/>
        <v>-2.0833333333333037E-2</v>
      </c>
      <c r="H11" s="45">
        <f>G11-Accueil!$B$17</f>
        <v>-0.33749999999999969</v>
      </c>
    </row>
    <row r="12" spans="1:12" x14ac:dyDescent="0.3">
      <c r="A12" s="48">
        <v>44174</v>
      </c>
      <c r="B12" s="27"/>
      <c r="C12" s="4">
        <v>0.5</v>
      </c>
      <c r="D12" s="5">
        <v>0.52083333333333304</v>
      </c>
      <c r="E12" s="27"/>
      <c r="F12" s="12"/>
      <c r="G12" s="51">
        <f t="shared" si="0"/>
        <v>-2.0833333333333037E-2</v>
      </c>
      <c r="H12" s="45">
        <f>G12-Accueil!$B$17</f>
        <v>-0.33749999999999969</v>
      </c>
    </row>
    <row r="13" spans="1:12" x14ac:dyDescent="0.3">
      <c r="A13" s="48">
        <v>44175</v>
      </c>
      <c r="B13" s="27"/>
      <c r="C13" s="4">
        <v>0.5</v>
      </c>
      <c r="D13" s="5">
        <v>0.52083333333333304</v>
      </c>
      <c r="E13" s="27"/>
      <c r="F13" s="12"/>
      <c r="G13" s="51">
        <f t="shared" si="0"/>
        <v>-2.0833333333333037E-2</v>
      </c>
      <c r="H13" s="45">
        <f>G13-Accueil!$B$17</f>
        <v>-0.33749999999999969</v>
      </c>
    </row>
    <row r="14" spans="1:12" x14ac:dyDescent="0.3">
      <c r="A14" s="48">
        <v>44176</v>
      </c>
      <c r="B14" s="27"/>
      <c r="C14" s="4">
        <v>0.5</v>
      </c>
      <c r="D14" s="5">
        <v>0.52083333333333304</v>
      </c>
      <c r="E14" s="27"/>
      <c r="F14" s="12"/>
      <c r="G14" s="51">
        <f t="shared" si="0"/>
        <v>-2.0833333333333037E-2</v>
      </c>
      <c r="H14" s="45">
        <f>G14-Accueil!$B$17</f>
        <v>-0.33749999999999969</v>
      </c>
    </row>
    <row r="15" spans="1:12" x14ac:dyDescent="0.3">
      <c r="A15" s="48">
        <v>44177</v>
      </c>
      <c r="B15" s="27"/>
      <c r="C15" s="4"/>
      <c r="D15" s="5"/>
      <c r="E15" s="27"/>
      <c r="F15" s="12"/>
      <c r="G15" s="51"/>
      <c r="H15" s="45"/>
    </row>
    <row r="16" spans="1:12" x14ac:dyDescent="0.3">
      <c r="A16" s="48">
        <v>44178</v>
      </c>
      <c r="B16" s="27"/>
      <c r="C16" s="4"/>
      <c r="D16" s="5"/>
      <c r="E16" s="27"/>
      <c r="F16" s="12"/>
      <c r="G16" s="51"/>
      <c r="H16" s="45"/>
    </row>
    <row r="17" spans="1:8" x14ac:dyDescent="0.3">
      <c r="A17" s="48">
        <v>44179</v>
      </c>
      <c r="B17" s="27"/>
      <c r="C17" s="4">
        <v>0.5</v>
      </c>
      <c r="D17" s="5">
        <v>0.52083333333333304</v>
      </c>
      <c r="E17" s="27"/>
      <c r="F17" s="12"/>
      <c r="G17" s="51">
        <f t="shared" si="0"/>
        <v>-2.0833333333333037E-2</v>
      </c>
      <c r="H17" s="45">
        <f>G17-Accueil!$B$17</f>
        <v>-0.33749999999999969</v>
      </c>
    </row>
    <row r="18" spans="1:8" x14ac:dyDescent="0.3">
      <c r="A18" s="48">
        <v>44180</v>
      </c>
      <c r="B18" s="27"/>
      <c r="C18" s="4">
        <v>0.5</v>
      </c>
      <c r="D18" s="5">
        <v>0.52083333333333304</v>
      </c>
      <c r="E18" s="27"/>
      <c r="F18" s="12"/>
      <c r="G18" s="51">
        <f t="shared" si="0"/>
        <v>-2.0833333333333037E-2</v>
      </c>
      <c r="H18" s="45">
        <f>G18-Accueil!$B$17</f>
        <v>-0.33749999999999969</v>
      </c>
    </row>
    <row r="19" spans="1:8" x14ac:dyDescent="0.3">
      <c r="A19" s="48">
        <v>44181</v>
      </c>
      <c r="B19" s="27"/>
      <c r="C19" s="4">
        <v>0.5</v>
      </c>
      <c r="D19" s="5">
        <v>0.52083333333333304</v>
      </c>
      <c r="E19" s="27"/>
      <c r="F19" s="12"/>
      <c r="G19" s="51">
        <f t="shared" si="0"/>
        <v>-2.0833333333333037E-2</v>
      </c>
      <c r="H19" s="45">
        <f>G19-Accueil!$B$17</f>
        <v>-0.33749999999999969</v>
      </c>
    </row>
    <row r="20" spans="1:8" x14ac:dyDescent="0.3">
      <c r="A20" s="48">
        <v>44182</v>
      </c>
      <c r="B20" s="27"/>
      <c r="C20" s="4">
        <v>0.5</v>
      </c>
      <c r="D20" s="5">
        <v>0.52083333333333304</v>
      </c>
      <c r="E20" s="27"/>
      <c r="F20" s="12"/>
      <c r="G20" s="51">
        <f t="shared" si="0"/>
        <v>-2.0833333333333037E-2</v>
      </c>
      <c r="H20" s="45">
        <f>G20-Accueil!$B$17</f>
        <v>-0.33749999999999969</v>
      </c>
    </row>
    <row r="21" spans="1:8" x14ac:dyDescent="0.3">
      <c r="A21" s="48">
        <v>44183</v>
      </c>
      <c r="B21" s="27"/>
      <c r="C21" s="4">
        <v>0.5</v>
      </c>
      <c r="D21" s="5">
        <v>0.52083333333333304</v>
      </c>
      <c r="E21" s="27"/>
      <c r="F21" s="12"/>
      <c r="G21" s="51">
        <f t="shared" si="0"/>
        <v>-2.0833333333333037E-2</v>
      </c>
      <c r="H21" s="45">
        <f>G21-Accueil!$B$17</f>
        <v>-0.33749999999999969</v>
      </c>
    </row>
    <row r="22" spans="1:8" x14ac:dyDescent="0.3">
      <c r="A22" s="48">
        <v>44184</v>
      </c>
      <c r="B22" s="27"/>
      <c r="C22" s="4"/>
      <c r="D22" s="5"/>
      <c r="E22" s="27"/>
      <c r="F22" s="12"/>
      <c r="G22" s="51"/>
      <c r="H22" s="45"/>
    </row>
    <row r="23" spans="1:8" x14ac:dyDescent="0.3">
      <c r="A23" s="48">
        <v>44185</v>
      </c>
      <c r="B23" s="27"/>
      <c r="C23" s="4"/>
      <c r="D23" s="5"/>
      <c r="E23" s="27"/>
      <c r="F23" s="12"/>
      <c r="G23" s="51"/>
      <c r="H23" s="45"/>
    </row>
    <row r="24" spans="1:8" x14ac:dyDescent="0.3">
      <c r="A24" s="48">
        <v>44186</v>
      </c>
      <c r="B24" s="27"/>
      <c r="C24" s="4">
        <v>0.5</v>
      </c>
      <c r="D24" s="5">
        <v>0.52083333333333304</v>
      </c>
      <c r="E24" s="27"/>
      <c r="F24" s="12"/>
      <c r="G24" s="51">
        <f t="shared" si="0"/>
        <v>-2.0833333333333037E-2</v>
      </c>
      <c r="H24" s="45">
        <f>G24-Accueil!$B$17</f>
        <v>-0.33749999999999969</v>
      </c>
    </row>
    <row r="25" spans="1:8" x14ac:dyDescent="0.3">
      <c r="A25" s="48">
        <v>44187</v>
      </c>
      <c r="B25" s="14"/>
      <c r="C25" s="4">
        <v>0.5</v>
      </c>
      <c r="D25" s="5">
        <v>0.52083333333333304</v>
      </c>
      <c r="E25" s="14"/>
      <c r="F25" s="12"/>
      <c r="G25" s="51">
        <f t="shared" si="0"/>
        <v>-2.0833333333333037E-2</v>
      </c>
      <c r="H25" s="45">
        <f>G25-Accueil!$B$17</f>
        <v>-0.33749999999999969</v>
      </c>
    </row>
    <row r="26" spans="1:8" x14ac:dyDescent="0.3">
      <c r="A26" s="48">
        <v>44188</v>
      </c>
      <c r="B26" s="14"/>
      <c r="C26" s="4">
        <v>0.5</v>
      </c>
      <c r="D26" s="5">
        <v>0.52083333333333304</v>
      </c>
      <c r="E26" s="14"/>
      <c r="F26" s="12"/>
      <c r="G26" s="51">
        <f t="shared" si="0"/>
        <v>-2.0833333333333037E-2</v>
      </c>
      <c r="H26" s="45">
        <f>G26-Accueil!$B$17</f>
        <v>-0.33749999999999969</v>
      </c>
    </row>
    <row r="27" spans="1:8" x14ac:dyDescent="0.3">
      <c r="A27" s="48">
        <v>44189</v>
      </c>
      <c r="B27" s="14"/>
      <c r="C27" s="4">
        <v>0.5</v>
      </c>
      <c r="D27" s="5">
        <v>0.52083333333333304</v>
      </c>
      <c r="E27" s="14"/>
      <c r="F27" s="12"/>
      <c r="G27" s="51">
        <f t="shared" si="0"/>
        <v>-2.0833333333333037E-2</v>
      </c>
      <c r="H27" s="45">
        <f>G27-Accueil!$B$17</f>
        <v>-0.33749999999999969</v>
      </c>
    </row>
    <row r="28" spans="1:8" x14ac:dyDescent="0.3">
      <c r="A28" s="48">
        <v>44190</v>
      </c>
      <c r="B28" s="16"/>
      <c r="C28" s="4">
        <v>0.5</v>
      </c>
      <c r="D28" s="5">
        <v>0.52083333333333304</v>
      </c>
      <c r="E28" s="16"/>
      <c r="F28" s="12"/>
      <c r="G28" s="51">
        <f t="shared" si="0"/>
        <v>-2.0833333333333037E-2</v>
      </c>
      <c r="H28" s="45">
        <f>G28-Accueil!$B$17</f>
        <v>-0.33749999999999969</v>
      </c>
    </row>
    <row r="29" spans="1:8" x14ac:dyDescent="0.3">
      <c r="A29" s="48">
        <v>44191</v>
      </c>
      <c r="B29" s="16"/>
      <c r="C29" s="4"/>
      <c r="D29" s="5"/>
      <c r="E29" s="16"/>
      <c r="F29" s="12"/>
      <c r="G29" s="51"/>
      <c r="H29" s="45"/>
    </row>
    <row r="30" spans="1:8" x14ac:dyDescent="0.3">
      <c r="A30" s="48">
        <v>44192</v>
      </c>
      <c r="B30" s="16"/>
      <c r="C30" s="4"/>
      <c r="D30" s="5"/>
      <c r="E30" s="16"/>
      <c r="F30" s="12"/>
      <c r="G30" s="51"/>
      <c r="H30" s="45"/>
    </row>
    <row r="31" spans="1:8" x14ac:dyDescent="0.3">
      <c r="A31" s="48">
        <v>44193</v>
      </c>
      <c r="B31" s="16"/>
      <c r="C31" s="4">
        <v>0.5</v>
      </c>
      <c r="D31" s="5">
        <v>0.52083333333333304</v>
      </c>
      <c r="E31" s="16"/>
      <c r="F31" s="12"/>
      <c r="G31" s="51">
        <f t="shared" si="0"/>
        <v>-2.0833333333333037E-2</v>
      </c>
      <c r="H31" s="45">
        <f>G31-Accueil!$B$17</f>
        <v>-0.33749999999999969</v>
      </c>
    </row>
    <row r="32" spans="1:8" x14ac:dyDescent="0.3">
      <c r="A32" s="48">
        <v>44194</v>
      </c>
      <c r="B32" s="16"/>
      <c r="C32" s="4">
        <v>0.5</v>
      </c>
      <c r="D32" s="5">
        <v>0.52083333333333304</v>
      </c>
      <c r="E32" s="16"/>
      <c r="F32" s="12"/>
      <c r="G32" s="51">
        <f t="shared" si="0"/>
        <v>-2.0833333333333037E-2</v>
      </c>
      <c r="H32" s="45">
        <f>G32-Accueil!$B$17</f>
        <v>-0.33749999999999969</v>
      </c>
    </row>
    <row r="33" spans="1:8" x14ac:dyDescent="0.3">
      <c r="A33" s="48">
        <v>44195</v>
      </c>
      <c r="B33" s="16"/>
      <c r="C33" s="4">
        <v>0.5</v>
      </c>
      <c r="D33" s="5">
        <v>0.52083333333333304</v>
      </c>
      <c r="E33" s="16"/>
      <c r="F33" s="12"/>
      <c r="G33" s="51">
        <f t="shared" si="0"/>
        <v>-2.0833333333333037E-2</v>
      </c>
      <c r="H33" s="45">
        <f>G33-Accueil!$B$17</f>
        <v>-0.33749999999999969</v>
      </c>
    </row>
    <row r="34" spans="1:8" ht="15" thickBot="1" x14ac:dyDescent="0.35">
      <c r="A34" s="49">
        <v>44196</v>
      </c>
      <c r="B34" s="18"/>
      <c r="C34" s="19">
        <v>0.5</v>
      </c>
      <c r="D34" s="20">
        <v>0.52083333333333304</v>
      </c>
      <c r="E34" s="18"/>
      <c r="F34" s="21"/>
      <c r="G34" s="52">
        <f t="shared" si="0"/>
        <v>-2.0833333333333037E-2</v>
      </c>
      <c r="H34" s="46">
        <f>G34-Accueil!$B$17</f>
        <v>-0.33749999999999969</v>
      </c>
    </row>
    <row r="36" spans="1:8" x14ac:dyDescent="0.3">
      <c r="G36" s="1">
        <f>SUM(G4:G33)</f>
        <v>-0.45833333333332749</v>
      </c>
      <c r="H36" s="1">
        <f>SUM(H4:H33)</f>
        <v>-7.4249999999999901</v>
      </c>
    </row>
  </sheetData>
  <mergeCells count="1">
    <mergeCell ref="B1:H1"/>
  </mergeCells>
  <conditionalFormatting sqref="A4:H34">
    <cfRule type="expression" dxfId="0" priority="1">
      <formula>WEEKDAY($A4,2)&gt;5</formula>
    </cfRule>
  </conditionalFormatting>
  <hyperlinks>
    <hyperlink ref="I1" location="Accueil!A1" display="Accueil " xr:uid="{CAD187A0-124C-4805-9384-B4340AAD37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INTERNET</cp:lastModifiedBy>
  <dcterms:created xsi:type="dcterms:W3CDTF">2020-06-24T12:00:12Z</dcterms:created>
  <dcterms:modified xsi:type="dcterms:W3CDTF">2020-06-24T12:48:51Z</dcterms:modified>
</cp:coreProperties>
</file>