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bookViews>
    <workbookView xWindow="0" yWindow="0" windowWidth="25200" windowHeight="11280"/>
  </bookViews>
  <sheets>
    <sheet name="infos" sheetId="1" r:id="rId1"/>
    <sheet name="tableaux voulu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1" l="1"/>
  <c r="N3" i="1" s="1"/>
  <c r="N5" i="1"/>
  <c r="M4" i="1"/>
  <c r="N4" i="1" s="1"/>
  <c r="M5" i="1"/>
  <c r="M6" i="1"/>
  <c r="N6" i="1" s="1"/>
  <c r="M7" i="1"/>
  <c r="N7" i="1" s="1"/>
  <c r="M8" i="1"/>
  <c r="N8" i="1" s="1"/>
  <c r="M9" i="1"/>
  <c r="N9" i="1" s="1"/>
  <c r="M10" i="1"/>
  <c r="N10" i="1" s="1"/>
  <c r="M11" i="1"/>
  <c r="N11" i="1" s="1"/>
</calcChain>
</file>

<file path=xl/sharedStrings.xml><?xml version="1.0" encoding="utf-8"?>
<sst xmlns="http://schemas.openxmlformats.org/spreadsheetml/2006/main" count="75" uniqueCount="52">
  <si>
    <t>Budget prévisionnel</t>
  </si>
  <si>
    <t>Evaluation finale</t>
  </si>
  <si>
    <t>Budget réel</t>
  </si>
  <si>
    <t>Opérations</t>
  </si>
  <si>
    <t>Code</t>
  </si>
  <si>
    <t>Total</t>
  </si>
  <si>
    <t>Réalisation</t>
  </si>
  <si>
    <t>Résultats</t>
  </si>
  <si>
    <t>Reconduite</t>
  </si>
  <si>
    <t>Respect de l'enveloppe financière ?</t>
  </si>
  <si>
    <t>SE1</t>
  </si>
  <si>
    <t>AD1</t>
  </si>
  <si>
    <t>Travaux hydrauliques sur le fossé central</t>
  </si>
  <si>
    <t>TU1</t>
  </si>
  <si>
    <t>TU2</t>
  </si>
  <si>
    <t>SE2</t>
  </si>
  <si>
    <t>Constitution d'un réseau de mares et de dépressions humides</t>
  </si>
  <si>
    <t>TU3</t>
  </si>
  <si>
    <t>Débrouissaillements et coupes sélectives dans le bas-marais</t>
  </si>
  <si>
    <t>TU4</t>
  </si>
  <si>
    <t>Fauche expérimentale de restauration dans le bas-marais</t>
  </si>
  <si>
    <t>TU5</t>
  </si>
  <si>
    <t>Abattage des repousses de peupliers</t>
  </si>
  <si>
    <t>TU6</t>
  </si>
  <si>
    <t xml:space="preserve">Réalisation d’une étude topographique et hydraulique </t>
  </si>
  <si>
    <t>Demandes d’autorisation d’aménagements hydrauliques sur les cours d'eau</t>
  </si>
  <si>
    <t>Travaux hydrauliques sur la rivière</t>
  </si>
  <si>
    <t>Suivi hydrologique des cours d’eau et de la nappe alluviale de la rivière</t>
  </si>
  <si>
    <t>Code action</t>
  </si>
  <si>
    <t>Totale</t>
  </si>
  <si>
    <t>Efficace</t>
  </si>
  <si>
    <t>Non</t>
  </si>
  <si>
    <t>Partielle</t>
  </si>
  <si>
    <t>Efficacité partielle</t>
  </si>
  <si>
    <t>Oui</t>
  </si>
  <si>
    <t>Non réalisée</t>
  </si>
  <si>
    <t>Non évaluable</t>
  </si>
  <si>
    <t>En cours</t>
  </si>
  <si>
    <t>Insatisfaisante</t>
  </si>
  <si>
    <t>Nom de l'opération</t>
  </si>
  <si>
    <t>Budget 2015</t>
  </si>
  <si>
    <t>Budget 2016</t>
  </si>
  <si>
    <t>Budget 2017</t>
  </si>
  <si>
    <t>Budget 2018</t>
  </si>
  <si>
    <t>Budget 2019</t>
  </si>
  <si>
    <t>Budget 2020</t>
  </si>
  <si>
    <t>Budget total</t>
  </si>
  <si>
    <t>respect de l'enveloppe</t>
  </si>
  <si>
    <t>Oui/Non</t>
  </si>
  <si>
    <t>Tableau 1 : budget</t>
  </si>
  <si>
    <t>Tableau 2 : synthèse</t>
  </si>
  <si>
    <t xml:space="preserve">Actions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</si>
</sst>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3" borderId="0" xfId="0" applyFill="1"/>
    <xf numFmtId="0" fontId="0" fillId="0" borderId="0" xfId="0" applyFill="1" applyBorder="1"/>
    <xf numFmtId="0" fontId="0" fillId="0" borderId="0" xfId="0" applyAlignment="1"/>
    <xf numFmtId="0" fontId="0" fillId="0" borderId="3" xfId="0" applyBorder="1" applyAlignment="1"/>
    <xf numFmtId="0" fontId="0" fillId="0" borderId="4" xfId="0" applyBorder="1"/>
    <xf numFmtId="0" fontId="0" fillId="0" borderId="2" xfId="0" applyBorder="1"/>
    <xf numFmtId="0" fontId="0" fillId="0" borderId="5" xfId="0" applyBorder="1"/>
    <xf numFmtId="0" fontId="0" fillId="0" borderId="6" xfId="0" applyBorder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7" borderId="0" xfId="0" applyFill="1" applyAlignment="1">
      <alignment horizontal="center"/>
    </xf>
    <xf numFmtId="0" fontId="0" fillId="7" borderId="2" xfId="0" applyFill="1" applyBorder="1" applyAlignment="1">
      <alignment horizontal="center"/>
    </xf>
    <xf numFmtId="0" fontId="0" fillId="6" borderId="0" xfId="0" applyFill="1"/>
    <xf numFmtId="0" fontId="0" fillId="5" borderId="0" xfId="0" applyFill="1"/>
    <xf numFmtId="0" fontId="0" fillId="4" borderId="1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workbookViewId="0">
      <selection activeCell="N15" sqref="N15"/>
    </sheetView>
  </sheetViews>
  <sheetFormatPr baseColWidth="10" defaultRowHeight="15" x14ac:dyDescent="0.25"/>
  <cols>
    <col min="1" max="1" width="90.7109375" customWidth="1"/>
    <col min="3" max="3" width="17.7109375" style="1" customWidth="1"/>
    <col min="4" max="4" width="22.5703125" customWidth="1"/>
    <col min="6" max="6" width="39.140625" style="1" customWidth="1"/>
    <col min="14" max="14" width="34.28515625" style="1" customWidth="1"/>
  </cols>
  <sheetData>
    <row r="1" spans="1:14" x14ac:dyDescent="0.25">
      <c r="A1" s="14" t="s">
        <v>51</v>
      </c>
      <c r="B1" s="15"/>
      <c r="C1" s="18" t="s">
        <v>1</v>
      </c>
      <c r="D1" s="19"/>
      <c r="E1" s="20"/>
      <c r="F1" s="2"/>
      <c r="G1" s="21" t="s">
        <v>2</v>
      </c>
      <c r="H1" s="21"/>
      <c r="I1" s="21"/>
      <c r="J1" s="21"/>
      <c r="K1" s="21"/>
      <c r="L1" s="21"/>
      <c r="M1" s="22"/>
    </row>
    <row r="2" spans="1:14" x14ac:dyDescent="0.25">
      <c r="A2" s="16" t="s">
        <v>3</v>
      </c>
      <c r="B2" s="17" t="s">
        <v>28</v>
      </c>
      <c r="C2" s="3" t="s">
        <v>6</v>
      </c>
      <c r="D2" s="4" t="s">
        <v>7</v>
      </c>
      <c r="E2" s="4" t="s">
        <v>8</v>
      </c>
      <c r="F2" s="1" t="s">
        <v>0</v>
      </c>
      <c r="G2">
        <v>2015</v>
      </c>
      <c r="H2">
        <v>2016</v>
      </c>
      <c r="I2">
        <v>2017</v>
      </c>
      <c r="J2">
        <v>2018</v>
      </c>
      <c r="K2">
        <v>2019</v>
      </c>
      <c r="L2">
        <v>2020</v>
      </c>
      <c r="M2" t="s">
        <v>5</v>
      </c>
      <c r="N2" s="1" t="s">
        <v>9</v>
      </c>
    </row>
    <row r="3" spans="1:14" x14ac:dyDescent="0.25">
      <c r="A3" t="s">
        <v>24</v>
      </c>
      <c r="B3" t="s">
        <v>10</v>
      </c>
      <c r="C3" s="1" t="s">
        <v>29</v>
      </c>
      <c r="D3" t="s">
        <v>30</v>
      </c>
      <c r="E3" t="s">
        <v>31</v>
      </c>
      <c r="F3" s="1">
        <v>2000</v>
      </c>
      <c r="G3">
        <v>1000</v>
      </c>
      <c r="H3">
        <v>0</v>
      </c>
      <c r="I3">
        <v>1000</v>
      </c>
      <c r="J3">
        <v>0</v>
      </c>
      <c r="K3">
        <v>0</v>
      </c>
      <c r="L3">
        <v>0</v>
      </c>
      <c r="M3">
        <f t="shared" ref="M3:M11" si="0">SUM(G3:L3)</f>
        <v>2000</v>
      </c>
      <c r="N3" s="1" t="str">
        <f>IF(M3&gt;F3,"Non","Oui")</f>
        <v>Oui</v>
      </c>
    </row>
    <row r="4" spans="1:14" x14ac:dyDescent="0.25">
      <c r="A4" t="s">
        <v>25</v>
      </c>
      <c r="B4" t="s">
        <v>11</v>
      </c>
      <c r="C4" s="1" t="s">
        <v>29</v>
      </c>
      <c r="D4" t="s">
        <v>30</v>
      </c>
      <c r="E4" t="s">
        <v>31</v>
      </c>
      <c r="F4" s="1">
        <v>3000</v>
      </c>
      <c r="G4">
        <v>1000</v>
      </c>
      <c r="H4">
        <v>1000</v>
      </c>
      <c r="I4">
        <v>1000</v>
      </c>
      <c r="J4">
        <v>0</v>
      </c>
      <c r="K4">
        <v>0</v>
      </c>
      <c r="L4">
        <v>0</v>
      </c>
      <c r="M4">
        <f t="shared" si="0"/>
        <v>3000</v>
      </c>
      <c r="N4" s="1" t="str">
        <f t="shared" ref="N4:N11" si="1">IF(M4&gt;F4,"Non","Oui")</f>
        <v>Oui</v>
      </c>
    </row>
    <row r="5" spans="1:14" x14ac:dyDescent="0.25">
      <c r="A5" t="s">
        <v>12</v>
      </c>
      <c r="B5" t="s">
        <v>13</v>
      </c>
      <c r="C5" s="1" t="s">
        <v>32</v>
      </c>
      <c r="D5" t="s">
        <v>33</v>
      </c>
      <c r="E5" t="s">
        <v>31</v>
      </c>
      <c r="F5" s="1">
        <v>1500</v>
      </c>
      <c r="G5">
        <v>500</v>
      </c>
      <c r="H5">
        <v>0</v>
      </c>
      <c r="I5">
        <v>0</v>
      </c>
      <c r="J5">
        <v>0</v>
      </c>
      <c r="K5">
        <v>0</v>
      </c>
      <c r="L5">
        <v>0</v>
      </c>
      <c r="M5">
        <f t="shared" si="0"/>
        <v>500</v>
      </c>
      <c r="N5" s="1" t="str">
        <f t="shared" si="1"/>
        <v>Oui</v>
      </c>
    </row>
    <row r="6" spans="1:14" x14ac:dyDescent="0.25">
      <c r="A6" t="s">
        <v>26</v>
      </c>
      <c r="B6" t="s">
        <v>14</v>
      </c>
      <c r="C6" s="1" t="s">
        <v>32</v>
      </c>
      <c r="D6" t="s">
        <v>33</v>
      </c>
      <c r="E6" t="s">
        <v>31</v>
      </c>
      <c r="F6" s="1">
        <v>4500</v>
      </c>
      <c r="G6">
        <v>2000</v>
      </c>
      <c r="H6">
        <v>0</v>
      </c>
      <c r="I6">
        <v>0</v>
      </c>
      <c r="J6">
        <v>0</v>
      </c>
      <c r="K6">
        <v>0</v>
      </c>
      <c r="L6">
        <v>0</v>
      </c>
      <c r="M6">
        <f t="shared" si="0"/>
        <v>2000</v>
      </c>
      <c r="N6" s="1" t="str">
        <f t="shared" si="1"/>
        <v>Oui</v>
      </c>
    </row>
    <row r="7" spans="1:14" x14ac:dyDescent="0.25">
      <c r="A7" t="s">
        <v>27</v>
      </c>
      <c r="B7" t="s">
        <v>15</v>
      </c>
      <c r="C7" s="1" t="s">
        <v>29</v>
      </c>
      <c r="D7" s="5" t="s">
        <v>30</v>
      </c>
      <c r="E7" s="5" t="s">
        <v>34</v>
      </c>
      <c r="F7" s="1">
        <v>2000</v>
      </c>
      <c r="G7">
        <v>1000</v>
      </c>
      <c r="H7">
        <v>0</v>
      </c>
      <c r="I7">
        <v>0</v>
      </c>
      <c r="J7">
        <v>0</v>
      </c>
      <c r="K7">
        <v>0</v>
      </c>
      <c r="L7">
        <v>2000</v>
      </c>
      <c r="M7">
        <f t="shared" si="0"/>
        <v>3000</v>
      </c>
      <c r="N7" s="1" t="str">
        <f t="shared" si="1"/>
        <v>Non</v>
      </c>
    </row>
    <row r="8" spans="1:14" x14ac:dyDescent="0.25">
      <c r="A8" t="s">
        <v>16</v>
      </c>
      <c r="B8" t="s">
        <v>17</v>
      </c>
      <c r="C8" s="1" t="s">
        <v>29</v>
      </c>
      <c r="D8" s="5" t="s">
        <v>33</v>
      </c>
      <c r="E8" s="5" t="s">
        <v>31</v>
      </c>
      <c r="F8" s="1">
        <v>1000</v>
      </c>
      <c r="G8">
        <v>1000</v>
      </c>
      <c r="H8">
        <v>500</v>
      </c>
      <c r="I8">
        <v>0</v>
      </c>
      <c r="J8">
        <v>0</v>
      </c>
      <c r="K8">
        <v>0</v>
      </c>
      <c r="L8">
        <v>0</v>
      </c>
      <c r="M8">
        <f t="shared" si="0"/>
        <v>1500</v>
      </c>
      <c r="N8" s="1" t="str">
        <f t="shared" si="1"/>
        <v>Non</v>
      </c>
    </row>
    <row r="9" spans="1:14" x14ac:dyDescent="0.25">
      <c r="A9" t="s">
        <v>18</v>
      </c>
      <c r="B9" t="s">
        <v>19</v>
      </c>
      <c r="C9" s="1" t="s">
        <v>35</v>
      </c>
      <c r="D9" s="5" t="s">
        <v>36</v>
      </c>
      <c r="E9" s="5" t="s">
        <v>34</v>
      </c>
      <c r="F9" s="1">
        <v>500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f t="shared" si="0"/>
        <v>0</v>
      </c>
      <c r="N9" s="1" t="str">
        <f t="shared" si="1"/>
        <v>Oui</v>
      </c>
    </row>
    <row r="10" spans="1:14" x14ac:dyDescent="0.25">
      <c r="A10" t="s">
        <v>20</v>
      </c>
      <c r="B10" t="s">
        <v>21</v>
      </c>
      <c r="C10" s="1" t="s">
        <v>37</v>
      </c>
      <c r="D10" s="5" t="s">
        <v>38</v>
      </c>
      <c r="E10" s="5" t="s">
        <v>34</v>
      </c>
      <c r="F10" s="1">
        <v>2000</v>
      </c>
      <c r="G10">
        <v>1000</v>
      </c>
      <c r="H10">
        <v>0</v>
      </c>
      <c r="I10">
        <v>500</v>
      </c>
      <c r="J10">
        <v>500</v>
      </c>
      <c r="K10">
        <v>0</v>
      </c>
      <c r="L10">
        <v>0</v>
      </c>
      <c r="M10">
        <f t="shared" si="0"/>
        <v>2000</v>
      </c>
      <c r="N10" s="1" t="str">
        <f t="shared" si="1"/>
        <v>Oui</v>
      </c>
    </row>
    <row r="11" spans="1:14" x14ac:dyDescent="0.25">
      <c r="A11" t="s">
        <v>22</v>
      </c>
      <c r="B11" t="s">
        <v>23</v>
      </c>
      <c r="C11" s="1" t="s">
        <v>29</v>
      </c>
      <c r="D11" s="5" t="s">
        <v>30</v>
      </c>
      <c r="E11" s="5" t="s">
        <v>34</v>
      </c>
      <c r="F11" s="1">
        <v>3000</v>
      </c>
      <c r="G11">
        <v>1000</v>
      </c>
      <c r="H11">
        <v>1000</v>
      </c>
      <c r="I11">
        <v>0</v>
      </c>
      <c r="J11">
        <v>1000</v>
      </c>
      <c r="K11">
        <v>0</v>
      </c>
      <c r="L11">
        <v>0</v>
      </c>
      <c r="M11">
        <f t="shared" si="0"/>
        <v>3000</v>
      </c>
      <c r="N11" s="1" t="str">
        <f t="shared" si="1"/>
        <v>Oui</v>
      </c>
    </row>
  </sheetData>
  <mergeCells count="3">
    <mergeCell ref="G1:M1"/>
    <mergeCell ref="A1:B1"/>
    <mergeCell ref="C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workbookViewId="0">
      <selection activeCell="D23" sqref="D23"/>
    </sheetView>
  </sheetViews>
  <sheetFormatPr baseColWidth="10" defaultRowHeight="15" x14ac:dyDescent="0.25"/>
  <cols>
    <col min="1" max="1" width="39.85546875" customWidth="1"/>
    <col min="4" max="4" width="27.85546875" customWidth="1"/>
  </cols>
  <sheetData>
    <row r="1" spans="1:5" x14ac:dyDescent="0.25">
      <c r="A1" s="7" t="s">
        <v>39</v>
      </c>
      <c r="B1" s="8" t="s">
        <v>4</v>
      </c>
      <c r="C1" s="6"/>
      <c r="D1" s="7" t="s">
        <v>39</v>
      </c>
      <c r="E1" s="8" t="s">
        <v>4</v>
      </c>
    </row>
    <row r="2" spans="1:5" x14ac:dyDescent="0.25">
      <c r="A2" s="1">
        <v>2015</v>
      </c>
      <c r="B2" s="9" t="s">
        <v>40</v>
      </c>
      <c r="D2" s="1" t="s">
        <v>6</v>
      </c>
      <c r="E2" s="9"/>
    </row>
    <row r="3" spans="1:5" x14ac:dyDescent="0.25">
      <c r="A3" s="1">
        <v>2016</v>
      </c>
      <c r="B3" s="9" t="s">
        <v>41</v>
      </c>
      <c r="D3" s="1" t="s">
        <v>7</v>
      </c>
      <c r="E3" s="9"/>
    </row>
    <row r="4" spans="1:5" x14ac:dyDescent="0.25">
      <c r="A4" s="1">
        <v>2017</v>
      </c>
      <c r="B4" s="9" t="s">
        <v>42</v>
      </c>
      <c r="D4" s="10" t="s">
        <v>8</v>
      </c>
      <c r="E4" s="11"/>
    </row>
    <row r="5" spans="1:5" x14ac:dyDescent="0.25">
      <c r="A5" s="1">
        <v>2018</v>
      </c>
      <c r="B5" s="9" t="s">
        <v>43</v>
      </c>
    </row>
    <row r="6" spans="1:5" x14ac:dyDescent="0.25">
      <c r="A6" s="1">
        <v>2019</v>
      </c>
      <c r="B6" s="9" t="s">
        <v>44</v>
      </c>
      <c r="D6" s="13" t="s">
        <v>50</v>
      </c>
    </row>
    <row r="7" spans="1:5" x14ac:dyDescent="0.25">
      <c r="A7" s="1">
        <v>2020</v>
      </c>
      <c r="B7" s="9" t="s">
        <v>45</v>
      </c>
    </row>
    <row r="8" spans="1:5" x14ac:dyDescent="0.25">
      <c r="A8" s="1" t="s">
        <v>5</v>
      </c>
      <c r="B8" s="9" t="s">
        <v>46</v>
      </c>
    </row>
    <row r="9" spans="1:5" x14ac:dyDescent="0.25">
      <c r="A9" s="10" t="s">
        <v>47</v>
      </c>
      <c r="B9" s="11" t="s">
        <v>48</v>
      </c>
    </row>
    <row r="11" spans="1:5" x14ac:dyDescent="0.25">
      <c r="A11" s="12" t="s">
        <v>49</v>
      </c>
      <c r="B11" s="12"/>
    </row>
  </sheetData>
  <mergeCells count="1">
    <mergeCell ref="A11:B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infos</vt:lpstr>
      <vt:lpstr>tableaux voulus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Nolwenn Viveret</dc:creator>
  <cp:lastModifiedBy>Nolwenn Viveret</cp:lastModifiedBy>
  <dcterms:created xsi:type="dcterms:W3CDTF">2020-06-18T14:18:26Z</dcterms:created>
  <dcterms:modified xsi:type="dcterms:W3CDTF">2020-06-18T14:30:05Z</dcterms:modified>
</cp:coreProperties>
</file>