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\JV14714\Documents\"/>
    </mc:Choice>
  </mc:AlternateContent>
  <bookViews>
    <workbookView xWindow="0" yWindow="0" windowWidth="20490" windowHeight="7770"/>
  </bookViews>
  <sheets>
    <sheet name="Resil" sheetId="1" r:id="rId1"/>
    <sheet name="Rapport 4" sheetId="3" r:id="rId2"/>
  </sheets>
  <definedNames>
    <definedName name="_xlnm._FilterDatabase" localSheetId="1" hidden="1">'Rapport 4'!$A$2:$AO$6</definedName>
    <definedName name="_xlnm._FilterDatabase" localSheetId="0" hidden="1">Resil!$B$2:$I$5</definedName>
  </definedNames>
  <calcPr calcId="162913" calcMode="manual"/>
</workbook>
</file>

<file path=xl/calcChain.xml><?xml version="1.0" encoding="utf-8"?>
<calcChain xmlns="http://schemas.openxmlformats.org/spreadsheetml/2006/main">
  <c r="I3" i="1" l="1" a="1"/>
  <c r="I3" i="1" s="1"/>
  <c r="I4" i="1" a="1"/>
  <c r="I4" i="1" s="1"/>
  <c r="I5" i="1" a="1"/>
  <c r="I5" i="1" s="1"/>
  <c r="D5" i="3"/>
  <c r="E5" i="3"/>
  <c r="F5" i="3"/>
  <c r="G5" i="3"/>
  <c r="H5" i="3"/>
  <c r="I5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AH6" i="3"/>
  <c r="AI6" i="3"/>
  <c r="AJ6" i="3"/>
  <c r="AK6" i="3"/>
  <c r="AL6" i="3"/>
  <c r="AM6" i="3"/>
  <c r="AN6" i="3"/>
  <c r="AO6" i="3"/>
  <c r="H5" i="1" l="1" a="1"/>
  <c r="H5" i="1" s="1"/>
  <c r="H3" i="1" a="1"/>
  <c r="H3" i="1" s="1"/>
  <c r="H4" i="1" a="1"/>
  <c r="H4" i="1" s="1"/>
  <c r="F5" i="1" a="1"/>
  <c r="F5" i="1" s="1"/>
  <c r="F3" i="1" a="1"/>
  <c r="F3" i="1" s="1"/>
  <c r="F4" i="1" a="1"/>
  <c r="F4" i="1" s="1"/>
  <c r="G3" i="1" a="1"/>
  <c r="G3" i="1" s="1"/>
  <c r="G4" i="1" a="1"/>
  <c r="G4" i="1" s="1"/>
  <c r="G5" i="1" a="1"/>
  <c r="G5" i="1" s="1"/>
</calcChain>
</file>

<file path=xl/sharedStrings.xml><?xml version="1.0" encoding="utf-8"?>
<sst xmlns="http://schemas.openxmlformats.org/spreadsheetml/2006/main" count="25" uniqueCount="16">
  <si>
    <t>CG-Numero de contrat</t>
  </si>
  <si>
    <t>SE-Nom Service BPS</t>
  </si>
  <si>
    <t>montant ttc</t>
  </si>
  <si>
    <t>1 presta resilié</t>
  </si>
  <si>
    <t>2 prestas resiliée: n°1</t>
  </si>
  <si>
    <t>2 prestas resiliée: n°2</t>
  </si>
  <si>
    <t>Presta conservée</t>
  </si>
  <si>
    <t>CCPT</t>
  </si>
  <si>
    <t>CCPM</t>
  </si>
  <si>
    <t>CIP</t>
  </si>
  <si>
    <t>CG</t>
  </si>
  <si>
    <t>AS</t>
  </si>
  <si>
    <t>M</t>
  </si>
  <si>
    <t>PS</t>
  </si>
  <si>
    <t>SR</t>
  </si>
  <si>
    <t>101M4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</si>
</sst>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color rgb="FF000000"/>
      <name val="Arial"/>
    </font>
    <font>
      <sz val="9"/>
      <color rgb="FF333333"/>
      <name val="Arial"/>
    </font>
    <font>
      <b/>
      <sz val="9"/>
      <color rgb="FFFFFFFF"/>
      <name val="Arial"/>
    </font>
    <font>
      <b/>
      <sz val="9"/>
      <color theme="1"/>
      <name val="Arial"/>
      <family val="2"/>
    </font>
    <font>
      <sz val="9"/>
      <color rgb="FF33333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theme="2"/>
        <bgColor rgb="FFFFFFFF"/>
      </patternFill>
    </fill>
    <fill>
      <patternFill patternType="solid">
        <fgColor theme="0" tint="-0.14999847407452621"/>
        <bgColor rgb="FFFFFFFF"/>
      </patternFill>
    </fill>
  </fills>
  <borders count="3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 applyAlignment="1">
      <alignment horizontal="left"/>
    </xf>
    <xf numFmtId="49" fontId="2" fillId="3" borderId="1" xfId="0" applyNumberFormat="1" applyFont="1" applyFill="1" applyBorder="1" applyAlignment="1">
      <alignment horizontal="left" vertical="center" wrapText="1"/>
    </xf>
    <xf numFmtId="49" fontId="1" fillId="4" borderId="2" xfId="0" applyNumberFormat="1" applyFont="1" applyFill="1" applyBorder="1" applyAlignment="1">
      <alignment horizontal="left"/>
    </xf>
    <xf numFmtId="4" fontId="1" fillId="4" borderId="2" xfId="0" applyNumberFormat="1" applyFont="1" applyFill="1" applyBorder="1" applyAlignment="1">
      <alignment horizontal="right"/>
    </xf>
    <xf numFmtId="0" fontId="1" fillId="4" borderId="2" xfId="0" applyFont="1" applyFill="1" applyBorder="1" applyAlignment="1">
      <alignment horizontal="left"/>
    </xf>
    <xf numFmtId="49" fontId="1" fillId="2" borderId="2" xfId="0" applyNumberFormat="1" applyFont="1" applyFill="1" applyBorder="1" applyAlignment="1">
      <alignment horizontal="left"/>
    </xf>
    <xf numFmtId="4" fontId="1" fillId="2" borderId="2" xfId="0" applyNumberFormat="1" applyFont="1" applyFill="1" applyBorder="1" applyAlignment="1">
      <alignment horizontal="right"/>
    </xf>
    <xf numFmtId="0" fontId="1" fillId="2" borderId="2" xfId="0" applyFont="1" applyFill="1" applyBorder="1" applyAlignment="1">
      <alignment horizontal="left"/>
    </xf>
    <xf numFmtId="49" fontId="2" fillId="3" borderId="1" xfId="0" applyNumberFormat="1" applyFont="1" applyFill="1" applyBorder="1" applyAlignment="1">
      <alignment horizontal="left"/>
    </xf>
    <xf numFmtId="2" fontId="1" fillId="4" borderId="2" xfId="0" applyNumberFormat="1" applyFont="1" applyFill="1" applyBorder="1" applyAlignment="1">
      <alignment horizontal="right"/>
    </xf>
    <xf numFmtId="2" fontId="1" fillId="2" borderId="2" xfId="0" applyNumberFormat="1" applyFont="1" applyFill="1" applyBorder="1" applyAlignment="1">
      <alignment horizontal="right"/>
    </xf>
    <xf numFmtId="0" fontId="1" fillId="5" borderId="0" xfId="0" applyFon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1" fillId="5" borderId="0" xfId="0" applyFont="1" applyFill="1" applyAlignment="1">
      <alignment horizontal="left"/>
    </xf>
    <xf numFmtId="4" fontId="1" fillId="4" borderId="2" xfId="0" applyNumberFormat="1" applyFont="1" applyFill="1" applyBorder="1" applyAlignment="1">
      <alignment horizontal="left"/>
    </xf>
    <xf numFmtId="49" fontId="3" fillId="6" borderId="1" xfId="0" applyNumberFormat="1" applyFont="1" applyFill="1" applyBorder="1" applyAlignment="1">
      <alignment horizontal="left" vertical="center" wrapText="1"/>
    </xf>
    <xf numFmtId="49" fontId="3" fillId="6" borderId="1" xfId="0" quotePrefix="1" applyNumberFormat="1" applyFont="1" applyFill="1" applyBorder="1" applyAlignment="1">
      <alignment horizontal="left" vertical="center" wrapText="1"/>
    </xf>
    <xf numFmtId="49" fontId="4" fillId="4" borderId="2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8"/>
  <sheetViews>
    <sheetView tabSelected="1" workbookViewId="0">
      <selection activeCell="F9" sqref="F9"/>
    </sheetView>
  </sheetViews>
  <sheetFormatPr baseColWidth="10" defaultRowHeight="12.75" x14ac:dyDescent="0.2"/>
  <cols>
    <col min="1" max="1" width="1.28515625" customWidth="1"/>
    <col min="2" max="2" width="16.42578125" customWidth="1"/>
    <col min="3" max="3" width="12.140625" customWidth="1"/>
    <col min="4" max="9" width="10.7109375" customWidth="1"/>
    <col min="10" max="10" width="4.7109375" customWidth="1"/>
  </cols>
  <sheetData>
    <row r="1" spans="2:9" s="1" customFormat="1" ht="23.45" customHeight="1" x14ac:dyDescent="0.2"/>
    <row r="2" spans="2:9" s="1" customFormat="1" ht="36.75" customHeight="1" x14ac:dyDescent="0.2">
      <c r="B2" s="2" t="s">
        <v>10</v>
      </c>
      <c r="C2" s="2" t="s">
        <v>9</v>
      </c>
      <c r="D2" s="2" t="s">
        <v>7</v>
      </c>
      <c r="E2" s="2" t="s">
        <v>8</v>
      </c>
      <c r="F2" s="16" t="s">
        <v>3</v>
      </c>
      <c r="G2" s="16" t="s">
        <v>4</v>
      </c>
      <c r="H2" s="16" t="s">
        <v>5</v>
      </c>
      <c r="I2" s="17" t="s">
        <v>6</v>
      </c>
    </row>
    <row r="3" spans="2:9" s="1" customFormat="1" ht="19.7" customHeight="1" x14ac:dyDescent="0.2">
      <c r="B3" s="18" t="s">
        <v>15</v>
      </c>
      <c r="C3" s="6" t="s">
        <v>11</v>
      </c>
      <c r="D3" s="7">
        <v>50.56</v>
      </c>
      <c r="E3" s="7">
        <v>25.28</v>
      </c>
      <c r="F3" s="15" t="str">
        <f t="array" ref="F3">IFERROR(INDEX('Rapport 4'!$K:$K,MATCH(Resil!$B3&amp;Resil!D3,'Rapport 4'!$A:$A&amp;'Rapport 4'!$J:$J,0)),IFERROR(INDEX('Rapport 4'!$K:$K,MATCH(Resil!$B3&amp;Resil!E3,'Rapport 4'!$A:$A&amp;'Rapport 4'!$J:$J,0)),IFERROR(INDEX('Rapport 4'!$M:$M,MATCH(Resil!$B3&amp;Resil!D3,'Rapport 4'!$A:$A&amp;'Rapport 4'!$L:$L,0)),IFERROR(INDEX('Rapport 4'!$M:$M,MATCH(Resil!$B3&amp;Resil!E3,'Rapport 4'!$A:$A&amp;'Rapport 4'!$L:$L,0)),IFERROR(INDEX('Rapport 4'!$O:$O,MATCH(Resil!$B3&amp;Resil!D3,'Rapport 4'!$A:$A&amp;'Rapport 4'!$N:$N,0)),IFERROR(INDEX('Rapport 4'!$O:$O,MATCH(Resil!$B3&amp;Resil!E3,'Rapport 4'!$A:$A&amp;'Rapport 4'!$N:$N,0)),IFERROR(INDEX('Rapport 4'!$Q:$Q,MATCH(Resil!$B3&amp;Resil!D3,'Rapport 4'!$A:$A&amp;'Rapport 4'!$P:$P,0)),IFERROR(INDEX('Rapport 4'!$Q:$Q,MATCH(Resil!$B3&amp;Resil!E3,'Rapport 4'!$A:$A&amp;'Rapport 4'!$P:$P,0)),IFERROR(INDEX('Rapport 4'!$E:$E,MATCH(Resil!$B3&amp;Resil!D3,'Rapport 4'!$A:$A&amp;'Rapport 4'!$D:$D,0)),IFERROR(INDEX('Rapport 4'!$E:$E,MATCH(Resil!$B3&amp;Resil!E3,'Rapport 4'!$A:$A&amp;'Rapport 4'!$D:$D,0)),IFERROR(INDEX('Rapport 4'!$G:$G,MATCH(Resil!$B3&amp;Resil!D3,'Rapport 4'!$A:$A&amp;'Rapport 4'!$F:$F,0)),IFERROR(INDEX('Rapport 4'!$G:$G,MATCH(Resil!$B3&amp;Resil!E3,'Rapport 4'!$A:$A&amp;'Rapport 4'!$F:$F,0)),IFERROR(INDEX('Rapport 4'!$I:$I,MATCH(Resil!$B3&amp;Resil!D3,'Rapport 4'!$A:$A&amp;'Rapport 4'!$H:$H,0)),IFERROR(INDEX('Rapport 4'!$I:$I,MATCH(Resil!$B3&amp;Resil!E3,'Rapport 4'!$A:$A&amp;'Rapport 4'!$H:$H,0)),0))))))))))))))</f>
        <v>SR</v>
      </c>
      <c r="G3" s="15" t="str">
        <f t="array" ref="G3">IFERROR(INDEX('Rapport 4'!$S:$S,MATCH(Resil!$B3&amp;Resil!D3,'Rapport 4'!$A:$A&amp;'Rapport 4'!$R:$R,0)),IFERROR(INDEX('Rapport 4'!$S:$S,MATCH(Resil!$B3&amp;Resil!E3,'Rapport 4'!$A:$A&amp;'Rapport 4'!$R:$R,0)),IFERROR(INDEX('Rapport 4'!$W:$W,MATCH(Resil!$B3&amp;Resil!D3,'Rapport 4'!$A:$A&amp;'Rapport 4'!$V:$V,0)),IFERROR(INDEX('Rapport 4'!$W:$W,MATCH(Resil!$B3&amp;Resil!E3,'Rapport 4'!$A:$A&amp;'Rapport 4'!$V:$V,0)),IFERROR(INDEX('Rapport 4'!$AA:$AA,MATCH(Resil!$B3&amp;Resil!D3,'Rapport 4'!$A:$A&amp;'Rapport 4'!$Z:$Z,0)),IFERROR(INDEX('Rapport 4'!$AA:$AA,MATCH(Resil!$B3&amp;Resil!E3,'Rapport 4'!$A:$A&amp;'Rapport 4'!$Z:$Z,0)),IFERROR(INDEX('Rapport 4'!$AE:$AE,MATCH(Resil!$B3&amp;Resil!D3,'Rapport 4'!$A:$A&amp;'Rapport 4'!$AD:$AD,0)),IFERROR(INDEX('Rapport 4'!$AE:$AE,MATCH(Resil!$B3&amp;Resil!E3,'Rapport 4'!$A:$A&amp;'Rapport 4'!$AD:$AD,0)),IFERROR(INDEX('Rapport 4'!$AI:$AI,MATCH(Resil!$B3&amp;Resil!D3,'Rapport 4'!$A:$A&amp;'Rapport 4'!$AH:$AH,0)),IFERROR(INDEX('Rapport 4'!$AI:$AI,MATCH(Resil!$B3&amp;Resil!E3,'Rapport 4'!$A:$A&amp;'Rapport 4'!$AH:$AH,0)),IFERROR(INDEX('Rapport 4'!$AM:$AM,MATCH(Resil!$B3&amp;Resil!D3,'Rapport 4'!$A:$A&amp;'Rapport 4'!$AL:$AL,0)),IFERROR(INDEX('Rapport 4'!$AM:$AM,MATCH(Resil!$B3&amp;Resil!E3,'Rapport 4'!$A:$A&amp;'Rapport 4'!$AL:$AL,0)),0))))))))))))</f>
        <v>AS</v>
      </c>
      <c r="H3" s="15" t="str">
        <f t="array" ref="H3">IFERROR(INDEX('Rapport 4'!$U:$U,MATCH(Resil!$B3&amp;Resil!D3,'Rapport 4'!$A:$A&amp;'Rapport 4'!$T:$T,0)),IFERROR(INDEX('Rapport 4'!$U:$U,MATCH(Resil!$B3&amp;Resil!E3,'Rapport 4'!$A:$A&amp;'Rapport 4'!$T:$T,0)),IFERROR(INDEX('Rapport 4'!$Y:$Y,MATCH(Resil!$B3&amp;Resil!D3,'Rapport 4'!$A:$A&amp;'Rapport 4'!$X:$X,0)),IFERROR(INDEX('Rapport 4'!$Y:$Y,MATCH(Resil!$B3&amp;Resil!E3,'Rapport 4'!$A:$A&amp;'Rapport 4'!$X:$X,0)),IFERROR(INDEX('Rapport 4'!$AC:$AC,MATCH(Resil!$B3&amp;Resil!D3,'Rapport 4'!$A:$A&amp;'Rapport 4'!$AB:$AB,0)),IFERROR(INDEX('Rapport 4'!$AC:$AC,MATCH(Resil!$B3&amp;Resil!E3,'Rapport 4'!$A:$A&amp;'Rapport 4'!$AB:$AB,0)),IFERROR(INDEX('Rapport 4'!$AG:$AG,MATCH(Resil!$B3&amp;Resil!D3,'Rapport 4'!$A:$A&amp;'Rapport 4'!$AF:$AF,0)),IFERROR(INDEX('Rapport 4'!$AG:$AG,MATCH(Resil!$B3&amp;Resil!E3,'Rapport 4'!$A:$A&amp;'Rapport 4'!$AF:$AF,0)),IFERROR(INDEX('Rapport 4'!$AK:$AK,MATCH(Resil!$B3&amp;Resil!D3,'Rapport 4'!$A:$A&amp;'Rapport 4'!$AJ:$AJ,0)),IFERROR(INDEX('Rapport 4'!$AK:$AK,MATCH(Resil!$B3&amp;Resil!E3,'Rapport 4'!$A:$A&amp;'Rapport 4'!$AJ:$AJ,0)),IFERROR(INDEX('Rapport 4'!$AO:$AO,MATCH(Resil!$B3&amp;Resil!D3,'Rapport 4'!$A:$A&amp;'Rapport 4'!$AN:$AN,0)),IFERROR(INDEX('Rapport 4'!$AO:$AO,MATCH(Resil!$B3&amp;Resil!E3,'Rapport 4'!$A:$A&amp;'Rapport 4'!$AN:$AN,0)),0))))))))))))</f>
        <v>SR</v>
      </c>
      <c r="I3" s="15">
        <f t="array" ref="I3">IFERROR(INDEX('Rapport 4'!$B:$B,MATCH(Resil!$B3&amp;Resil!D3,'Rapport 4'!$A:$A&amp;'Rapport 4'!$C:$C,0)),IFERROR(INDEX('Rapport 4'!$B:$B,MATCH(Resil!$B3&amp;Resil!E3,'Rapport 4'!$A:$A&amp;'Rapport 4'!$C:$C,0)),0))</f>
        <v>0</v>
      </c>
    </row>
    <row r="4" spans="2:9" s="1" customFormat="1" ht="19.7" customHeight="1" x14ac:dyDescent="0.2">
      <c r="B4" s="18" t="s">
        <v>15</v>
      </c>
      <c r="C4" s="3" t="s">
        <v>14</v>
      </c>
      <c r="D4" s="4">
        <v>50.56</v>
      </c>
      <c r="E4" s="4">
        <v>25.28</v>
      </c>
      <c r="F4" s="15" t="str">
        <f t="array" ref="F4">IFERROR(INDEX('Rapport 4'!$K:$K,MATCH(Resil!$B4&amp;Resil!D4,'Rapport 4'!$A:$A&amp;'Rapport 4'!$J:$J,0)),IFERROR(INDEX('Rapport 4'!$K:$K,MATCH(Resil!$B4&amp;Resil!E4,'Rapport 4'!$A:$A&amp;'Rapport 4'!$J:$J,0)),IFERROR(INDEX('Rapport 4'!$M:$M,MATCH(Resil!$B4&amp;Resil!D4,'Rapport 4'!$A:$A&amp;'Rapport 4'!$L:$L,0)),IFERROR(INDEX('Rapport 4'!$M:$M,MATCH(Resil!$B4&amp;Resil!E4,'Rapport 4'!$A:$A&amp;'Rapport 4'!$L:$L,0)),IFERROR(INDEX('Rapport 4'!$O:$O,MATCH(Resil!$B4&amp;Resil!D4,'Rapport 4'!$A:$A&amp;'Rapport 4'!$N:$N,0)),IFERROR(INDEX('Rapport 4'!$O:$O,MATCH(Resil!$B4&amp;Resil!E4,'Rapport 4'!$A:$A&amp;'Rapport 4'!$N:$N,0)),IFERROR(INDEX('Rapport 4'!$Q:$Q,MATCH(Resil!$B4&amp;Resil!D4,'Rapport 4'!$A:$A&amp;'Rapport 4'!$P:$P,0)),IFERROR(INDEX('Rapport 4'!$Q:$Q,MATCH(Resil!$B4&amp;Resil!E4,'Rapport 4'!$A:$A&amp;'Rapport 4'!$P:$P,0)),IFERROR(INDEX('Rapport 4'!$E:$E,MATCH(Resil!$B4&amp;Resil!D4,'Rapport 4'!$A:$A&amp;'Rapport 4'!$D:$D,0)),IFERROR(INDEX('Rapport 4'!$E:$E,MATCH(Resil!$B4&amp;Resil!E4,'Rapport 4'!$A:$A&amp;'Rapport 4'!$D:$D,0)),IFERROR(INDEX('Rapport 4'!$G:$G,MATCH(Resil!$B4&amp;Resil!D4,'Rapport 4'!$A:$A&amp;'Rapport 4'!$F:$F,0)),IFERROR(INDEX('Rapport 4'!$G:$G,MATCH(Resil!$B4&amp;Resil!E4,'Rapport 4'!$A:$A&amp;'Rapport 4'!$F:$F,0)),IFERROR(INDEX('Rapport 4'!$I:$I,MATCH(Resil!$B4&amp;Resil!D4,'Rapport 4'!$A:$A&amp;'Rapport 4'!$H:$H,0)),IFERROR(INDEX('Rapport 4'!$I:$I,MATCH(Resil!$B4&amp;Resil!E4,'Rapport 4'!$A:$A&amp;'Rapport 4'!$H:$H,0)),0))))))))))))))</f>
        <v>SR</v>
      </c>
      <c r="G4" s="15" t="str">
        <f t="array" ref="G4">IFERROR(INDEX('Rapport 4'!$S:$S,MATCH(Resil!$B4&amp;Resil!D4,'Rapport 4'!$A:$A&amp;'Rapport 4'!$R:$R,0)),IFERROR(INDEX('Rapport 4'!$S:$S,MATCH(Resil!$B4&amp;Resil!E4,'Rapport 4'!$A:$A&amp;'Rapport 4'!$R:$R,0)),IFERROR(INDEX('Rapport 4'!$W:$W,MATCH(Resil!$B4&amp;Resil!D4,'Rapport 4'!$A:$A&amp;'Rapport 4'!$V:$V,0)),IFERROR(INDEX('Rapport 4'!$W:$W,MATCH(Resil!$B4&amp;Resil!E4,'Rapport 4'!$A:$A&amp;'Rapport 4'!$V:$V,0)),IFERROR(INDEX('Rapport 4'!$AA:$AA,MATCH(Resil!$B4&amp;Resil!D4,'Rapport 4'!$A:$A&amp;'Rapport 4'!$Z:$Z,0)),IFERROR(INDEX('Rapport 4'!$AA:$AA,MATCH(Resil!$B4&amp;Resil!E4,'Rapport 4'!$A:$A&amp;'Rapport 4'!$Z:$Z,0)),IFERROR(INDEX('Rapport 4'!$AE:$AE,MATCH(Resil!$B4&amp;Resil!D4,'Rapport 4'!$A:$A&amp;'Rapport 4'!$AD:$AD,0)),IFERROR(INDEX('Rapport 4'!$AE:$AE,MATCH(Resil!$B4&amp;Resil!E4,'Rapport 4'!$A:$A&amp;'Rapport 4'!$AD:$AD,0)),IFERROR(INDEX('Rapport 4'!$AI:$AI,MATCH(Resil!$B4&amp;Resil!D4,'Rapport 4'!$A:$A&amp;'Rapport 4'!$AH:$AH,0)),IFERROR(INDEX('Rapport 4'!$AI:$AI,MATCH(Resil!$B4&amp;Resil!E4,'Rapport 4'!$A:$A&amp;'Rapport 4'!$AH:$AH,0)),IFERROR(INDEX('Rapport 4'!$AM:$AM,MATCH(Resil!$B4&amp;Resil!D4,'Rapport 4'!$A:$A&amp;'Rapport 4'!$AL:$AL,0)),IFERROR(INDEX('Rapport 4'!$AM:$AM,MATCH(Resil!$B4&amp;Resil!E4,'Rapport 4'!$A:$A&amp;'Rapport 4'!$AL:$AL,0)),0))))))))))))</f>
        <v>AS</v>
      </c>
      <c r="H4" s="15" t="str">
        <f t="array" ref="H4">IFERROR(INDEX('Rapport 4'!$U:$U,MATCH(Resil!$B4&amp;Resil!D4,'Rapport 4'!$A:$A&amp;'Rapport 4'!$T:$T,0)),IFERROR(INDEX('Rapport 4'!$U:$U,MATCH(Resil!$B4&amp;Resil!E4,'Rapport 4'!$A:$A&amp;'Rapport 4'!$T:$T,0)),IFERROR(INDEX('Rapport 4'!$Y:$Y,MATCH(Resil!$B4&amp;Resil!D4,'Rapport 4'!$A:$A&amp;'Rapport 4'!$X:$X,0)),IFERROR(INDEX('Rapport 4'!$Y:$Y,MATCH(Resil!$B4&amp;Resil!E4,'Rapport 4'!$A:$A&amp;'Rapport 4'!$X:$X,0)),IFERROR(INDEX('Rapport 4'!$AC:$AC,MATCH(Resil!$B4&amp;Resil!D4,'Rapport 4'!$A:$A&amp;'Rapport 4'!$AB:$AB,0)),IFERROR(INDEX('Rapport 4'!$AC:$AC,MATCH(Resil!$B4&amp;Resil!E4,'Rapport 4'!$A:$A&amp;'Rapport 4'!$AB:$AB,0)),IFERROR(INDEX('Rapport 4'!$AG:$AG,MATCH(Resil!$B4&amp;Resil!D4,'Rapport 4'!$A:$A&amp;'Rapport 4'!$AF:$AF,0)),IFERROR(INDEX('Rapport 4'!$AG:$AG,MATCH(Resil!$B4&amp;Resil!E4,'Rapport 4'!$A:$A&amp;'Rapport 4'!$AF:$AF,0)),IFERROR(INDEX('Rapport 4'!$AK:$AK,MATCH(Resil!$B4&amp;Resil!D4,'Rapport 4'!$A:$A&amp;'Rapport 4'!$AJ:$AJ,0)),IFERROR(INDEX('Rapport 4'!$AK:$AK,MATCH(Resil!$B4&amp;Resil!E4,'Rapport 4'!$A:$A&amp;'Rapport 4'!$AJ:$AJ,0)),IFERROR(INDEX('Rapport 4'!$AO:$AO,MATCH(Resil!$B4&amp;Resil!D4,'Rapport 4'!$A:$A&amp;'Rapport 4'!$AN:$AN,0)),IFERROR(INDEX('Rapport 4'!$AO:$AO,MATCH(Resil!$B4&amp;Resil!E4,'Rapport 4'!$A:$A&amp;'Rapport 4'!$AN:$AN,0)),0))))))))))))</f>
        <v>SR</v>
      </c>
      <c r="I4" s="15">
        <f t="array" ref="I4">IFERROR(INDEX('Rapport 4'!$B:$B,MATCH(Resil!$B4&amp;Resil!D4,'Rapport 4'!$A:$A&amp;'Rapport 4'!$C:$C,0)),IFERROR(INDEX('Rapport 4'!$B:$B,MATCH(Resil!$B4&amp;Resil!E4,'Rapport 4'!$A:$A&amp;'Rapport 4'!$C:$C,0)),0))</f>
        <v>0</v>
      </c>
    </row>
    <row r="5" spans="2:9" s="1" customFormat="1" ht="19.7" customHeight="1" x14ac:dyDescent="0.2">
      <c r="B5" s="18" t="s">
        <v>15</v>
      </c>
      <c r="C5" s="6" t="s">
        <v>13</v>
      </c>
      <c r="D5" s="7">
        <v>50.56</v>
      </c>
      <c r="E5" s="7">
        <v>25.28</v>
      </c>
      <c r="F5" s="15" t="str">
        <f t="array" ref="F5">IFERROR(INDEX('Rapport 4'!$K:$K,MATCH(Resil!$B5&amp;Resil!D5,'Rapport 4'!$A:$A&amp;'Rapport 4'!$J:$J,0)),IFERROR(INDEX('Rapport 4'!$K:$K,MATCH(Resil!$B5&amp;Resil!E5,'Rapport 4'!$A:$A&amp;'Rapport 4'!$J:$J,0)),IFERROR(INDEX('Rapport 4'!$M:$M,MATCH(Resil!$B5&amp;Resil!D5,'Rapport 4'!$A:$A&amp;'Rapport 4'!$L:$L,0)),IFERROR(INDEX('Rapport 4'!$M:$M,MATCH(Resil!$B5&amp;Resil!E5,'Rapport 4'!$A:$A&amp;'Rapport 4'!$L:$L,0)),IFERROR(INDEX('Rapport 4'!$O:$O,MATCH(Resil!$B5&amp;Resil!D5,'Rapport 4'!$A:$A&amp;'Rapport 4'!$N:$N,0)),IFERROR(INDEX('Rapport 4'!$O:$O,MATCH(Resil!$B5&amp;Resil!E5,'Rapport 4'!$A:$A&amp;'Rapport 4'!$N:$N,0)),IFERROR(INDEX('Rapport 4'!$Q:$Q,MATCH(Resil!$B5&amp;Resil!D5,'Rapport 4'!$A:$A&amp;'Rapport 4'!$P:$P,0)),IFERROR(INDEX('Rapport 4'!$Q:$Q,MATCH(Resil!$B5&amp;Resil!E5,'Rapport 4'!$A:$A&amp;'Rapport 4'!$P:$P,0)),IFERROR(INDEX('Rapport 4'!$E:$E,MATCH(Resil!$B5&amp;Resil!D5,'Rapport 4'!$A:$A&amp;'Rapport 4'!$D:$D,0)),IFERROR(INDEX('Rapport 4'!$E:$E,MATCH(Resil!$B5&amp;Resil!E5,'Rapport 4'!$A:$A&amp;'Rapport 4'!$D:$D,0)),IFERROR(INDEX('Rapport 4'!$G:$G,MATCH(Resil!$B5&amp;Resil!D5,'Rapport 4'!$A:$A&amp;'Rapport 4'!$F:$F,0)),IFERROR(INDEX('Rapport 4'!$G:$G,MATCH(Resil!$B5&amp;Resil!E5,'Rapport 4'!$A:$A&amp;'Rapport 4'!$F:$F,0)),IFERROR(INDEX('Rapport 4'!$I:$I,MATCH(Resil!$B5&amp;Resil!D5,'Rapport 4'!$A:$A&amp;'Rapport 4'!$H:$H,0)),IFERROR(INDEX('Rapport 4'!$I:$I,MATCH(Resil!$B5&amp;Resil!E5,'Rapport 4'!$A:$A&amp;'Rapport 4'!$H:$H,0)),0))))))))))))))</f>
        <v>SR</v>
      </c>
      <c r="G5" s="15" t="str">
        <f t="array" ref="G5">IFERROR(INDEX('Rapport 4'!$S:$S,MATCH(Resil!$B5&amp;Resil!D5,'Rapport 4'!$A:$A&amp;'Rapport 4'!$R:$R,0)),IFERROR(INDEX('Rapport 4'!$S:$S,MATCH(Resil!$B5&amp;Resil!E5,'Rapport 4'!$A:$A&amp;'Rapport 4'!$R:$R,0)),IFERROR(INDEX('Rapport 4'!$W:$W,MATCH(Resil!$B5&amp;Resil!D5,'Rapport 4'!$A:$A&amp;'Rapport 4'!$V:$V,0)),IFERROR(INDEX('Rapport 4'!$W:$W,MATCH(Resil!$B5&amp;Resil!E5,'Rapport 4'!$A:$A&amp;'Rapport 4'!$V:$V,0)),IFERROR(INDEX('Rapport 4'!$AA:$AA,MATCH(Resil!$B5&amp;Resil!D5,'Rapport 4'!$A:$A&amp;'Rapport 4'!$Z:$Z,0)),IFERROR(INDEX('Rapport 4'!$AA:$AA,MATCH(Resil!$B5&amp;Resil!E5,'Rapport 4'!$A:$A&amp;'Rapport 4'!$Z:$Z,0)),IFERROR(INDEX('Rapport 4'!$AE:$AE,MATCH(Resil!$B5&amp;Resil!D5,'Rapport 4'!$A:$A&amp;'Rapport 4'!$AD:$AD,0)),IFERROR(INDEX('Rapport 4'!$AE:$AE,MATCH(Resil!$B5&amp;Resil!E5,'Rapport 4'!$A:$A&amp;'Rapport 4'!$AD:$AD,0)),IFERROR(INDEX('Rapport 4'!$AI:$AI,MATCH(Resil!$B5&amp;Resil!D5,'Rapport 4'!$A:$A&amp;'Rapport 4'!$AH:$AH,0)),IFERROR(INDEX('Rapport 4'!$AI:$AI,MATCH(Resil!$B5&amp;Resil!E5,'Rapport 4'!$A:$A&amp;'Rapport 4'!$AH:$AH,0)),IFERROR(INDEX('Rapport 4'!$AM:$AM,MATCH(Resil!$B5&amp;Resil!D5,'Rapport 4'!$A:$A&amp;'Rapport 4'!$AL:$AL,0)),IFERROR(INDEX('Rapport 4'!$AM:$AM,MATCH(Resil!$B5&amp;Resil!E5,'Rapport 4'!$A:$A&amp;'Rapport 4'!$AL:$AL,0)),0))))))))))))</f>
        <v>AS</v>
      </c>
      <c r="H5" s="15" t="str">
        <f t="array" ref="H5">IFERROR(INDEX('Rapport 4'!$U:$U,MATCH(Resil!$B5&amp;Resil!D5,'Rapport 4'!$A:$A&amp;'Rapport 4'!$T:$T,0)),IFERROR(INDEX('Rapport 4'!$U:$U,MATCH(Resil!$B5&amp;Resil!E5,'Rapport 4'!$A:$A&amp;'Rapport 4'!$T:$T,0)),IFERROR(INDEX('Rapport 4'!$Y:$Y,MATCH(Resil!$B5&amp;Resil!D5,'Rapport 4'!$A:$A&amp;'Rapport 4'!$X:$X,0)),IFERROR(INDEX('Rapport 4'!$Y:$Y,MATCH(Resil!$B5&amp;Resil!E5,'Rapport 4'!$A:$A&amp;'Rapport 4'!$X:$X,0)),IFERROR(INDEX('Rapport 4'!$AC:$AC,MATCH(Resil!$B5&amp;Resil!D5,'Rapport 4'!$A:$A&amp;'Rapport 4'!$AB:$AB,0)),IFERROR(INDEX('Rapport 4'!$AC:$AC,MATCH(Resil!$B5&amp;Resil!E5,'Rapport 4'!$A:$A&amp;'Rapport 4'!$AB:$AB,0)),IFERROR(INDEX('Rapport 4'!$AG:$AG,MATCH(Resil!$B5&amp;Resil!D5,'Rapport 4'!$A:$A&amp;'Rapport 4'!$AF:$AF,0)),IFERROR(INDEX('Rapport 4'!$AG:$AG,MATCH(Resil!$B5&amp;Resil!E5,'Rapport 4'!$A:$A&amp;'Rapport 4'!$AF:$AF,0)),IFERROR(INDEX('Rapport 4'!$AK:$AK,MATCH(Resil!$B5&amp;Resil!D5,'Rapport 4'!$A:$A&amp;'Rapport 4'!$AJ:$AJ,0)),IFERROR(INDEX('Rapport 4'!$AK:$AK,MATCH(Resil!$B5&amp;Resil!E5,'Rapport 4'!$A:$A&amp;'Rapport 4'!$AJ:$AJ,0)),IFERROR(INDEX('Rapport 4'!$AO:$AO,MATCH(Resil!$B5&amp;Resil!D5,'Rapport 4'!$A:$A&amp;'Rapport 4'!$AN:$AN,0)),IFERROR(INDEX('Rapport 4'!$AO:$AO,MATCH(Resil!$B5&amp;Resil!E5,'Rapport 4'!$A:$A&amp;'Rapport 4'!$AN:$AN,0)),0))))))))))))</f>
        <v>SR</v>
      </c>
      <c r="I5" s="15">
        <f t="array" ref="I5">IFERROR(INDEX('Rapport 4'!$B:$B,MATCH(Resil!$B5&amp;Resil!D5,'Rapport 4'!$A:$A&amp;'Rapport 4'!$C:$C,0)),IFERROR(INDEX('Rapport 4'!$B:$B,MATCH(Resil!$B5&amp;Resil!E5,'Rapport 4'!$A:$A&amp;'Rapport 4'!$C:$C,0)),0))</f>
        <v>0</v>
      </c>
    </row>
    <row r="6" spans="2:9" s="1" customFormat="1" ht="28.7" customHeight="1" x14ac:dyDescent="0.2">
      <c r="B6" s="18"/>
      <c r="F6" s="8"/>
      <c r="G6" s="8"/>
      <c r="H6" s="8"/>
      <c r="I6" s="8"/>
    </row>
    <row r="7" spans="2:9" x14ac:dyDescent="0.2">
      <c r="F7" s="5"/>
      <c r="G7" s="5"/>
      <c r="H7" s="5"/>
      <c r="I7" s="5"/>
    </row>
    <row r="8" spans="2:9" x14ac:dyDescent="0.2">
      <c r="F8" s="1"/>
      <c r="G8" s="1"/>
      <c r="H8" s="1"/>
      <c r="I8" s="1"/>
    </row>
  </sheetData>
  <autoFilter ref="B2:I5"/>
  <pageMargins left="0.7" right="0.7" top="0.75" bottom="0.75" header="0.3" footer="0.3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9"/>
  <sheetViews>
    <sheetView workbookViewId="0">
      <selection activeCell="A3" sqref="A3:A6"/>
    </sheetView>
  </sheetViews>
  <sheetFormatPr baseColWidth="10" defaultRowHeight="12.75" x14ac:dyDescent="0.2"/>
  <cols>
    <col min="1" max="1" width="16.7109375" customWidth="1"/>
    <col min="2" max="2" width="10.140625" customWidth="1"/>
    <col min="3" max="3" width="9.42578125" customWidth="1"/>
    <col min="4" max="41" width="3.140625" customWidth="1"/>
  </cols>
  <sheetData>
    <row r="1" spans="1:41" s="1" customFormat="1" ht="9.6" customHeight="1" x14ac:dyDescent="0.2"/>
    <row r="2" spans="1:41" s="1" customFormat="1" ht="24" customHeight="1" x14ac:dyDescent="0.2">
      <c r="A2" s="9" t="s">
        <v>0</v>
      </c>
      <c r="B2" s="9" t="s">
        <v>1</v>
      </c>
      <c r="C2" s="9" t="s">
        <v>2</v>
      </c>
    </row>
    <row r="3" spans="1:41" s="1" customFormat="1" ht="19.7" customHeight="1" x14ac:dyDescent="0.2">
      <c r="A3" s="18" t="s">
        <v>15</v>
      </c>
      <c r="B3" s="3" t="s">
        <v>11</v>
      </c>
      <c r="C3" s="10">
        <v>30.03</v>
      </c>
      <c r="D3" s="12"/>
      <c r="E3" s="13"/>
      <c r="F3" s="12"/>
      <c r="G3" s="13"/>
      <c r="H3" s="12"/>
      <c r="I3" s="13"/>
      <c r="J3" s="12"/>
      <c r="K3" s="13"/>
      <c r="L3" s="12"/>
      <c r="M3" s="13"/>
      <c r="N3" s="12"/>
      <c r="O3" s="13"/>
      <c r="P3" s="14"/>
      <c r="Q3" s="13"/>
      <c r="R3" s="14"/>
      <c r="S3" s="13"/>
      <c r="T3" s="14"/>
      <c r="U3" s="13"/>
      <c r="V3" s="14"/>
      <c r="W3" s="13"/>
      <c r="X3" s="14"/>
      <c r="Y3" s="13"/>
      <c r="Z3" s="14"/>
      <c r="AA3" s="13"/>
      <c r="AB3" s="14"/>
      <c r="AC3" s="13"/>
      <c r="AD3" s="14"/>
      <c r="AE3" s="13"/>
      <c r="AF3" s="14"/>
      <c r="AG3" s="13"/>
      <c r="AH3" s="14"/>
      <c r="AI3" s="13"/>
      <c r="AJ3" s="14"/>
      <c r="AK3" s="13"/>
      <c r="AL3" s="14"/>
      <c r="AM3" s="13"/>
      <c r="AN3" s="14"/>
      <c r="AO3" s="13"/>
    </row>
    <row r="4" spans="1:41" s="1" customFormat="1" ht="19.7" customHeight="1" x14ac:dyDescent="0.2">
      <c r="A4" s="18" t="s">
        <v>15</v>
      </c>
      <c r="B4" s="6" t="s">
        <v>12</v>
      </c>
      <c r="C4" s="11">
        <v>43</v>
      </c>
      <c r="D4" s="12"/>
      <c r="E4" s="13"/>
      <c r="F4" s="12"/>
      <c r="G4" s="13"/>
      <c r="H4" s="12"/>
      <c r="I4" s="13"/>
      <c r="J4" s="12"/>
      <c r="K4" s="13"/>
      <c r="L4" s="12"/>
      <c r="M4" s="13"/>
      <c r="N4" s="12"/>
      <c r="O4" s="13"/>
      <c r="P4" s="14"/>
      <c r="Q4" s="13"/>
      <c r="R4" s="14"/>
      <c r="S4" s="13"/>
      <c r="T4" s="14"/>
      <c r="U4" s="13"/>
      <c r="V4" s="14"/>
      <c r="W4" s="13"/>
      <c r="X4" s="14"/>
      <c r="Y4" s="13"/>
      <c r="Z4" s="14"/>
      <c r="AA4" s="13"/>
      <c r="AB4" s="14"/>
      <c r="AC4" s="13"/>
      <c r="AD4" s="14"/>
      <c r="AE4" s="13"/>
      <c r="AF4" s="14"/>
      <c r="AG4" s="13"/>
      <c r="AH4" s="14"/>
      <c r="AI4" s="13"/>
      <c r="AJ4" s="14"/>
      <c r="AK4" s="13"/>
      <c r="AL4" s="14"/>
      <c r="AM4" s="13"/>
      <c r="AN4" s="14"/>
      <c r="AO4" s="13"/>
    </row>
    <row r="5" spans="1:41" s="1" customFormat="1" ht="19.7" customHeight="1" x14ac:dyDescent="0.2">
      <c r="A5" s="18" t="s">
        <v>15</v>
      </c>
      <c r="B5" s="3" t="s">
        <v>13</v>
      </c>
      <c r="C5" s="10">
        <v>7.56</v>
      </c>
      <c r="D5" s="12">
        <f t="shared" ref="D5:D6" si="0">IF(AND(A3=A4,A4=A5),C3+C4,"")</f>
        <v>73.03</v>
      </c>
      <c r="E5" s="13" t="str">
        <f t="shared" ref="E3:E6" si="1">IF(D5&lt;&gt;"",B5,"")</f>
        <v>PS</v>
      </c>
      <c r="F5" s="12">
        <f t="shared" ref="F5:F6" si="2">IF(AND(A3=A4,A4=A5),C5+C4,"")</f>
        <v>50.56</v>
      </c>
      <c r="G5" s="13" t="str">
        <f t="shared" ref="G5:G6" si="3">IF(F5&lt;&gt;"",B3,"")</f>
        <v>AS</v>
      </c>
      <c r="H5" s="12">
        <f t="shared" ref="H5:H6" si="4">IF(AND(A3=A4,A4=A5),C3+C5,"")</f>
        <v>37.590000000000003</v>
      </c>
      <c r="I5" s="13" t="str">
        <f t="shared" ref="I4:I6" si="5">IF(H5&lt;&gt;"",B4,"")</f>
        <v>M</v>
      </c>
      <c r="J5" s="12"/>
      <c r="K5" s="13"/>
      <c r="L5" s="12"/>
      <c r="M5" s="13"/>
      <c r="N5" s="12"/>
      <c r="O5" s="13"/>
      <c r="P5" s="14"/>
      <c r="Q5" s="13"/>
      <c r="R5" s="14"/>
      <c r="S5" s="13"/>
      <c r="T5" s="14"/>
      <c r="U5" s="13"/>
      <c r="V5" s="14"/>
      <c r="W5" s="13"/>
      <c r="X5" s="14"/>
      <c r="Y5" s="13"/>
      <c r="Z5" s="14"/>
      <c r="AA5" s="13"/>
      <c r="AB5" s="14"/>
      <c r="AC5" s="13"/>
      <c r="AD5" s="14"/>
      <c r="AE5" s="13"/>
      <c r="AF5" s="14"/>
      <c r="AG5" s="13"/>
      <c r="AH5" s="14"/>
      <c r="AI5" s="13"/>
      <c r="AJ5" s="14"/>
      <c r="AK5" s="13"/>
      <c r="AL5" s="14"/>
      <c r="AM5" s="13"/>
      <c r="AN5" s="14"/>
      <c r="AO5" s="13"/>
    </row>
    <row r="6" spans="1:41" s="1" customFormat="1" ht="19.7" customHeight="1" x14ac:dyDescent="0.2">
      <c r="A6" s="18" t="s">
        <v>15</v>
      </c>
      <c r="B6" s="6" t="s">
        <v>14</v>
      </c>
      <c r="C6" s="11">
        <v>41</v>
      </c>
      <c r="D6" s="12">
        <f t="shared" si="0"/>
        <v>50.56</v>
      </c>
      <c r="E6" s="13" t="str">
        <f t="shared" si="1"/>
        <v>SR</v>
      </c>
      <c r="F6" s="12">
        <f t="shared" si="2"/>
        <v>48.56</v>
      </c>
      <c r="G6" s="13" t="str">
        <f t="shared" si="3"/>
        <v>M</v>
      </c>
      <c r="H6" s="12">
        <f t="shared" si="4"/>
        <v>84</v>
      </c>
      <c r="I6" s="13" t="str">
        <f t="shared" si="5"/>
        <v>PS</v>
      </c>
      <c r="J6" s="12">
        <f t="shared" ref="J6" si="6">IF(AND(A3=A4,A4=A5,A5=A6),C3+C4+C5,"")</f>
        <v>80.59</v>
      </c>
      <c r="K6" s="13" t="str">
        <f t="shared" ref="K3:K6" si="7">IF(J6&lt;&gt;"",$B6,"")</f>
        <v>SR</v>
      </c>
      <c r="L6" s="12">
        <f t="shared" ref="L6" si="8">IF(AND(A3=A4,A4=A5,A5=A6),C6+C4+C5,"")</f>
        <v>91.56</v>
      </c>
      <c r="M6" s="13" t="str">
        <f t="shared" ref="M6" si="9">IF(L6&lt;&gt;"",$B3,"")</f>
        <v>AS</v>
      </c>
      <c r="N6" s="12">
        <f t="shared" ref="N6" si="10">IF(AND(A3=A4,A4=A5,A5=A6),C3+C4+C6,"")</f>
        <v>114.03</v>
      </c>
      <c r="O6" s="13" t="str">
        <f t="shared" ref="O4:O6" si="11">IF(N6&lt;&gt;"",$B5,"")</f>
        <v>PS</v>
      </c>
      <c r="P6" s="14">
        <f t="shared" ref="P6" si="12">IF(AND(A3=A4,A4=A5,A5=A6),C3+C6+C5,"")</f>
        <v>78.59</v>
      </c>
      <c r="Q6" s="13" t="str">
        <f t="shared" ref="Q5:Q6" si="13">IF(P6&lt;&gt;"",$B4,"")</f>
        <v>M</v>
      </c>
      <c r="R6" s="14">
        <f t="shared" ref="R6" si="14">IF(AND(A3=A4,A4=A5,A5=A6),C3+C4,"")</f>
        <v>73.03</v>
      </c>
      <c r="S6" s="13" t="str">
        <f t="shared" ref="S4:S6" si="15">IF(R6&lt;&gt;"",$B5,"")</f>
        <v>PS</v>
      </c>
      <c r="T6" s="14">
        <f t="shared" ref="T6" si="16">IF(AND(A3=A4,A4=A5,A5=A6),C3+C4,"")</f>
        <v>73.03</v>
      </c>
      <c r="U6" s="13" t="str">
        <f t="shared" ref="U3:U6" si="17">IF(T6&lt;&gt;"",$B6,"")</f>
        <v>SR</v>
      </c>
      <c r="V6" s="14">
        <f t="shared" ref="V6" si="18">IF(AND(A3=A4,A4=A5,A5=A6),C3+C5,"")</f>
        <v>37.590000000000003</v>
      </c>
      <c r="W6" s="13" t="str">
        <f t="shared" ref="W5:W6" si="19">IF(V6&lt;&gt;"",$B4,"")</f>
        <v>M</v>
      </c>
      <c r="X6" s="14">
        <f t="shared" ref="X6" si="20">IF(AND(A3=A4,A4=A5,A5=A6),C3+C5,"")</f>
        <v>37.590000000000003</v>
      </c>
      <c r="Y6" s="13" t="str">
        <f t="shared" ref="Y3:Y6" si="21">IF(X6&lt;&gt;"",$B6,"")</f>
        <v>SR</v>
      </c>
      <c r="Z6" s="14">
        <f t="shared" ref="Z6" si="22">IF(AND(A3=A4,A4=A5,A5=A6),C3+C6,"")</f>
        <v>71.03</v>
      </c>
      <c r="AA6" s="13" t="str">
        <f t="shared" ref="AA5:AA6" si="23">IF(Z6&lt;&gt;"",$B4,"")</f>
        <v>M</v>
      </c>
      <c r="AB6" s="14">
        <f t="shared" ref="AB6" si="24">IF(AND(A3=A4,A4=A5,A5=A6),C3+C6,"")</f>
        <v>71.03</v>
      </c>
      <c r="AC6" s="13" t="str">
        <f t="shared" ref="AC4:AC6" si="25">IF(AB6&lt;&gt;"",$B5,"")</f>
        <v>PS</v>
      </c>
      <c r="AD6" s="14">
        <f t="shared" ref="AD6" si="26">IF(AND(A3=A4,A4=A5,A5=A6),C4+C5,"")</f>
        <v>50.56</v>
      </c>
      <c r="AE6" s="13" t="str">
        <f t="shared" ref="AE6" si="27">IF(AD6&lt;&gt;"",$B3,"")</f>
        <v>AS</v>
      </c>
      <c r="AF6" s="14">
        <f t="shared" ref="AF6" si="28">IF(AND(A3=A4,A4=A5,A5=A6),C4+C5,"")</f>
        <v>50.56</v>
      </c>
      <c r="AG6" s="13" t="str">
        <f t="shared" ref="AG3:AG6" si="29">IF(AF6&lt;&gt;"",$B6,"")</f>
        <v>SR</v>
      </c>
      <c r="AH6" s="14">
        <f t="shared" ref="AH6" si="30">IF(AND(A3=A4,A4=A5,A5=A6),C4+C6,"")</f>
        <v>84</v>
      </c>
      <c r="AI6" s="13" t="str">
        <f t="shared" ref="AI6" si="31">IF(AH6&lt;&gt;"",$B3,"")</f>
        <v>AS</v>
      </c>
      <c r="AJ6" s="14">
        <f t="shared" ref="AJ6" si="32">IF(AND(A3=A4,A4=A5,A5=A6),C4+C6,"")</f>
        <v>84</v>
      </c>
      <c r="AK6" s="13" t="str">
        <f t="shared" ref="AK4:AK6" si="33">IF(AJ6&lt;&gt;"",$B5,"")</f>
        <v>PS</v>
      </c>
      <c r="AL6" s="14">
        <f t="shared" ref="AL6" si="34">IF(AND(A3=A4,A4=A5,A5=A6),C5+C6,"")</f>
        <v>48.56</v>
      </c>
      <c r="AM6" s="13" t="str">
        <f t="shared" ref="AM6" si="35">IF(AL6&lt;&gt;"",$B3,"")</f>
        <v>AS</v>
      </c>
      <c r="AN6" s="14">
        <f t="shared" ref="AN6" si="36">IF(AND(A3=A4,A4=A5,A5=A6),C5+C6,"")</f>
        <v>48.56</v>
      </c>
      <c r="AO6" s="13" t="str">
        <f t="shared" ref="AO5:AO6" si="37">IF(AN6&lt;&gt;"",$B4,"")</f>
        <v>M</v>
      </c>
    </row>
    <row r="7" spans="1:41" s="1" customFormat="1" ht="28.7" customHeight="1" x14ac:dyDescent="0.2"/>
    <row r="8" spans="1:41" x14ac:dyDescent="0.2"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</row>
    <row r="9" spans="1:41" x14ac:dyDescent="0.2"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</row>
  </sheetData>
  <autoFilter ref="A2:AO6"/>
  <pageMargins left="0.7" right="0.7" top="0.75" bottom="0.75" header="0.3" footer="0.3"/>
  <pageSetup paperSize="9" orientation="portrait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Resil</vt:lpstr>
      <vt:lpstr>Rapport 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YOANN FERRIER - JV14714</cp:lastModifiedBy>
  <dcterms:created xsi:type="dcterms:W3CDTF">2021-10-30T06:21:01Z</dcterms:created>
  <dcterms:modified xsi:type="dcterms:W3CDTF">2021-11-03T14:32:13Z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2021-10-30T09:37:14Z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88798fce-21d1-4fd8-9680-5df3bfed3422</vt:lpwstr>
  </property>
  <property fmtid="{D5CDD505-2E9C-101B-9397-08002B2CF9AE}" pid="8" name="MSIP_Label_2fd53d93-3f4c-4b90-b511-bd6bdbb4fba9_ContentBits">
    <vt:lpwstr>0</vt:lpwstr>
  </property>
</Properties>
</file>