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67552\Desktop\"/>
    </mc:Choice>
  </mc:AlternateContent>
  <bookViews>
    <workbookView xWindow="-100" yWindow="350" windowWidth="19400" windowHeight="11750" tabRatio="910" activeTab="2"/>
  </bookViews>
  <sheets>
    <sheet name="tcd1" sheetId="2" r:id="rId1"/>
    <sheet name="bdd" sheetId="1" r:id="rId2"/>
    <sheet name="Gérer les fins de contrats" sheetId="15" r:id="rId3"/>
  </sheets>
  <definedNames>
    <definedName name="_xlnm._FilterDatabase" localSheetId="1" hidden="1">bdd!$A$1:$V$13</definedName>
    <definedName name="_xlnm._FilterDatabase" localSheetId="0" hidden="1">'tcd1'!$A$1:$V$3</definedName>
    <definedName name="base">OFFSET('tcd1'!$A$1,,,COUNTA('tcd1'!$A:$A),22)</definedName>
    <definedName name="_xlnm.Criteria">'Gérer les fins de contrats'!$N$1:$N$2</definedName>
    <definedName name="_xlnm.Extract">'Gérer les fins de contrats'!$A$1:$F$1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15" l="1"/>
  <c r="E1" i="15"/>
  <c r="D1" i="15"/>
  <c r="C1" i="15"/>
  <c r="B1" i="15"/>
  <c r="A1" i="15"/>
  <c r="N2" i="15" l="1"/>
  <c r="N1" i="15"/>
</calcChain>
</file>

<file path=xl/sharedStrings.xml><?xml version="1.0" encoding="utf-8"?>
<sst xmlns="http://schemas.openxmlformats.org/spreadsheetml/2006/main" count="167" uniqueCount="102">
  <si>
    <t>Contrat - Numéro</t>
  </si>
  <si>
    <t>Contrat - Type (code)</t>
  </si>
  <si>
    <t>Contrat - Statut (libellé)</t>
  </si>
  <si>
    <t>Contrat - Filière prod (libellé)</t>
  </si>
  <si>
    <t>Utilisateur - Prénom</t>
  </si>
  <si>
    <t>Contrat - Nom</t>
  </si>
  <si>
    <t>Installation - MES électrique prévue</t>
  </si>
  <si>
    <t>Contrat - Date d'effet</t>
  </si>
  <si>
    <t>Contrat - Date d'échéance</t>
  </si>
  <si>
    <t>Contrat - Date de signature</t>
  </si>
  <si>
    <t>Périodicité de facturation  date debut</t>
  </si>
  <si>
    <t>Périodicité de facturation  date fin</t>
  </si>
  <si>
    <t xml:space="preserve">Périodicité de facturation </t>
  </si>
  <si>
    <t>Type d'annexe</t>
  </si>
  <si>
    <t>DCC vérifiée ? (O/N)</t>
  </si>
  <si>
    <t xml:space="preserve">Date envoi courrier DCC ( Validation / Refus ) </t>
  </si>
  <si>
    <t>Contrat envoyé au producteur pour signature le (JS1)</t>
  </si>
  <si>
    <t>Contrat reçu à EM pour signature le (JS4)</t>
  </si>
  <si>
    <t>Départ du contrat signé par l'EM le (JS5)</t>
  </si>
  <si>
    <t>Envoi du contrat signé des deux parties le (JS7)</t>
  </si>
  <si>
    <t>Installation - Date de rattachement</t>
  </si>
  <si>
    <t>Installation - Date de retrait</t>
  </si>
  <si>
    <t>Date Envoi du courrier d'alerte fin de contrat</t>
  </si>
  <si>
    <t>Date Envoi du courrier notification retrait PE</t>
  </si>
  <si>
    <t>Acteur - Titulaire - Nom date debut</t>
  </si>
  <si>
    <t>Acteur - Titulaire - Nom date fin</t>
  </si>
  <si>
    <t>Acteur - Titulaire - Nom</t>
  </si>
  <si>
    <t>Acteur - Titulaire - Email</t>
  </si>
  <si>
    <t>Acteur - Auteur facture - Nom</t>
  </si>
  <si>
    <t>Acteur - Auteur facture - Email</t>
  </si>
  <si>
    <t>Avenant - Numéro</t>
  </si>
  <si>
    <t>Avenant - Type (libellé)</t>
  </si>
  <si>
    <t>Avenant - Date d'effet</t>
  </si>
  <si>
    <t>Avenant - Date d'échéance</t>
  </si>
  <si>
    <t>Avenant - Date signature</t>
  </si>
  <si>
    <t>Avenant - Commentaire</t>
  </si>
  <si>
    <t>Taux de Majoration Qualité date debut</t>
  </si>
  <si>
    <t>Taux de Majoration Qualité date fin</t>
  </si>
  <si>
    <t>Taux de Majoration Qualité</t>
  </si>
  <si>
    <t>Prix MQ unique du contrat date debut</t>
  </si>
  <si>
    <t>Prix MQ unique du contrat date fin</t>
  </si>
  <si>
    <t>Prix MQ unique du contrat</t>
  </si>
  <si>
    <t>Gestionnaire en charge de l'avenant MQ</t>
  </si>
  <si>
    <t>N° Avenant</t>
  </si>
  <si>
    <t>Panne déclarée ?</t>
  </si>
  <si>
    <t>Avenant MQ envoyé au prod pour signature le</t>
  </si>
  <si>
    <t>Avenant MQ reçu à EM pour signature le</t>
  </si>
  <si>
    <t>Départ de l'Avenant MQ signé par l'EM le</t>
  </si>
  <si>
    <t>Envoi de l'Avenant MQ signé des deux parties le</t>
  </si>
  <si>
    <t>Montant régularisation (en ¤)</t>
  </si>
  <si>
    <t>Date réception facture/avoir de régularisation</t>
  </si>
  <si>
    <t>Litige</t>
  </si>
  <si>
    <t>Etalement accordé (Régularisation)</t>
  </si>
  <si>
    <t>DAFR date debut</t>
  </si>
  <si>
    <t>DAFR date fin</t>
  </si>
  <si>
    <t>DAFR</t>
  </si>
  <si>
    <t>Pmax injectée date debut</t>
  </si>
  <si>
    <t>Pmax injectée date fin</t>
  </si>
  <si>
    <t>Pmax injectée</t>
  </si>
  <si>
    <t>Taux autoconsommation date debut</t>
  </si>
  <si>
    <t>Taux autoconsommation date fin</t>
  </si>
  <si>
    <t>Taux autoconsommation</t>
  </si>
  <si>
    <t>Valeur de l'efficacité énergétique nominale (Vnom) date debut</t>
  </si>
  <si>
    <t>Valeur de l'efficacité énergétique nominale (Vnom) date fin</t>
  </si>
  <si>
    <t>Valeur de l'efficacité énergétique nominale (Vnom)</t>
  </si>
  <si>
    <t>Périodicité de calcul de la "prime à l'efficacité énergétique"(Ne pas remplir si AVT C13) date debut</t>
  </si>
  <si>
    <t>Périodicité de calcul de la "prime à l'efficacité énergétique"(Ne pas remplir si AVT C13) date fin</t>
  </si>
  <si>
    <t>Périodicité de calcul de la "prime à l'efficacité énergétique"(Ne pas remplir si AVT C13)</t>
  </si>
  <si>
    <t>Date anniversaire pour calcul de la "prime à l'efficacité énergétique"</t>
  </si>
  <si>
    <t>Option Prime à l'efficacité énergétique (Ne pas remplir si AVT C13) date debut</t>
  </si>
  <si>
    <t>Option Prime à l'efficacité énergétique (Ne pas remplir si AVT C13) date fin</t>
  </si>
  <si>
    <t>Option Prime à l'efficacité énergétique (Ne pas remplir si AVT C13)</t>
  </si>
  <si>
    <t>Valeur de l'Efficacité Energétique V date debut</t>
  </si>
  <si>
    <t>Valeur de l'Efficacité Energétique V date fin</t>
  </si>
  <si>
    <t>Valeur de l'Efficacité Energétique V</t>
  </si>
  <si>
    <t>Valeur de la proportion d'effluents d'élevage (Ef)</t>
  </si>
  <si>
    <t>Prix unitaire du traitement des effluents d'élevage date debut</t>
  </si>
  <si>
    <t>Prix unitaire du traitement des effluents d'élevage date fin</t>
  </si>
  <si>
    <t>Prix unitaire du traitement des effluents d'élevage</t>
  </si>
  <si>
    <t>Option Prime pour le traitement des effluents d'élevage Pr</t>
  </si>
  <si>
    <t>Eligibilité Prime à l'efficacité énergétique</t>
  </si>
  <si>
    <t>Valeur de la proportion d'effluents d'élevage (Ef) date debut</t>
  </si>
  <si>
    <t>Valeur de la proportion d'effluents d'élevage (Ef) date fin</t>
  </si>
  <si>
    <t>Fraction d'énergie non renouvelable entrante date debut</t>
  </si>
  <si>
    <t>Fraction d'énergie non renouvelable entrante date fin</t>
  </si>
  <si>
    <t>Fraction d'énergie non renouvelable entrante</t>
  </si>
  <si>
    <t>Fraction d'énergie non renouvelable entrante totale (en %) date debut</t>
  </si>
  <si>
    <t>Fraction d'énergie non renouvelable entrante totale (en %) date fin</t>
  </si>
  <si>
    <t>Fraction d'énergie non renouvelable entrante totale (en %)</t>
  </si>
  <si>
    <t>Option Installation de déchets non dangereux (Oui/Non)</t>
  </si>
  <si>
    <t>Famille</t>
  </si>
  <si>
    <t>Option prime pour le traitement des effluents d?élevage Pef</t>
  </si>
  <si>
    <t>Période de calcul de la valeur de l'efficacité énergétique V date debut</t>
  </si>
  <si>
    <t>Période de calcul de la valeur de l'efficacité énergétique V date fin</t>
  </si>
  <si>
    <t>Période de calcul de la valeur de l'efficacité énergétique V</t>
  </si>
  <si>
    <t>Prime à la méthanisation (oui/non)</t>
  </si>
  <si>
    <t>X</t>
  </si>
  <si>
    <t>Y</t>
  </si>
  <si>
    <t>V</t>
  </si>
  <si>
    <t>J</t>
  </si>
  <si>
    <t>G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</si>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</sst>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EDD8F0"/>
      <color rgb="FFDFE3FD"/>
      <color rgb="FFDBD4D3"/>
      <color rgb="FFC9D2E5"/>
      <color rgb="FFD1F1F3"/>
      <color rgb="FFC7EEF1"/>
      <color rgb="FFB4DFE6"/>
      <color rgb="FFE7CDEB"/>
      <color rgb="FFFCC8C4"/>
      <color rgb="FFF3F1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400049</xdr:colOff>
      <xdr:row>0</xdr:row>
      <xdr:rowOff>63500</xdr:rowOff>
    </xdr:from>
    <xdr:to>
      <xdr:col>9</xdr:col>
      <xdr:colOff>639760</xdr:colOff>
      <xdr:row>1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34399" y="63500"/>
          <a:ext cx="2525711" cy="234950"/>
        </a:xfrm>
        <a:prstGeom prst="rect">
          <a:avLst/>
        </a:prstGeom>
      </xdr:spPr>
    </xdr:pic>
    <xdr:clientData/>
  </xdr:twoCellAnchor>
  <xdr:twoCellAnchor editAs="oneCell">
    <xdr:from>
      <xdr:col>6</xdr:col>
      <xdr:colOff>406400</xdr:colOff>
      <xdr:row>2</xdr:row>
      <xdr:rowOff>19050</xdr:rowOff>
    </xdr:from>
    <xdr:to>
      <xdr:col>9</xdr:col>
      <xdr:colOff>628649</xdr:colOff>
      <xdr:row>3</xdr:row>
      <xdr:rowOff>81527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40750" y="387350"/>
          <a:ext cx="2508249" cy="246627"/>
        </a:xfrm>
        <a:prstGeom prst="rect">
          <a:avLst/>
        </a:prstGeom>
      </xdr:spPr>
    </xdr:pic>
    <xdr:clientData/>
  </xdr:twoCellAnchor>
  <xdr:twoCellAnchor editAs="oneCell">
    <xdr:from>
      <xdr:col>6</xdr:col>
      <xdr:colOff>336551</xdr:colOff>
      <xdr:row>4</xdr:row>
      <xdr:rowOff>31750</xdr:rowOff>
    </xdr:from>
    <xdr:to>
      <xdr:col>7</xdr:col>
      <xdr:colOff>88901</xdr:colOff>
      <xdr:row>5</xdr:row>
      <xdr:rowOff>109918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70901" y="768350"/>
          <a:ext cx="514350" cy="2623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éflexion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alpha val="100000"/>
                <a:satMod val="140000"/>
                <a:lumMod val="105000"/>
              </a:schemeClr>
            </a:gs>
            <a:gs pos="41000">
              <a:schemeClr val="phClr">
                <a:tint val="57000"/>
                <a:satMod val="160000"/>
                <a:lumMod val="99000"/>
              </a:schemeClr>
            </a:gs>
            <a:gs pos="100000">
              <a:schemeClr val="phClr">
                <a:tint val="80000"/>
                <a:satMod val="180000"/>
                <a:lumMod val="10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15000"/>
                <a:lumMod val="114000"/>
              </a:schemeClr>
            </a:gs>
            <a:gs pos="60000">
              <a:schemeClr val="phClr">
                <a:tint val="100000"/>
                <a:shade val="96000"/>
                <a:satMod val="100000"/>
                <a:lumMod val="108000"/>
              </a:schemeClr>
            </a:gs>
            <a:gs pos="100000">
              <a:schemeClr val="phClr">
                <a:shade val="91000"/>
                <a:satMod val="100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50800" dist="31750" dir="5400000" sy="98000" rotWithShape="0">
              <a:srgbClr val="000000">
                <a:alpha val="4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4800000"/>
            </a:lightRig>
          </a:scene3d>
          <a:sp3d prstMaterial="matte">
            <a:bevelT w="25400" h="44450"/>
          </a:sp3d>
        </a:effectStyle>
        <a:effectStyle>
          <a:effectLst>
            <a:reflection blurRad="25400" stA="32000" endPos="28000" dist="8889" dir="5400000" sy="-100000" rotWithShape="0"/>
          </a:effectLst>
          <a:scene3d>
            <a:camera prst="orthographicFront">
              <a:rot lat="0" lon="0" rev="0"/>
            </a:camera>
            <a:lightRig rig="threePt" dir="t">
              <a:rot lat="0" lon="0" rev="4800000"/>
            </a:lightRig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"/>
  <sheetViews>
    <sheetView topLeftCell="K1" workbookViewId="0">
      <selection activeCell="V2" sqref="V2"/>
    </sheetView>
  </sheetViews>
  <sheetFormatPr baseColWidth="10" defaultRowHeight="14.5" x14ac:dyDescent="0.35"/>
  <sheetData>
    <row r="1" spans="1:2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5">
      <c r="A2" t="s">
        <v>96</v>
      </c>
      <c r="B2" t="s">
        <v>98</v>
      </c>
      <c r="E2" t="s">
        <v>100</v>
      </c>
      <c r="G2" s="1"/>
      <c r="H2" s="1">
        <v>39766</v>
      </c>
      <c r="I2" s="1">
        <v>44148</v>
      </c>
      <c r="J2" s="1"/>
      <c r="K2" s="1"/>
      <c r="Q2" s="1"/>
      <c r="T2" s="1"/>
      <c r="U2" s="1"/>
      <c r="V2" s="1">
        <v>44148</v>
      </c>
    </row>
    <row r="3" spans="1:22" x14ac:dyDescent="0.35">
      <c r="A3" t="s">
        <v>97</v>
      </c>
      <c r="B3" t="s">
        <v>99</v>
      </c>
      <c r="E3" t="s">
        <v>101</v>
      </c>
      <c r="G3" s="1"/>
      <c r="H3" s="1">
        <v>38553</v>
      </c>
      <c r="I3" s="1">
        <v>44031</v>
      </c>
      <c r="J3" s="1"/>
      <c r="K3" s="1"/>
      <c r="L3" s="1"/>
      <c r="Q3" s="1"/>
      <c r="T3" s="1"/>
      <c r="U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S13"/>
  <sheetViews>
    <sheetView workbookViewId="0">
      <selection activeCell="I20" sqref="I20"/>
    </sheetView>
  </sheetViews>
  <sheetFormatPr baseColWidth="10" defaultRowHeight="14.5" x14ac:dyDescent="0.35"/>
  <sheetData>
    <row r="1" spans="1:9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75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</row>
    <row r="2" spans="1:97" x14ac:dyDescent="0.35">
      <c r="A2" t="s">
        <v>96</v>
      </c>
      <c r="B2" t="s">
        <v>98</v>
      </c>
      <c r="E2" t="s">
        <v>100</v>
      </c>
      <c r="G2" s="1"/>
      <c r="H2" s="1">
        <v>39766</v>
      </c>
      <c r="I2" s="1">
        <v>44148</v>
      </c>
      <c r="J2" s="1"/>
      <c r="K2" s="1"/>
      <c r="Q2" s="1"/>
      <c r="T2" s="1"/>
      <c r="U2" s="1"/>
      <c r="Y2" s="1"/>
      <c r="AG2" s="1"/>
      <c r="AH2" s="1"/>
      <c r="AI2" s="1"/>
      <c r="BN2" s="1"/>
      <c r="BQ2" s="1"/>
      <c r="BR2" s="1"/>
      <c r="BS2" s="1"/>
    </row>
    <row r="3" spans="1:97" x14ac:dyDescent="0.35">
      <c r="A3" t="s">
        <v>96</v>
      </c>
      <c r="B3" t="s">
        <v>98</v>
      </c>
      <c r="E3" t="s">
        <v>100</v>
      </c>
      <c r="G3" s="1"/>
      <c r="H3" s="1">
        <v>39766</v>
      </c>
      <c r="I3" s="1">
        <v>44148</v>
      </c>
      <c r="J3" s="1"/>
      <c r="K3" s="1"/>
      <c r="Q3" s="1"/>
      <c r="T3" s="1"/>
      <c r="U3" s="1"/>
      <c r="Y3" s="1"/>
      <c r="AG3" s="1"/>
      <c r="AH3" s="1"/>
      <c r="AI3" s="1"/>
      <c r="BN3" s="1"/>
      <c r="BQ3" s="1"/>
      <c r="BR3" s="1"/>
      <c r="BS3" s="1"/>
    </row>
    <row r="4" spans="1:97" x14ac:dyDescent="0.35">
      <c r="A4" t="s">
        <v>96</v>
      </c>
      <c r="B4" t="s">
        <v>98</v>
      </c>
      <c r="E4" t="s">
        <v>100</v>
      </c>
      <c r="G4" s="1"/>
      <c r="H4" s="1">
        <v>39766</v>
      </c>
      <c r="I4" s="1">
        <v>44148</v>
      </c>
      <c r="J4" s="1"/>
      <c r="K4" s="1"/>
      <c r="Q4" s="1"/>
      <c r="T4" s="1"/>
      <c r="U4" s="1"/>
      <c r="Y4" s="1"/>
      <c r="AG4" s="1"/>
      <c r="AH4" s="1"/>
      <c r="AI4" s="1"/>
      <c r="BN4" s="1"/>
      <c r="BQ4" s="1"/>
      <c r="BR4" s="1"/>
      <c r="BS4" s="1"/>
    </row>
    <row r="5" spans="1:97" x14ac:dyDescent="0.35">
      <c r="A5" t="s">
        <v>96</v>
      </c>
      <c r="B5" t="s">
        <v>98</v>
      </c>
      <c r="E5" t="s">
        <v>100</v>
      </c>
      <c r="G5" s="1"/>
      <c r="H5" s="1">
        <v>39766</v>
      </c>
      <c r="I5" s="1">
        <v>44148</v>
      </c>
      <c r="J5" s="1"/>
      <c r="K5" s="1"/>
      <c r="Q5" s="1"/>
      <c r="T5" s="1"/>
      <c r="U5" s="1"/>
      <c r="Y5" s="1"/>
      <c r="AG5" s="1"/>
      <c r="AH5" s="1"/>
      <c r="AI5" s="1"/>
      <c r="BN5" s="1"/>
      <c r="BQ5" s="1"/>
      <c r="BR5" s="1"/>
      <c r="BS5" s="1"/>
    </row>
    <row r="6" spans="1:97" x14ac:dyDescent="0.35">
      <c r="A6" t="s">
        <v>96</v>
      </c>
      <c r="B6" t="s">
        <v>98</v>
      </c>
      <c r="E6" t="s">
        <v>100</v>
      </c>
      <c r="G6" s="1"/>
      <c r="H6" s="1">
        <v>39766</v>
      </c>
      <c r="I6" s="1">
        <v>44148</v>
      </c>
      <c r="J6" s="1"/>
      <c r="K6" s="1"/>
      <c r="Q6" s="1"/>
      <c r="T6" s="1"/>
      <c r="U6" s="1"/>
      <c r="Y6" s="1"/>
      <c r="AG6" s="1"/>
      <c r="AH6" s="1"/>
      <c r="AI6" s="1"/>
      <c r="BN6" s="1"/>
      <c r="BQ6" s="1"/>
      <c r="BR6" s="1"/>
      <c r="BS6" s="1"/>
    </row>
    <row r="7" spans="1:97" x14ac:dyDescent="0.35">
      <c r="A7" t="s">
        <v>96</v>
      </c>
      <c r="B7" t="s">
        <v>98</v>
      </c>
      <c r="E7" t="s">
        <v>100</v>
      </c>
      <c r="G7" s="1"/>
      <c r="H7" s="1">
        <v>39766</v>
      </c>
      <c r="I7" s="1">
        <v>44148</v>
      </c>
      <c r="J7" s="1"/>
      <c r="K7" s="1"/>
      <c r="Q7" s="1"/>
      <c r="T7" s="1"/>
      <c r="U7" s="1"/>
      <c r="Y7" s="1"/>
      <c r="AG7" s="1"/>
      <c r="AH7" s="1"/>
      <c r="AI7" s="1"/>
      <c r="BN7" s="1"/>
      <c r="BQ7" s="1"/>
      <c r="BR7" s="1"/>
      <c r="BS7" s="1"/>
    </row>
    <row r="8" spans="1:97" x14ac:dyDescent="0.35">
      <c r="A8" t="s">
        <v>96</v>
      </c>
      <c r="B8" t="s">
        <v>98</v>
      </c>
      <c r="E8" t="s">
        <v>100</v>
      </c>
      <c r="G8" s="1"/>
      <c r="H8" s="1">
        <v>39766</v>
      </c>
      <c r="I8" s="1">
        <v>44148</v>
      </c>
      <c r="J8" s="1"/>
      <c r="K8" s="1"/>
      <c r="Q8" s="1"/>
      <c r="T8" s="1"/>
      <c r="U8" s="1"/>
      <c r="Y8" s="1"/>
      <c r="AG8" s="1"/>
      <c r="AH8" s="1"/>
      <c r="AI8" s="1"/>
      <c r="BN8" s="1"/>
      <c r="BQ8" s="1"/>
      <c r="BR8" s="1"/>
      <c r="BS8" s="1"/>
    </row>
    <row r="9" spans="1:97" x14ac:dyDescent="0.35">
      <c r="A9" t="s">
        <v>96</v>
      </c>
      <c r="B9" t="s">
        <v>98</v>
      </c>
      <c r="E9" t="s">
        <v>100</v>
      </c>
      <c r="G9" s="1"/>
      <c r="H9" s="1">
        <v>39766</v>
      </c>
      <c r="I9" s="1">
        <v>44148</v>
      </c>
      <c r="J9" s="1"/>
      <c r="K9" s="1"/>
      <c r="Q9" s="1"/>
      <c r="T9" s="1"/>
      <c r="U9" s="1"/>
      <c r="Y9" s="1"/>
      <c r="AG9" s="1"/>
      <c r="AH9" s="1"/>
      <c r="AI9" s="1"/>
      <c r="BN9" s="1"/>
      <c r="BQ9" s="1"/>
      <c r="BR9" s="1"/>
      <c r="BS9" s="1"/>
    </row>
    <row r="10" spans="1:97" x14ac:dyDescent="0.35">
      <c r="A10" t="s">
        <v>96</v>
      </c>
      <c r="B10" t="s">
        <v>98</v>
      </c>
      <c r="E10" t="s">
        <v>100</v>
      </c>
      <c r="G10" s="1"/>
      <c r="H10" s="1">
        <v>39766</v>
      </c>
      <c r="I10" s="1">
        <v>44148</v>
      </c>
      <c r="J10" s="1"/>
      <c r="K10" s="1"/>
      <c r="Q10" s="1"/>
      <c r="T10" s="1"/>
      <c r="U10" s="1"/>
      <c r="Y10" s="1"/>
      <c r="AG10" s="1"/>
      <c r="AH10" s="1"/>
      <c r="AI10" s="1"/>
      <c r="BN10" s="1"/>
      <c r="BQ10" s="1"/>
      <c r="BR10" s="1"/>
      <c r="BS10" s="1"/>
    </row>
    <row r="11" spans="1:97" x14ac:dyDescent="0.35">
      <c r="A11" t="s">
        <v>96</v>
      </c>
      <c r="B11" t="s">
        <v>98</v>
      </c>
      <c r="E11" t="s">
        <v>100</v>
      </c>
      <c r="G11" s="1"/>
      <c r="H11" s="1">
        <v>39766</v>
      </c>
      <c r="I11" s="1">
        <v>44148</v>
      </c>
      <c r="J11" s="1"/>
      <c r="K11" s="1"/>
      <c r="Q11" s="1"/>
      <c r="T11" s="1"/>
      <c r="U11" s="1"/>
      <c r="Y11" s="1"/>
      <c r="AG11" s="1"/>
      <c r="AH11" s="1"/>
      <c r="AI11" s="1"/>
      <c r="BN11" s="1"/>
      <c r="BQ11" s="1"/>
      <c r="BR11" s="1"/>
      <c r="BS11" s="1"/>
    </row>
    <row r="12" spans="1:97" x14ac:dyDescent="0.35">
      <c r="A12" t="s">
        <v>96</v>
      </c>
      <c r="B12" t="s">
        <v>98</v>
      </c>
      <c r="E12" t="s">
        <v>100</v>
      </c>
      <c r="G12" s="1"/>
      <c r="H12" s="1">
        <v>39766</v>
      </c>
      <c r="I12" s="1">
        <v>44148</v>
      </c>
      <c r="J12" s="1"/>
      <c r="K12" s="1"/>
      <c r="Q12" s="1"/>
      <c r="T12" s="1"/>
      <c r="U12" s="1"/>
      <c r="Y12" s="1"/>
      <c r="AG12" s="1"/>
      <c r="AH12" s="1"/>
      <c r="AI12" s="1"/>
      <c r="BN12" s="1"/>
      <c r="BQ12" s="1"/>
      <c r="BR12" s="1"/>
      <c r="BS12" s="1"/>
    </row>
    <row r="13" spans="1:97" x14ac:dyDescent="0.35">
      <c r="A13" t="s">
        <v>97</v>
      </c>
      <c r="B13" t="s">
        <v>99</v>
      </c>
      <c r="E13" t="s">
        <v>101</v>
      </c>
      <c r="G13" s="1"/>
      <c r="H13" s="1">
        <v>38553</v>
      </c>
      <c r="I13" s="1">
        <v>44031</v>
      </c>
      <c r="J13" s="1"/>
      <c r="K13" s="1"/>
      <c r="L13" s="1"/>
      <c r="Q13" s="1"/>
      <c r="T13" s="1"/>
      <c r="U13" s="1"/>
      <c r="Y13" s="1"/>
      <c r="AG13" s="1"/>
      <c r="AH13" s="1"/>
      <c r="AI13" s="1"/>
      <c r="BB13" s="1"/>
      <c r="BC1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36"/>
  <sheetViews>
    <sheetView tabSelected="1" workbookViewId="0">
      <selection activeCell="E10" sqref="E10"/>
    </sheetView>
  </sheetViews>
  <sheetFormatPr baseColWidth="10" defaultRowHeight="14.5" x14ac:dyDescent="0.35"/>
  <cols>
    <col min="1" max="1" width="17.54296875" customWidth="1"/>
    <col min="2" max="2" width="15.453125" customWidth="1"/>
    <col min="3" max="3" width="18.453125" customWidth="1"/>
    <col min="4" max="4" width="18.54296875" customWidth="1"/>
    <col min="5" max="5" width="22.54296875" customWidth="1"/>
    <col min="6" max="6" width="23.90625" customWidth="1"/>
  </cols>
  <sheetData>
    <row r="1" spans="1:14" x14ac:dyDescent="0.35">
      <c r="A1" t="str">
        <f>'tcd1'!E:E</f>
        <v>Utilisateur - Prénom</v>
      </c>
      <c r="B1" t="str">
        <f>'tcd1'!A:A</f>
        <v>Contrat - Numéro</v>
      </c>
      <c r="C1" t="str">
        <f>'tcd1'!B:B</f>
        <v>Contrat - Type (code)</v>
      </c>
      <c r="D1" t="str">
        <f>'tcd1'!H:H</f>
        <v>Contrat - Date d'effet</v>
      </c>
      <c r="E1" t="str">
        <f>'tcd1'!I:I</f>
        <v>Contrat - Date d'échéance</v>
      </c>
      <c r="F1" t="str">
        <f>'tcd1'!V:V</f>
        <v>Installation - Date de retrait</v>
      </c>
      <c r="N1" t="str">
        <f>bdd!I:I</f>
        <v>Contrat - Date d'échéance</v>
      </c>
    </row>
    <row r="2" spans="1:14" x14ac:dyDescent="0.35">
      <c r="A2" t="s">
        <v>100</v>
      </c>
      <c r="B2" t="s">
        <v>96</v>
      </c>
      <c r="C2" t="s">
        <v>98</v>
      </c>
      <c r="D2" s="1">
        <v>39766</v>
      </c>
      <c r="E2" s="1">
        <v>44148</v>
      </c>
      <c r="F2" s="1">
        <v>44148</v>
      </c>
      <c r="N2" t="str">
        <f ca="1">"&lt;="&amp;TEXT(EDATE(TODAY(),6),"mm/jj/aaaa")</f>
        <v>&lt;=12/19/2020</v>
      </c>
    </row>
    <row r="3" spans="1:14" x14ac:dyDescent="0.35">
      <c r="A3" t="s">
        <v>101</v>
      </c>
      <c r="B3" t="s">
        <v>97</v>
      </c>
      <c r="C3" t="s">
        <v>99</v>
      </c>
      <c r="D3" s="1">
        <v>38553</v>
      </c>
      <c r="E3" s="1">
        <v>44031</v>
      </c>
    </row>
    <row r="4" spans="1:14" x14ac:dyDescent="0.35">
      <c r="D4" s="1"/>
      <c r="E4" s="1"/>
    </row>
    <row r="5" spans="1:14" x14ac:dyDescent="0.35">
      <c r="D5" s="1"/>
      <c r="E5" s="1"/>
    </row>
    <row r="6" spans="1:14" x14ac:dyDescent="0.35">
      <c r="D6" s="1"/>
      <c r="E6" s="1"/>
    </row>
    <row r="7" spans="1:14" x14ac:dyDescent="0.35">
      <c r="D7" s="1"/>
      <c r="E7" s="1"/>
    </row>
    <row r="8" spans="1:14" x14ac:dyDescent="0.35">
      <c r="D8" s="1"/>
      <c r="E8" s="1"/>
    </row>
    <row r="9" spans="1:14" x14ac:dyDescent="0.35">
      <c r="D9" s="1"/>
      <c r="E9" s="1"/>
    </row>
    <row r="10" spans="1:14" x14ac:dyDescent="0.35">
      <c r="D10" s="1"/>
      <c r="E10" s="1"/>
    </row>
    <row r="11" spans="1:14" x14ac:dyDescent="0.35">
      <c r="D11" s="1"/>
      <c r="E11" s="1"/>
    </row>
    <row r="12" spans="1:14" x14ac:dyDescent="0.35">
      <c r="D12" s="1"/>
      <c r="E12" s="1"/>
    </row>
    <row r="13" spans="1:14" x14ac:dyDescent="0.35">
      <c r="D13" s="1"/>
      <c r="E13" s="1"/>
    </row>
    <row r="14" spans="1:14" x14ac:dyDescent="0.35">
      <c r="D14" s="1"/>
      <c r="E14" s="1"/>
      <c r="F14" s="2"/>
    </row>
    <row r="15" spans="1:14" x14ac:dyDescent="0.35">
      <c r="D15" s="1"/>
      <c r="E15" s="1"/>
    </row>
    <row r="16" spans="1:14" x14ac:dyDescent="0.35">
      <c r="D16" s="1"/>
      <c r="E16" s="1"/>
    </row>
    <row r="17" spans="4:5" x14ac:dyDescent="0.35">
      <c r="D17" s="1"/>
      <c r="E17" s="1"/>
    </row>
    <row r="18" spans="4:5" x14ac:dyDescent="0.35">
      <c r="D18" s="1"/>
      <c r="E18" s="1"/>
    </row>
    <row r="19" spans="4:5" x14ac:dyDescent="0.35">
      <c r="D19" s="1"/>
      <c r="E19" s="1"/>
    </row>
    <row r="20" spans="4:5" x14ac:dyDescent="0.35">
      <c r="D20" s="1"/>
      <c r="E20" s="1"/>
    </row>
    <row r="21" spans="4:5" x14ac:dyDescent="0.35">
      <c r="D21" s="1"/>
      <c r="E21" s="1"/>
    </row>
    <row r="22" spans="4:5" x14ac:dyDescent="0.35">
      <c r="D22" s="1"/>
      <c r="E22" s="1"/>
    </row>
    <row r="23" spans="4:5" x14ac:dyDescent="0.35">
      <c r="D23" s="1"/>
      <c r="E23" s="1"/>
    </row>
    <row r="24" spans="4:5" x14ac:dyDescent="0.35">
      <c r="D24" s="1"/>
      <c r="E24" s="1"/>
    </row>
    <row r="25" spans="4:5" x14ac:dyDescent="0.35">
      <c r="D25" s="1"/>
      <c r="E25" s="1"/>
    </row>
    <row r="26" spans="4:5" x14ac:dyDescent="0.35">
      <c r="D26" s="1"/>
      <c r="E26" s="1"/>
    </row>
    <row r="27" spans="4:5" x14ac:dyDescent="0.35">
      <c r="D27" s="1"/>
      <c r="E27" s="1"/>
    </row>
    <row r="28" spans="4:5" x14ac:dyDescent="0.35">
      <c r="D28" s="1"/>
      <c r="E28" s="1"/>
    </row>
    <row r="29" spans="4:5" x14ac:dyDescent="0.35">
      <c r="D29" s="1"/>
      <c r="E29" s="1"/>
    </row>
    <row r="30" spans="4:5" x14ac:dyDescent="0.35">
      <c r="D30" s="1"/>
      <c r="E30" s="1"/>
    </row>
    <row r="31" spans="4:5" x14ac:dyDescent="0.35">
      <c r="D31" s="1"/>
      <c r="E31" s="1"/>
    </row>
    <row r="32" spans="4:5" x14ac:dyDescent="0.35">
      <c r="D32" s="1"/>
      <c r="E32" s="1"/>
    </row>
    <row r="33" spans="4:5" x14ac:dyDescent="0.35">
      <c r="D33" s="1"/>
      <c r="E33" s="1"/>
    </row>
    <row r="34" spans="4:5" x14ac:dyDescent="0.35">
      <c r="D34" s="1"/>
      <c r="E34" s="1"/>
    </row>
    <row r="35" spans="4:5" x14ac:dyDescent="0.35">
      <c r="D35" s="1"/>
      <c r="E35" s="1"/>
    </row>
    <row r="36" spans="4:5" x14ac:dyDescent="0.35">
      <c r="D36" s="1"/>
      <c r="E36" s="1"/>
    </row>
  </sheetData>
  <conditionalFormatting sqref="A1:F1">
    <cfRule type="notContainsBlanks" dxfId="3" priority="5" stopIfTrue="1">
      <formula>LEN(TRIM(A1))&gt;0</formula>
    </cfRule>
  </conditionalFormatting>
  <conditionalFormatting sqref="A1:F1048576">
    <cfRule type="expression" dxfId="2" priority="2" stopIfTrue="1">
      <formula>AND($A1&lt;&gt;"",$E1&lt;=EDATE(TODAY(),6))</formula>
    </cfRule>
    <cfRule type="expression" dxfId="1" priority="4" stopIfTrue="1">
      <formula>AND($A1&lt;&gt;"",$E1&lt;=EDATE(TODAY(),3))</formula>
    </cfRule>
  </conditionalFormatting>
  <conditionalFormatting sqref="F1:F1048576">
    <cfRule type="expression" dxfId="0" priority="1">
      <formula>ISNUMBER($F1)</formula>
    </cfRule>
  </conditionalFormatting>
  <pageMargins left="0.7" right="0.7" top="0.75" bottom="0.75" header="0.3" footer="0.3"/>
  <pageSetup paperSize="9" orientation="portrait" horizontalDpi="150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tcd1</vt:lpstr>
      <vt:lpstr>bdd</vt:lpstr>
      <vt:lpstr>Gérer les fins de contrats</vt:lpstr>
      <vt:lpstr>Criteres</vt:lpstr>
      <vt:lpstr>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MAHIEU Franck</dc:creator>
  <cp:lastModifiedBy>MAHIEU Franck</cp:lastModifiedBy>
  <dcterms:created xsi:type="dcterms:W3CDTF">2020-06-10T10:57:11Z</dcterms:created>
  <dcterms:modified xsi:type="dcterms:W3CDTF">2020-06-19T20:42:51Z</dcterms:modified>
</cp:coreProperties>
</file>