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.seytre\Desktop\Suivi horaires 2020-2021 - Copie\"/>
    </mc:Choice>
  </mc:AlternateContent>
  <bookViews>
    <workbookView xWindow="0" yWindow="0" windowWidth="28800" windowHeight="12330"/>
  </bookViews>
  <sheets>
    <sheet name="Vierge" sheetId="2" r:id="rId1"/>
  </sheets>
  <externalReferences>
    <externalReference r:id="rId2"/>
  </externalReferences>
  <definedNames>
    <definedName name="_xlnm.Print_Area" localSheetId="0">Vierge!$A$1:$Y$82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9" i="2" l="1" a="1"/>
  <c r="I79" i="2" s="1"/>
  <c r="F78" i="2" a="1"/>
  <c r="F78" i="2" s="1"/>
  <c r="F77" i="2" a="1"/>
  <c r="F77" i="2" s="1"/>
  <c r="F76" i="2" a="1"/>
  <c r="F76" i="2" s="1"/>
  <c r="F75" i="2" a="1"/>
  <c r="G75" i="2" s="1"/>
  <c r="F74" i="2" a="1"/>
  <c r="F74" i="2" s="1"/>
  <c r="F73" i="2" a="1"/>
  <c r="F73" i="2" s="1"/>
  <c r="F72" i="2" a="1"/>
  <c r="F72" i="2" s="1"/>
  <c r="F71" i="2" a="1"/>
  <c r="G71" i="2" s="1"/>
  <c r="F70" i="2" a="1"/>
  <c r="F70" i="2" s="1"/>
  <c r="F69" i="2" a="1"/>
  <c r="F69" i="2" s="1"/>
  <c r="F68" i="2" a="1"/>
  <c r="G68" i="2" s="1"/>
  <c r="F67" i="2" a="1"/>
  <c r="G67" i="2" s="1"/>
  <c r="F66" i="2" a="1"/>
  <c r="G66" i="2" s="1"/>
  <c r="F65" i="2" a="1"/>
  <c r="F65" i="2" s="1"/>
  <c r="F64" i="2" a="1"/>
  <c r="G64" i="2" s="1"/>
  <c r="F63" i="2" a="1"/>
  <c r="F63" i="2" s="1"/>
  <c r="F62" i="2" a="1"/>
  <c r="G62" i="2" s="1"/>
  <c r="F61" i="2" a="1"/>
  <c r="F61" i="2" s="1"/>
  <c r="F60" i="2" a="1"/>
  <c r="F60" i="2" s="1"/>
  <c r="F59" i="2" a="1"/>
  <c r="G59" i="2" s="1"/>
  <c r="F58" i="2" a="1"/>
  <c r="F58" i="2" s="1"/>
  <c r="F57" i="2" a="1"/>
  <c r="G57" i="2" s="1"/>
  <c r="F56" i="2" a="1"/>
  <c r="G56" i="2" s="1"/>
  <c r="F55" i="2" a="1"/>
  <c r="G55" i="2" s="1"/>
  <c r="F54" i="2" a="1"/>
  <c r="F54" i="2" s="1"/>
  <c r="F53" i="2" a="1"/>
  <c r="F53" i="2" s="1"/>
  <c r="F52" i="2" a="1"/>
  <c r="F52" i="2" s="1"/>
  <c r="F51" i="2" a="1"/>
  <c r="G51" i="2" s="1"/>
  <c r="F50" i="2" a="1"/>
  <c r="F50" i="2" s="1"/>
  <c r="F49" i="2" a="1"/>
  <c r="F49" i="2" s="1"/>
  <c r="F48" i="2" a="1"/>
  <c r="G48" i="2" s="1"/>
  <c r="F47" i="2" a="1"/>
  <c r="F47" i="2" s="1"/>
  <c r="F46" i="2" a="1"/>
  <c r="F46" i="2" s="1"/>
  <c r="F45" i="2" a="1"/>
  <c r="G45" i="2" s="1"/>
  <c r="F44" i="2" a="1"/>
  <c r="G44" i="2" s="1"/>
  <c r="F43" i="2" a="1"/>
  <c r="F43" i="2" s="1"/>
  <c r="F42" i="2" a="1"/>
  <c r="I42" i="2" s="1"/>
  <c r="F41" i="2" a="1"/>
  <c r="G41" i="2" s="1"/>
  <c r="F40" i="2" a="1"/>
  <c r="G40" i="2" s="1"/>
  <c r="F39" i="2" a="1"/>
  <c r="F39" i="2" s="1"/>
  <c r="F38" i="2" a="1"/>
  <c r="G38" i="2" s="1"/>
  <c r="F37" i="2" a="1"/>
  <c r="H37" i="2" s="1"/>
  <c r="F36" i="2" a="1"/>
  <c r="F36" i="2" s="1"/>
  <c r="F35" i="2" a="1"/>
  <c r="H35" i="2" s="1"/>
  <c r="F34" i="2" a="1"/>
  <c r="F34" i="2" s="1"/>
  <c r="F33" i="2" a="1"/>
  <c r="G33" i="2" s="1"/>
  <c r="J67" i="2" l="1"/>
  <c r="K70" i="2"/>
  <c r="L68" i="2"/>
  <c r="J35" i="2"/>
  <c r="L53" i="2"/>
  <c r="J62" i="2"/>
  <c r="I67" i="2"/>
  <c r="J68" i="2"/>
  <c r="K78" i="2"/>
  <c r="K53" i="2"/>
  <c r="I62" i="2"/>
  <c r="H67" i="2"/>
  <c r="J41" i="2"/>
  <c r="F44" i="2"/>
  <c r="G53" i="2"/>
  <c r="H62" i="2"/>
  <c r="L67" i="2"/>
  <c r="F67" i="2"/>
  <c r="I68" i="2"/>
  <c r="K76" i="2"/>
  <c r="I78" i="2"/>
  <c r="I39" i="2"/>
  <c r="F41" i="2"/>
  <c r="I53" i="2"/>
  <c r="K54" i="2"/>
  <c r="I56" i="2"/>
  <c r="H65" i="2"/>
  <c r="J71" i="2"/>
  <c r="K74" i="2"/>
  <c r="H53" i="2"/>
  <c r="I54" i="2"/>
  <c r="F56" i="2"/>
  <c r="F59" i="2"/>
  <c r="K63" i="2"/>
  <c r="G35" i="2"/>
  <c r="F40" i="2"/>
  <c r="F48" i="2"/>
  <c r="J53" i="2"/>
  <c r="I58" i="2"/>
  <c r="J59" i="2"/>
  <c r="K60" i="2"/>
  <c r="L62" i="2"/>
  <c r="F62" i="2"/>
  <c r="J66" i="2"/>
  <c r="F68" i="2"/>
  <c r="H70" i="2"/>
  <c r="I75" i="2"/>
  <c r="I77" i="2"/>
  <c r="I35" i="2"/>
  <c r="L58" i="2"/>
  <c r="L59" i="2"/>
  <c r="K35" i="2"/>
  <c r="F35" i="2"/>
  <c r="J57" i="2"/>
  <c r="H58" i="2"/>
  <c r="H59" i="2"/>
  <c r="I60" i="2"/>
  <c r="L65" i="2"/>
  <c r="F66" i="2"/>
  <c r="L39" i="2"/>
  <c r="H39" i="2"/>
  <c r="J40" i="2"/>
  <c r="I44" i="2"/>
  <c r="L54" i="2"/>
  <c r="G54" i="2"/>
  <c r="L63" i="2"/>
  <c r="G63" i="2"/>
  <c r="F64" i="2"/>
  <c r="H76" i="2"/>
  <c r="H78" i="2"/>
  <c r="I34" i="2"/>
  <c r="L35" i="2"/>
  <c r="K39" i="2"/>
  <c r="G39" i="2"/>
  <c r="I40" i="2"/>
  <c r="I41" i="2"/>
  <c r="I43" i="2"/>
  <c r="I57" i="2"/>
  <c r="H68" i="2"/>
  <c r="L70" i="2"/>
  <c r="G70" i="2"/>
  <c r="I71" i="2"/>
  <c r="I74" i="2"/>
  <c r="J75" i="2"/>
  <c r="L76" i="2"/>
  <c r="G76" i="2"/>
  <c r="L78" i="2"/>
  <c r="G78" i="2"/>
  <c r="J39" i="2"/>
  <c r="H57" i="2"/>
  <c r="K58" i="2"/>
  <c r="G58" i="2"/>
  <c r="H60" i="2"/>
  <c r="I63" i="2"/>
  <c r="J64" i="2"/>
  <c r="H71" i="2"/>
  <c r="H74" i="2"/>
  <c r="J44" i="2"/>
  <c r="H54" i="2"/>
  <c r="J56" i="2"/>
  <c r="L57" i="2"/>
  <c r="F57" i="2"/>
  <c r="J58" i="2"/>
  <c r="I59" i="2"/>
  <c r="L60" i="2"/>
  <c r="G60" i="2"/>
  <c r="H63" i="2"/>
  <c r="I64" i="2"/>
  <c r="I65" i="2"/>
  <c r="I66" i="2"/>
  <c r="K67" i="2"/>
  <c r="I70" i="2"/>
  <c r="L71" i="2"/>
  <c r="F71" i="2"/>
  <c r="L74" i="2"/>
  <c r="G74" i="2"/>
  <c r="F75" i="2"/>
  <c r="I76" i="2"/>
  <c r="L79" i="2"/>
  <c r="H79" i="2"/>
  <c r="K79" i="2"/>
  <c r="G79" i="2"/>
  <c r="J79" i="2"/>
  <c r="F79" i="2"/>
  <c r="J78" i="2"/>
  <c r="L77" i="2"/>
  <c r="H77" i="2"/>
  <c r="K77" i="2"/>
  <c r="G77" i="2"/>
  <c r="J77" i="2"/>
  <c r="J76" i="2"/>
  <c r="L75" i="2"/>
  <c r="H75" i="2"/>
  <c r="K75" i="2"/>
  <c r="J74" i="2"/>
  <c r="I73" i="2"/>
  <c r="L73" i="2"/>
  <c r="H73" i="2"/>
  <c r="K73" i="2"/>
  <c r="G73" i="2"/>
  <c r="J73" i="2"/>
  <c r="I72" i="2"/>
  <c r="K72" i="2"/>
  <c r="G72" i="2"/>
  <c r="L72" i="2"/>
  <c r="H72" i="2"/>
  <c r="J72" i="2"/>
  <c r="K71" i="2"/>
  <c r="J70" i="2"/>
  <c r="H69" i="2"/>
  <c r="K69" i="2"/>
  <c r="G69" i="2"/>
  <c r="I69" i="2"/>
  <c r="L69" i="2"/>
  <c r="J69" i="2"/>
  <c r="K68" i="2"/>
  <c r="L66" i="2"/>
  <c r="H66" i="2"/>
  <c r="K66" i="2"/>
  <c r="K65" i="2"/>
  <c r="G65" i="2"/>
  <c r="J65" i="2"/>
  <c r="L64" i="2"/>
  <c r="H64" i="2"/>
  <c r="K64" i="2"/>
  <c r="J63" i="2"/>
  <c r="K62" i="2"/>
  <c r="I61" i="2"/>
  <c r="H61" i="2"/>
  <c r="K61" i="2"/>
  <c r="G61" i="2"/>
  <c r="L61" i="2"/>
  <c r="J61" i="2"/>
  <c r="J60" i="2"/>
  <c r="K59" i="2"/>
  <c r="K57" i="2"/>
  <c r="L56" i="2"/>
  <c r="H56" i="2"/>
  <c r="K56" i="2"/>
  <c r="J55" i="2"/>
  <c r="F55" i="2"/>
  <c r="I55" i="2"/>
  <c r="L55" i="2"/>
  <c r="H55" i="2"/>
  <c r="K55" i="2"/>
  <c r="J54" i="2"/>
  <c r="I52" i="2"/>
  <c r="L52" i="2"/>
  <c r="K52" i="2"/>
  <c r="G52" i="2"/>
  <c r="H52" i="2"/>
  <c r="J52" i="2"/>
  <c r="F51" i="2"/>
  <c r="J51" i="2"/>
  <c r="I51" i="2"/>
  <c r="L51" i="2"/>
  <c r="H51" i="2"/>
  <c r="K51" i="2"/>
  <c r="I50" i="2"/>
  <c r="L50" i="2"/>
  <c r="H50" i="2"/>
  <c r="K50" i="2"/>
  <c r="G50" i="2"/>
  <c r="J50" i="2"/>
  <c r="I49" i="2"/>
  <c r="L49" i="2"/>
  <c r="H49" i="2"/>
  <c r="K49" i="2"/>
  <c r="G49" i="2"/>
  <c r="J49" i="2"/>
  <c r="J48" i="2"/>
  <c r="I48" i="2"/>
  <c r="L48" i="2"/>
  <c r="H48" i="2"/>
  <c r="K48" i="2"/>
  <c r="I47" i="2"/>
  <c r="H47" i="2"/>
  <c r="K47" i="2"/>
  <c r="G47" i="2"/>
  <c r="L47" i="2"/>
  <c r="J47" i="2"/>
  <c r="I46" i="2"/>
  <c r="K46" i="2"/>
  <c r="G46" i="2"/>
  <c r="L46" i="2"/>
  <c r="H46" i="2"/>
  <c r="J46" i="2"/>
  <c r="F45" i="2"/>
  <c r="J45" i="2"/>
  <c r="I45" i="2"/>
  <c r="L45" i="2"/>
  <c r="H45" i="2"/>
  <c r="K45" i="2"/>
  <c r="L44" i="2"/>
  <c r="H44" i="2"/>
  <c r="K44" i="2"/>
  <c r="L43" i="2"/>
  <c r="H43" i="2"/>
  <c r="K43" i="2"/>
  <c r="G43" i="2"/>
  <c r="J43" i="2"/>
  <c r="L42" i="2"/>
  <c r="H42" i="2"/>
  <c r="K42" i="2"/>
  <c r="G42" i="2"/>
  <c r="J42" i="2"/>
  <c r="F42" i="2"/>
  <c r="L41" i="2"/>
  <c r="H41" i="2"/>
  <c r="K41" i="2"/>
  <c r="L40" i="2"/>
  <c r="H40" i="2"/>
  <c r="K40" i="2"/>
  <c r="L38" i="2"/>
  <c r="H38" i="2"/>
  <c r="J38" i="2"/>
  <c r="F38" i="2"/>
  <c r="I38" i="2"/>
  <c r="K38" i="2"/>
  <c r="K37" i="2"/>
  <c r="F37" i="2"/>
  <c r="J37" i="2"/>
  <c r="I37" i="2"/>
  <c r="G37" i="2"/>
  <c r="L37" i="2"/>
  <c r="I36" i="2"/>
  <c r="L36" i="2"/>
  <c r="H36" i="2"/>
  <c r="K36" i="2"/>
  <c r="G36" i="2"/>
  <c r="J36" i="2"/>
  <c r="L34" i="2"/>
  <c r="H34" i="2"/>
  <c r="K34" i="2"/>
  <c r="G34" i="2"/>
  <c r="J34" i="2"/>
  <c r="F33" i="2"/>
  <c r="J33" i="2"/>
  <c r="I33" i="2"/>
  <c r="L33" i="2"/>
  <c r="H33" i="2"/>
  <c r="K33" i="2"/>
  <c r="F32" i="2" l="1" a="1"/>
  <c r="F32" i="2" s="1"/>
  <c r="F31" i="2" a="1"/>
  <c r="F31" i="2" s="1"/>
  <c r="F30" i="2" a="1"/>
  <c r="F30" i="2" s="1"/>
  <c r="F29" i="2" a="1"/>
  <c r="F29" i="2" s="1"/>
  <c r="F28" i="2" a="1"/>
  <c r="I28" i="2" s="1"/>
  <c r="F27" i="2" a="1"/>
  <c r="I27" i="2" s="1"/>
  <c r="I32" i="2" l="1"/>
  <c r="L32" i="2"/>
  <c r="Q32" i="2" s="1"/>
  <c r="H32" i="2"/>
  <c r="K32" i="2"/>
  <c r="G32" i="2"/>
  <c r="J32" i="2"/>
  <c r="I31" i="2"/>
  <c r="L31" i="2"/>
  <c r="Q31" i="2" s="1"/>
  <c r="H31" i="2"/>
  <c r="K31" i="2"/>
  <c r="G31" i="2"/>
  <c r="J31" i="2"/>
  <c r="I30" i="2"/>
  <c r="L30" i="2"/>
  <c r="Q30" i="2" s="1"/>
  <c r="H30" i="2"/>
  <c r="K30" i="2"/>
  <c r="G30" i="2"/>
  <c r="J30" i="2"/>
  <c r="I29" i="2"/>
  <c r="L29" i="2"/>
  <c r="Q29" i="2" s="1"/>
  <c r="H29" i="2"/>
  <c r="K29" i="2"/>
  <c r="G29" i="2"/>
  <c r="J29" i="2"/>
  <c r="L28" i="2"/>
  <c r="Q28" i="2" s="1"/>
  <c r="H28" i="2"/>
  <c r="G28" i="2"/>
  <c r="K28" i="2"/>
  <c r="J28" i="2"/>
  <c r="F28" i="2"/>
  <c r="L27" i="2"/>
  <c r="Q27" i="2" s="1"/>
  <c r="H27" i="2"/>
  <c r="K27" i="2"/>
  <c r="G27" i="2"/>
  <c r="J27" i="2"/>
  <c r="F27" i="2"/>
  <c r="M78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 l="1"/>
  <c r="R80" i="2"/>
  <c r="P80" i="2"/>
  <c r="E81" i="2" s="1"/>
  <c r="O80" i="2"/>
  <c r="N80" i="2"/>
  <c r="C80" i="2"/>
  <c r="M79" i="2"/>
  <c r="T79" i="2" s="1"/>
  <c r="E78" i="2"/>
  <c r="V78" i="2" s="1"/>
  <c r="X78" i="2" s="1"/>
  <c r="M77" i="2"/>
  <c r="E77" i="2" s="1"/>
  <c r="V77" i="2" s="1"/>
  <c r="X77" i="2" s="1"/>
  <c r="M76" i="2"/>
  <c r="M75" i="2"/>
  <c r="T75" i="2" s="1"/>
  <c r="M74" i="2"/>
  <c r="E74" i="2" s="1"/>
  <c r="V74" i="2" s="1"/>
  <c r="X74" i="2" s="1"/>
  <c r="M73" i="2"/>
  <c r="E73" i="2" s="1"/>
  <c r="V73" i="2" s="1"/>
  <c r="X73" i="2" s="1"/>
  <c r="M72" i="2"/>
  <c r="D72" i="2" s="1"/>
  <c r="M71" i="2"/>
  <c r="T71" i="2" s="1"/>
  <c r="M70" i="2"/>
  <c r="M69" i="2"/>
  <c r="M68" i="2"/>
  <c r="M67" i="2"/>
  <c r="E67" i="2" s="1"/>
  <c r="M66" i="2"/>
  <c r="M65" i="2"/>
  <c r="M64" i="2"/>
  <c r="D64" i="2" s="1"/>
  <c r="M63" i="2"/>
  <c r="T63" i="2" s="1"/>
  <c r="M62" i="2"/>
  <c r="E62" i="2" s="1"/>
  <c r="V62" i="2" s="1"/>
  <c r="X62" i="2" s="1"/>
  <c r="M61" i="2"/>
  <c r="E61" i="2" s="1"/>
  <c r="V61" i="2" s="1"/>
  <c r="X61" i="2" s="1"/>
  <c r="M60" i="2"/>
  <c r="E60" i="2" s="1"/>
  <c r="V60" i="2" s="1"/>
  <c r="X60" i="2" s="1"/>
  <c r="M59" i="2"/>
  <c r="M58" i="2"/>
  <c r="D58" i="2" s="1"/>
  <c r="M57" i="2"/>
  <c r="M56" i="2"/>
  <c r="D56" i="2" s="1"/>
  <c r="M55" i="2"/>
  <c r="T55" i="2" s="1"/>
  <c r="M54" i="2"/>
  <c r="E54" i="2" s="1"/>
  <c r="V54" i="2" s="1"/>
  <c r="X54" i="2" s="1"/>
  <c r="M53" i="2"/>
  <c r="E53" i="2" s="1"/>
  <c r="V53" i="2" s="1"/>
  <c r="X53" i="2" s="1"/>
  <c r="M52" i="2"/>
  <c r="E52" i="2" s="1"/>
  <c r="V52" i="2" s="1"/>
  <c r="X52" i="2" s="1"/>
  <c r="M51" i="2"/>
  <c r="M50" i="2"/>
  <c r="E50" i="2" s="1"/>
  <c r="V50" i="2" s="1"/>
  <c r="X50" i="2" s="1"/>
  <c r="M49" i="2"/>
  <c r="T49" i="2" s="1"/>
  <c r="M48" i="2"/>
  <c r="D48" i="2" s="1"/>
  <c r="M47" i="2"/>
  <c r="T47" i="2" s="1"/>
  <c r="M46" i="2"/>
  <c r="T46" i="2" s="1"/>
  <c r="M45" i="2"/>
  <c r="E45" i="2" s="1"/>
  <c r="V45" i="2" s="1"/>
  <c r="X45" i="2" s="1"/>
  <c r="M44" i="2"/>
  <c r="E44" i="2" s="1"/>
  <c r="V44" i="2" s="1"/>
  <c r="X44" i="2" s="1"/>
  <c r="M43" i="2"/>
  <c r="M42" i="2"/>
  <c r="D42" i="2" s="1"/>
  <c r="M41" i="2"/>
  <c r="M40" i="2"/>
  <c r="D40" i="2" s="1"/>
  <c r="M39" i="2"/>
  <c r="T39" i="2" s="1"/>
  <c r="M38" i="2"/>
  <c r="D38" i="2" s="1"/>
  <c r="M37" i="2"/>
  <c r="E37" i="2" s="1"/>
  <c r="V37" i="2" s="1"/>
  <c r="X37" i="2" s="1"/>
  <c r="M36" i="2"/>
  <c r="E36" i="2" s="1"/>
  <c r="V36" i="2" s="1"/>
  <c r="X36" i="2" s="1"/>
  <c r="M35" i="2"/>
  <c r="D35" i="2" s="1"/>
  <c r="M34" i="2"/>
  <c r="T34" i="2" s="1"/>
  <c r="M33" i="2"/>
  <c r="T33" i="2" s="1"/>
  <c r="M32" i="2"/>
  <c r="D32" i="2" s="1"/>
  <c r="M31" i="2"/>
  <c r="T31" i="2" s="1"/>
  <c r="M30" i="2"/>
  <c r="D30" i="2" s="1"/>
  <c r="M29" i="2"/>
  <c r="D29" i="2" s="1"/>
  <c r="M28" i="2"/>
  <c r="D28" i="2" s="1"/>
  <c r="M27" i="2"/>
  <c r="D27" i="2" s="1"/>
  <c r="D15" i="2"/>
  <c r="D19" i="2" s="1"/>
  <c r="D22" i="2" s="1"/>
  <c r="E32" i="2" l="1"/>
  <c r="V32" i="2" s="1"/>
  <c r="X32" i="2" s="1"/>
  <c r="D53" i="2"/>
  <c r="E39" i="2"/>
  <c r="V39" i="2" s="1"/>
  <c r="X39" i="2" s="1"/>
  <c r="E42" i="2"/>
  <c r="V42" i="2" s="1"/>
  <c r="X42" i="2" s="1"/>
  <c r="D47" i="2"/>
  <c r="T56" i="2"/>
  <c r="D37" i="2"/>
  <c r="D34" i="2"/>
  <c r="E30" i="2"/>
  <c r="V30" i="2" s="1"/>
  <c r="X30" i="2" s="1"/>
  <c r="E71" i="2"/>
  <c r="V71" i="2" s="1"/>
  <c r="X71" i="2" s="1"/>
  <c r="T30" i="2"/>
  <c r="T32" i="2"/>
  <c r="E40" i="2"/>
  <c r="V40" i="2" s="1"/>
  <c r="X40" i="2" s="1"/>
  <c r="D46" i="2"/>
  <c r="E48" i="2"/>
  <c r="V48" i="2" s="1"/>
  <c r="X48" i="2" s="1"/>
  <c r="T48" i="2"/>
  <c r="T54" i="2"/>
  <c r="D70" i="2"/>
  <c r="E70" i="2"/>
  <c r="E69" i="2"/>
  <c r="V69" i="2" s="1"/>
  <c r="X69" i="2" s="1"/>
  <c r="E68" i="2"/>
  <c r="V68" i="2" s="1"/>
  <c r="X68" i="2" s="1"/>
  <c r="D66" i="2"/>
  <c r="E66" i="2"/>
  <c r="V66" i="2" s="1"/>
  <c r="X66" i="2" s="1"/>
  <c r="T65" i="2"/>
  <c r="E65" i="2"/>
  <c r="V65" i="2" s="1"/>
  <c r="X65" i="2" s="1"/>
  <c r="D69" i="2"/>
  <c r="V70" i="2"/>
  <c r="X70" i="2" s="1"/>
  <c r="E56" i="2"/>
  <c r="V56" i="2" s="1"/>
  <c r="X56" i="2" s="1"/>
  <c r="T38" i="2"/>
  <c r="T50" i="2"/>
  <c r="T40" i="2"/>
  <c r="T42" i="2"/>
  <c r="D50" i="2"/>
  <c r="T70" i="2"/>
  <c r="E72" i="2"/>
  <c r="V72" i="2" s="1"/>
  <c r="X72" i="2" s="1"/>
  <c r="E38" i="2"/>
  <c r="V38" i="2" s="1"/>
  <c r="X38" i="2" s="1"/>
  <c r="D63" i="2"/>
  <c r="D71" i="2"/>
  <c r="E28" i="2"/>
  <c r="V28" i="2" s="1"/>
  <c r="X28" i="2" s="1"/>
  <c r="E34" i="2"/>
  <c r="V34" i="2" s="1"/>
  <c r="X34" i="2" s="1"/>
  <c r="D45" i="2"/>
  <c r="E46" i="2"/>
  <c r="V46" i="2" s="1"/>
  <c r="X46" i="2" s="1"/>
  <c r="E47" i="2"/>
  <c r="V47" i="2" s="1"/>
  <c r="X47" i="2" s="1"/>
  <c r="T62" i="2"/>
  <c r="T73" i="2"/>
  <c r="T74" i="2"/>
  <c r="T66" i="2"/>
  <c r="T72" i="2"/>
  <c r="D74" i="2"/>
  <c r="T28" i="2"/>
  <c r="D39" i="2"/>
  <c r="D62" i="2"/>
  <c r="D54" i="2"/>
  <c r="E64" i="2"/>
  <c r="V64" i="2" s="1"/>
  <c r="X64" i="2" s="1"/>
  <c r="T64" i="2"/>
  <c r="E63" i="2"/>
  <c r="V63" i="2" s="1"/>
  <c r="X63" i="2" s="1"/>
  <c r="D61" i="2"/>
  <c r="T58" i="2"/>
  <c r="E58" i="2"/>
  <c r="V58" i="2" s="1"/>
  <c r="X58" i="2" s="1"/>
  <c r="D55" i="2"/>
  <c r="E55" i="2"/>
  <c r="V55" i="2" s="1"/>
  <c r="X55" i="2" s="1"/>
  <c r="D78" i="2"/>
  <c r="D79" i="2"/>
  <c r="T78" i="2"/>
  <c r="D77" i="2"/>
  <c r="E79" i="2"/>
  <c r="V79" i="2" s="1"/>
  <c r="X79" i="2" s="1"/>
  <c r="E57" i="2"/>
  <c r="V57" i="2" s="1"/>
  <c r="X57" i="2" s="1"/>
  <c r="D57" i="2"/>
  <c r="D36" i="2"/>
  <c r="T36" i="2"/>
  <c r="D52" i="2"/>
  <c r="T52" i="2"/>
  <c r="T57" i="2"/>
  <c r="D76" i="2"/>
  <c r="E76" i="2"/>
  <c r="V76" i="2" s="1"/>
  <c r="X76" i="2" s="1"/>
  <c r="T76" i="2"/>
  <c r="T27" i="2"/>
  <c r="M80" i="2"/>
  <c r="E27" i="2"/>
  <c r="E29" i="2"/>
  <c r="V29" i="2" s="1"/>
  <c r="X29" i="2" s="1"/>
  <c r="T29" i="2"/>
  <c r="D31" i="2"/>
  <c r="T35" i="2"/>
  <c r="E35" i="2"/>
  <c r="V35" i="2" s="1"/>
  <c r="X35" i="2" s="1"/>
  <c r="E49" i="2"/>
  <c r="V49" i="2" s="1"/>
  <c r="X49" i="2" s="1"/>
  <c r="D49" i="2"/>
  <c r="T51" i="2"/>
  <c r="E51" i="2"/>
  <c r="V51" i="2" s="1"/>
  <c r="X51" i="2" s="1"/>
  <c r="D51" i="2"/>
  <c r="D65" i="2"/>
  <c r="T67" i="2"/>
  <c r="V67" i="2"/>
  <c r="X67" i="2" s="1"/>
  <c r="D67" i="2"/>
  <c r="E33" i="2"/>
  <c r="V33" i="2" s="1"/>
  <c r="X33" i="2" s="1"/>
  <c r="D33" i="2"/>
  <c r="E41" i="2"/>
  <c r="V41" i="2" s="1"/>
  <c r="X41" i="2" s="1"/>
  <c r="D41" i="2"/>
  <c r="T43" i="2"/>
  <c r="E43" i="2"/>
  <c r="V43" i="2" s="1"/>
  <c r="X43" i="2" s="1"/>
  <c r="D43" i="2"/>
  <c r="T59" i="2"/>
  <c r="E59" i="2"/>
  <c r="V59" i="2" s="1"/>
  <c r="X59" i="2" s="1"/>
  <c r="D59" i="2"/>
  <c r="T41" i="2"/>
  <c r="D68" i="2"/>
  <c r="T68" i="2"/>
  <c r="E31" i="2"/>
  <c r="V31" i="2" s="1"/>
  <c r="X31" i="2" s="1"/>
  <c r="D44" i="2"/>
  <c r="T44" i="2"/>
  <c r="D60" i="2"/>
  <c r="T60" i="2"/>
  <c r="D75" i="2"/>
  <c r="T37" i="2"/>
  <c r="T45" i="2"/>
  <c r="T53" i="2"/>
  <c r="T61" i="2"/>
  <c r="T69" i="2"/>
  <c r="D73" i="2"/>
  <c r="E75" i="2"/>
  <c r="V75" i="2" s="1"/>
  <c r="X75" i="2" s="1"/>
  <c r="T77" i="2"/>
  <c r="D80" i="2" l="1"/>
  <c r="T80" i="2"/>
  <c r="U27" i="2"/>
  <c r="U28" i="2" s="1"/>
  <c r="U29" i="2" s="1"/>
  <c r="U30" i="2" s="1"/>
  <c r="U31" i="2" s="1"/>
  <c r="U32" i="2" s="1"/>
  <c r="U33" i="2" s="1"/>
  <c r="U34" i="2" s="1"/>
  <c r="U35" i="2" s="1"/>
  <c r="U36" i="2" s="1"/>
  <c r="U37" i="2" s="1"/>
  <c r="U38" i="2" s="1"/>
  <c r="U39" i="2" s="1"/>
  <c r="U40" i="2" s="1"/>
  <c r="U41" i="2" s="1"/>
  <c r="U42" i="2" s="1"/>
  <c r="U43" i="2" s="1"/>
  <c r="U44" i="2" s="1"/>
  <c r="U45" i="2" s="1"/>
  <c r="U46" i="2" s="1"/>
  <c r="U47" i="2" s="1"/>
  <c r="U48" i="2" s="1"/>
  <c r="U49" i="2" s="1"/>
  <c r="U50" i="2" s="1"/>
  <c r="U51" i="2" s="1"/>
  <c r="U52" i="2" s="1"/>
  <c r="U53" i="2" s="1"/>
  <c r="U54" i="2" s="1"/>
  <c r="U55" i="2" s="1"/>
  <c r="U56" i="2" s="1"/>
  <c r="U57" i="2" s="1"/>
  <c r="U58" i="2" s="1"/>
  <c r="U59" i="2" s="1"/>
  <c r="U60" i="2" s="1"/>
  <c r="U61" i="2" s="1"/>
  <c r="U62" i="2" s="1"/>
  <c r="U63" i="2" s="1"/>
  <c r="U64" i="2" s="1"/>
  <c r="U65" i="2" s="1"/>
  <c r="U66" i="2" s="1"/>
  <c r="U67" i="2" s="1"/>
  <c r="U68" i="2" s="1"/>
  <c r="U69" i="2" s="1"/>
  <c r="U70" i="2" s="1"/>
  <c r="U71" i="2" s="1"/>
  <c r="U72" i="2" s="1"/>
  <c r="U73" i="2" s="1"/>
  <c r="U74" i="2" s="1"/>
  <c r="U75" i="2" s="1"/>
  <c r="U76" i="2" s="1"/>
  <c r="U77" i="2" s="1"/>
  <c r="U78" i="2" s="1"/>
  <c r="U79" i="2" s="1"/>
  <c r="E80" i="2"/>
  <c r="V27" i="2"/>
  <c r="X27" i="2" s="1"/>
  <c r="T81" i="2" l="1"/>
</calcChain>
</file>

<file path=xl/sharedStrings.xml><?xml version="1.0" encoding="utf-8"?>
<sst xmlns="http://schemas.openxmlformats.org/spreadsheetml/2006/main" count="61" uniqueCount="60">
  <si>
    <t>Salarié: Nom Prénom</t>
  </si>
  <si>
    <t>Date d'entrée</t>
  </si>
  <si>
    <t>Type de contrat (cdi, cdd,)</t>
  </si>
  <si>
    <t>ETP / Emploi</t>
  </si>
  <si>
    <t>Nb de jours par an</t>
  </si>
  <si>
    <t>Nb de repos hebdomadaire</t>
  </si>
  <si>
    <t>Formation</t>
  </si>
  <si>
    <t>Nb de jours férié</t>
  </si>
  <si>
    <t>solidarité</t>
  </si>
  <si>
    <t>Nb de jours ouvré de congés payés</t>
  </si>
  <si>
    <t xml:space="preserve"> = 30 j ouvrables</t>
  </si>
  <si>
    <t>CT</t>
  </si>
  <si>
    <t>Nb de congés trimestriels</t>
  </si>
  <si>
    <t>CA</t>
  </si>
  <si>
    <t>Nb de jours d'ancienneté</t>
  </si>
  <si>
    <t>férié</t>
  </si>
  <si>
    <t>Absence pour évenement familial</t>
  </si>
  <si>
    <t>maladie ou AT</t>
  </si>
  <si>
    <t>NB DE JOURS A REALISER</t>
  </si>
  <si>
    <t>report de la période précédente</t>
  </si>
  <si>
    <t>Moyenne horaire journalière</t>
  </si>
  <si>
    <t>Camp ou 0 = Récup camp</t>
  </si>
  <si>
    <t>Journée solidarité</t>
  </si>
  <si>
    <t>RC = Repos compensateur</t>
  </si>
  <si>
    <t>NB D'HEURES A REALISER</t>
  </si>
  <si>
    <t>nbre d'heures de transfert</t>
  </si>
  <si>
    <t>récup</t>
  </si>
  <si>
    <t>Solde majoré N-1</t>
  </si>
  <si>
    <t>Solde disponible</t>
  </si>
  <si>
    <t>SEMAINE calendaire</t>
  </si>
  <si>
    <t>PREVISIONNEL</t>
  </si>
  <si>
    <r>
      <t>Nombre d'heures</t>
    </r>
    <r>
      <rPr>
        <b/>
        <sz val="11"/>
        <color indexed="8"/>
        <rFont val="Arial"/>
        <family val="2"/>
      </rPr>
      <t xml:space="preserve"> effectuées de 0 à 44h</t>
    </r>
  </si>
  <si>
    <r>
      <t xml:space="preserve">Nombre d'heures </t>
    </r>
    <r>
      <rPr>
        <b/>
        <sz val="11"/>
        <color indexed="8"/>
        <rFont val="Arial"/>
        <family val="2"/>
      </rPr>
      <t>réalisées à partir de 44h01</t>
    </r>
  </si>
  <si>
    <t>Détail semaine</t>
  </si>
  <si>
    <t xml:space="preserve"> congés</t>
  </si>
  <si>
    <t>nbre
HEURES 
FERIE
Accord
 d'Etse</t>
  </si>
  <si>
    <t>Nb heures maladie*</t>
  </si>
  <si>
    <t>Observations</t>
  </si>
  <si>
    <t>Ecart entre réalisé et prevision semaine</t>
  </si>
  <si>
    <t>cumul écart</t>
  </si>
  <si>
    <t>nbre
 de jours
 de CA</t>
  </si>
  <si>
    <t>nbre
de jours 
de CT</t>
  </si>
  <si>
    <t>nombre heures colonne E + 25%</t>
  </si>
  <si>
    <t>nombre heures colonne E + 50%</t>
  </si>
  <si>
    <t xml:space="preserve">TOTAL du RC du </t>
  </si>
  <si>
    <t>date de prise du RC (par1/2 journée ou journée) et total heures prises</t>
  </si>
  <si>
    <t>L</t>
  </si>
  <si>
    <t>M</t>
  </si>
  <si>
    <t>Me</t>
  </si>
  <si>
    <t>J</t>
  </si>
  <si>
    <t>V</t>
  </si>
  <si>
    <t>S</t>
  </si>
  <si>
    <t>D</t>
  </si>
  <si>
    <t>TOTAL</t>
  </si>
  <si>
    <t xml:space="preserve">total heures fériés travaillées </t>
  </si>
  <si>
    <t xml:space="preserve">ne sont majorées en fin de période que les heures réellement travaillées au-delà du prévisionnel soit T79-E80=S81. Donc total à reporter sur période suivante: 
S81(si positif)+25%+P80+W80 non pris 
</t>
  </si>
  <si>
    <t xml:space="preserve">total RC restant à prendre: </t>
  </si>
  <si>
    <t>DECOMPTE ANNUALISATION DU 01/06/20 AU 31/05/21</t>
  </si>
  <si>
    <t xml:space="preserve">MODELE </t>
  </si>
  <si>
    <t>NOMBRE HEURES DE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</si>
</sst>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_ ;[Red]\-0.00\ "/>
    <numFmt numFmtId="165" formatCode="0.000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u val="double"/>
      <sz val="18"/>
      <color indexed="12"/>
      <name val="Arial"/>
      <family val="2"/>
    </font>
    <font>
      <b/>
      <u val="double"/>
      <sz val="12"/>
      <color indexed="12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b/>
      <sz val="9"/>
      <color indexed="8"/>
      <name val="Arial"/>
      <family val="2"/>
    </font>
    <font>
      <sz val="9"/>
      <color indexed="12"/>
      <name val="Arial"/>
      <family val="2"/>
    </font>
    <font>
      <b/>
      <sz val="9"/>
      <color indexed="12"/>
      <name val="Arial"/>
      <family val="2"/>
    </font>
    <font>
      <b/>
      <sz val="11"/>
      <color indexed="12"/>
      <name val="Arial"/>
      <family val="2"/>
    </font>
    <font>
      <b/>
      <sz val="11"/>
      <color rgb="FF0033CC"/>
      <name val="Arial"/>
      <family val="2"/>
    </font>
    <font>
      <b/>
      <sz val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6"/>
      <name val="Arial"/>
      <family val="2"/>
    </font>
    <font>
      <b/>
      <sz val="8"/>
      <color indexed="8"/>
      <name val="Arial"/>
      <family val="2"/>
    </font>
    <font>
      <b/>
      <sz val="12"/>
      <color indexed="12"/>
      <name val="Arial"/>
      <family val="2"/>
    </font>
    <font>
      <b/>
      <sz val="12"/>
      <color indexed="8"/>
      <name val="Arial"/>
      <family val="2"/>
    </font>
    <font>
      <b/>
      <sz val="10"/>
      <color indexed="10"/>
      <name val="Arial"/>
      <family val="2"/>
    </font>
    <font>
      <b/>
      <sz val="12"/>
      <color indexed="9"/>
      <name val="Arial"/>
      <family val="2"/>
    </font>
    <font>
      <sz val="10"/>
      <color indexed="10"/>
      <name val="Arial"/>
      <family val="2"/>
    </font>
    <font>
      <sz val="12"/>
      <color indexed="12"/>
      <name val="Arial"/>
      <family val="2"/>
    </font>
    <font>
      <b/>
      <sz val="14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rgb="FF000000"/>
      </patternFill>
    </fill>
    <fill>
      <patternFill patternType="solid">
        <fgColor indexed="4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47">
    <xf numFmtId="0" fontId="0" fillId="0" borderId="0" xfId="0"/>
    <xf numFmtId="0" fontId="3" fillId="0" borderId="0" xfId="1" applyFont="1" applyProtection="1">
      <protection hidden="1"/>
    </xf>
    <xf numFmtId="0" fontId="4" fillId="0" borderId="0" xfId="1" applyFont="1" applyAlignment="1" applyProtection="1">
      <alignment vertical="center"/>
      <protection hidden="1"/>
    </xf>
    <xf numFmtId="0" fontId="2" fillId="0" borderId="0" xfId="1" applyFont="1" applyBorder="1" applyAlignment="1">
      <alignment vertical="center"/>
    </xf>
    <xf numFmtId="0" fontId="2" fillId="0" borderId="0" xfId="1" applyFont="1" applyBorder="1" applyAlignment="1">
      <alignment horizontal="center"/>
    </xf>
    <xf numFmtId="2" fontId="2" fillId="0" borderId="0" xfId="1" applyNumberFormat="1" applyFont="1" applyBorder="1" applyAlignment="1">
      <alignment horizontal="center" vertical="center"/>
    </xf>
    <xf numFmtId="0" fontId="5" fillId="0" borderId="0" xfId="1" applyFont="1" applyBorder="1" applyAlignment="1">
      <alignment horizontal="center"/>
    </xf>
    <xf numFmtId="0" fontId="1" fillId="0" borderId="0" xfId="1" applyBorder="1" applyAlignment="1">
      <alignment horizontal="center"/>
    </xf>
    <xf numFmtId="0" fontId="1" fillId="0" borderId="0" xfId="1"/>
    <xf numFmtId="0" fontId="2" fillId="0" borderId="0" xfId="1" applyFont="1" applyBorder="1" applyAlignment="1" applyProtection="1">
      <alignment horizontal="right" vertical="center"/>
      <protection hidden="1"/>
    </xf>
    <xf numFmtId="14" fontId="2" fillId="0" borderId="0" xfId="1" applyNumberFormat="1" applyFont="1" applyBorder="1" applyAlignment="1">
      <alignment horizontal="center"/>
    </xf>
    <xf numFmtId="2" fontId="2" fillId="0" borderId="0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1" fillId="0" borderId="0" xfId="1" applyProtection="1">
      <protection hidden="1"/>
    </xf>
    <xf numFmtId="0" fontId="9" fillId="0" borderId="0" xfId="1" applyFont="1" applyProtection="1">
      <protection hidden="1"/>
    </xf>
    <xf numFmtId="2" fontId="9" fillId="0" borderId="0" xfId="1" applyNumberFormat="1" applyFont="1" applyProtection="1">
      <protection hidden="1"/>
    </xf>
    <xf numFmtId="2" fontId="9" fillId="0" borderId="0" xfId="1" applyNumberFormat="1" applyFont="1" applyAlignment="1" applyProtection="1">
      <alignment horizontal="center" vertical="center"/>
      <protection hidden="1"/>
    </xf>
    <xf numFmtId="0" fontId="10" fillId="0" borderId="0" xfId="1" applyFont="1" applyAlignment="1" applyProtection="1">
      <alignment vertical="center"/>
      <protection hidden="1"/>
    </xf>
    <xf numFmtId="0" fontId="11" fillId="0" borderId="18" xfId="1" applyNumberFormat="1" applyFont="1" applyBorder="1" applyProtection="1">
      <protection locked="0" hidden="1"/>
    </xf>
    <xf numFmtId="0" fontId="11" fillId="0" borderId="0" xfId="1" applyNumberFormat="1" applyFont="1" applyBorder="1" applyProtection="1">
      <protection locked="0" hidden="1"/>
    </xf>
    <xf numFmtId="0" fontId="1" fillId="0" borderId="0" xfId="1" applyBorder="1" applyAlignment="1"/>
    <xf numFmtId="2" fontId="1" fillId="0" borderId="0" xfId="1" applyNumberFormat="1"/>
    <xf numFmtId="0" fontId="1" fillId="0" borderId="0" xfId="1" applyFill="1" applyBorder="1" applyAlignment="1"/>
    <xf numFmtId="0" fontId="9" fillId="0" borderId="0" xfId="1" applyFont="1" applyBorder="1" applyAlignment="1" applyProtection="1">
      <alignment horizontal="center"/>
      <protection hidden="1"/>
    </xf>
    <xf numFmtId="2" fontId="12" fillId="0" borderId="0" xfId="1" applyNumberFormat="1" applyFont="1" applyBorder="1" applyAlignment="1" applyProtection="1">
      <alignment horizontal="left"/>
      <protection hidden="1"/>
    </xf>
    <xf numFmtId="0" fontId="1" fillId="0" borderId="0" xfId="1" applyFill="1" applyBorder="1" applyAlignment="1">
      <alignment horizontal="center" vertical="center"/>
    </xf>
    <xf numFmtId="0" fontId="11" fillId="0" borderId="0" xfId="1" applyNumberFormat="1" applyFont="1" applyFill="1" applyBorder="1" applyProtection="1">
      <protection locked="0" hidden="1"/>
    </xf>
    <xf numFmtId="0" fontId="9" fillId="0" borderId="0" xfId="1" applyNumberFormat="1" applyFont="1" applyBorder="1" applyProtection="1"/>
    <xf numFmtId="0" fontId="9" fillId="0" borderId="0" xfId="1" applyFont="1" applyBorder="1" applyAlignment="1" applyProtection="1">
      <alignment horizontal="left"/>
      <protection hidden="1"/>
    </xf>
    <xf numFmtId="2" fontId="13" fillId="0" borderId="0" xfId="1" applyNumberFormat="1" applyFont="1" applyBorder="1" applyAlignment="1" applyProtection="1">
      <protection hidden="1"/>
    </xf>
    <xf numFmtId="2" fontId="14" fillId="0" borderId="0" xfId="1" applyNumberFormat="1" applyFont="1" applyBorder="1" applyAlignment="1" applyProtection="1">
      <alignment vertical="center"/>
      <protection hidden="1"/>
    </xf>
    <xf numFmtId="0" fontId="2" fillId="0" borderId="0" xfId="1" applyFont="1" applyBorder="1" applyAlignment="1" applyProtection="1">
      <alignment horizontal="center" vertical="center"/>
      <protection hidden="1"/>
    </xf>
    <xf numFmtId="2" fontId="2" fillId="0" borderId="0" xfId="1" applyNumberFormat="1" applyFont="1" applyBorder="1" applyAlignment="1" applyProtection="1">
      <alignment horizontal="center" vertical="center"/>
      <protection hidden="1"/>
    </xf>
    <xf numFmtId="0" fontId="11" fillId="0" borderId="21" xfId="1" applyNumberFormat="1" applyFont="1" applyBorder="1" applyProtection="1">
      <protection locked="0" hidden="1"/>
    </xf>
    <xf numFmtId="0" fontId="9" fillId="0" borderId="0" xfId="1" applyNumberFormat="1" applyFont="1" applyBorder="1" applyAlignment="1" applyProtection="1">
      <alignment horizontal="center"/>
      <protection hidden="1"/>
    </xf>
    <xf numFmtId="2" fontId="1" fillId="0" borderId="0" xfId="1" applyNumberFormat="1" applyBorder="1" applyAlignment="1" applyProtection="1"/>
    <xf numFmtId="0" fontId="3" fillId="0" borderId="0" xfId="1" applyFont="1"/>
    <xf numFmtId="2" fontId="12" fillId="0" borderId="0" xfId="1" applyNumberFormat="1" applyFont="1" applyBorder="1" applyAlignment="1" applyProtection="1">
      <alignment horizontal="left" vertical="center"/>
      <protection hidden="1"/>
    </xf>
    <xf numFmtId="164" fontId="9" fillId="0" borderId="0" xfId="1" applyNumberFormat="1" applyFont="1" applyBorder="1" applyAlignment="1" applyProtection="1">
      <protection hidden="1"/>
    </xf>
    <xf numFmtId="164" fontId="10" fillId="0" borderId="0" xfId="1" applyNumberFormat="1" applyFont="1" applyBorder="1" applyAlignment="1" applyProtection="1">
      <alignment vertical="center"/>
      <protection hidden="1"/>
    </xf>
    <xf numFmtId="0" fontId="6" fillId="4" borderId="21" xfId="1" applyNumberFormat="1" applyFont="1" applyFill="1" applyBorder="1" applyProtection="1">
      <protection locked="0" hidden="1"/>
    </xf>
    <xf numFmtId="49" fontId="6" fillId="5" borderId="22" xfId="1" applyNumberFormat="1" applyFont="1" applyFill="1" applyBorder="1" applyAlignment="1" applyProtection="1">
      <alignment vertical="center"/>
      <protection locked="0" hidden="1"/>
    </xf>
    <xf numFmtId="0" fontId="4" fillId="5" borderId="0" xfId="1" applyFont="1" applyFill="1" applyBorder="1" applyAlignment="1"/>
    <xf numFmtId="0" fontId="1" fillId="5" borderId="0" xfId="1" applyFill="1" applyBorder="1" applyAlignment="1"/>
    <xf numFmtId="2" fontId="1" fillId="5" borderId="0" xfId="1" applyNumberFormat="1" applyFill="1"/>
    <xf numFmtId="2" fontId="1" fillId="0" borderId="0" xfId="1" applyNumberFormat="1" applyAlignment="1">
      <alignment horizontal="center" vertical="center"/>
    </xf>
    <xf numFmtId="2" fontId="4" fillId="0" borderId="0" xfId="1" applyNumberFormat="1" applyFont="1" applyFill="1" applyBorder="1" applyAlignment="1" applyProtection="1">
      <alignment horizontal="center"/>
      <protection hidden="1"/>
    </xf>
    <xf numFmtId="0" fontId="4" fillId="0" borderId="0" xfId="1" applyFont="1" applyBorder="1" applyAlignment="1" applyProtection="1">
      <alignment vertical="center"/>
    </xf>
    <xf numFmtId="0" fontId="6" fillId="6" borderId="21" xfId="1" applyNumberFormat="1" applyFont="1" applyFill="1" applyBorder="1" applyProtection="1">
      <protection locked="0" hidden="1"/>
    </xf>
    <xf numFmtId="0" fontId="6" fillId="5" borderId="0" xfId="1" applyNumberFormat="1" applyFont="1" applyFill="1" applyBorder="1" applyProtection="1">
      <protection locked="0" hidden="1"/>
    </xf>
    <xf numFmtId="0" fontId="1" fillId="0" borderId="0" xfId="1" applyBorder="1" applyAlignment="1" applyProtection="1">
      <alignment horizontal="left"/>
      <protection hidden="1"/>
    </xf>
    <xf numFmtId="2" fontId="3" fillId="0" borderId="0" xfId="1" applyNumberFormat="1" applyFont="1" applyBorder="1" applyAlignment="1" applyProtection="1"/>
    <xf numFmtId="2" fontId="4" fillId="0" borderId="0" xfId="1" applyNumberFormat="1" applyFont="1" applyBorder="1" applyAlignment="1" applyProtection="1">
      <alignment vertical="center"/>
    </xf>
    <xf numFmtId="49" fontId="6" fillId="5" borderId="0" xfId="1" applyNumberFormat="1" applyFont="1" applyFill="1" applyBorder="1" applyProtection="1">
      <protection locked="0" hidden="1"/>
    </xf>
    <xf numFmtId="0" fontId="6" fillId="8" borderId="0" xfId="1" applyNumberFormat="1" applyFont="1" applyFill="1" applyBorder="1" applyAlignment="1" applyProtection="1">
      <alignment horizontal="center"/>
      <protection locked="0" hidden="1"/>
    </xf>
    <xf numFmtId="0" fontId="11" fillId="9" borderId="26" xfId="1" applyNumberFormat="1" applyFont="1" applyFill="1" applyBorder="1" applyProtection="1">
      <protection locked="0" hidden="1"/>
    </xf>
    <xf numFmtId="2" fontId="3" fillId="0" borderId="0" xfId="1" applyNumberFormat="1" applyFont="1" applyBorder="1" applyAlignment="1" applyProtection="1">
      <alignment horizontal="right"/>
    </xf>
    <xf numFmtId="2" fontId="4" fillId="0" borderId="0" xfId="1" applyNumberFormat="1" applyFont="1" applyBorder="1" applyAlignment="1" applyProtection="1">
      <alignment horizontal="right" vertical="center"/>
    </xf>
    <xf numFmtId="0" fontId="1" fillId="0" borderId="29" xfId="1" applyBorder="1" applyAlignment="1"/>
    <xf numFmtId="1" fontId="6" fillId="8" borderId="0" xfId="1" applyNumberFormat="1" applyFont="1" applyFill="1" applyBorder="1" applyAlignment="1" applyProtection="1">
      <alignment horizontal="center"/>
      <protection hidden="1"/>
    </xf>
    <xf numFmtId="0" fontId="1" fillId="0" borderId="0" xfId="1" applyBorder="1" applyAlignment="1" applyProtection="1"/>
    <xf numFmtId="0" fontId="3" fillId="0" borderId="0" xfId="1" applyFont="1" applyBorder="1" applyAlignment="1" applyProtection="1"/>
    <xf numFmtId="0" fontId="11" fillId="0" borderId="30" xfId="1" applyFont="1" applyBorder="1" applyAlignment="1" applyProtection="1">
      <alignment horizontal="left"/>
      <protection hidden="1"/>
    </xf>
    <xf numFmtId="0" fontId="1" fillId="0" borderId="31" xfId="1" applyBorder="1" applyAlignment="1"/>
    <xf numFmtId="0" fontId="6" fillId="11" borderId="0" xfId="1" applyNumberFormat="1" applyFont="1" applyFill="1" applyBorder="1" applyAlignment="1" applyProtection="1">
      <protection locked="0" hidden="1"/>
    </xf>
    <xf numFmtId="0" fontId="6" fillId="8" borderId="0" xfId="1" applyNumberFormat="1" applyFont="1" applyFill="1" applyBorder="1" applyAlignment="1" applyProtection="1">
      <protection locked="0" hidden="1"/>
    </xf>
    <xf numFmtId="0" fontId="11" fillId="8" borderId="0" xfId="1" applyNumberFormat="1" applyFont="1" applyFill="1" applyBorder="1" applyAlignment="1" applyProtection="1">
      <protection locked="0" hidden="1"/>
    </xf>
    <xf numFmtId="0" fontId="2" fillId="0" borderId="0" xfId="1" applyFont="1" applyBorder="1" applyAlignment="1" applyProtection="1">
      <alignment vertical="center"/>
    </xf>
    <xf numFmtId="0" fontId="4" fillId="0" borderId="0" xfId="1" applyFont="1" applyBorder="1" applyAlignment="1" applyProtection="1">
      <alignment horizontal="left"/>
      <protection hidden="1"/>
    </xf>
    <xf numFmtId="2" fontId="2" fillId="0" borderId="0" xfId="1" applyNumberFormat="1" applyFont="1" applyBorder="1" applyAlignment="1" applyProtection="1">
      <alignment vertical="center"/>
    </xf>
    <xf numFmtId="0" fontId="1" fillId="3" borderId="29" xfId="1" applyFill="1" applyBorder="1" applyAlignment="1"/>
    <xf numFmtId="0" fontId="11" fillId="13" borderId="0" xfId="1" applyNumberFormat="1" applyFont="1" applyFill="1" applyBorder="1" applyProtection="1">
      <protection locked="0" hidden="1"/>
    </xf>
    <xf numFmtId="0" fontId="9" fillId="13" borderId="0" xfId="1" applyNumberFormat="1" applyFont="1" applyFill="1" applyBorder="1" applyProtection="1"/>
    <xf numFmtId="0" fontId="4" fillId="8" borderId="0" xfId="1" applyFont="1" applyFill="1" applyBorder="1" applyAlignment="1" applyProtection="1">
      <alignment horizontal="left"/>
      <protection hidden="1"/>
    </xf>
    <xf numFmtId="0" fontId="15" fillId="0" borderId="0" xfId="1" applyNumberFormat="1" applyFont="1" applyFill="1" applyBorder="1" applyProtection="1">
      <protection hidden="1"/>
    </xf>
    <xf numFmtId="0" fontId="13" fillId="0" borderId="0" xfId="1" applyNumberFormat="1" applyFont="1" applyBorder="1" applyProtection="1"/>
    <xf numFmtId="0" fontId="1" fillId="0" borderId="0" xfId="1" applyProtection="1"/>
    <xf numFmtId="0" fontId="3" fillId="0" borderId="0" xfId="1" applyFont="1" applyBorder="1" applyProtection="1"/>
    <xf numFmtId="0" fontId="2" fillId="0" borderId="0" xfId="1" applyFont="1" applyAlignment="1">
      <alignment horizontal="center"/>
    </xf>
    <xf numFmtId="0" fontId="4" fillId="11" borderId="35" xfId="1" applyFont="1" applyFill="1" applyBorder="1" applyAlignment="1"/>
    <xf numFmtId="0" fontId="4" fillId="8" borderId="0" xfId="1" applyFont="1" applyFill="1" applyBorder="1" applyAlignment="1"/>
    <xf numFmtId="49" fontId="6" fillId="0" borderId="0" xfId="1" applyNumberFormat="1" applyFont="1" applyBorder="1" applyAlignment="1"/>
    <xf numFmtId="0" fontId="3" fillId="15" borderId="38" xfId="1" applyFont="1" applyFill="1" applyBorder="1" applyAlignment="1"/>
    <xf numFmtId="0" fontId="3" fillId="8" borderId="0" xfId="1" applyFont="1" applyFill="1" applyBorder="1" applyAlignment="1"/>
    <xf numFmtId="0" fontId="9" fillId="0" borderId="0" xfId="1" applyFont="1" applyProtection="1"/>
    <xf numFmtId="2" fontId="9" fillId="0" borderId="0" xfId="1" applyNumberFormat="1" applyFont="1" applyProtection="1"/>
    <xf numFmtId="2" fontId="9" fillId="0" borderId="39" xfId="1" applyNumberFormat="1" applyFont="1" applyBorder="1" applyAlignment="1" applyProtection="1">
      <alignment horizontal="center" vertical="center"/>
    </xf>
    <xf numFmtId="0" fontId="10" fillId="0" borderId="0" xfId="1" applyFont="1" applyAlignment="1" applyProtection="1">
      <alignment vertical="center"/>
    </xf>
    <xf numFmtId="0" fontId="2" fillId="0" borderId="0" xfId="1" applyFont="1" applyAlignment="1" applyProtection="1">
      <alignment vertical="center"/>
    </xf>
    <xf numFmtId="2" fontId="2" fillId="0" borderId="0" xfId="1" applyNumberFormat="1" applyFont="1" applyAlignment="1">
      <alignment horizontal="center" vertical="center"/>
    </xf>
    <xf numFmtId="0" fontId="5" fillId="0" borderId="0" xfId="1" applyFont="1" applyAlignment="1">
      <alignment horizontal="center"/>
    </xf>
    <xf numFmtId="0" fontId="2" fillId="0" borderId="45" xfId="1" applyFont="1" applyBorder="1" applyAlignment="1" applyProtection="1">
      <alignment horizontal="center" vertical="center" wrapText="1"/>
      <protection hidden="1"/>
    </xf>
    <xf numFmtId="0" fontId="2" fillId="0" borderId="39" xfId="1" applyFont="1" applyBorder="1" applyAlignment="1">
      <alignment horizontal="center"/>
    </xf>
    <xf numFmtId="0" fontId="5" fillId="0" borderId="11" xfId="1" applyFont="1" applyBorder="1" applyAlignment="1">
      <alignment horizontal="center"/>
    </xf>
    <xf numFmtId="0" fontId="17" fillId="0" borderId="0" xfId="1" applyFont="1" applyBorder="1" applyAlignment="1" applyProtection="1">
      <alignment horizontal="center" textRotation="255"/>
      <protection hidden="1"/>
    </xf>
    <xf numFmtId="0" fontId="21" fillId="0" borderId="47" xfId="1" applyFont="1" applyBorder="1" applyAlignment="1" applyProtection="1">
      <alignment horizontal="center" vertical="center" wrapText="1"/>
      <protection hidden="1"/>
    </xf>
    <xf numFmtId="0" fontId="21" fillId="0" borderId="40" xfId="1" applyFont="1" applyBorder="1" applyAlignment="1" applyProtection="1">
      <alignment horizontal="center" vertical="center"/>
      <protection hidden="1"/>
    </xf>
    <xf numFmtId="0" fontId="21" fillId="0" borderId="40" xfId="1" applyFont="1" applyBorder="1" applyAlignment="1" applyProtection="1">
      <alignment horizontal="center" vertical="center" wrapText="1"/>
      <protection hidden="1"/>
    </xf>
    <xf numFmtId="0" fontId="21" fillId="0" borderId="20" xfId="1" applyFont="1" applyBorder="1" applyAlignment="1" applyProtection="1">
      <alignment horizontal="center" vertical="center" wrapText="1"/>
      <protection hidden="1"/>
    </xf>
    <xf numFmtId="0" fontId="1" fillId="0" borderId="0" xfId="1" applyNumberFormat="1" applyBorder="1" applyProtection="1">
      <protection hidden="1"/>
    </xf>
    <xf numFmtId="0" fontId="6" fillId="0" borderId="50" xfId="1" applyNumberFormat="1" applyFont="1" applyBorder="1" applyAlignment="1" applyProtection="1">
      <alignment horizontal="left" vertical="center"/>
      <protection locked="0"/>
    </xf>
    <xf numFmtId="2" fontId="11" fillId="0" borderId="53" xfId="1" applyNumberFormat="1" applyFont="1" applyFill="1" applyBorder="1" applyAlignment="1" applyProtection="1">
      <alignment horizontal="center"/>
      <protection locked="0"/>
    </xf>
    <xf numFmtId="2" fontId="5" fillId="0" borderId="40" xfId="1" applyNumberFormat="1" applyFont="1" applyFill="1" applyBorder="1" applyAlignment="1" applyProtection="1">
      <alignment horizontal="center"/>
      <protection hidden="1"/>
    </xf>
    <xf numFmtId="2" fontId="5" fillId="16" borderId="39" xfId="1" applyNumberFormat="1" applyFont="1" applyFill="1" applyBorder="1" applyAlignment="1" applyProtection="1">
      <alignment horizontal="center"/>
      <protection hidden="1"/>
    </xf>
    <xf numFmtId="2" fontId="3" fillId="0" borderId="53" xfId="1" applyNumberFormat="1" applyFont="1" applyFill="1" applyBorder="1" applyAlignment="1" applyProtection="1">
      <alignment horizontal="left"/>
      <protection locked="0"/>
    </xf>
    <xf numFmtId="2" fontId="3" fillId="0" borderId="39" xfId="1" applyNumberFormat="1" applyFont="1" applyFill="1" applyBorder="1" applyAlignment="1" applyProtection="1">
      <alignment horizontal="center" vertical="center"/>
      <protection hidden="1"/>
    </xf>
    <xf numFmtId="0" fontId="3" fillId="0" borderId="55" xfId="1" applyFont="1" applyFill="1" applyBorder="1" applyAlignment="1" applyProtection="1">
      <alignment horizontal="center" vertical="center"/>
      <protection locked="0"/>
    </xf>
    <xf numFmtId="0" fontId="3" fillId="0" borderId="46" xfId="1" applyFont="1" applyFill="1" applyBorder="1" applyAlignment="1" applyProtection="1">
      <alignment horizontal="center" vertical="center"/>
      <protection locked="0"/>
    </xf>
    <xf numFmtId="0" fontId="3" fillId="0" borderId="21" xfId="1" applyFont="1" applyFill="1" applyBorder="1" applyAlignment="1" applyProtection="1">
      <alignment horizontal="center" vertical="center"/>
      <protection locked="0"/>
    </xf>
    <xf numFmtId="0" fontId="3" fillId="0" borderId="56" xfId="1" applyFont="1" applyFill="1" applyBorder="1" applyAlignment="1" applyProtection="1">
      <alignment horizontal="center" vertical="center"/>
      <protection locked="0"/>
    </xf>
    <xf numFmtId="2" fontId="3" fillId="0" borderId="53" xfId="1" applyNumberFormat="1" applyFont="1" applyBorder="1" applyAlignment="1" applyProtection="1">
      <alignment horizontal="center" vertical="center" wrapText="1"/>
      <protection locked="0" hidden="1"/>
    </xf>
    <xf numFmtId="2" fontId="4" fillId="0" borderId="57" xfId="1" applyNumberFormat="1" applyFont="1" applyBorder="1" applyAlignment="1" applyProtection="1">
      <alignment horizontal="center" vertical="center" wrapText="1"/>
      <protection locked="0" hidden="1"/>
    </xf>
    <xf numFmtId="2" fontId="2" fillId="0" borderId="54" xfId="1" applyNumberFormat="1" applyFont="1" applyBorder="1" applyAlignment="1" applyProtection="1">
      <alignment horizontal="center" vertical="center" wrapText="1"/>
      <protection locked="0" hidden="1"/>
    </xf>
    <xf numFmtId="2" fontId="2" fillId="0" borderId="53" xfId="1" applyNumberFormat="1" applyFont="1" applyFill="1" applyBorder="1" applyAlignment="1" applyProtection="1">
      <alignment horizontal="center" vertical="center"/>
      <protection hidden="1"/>
    </xf>
    <xf numFmtId="14" fontId="2" fillId="0" borderId="58" xfId="1" applyNumberFormat="1" applyFont="1" applyFill="1" applyBorder="1" applyAlignment="1" applyProtection="1">
      <alignment horizontal="center"/>
      <protection hidden="1"/>
    </xf>
    <xf numFmtId="0" fontId="5" fillId="0" borderId="0" xfId="1" applyFont="1" applyFill="1" applyBorder="1" applyAlignment="1" applyProtection="1">
      <alignment horizontal="center"/>
      <protection hidden="1"/>
    </xf>
    <xf numFmtId="14" fontId="5" fillId="0" borderId="0" xfId="1" applyNumberFormat="1" applyFont="1" applyFill="1" applyBorder="1" applyAlignment="1" applyProtection="1">
      <alignment horizontal="center"/>
      <protection hidden="1"/>
    </xf>
    <xf numFmtId="0" fontId="5" fillId="0" borderId="0" xfId="1" applyFont="1" applyFill="1" applyBorder="1" applyProtection="1">
      <protection hidden="1"/>
    </xf>
    <xf numFmtId="0" fontId="1" fillId="0" borderId="0" xfId="1" applyFill="1" applyBorder="1"/>
    <xf numFmtId="0" fontId="1" fillId="0" borderId="0" xfId="1" applyNumberFormat="1" applyBorder="1" applyProtection="1"/>
    <xf numFmtId="2" fontId="11" fillId="8" borderId="53" xfId="1" applyNumberFormat="1" applyFont="1" applyFill="1" applyBorder="1" applyAlignment="1" applyProtection="1">
      <alignment horizontal="center"/>
      <protection locked="0"/>
    </xf>
    <xf numFmtId="2" fontId="3" fillId="0" borderId="54" xfId="1" applyNumberFormat="1" applyFont="1" applyFill="1" applyBorder="1" applyAlignment="1" applyProtection="1">
      <alignment horizontal="left"/>
      <protection locked="0"/>
    </xf>
    <xf numFmtId="2" fontId="4" fillId="0" borderId="57" xfId="1" applyNumberFormat="1" applyFont="1" applyBorder="1" applyAlignment="1" applyProtection="1">
      <alignment horizontal="center" vertical="center"/>
      <protection locked="0" hidden="1"/>
    </xf>
    <xf numFmtId="0" fontId="2" fillId="0" borderId="48" xfId="1" applyNumberFormat="1" applyFont="1" applyFill="1" applyBorder="1" applyAlignment="1" applyProtection="1">
      <alignment horizontal="center"/>
      <protection hidden="1"/>
    </xf>
    <xf numFmtId="2" fontId="3" fillId="17" borderId="54" xfId="1" applyNumberFormat="1" applyFont="1" applyFill="1" applyBorder="1" applyAlignment="1" applyProtection="1">
      <alignment horizontal="left"/>
      <protection locked="0"/>
    </xf>
    <xf numFmtId="0" fontId="2" fillId="0" borderId="48" xfId="1" applyFont="1" applyFill="1" applyBorder="1" applyAlignment="1" applyProtection="1">
      <alignment horizontal="center"/>
      <protection hidden="1"/>
    </xf>
    <xf numFmtId="0" fontId="5" fillId="0" borderId="0" xfId="1" applyFont="1" applyFill="1" applyBorder="1" applyAlignment="1" applyProtection="1">
      <alignment horizontal="left"/>
      <protection hidden="1"/>
    </xf>
    <xf numFmtId="0" fontId="5" fillId="0" borderId="0" xfId="1" applyNumberFormat="1" applyFont="1" applyFill="1" applyBorder="1" applyProtection="1">
      <protection locked="0" hidden="1"/>
    </xf>
    <xf numFmtId="2" fontId="22" fillId="0" borderId="0" xfId="1" applyNumberFormat="1" applyFont="1" applyFill="1" applyBorder="1" applyProtection="1">
      <protection hidden="1"/>
    </xf>
    <xf numFmtId="2" fontId="23" fillId="0" borderId="0" xfId="1" applyNumberFormat="1" applyFont="1" applyFill="1" applyBorder="1" applyProtection="1">
      <protection hidden="1"/>
    </xf>
    <xf numFmtId="164" fontId="2" fillId="0" borderId="0" xfId="1" applyNumberFormat="1" applyFont="1" applyFill="1" applyBorder="1" applyProtection="1">
      <protection hidden="1"/>
    </xf>
    <xf numFmtId="14" fontId="2" fillId="0" borderId="48" xfId="1" applyNumberFormat="1" applyFont="1" applyFill="1" applyBorder="1" applyAlignment="1" applyProtection="1">
      <alignment horizontal="center"/>
      <protection hidden="1"/>
    </xf>
    <xf numFmtId="0" fontId="5" fillId="0" borderId="0" xfId="1" applyNumberFormat="1" applyFont="1" applyFill="1" applyBorder="1" applyProtection="1">
      <protection hidden="1"/>
    </xf>
    <xf numFmtId="0" fontId="5" fillId="0" borderId="0" xfId="1" applyFont="1" applyFill="1" applyBorder="1" applyProtection="1"/>
    <xf numFmtId="2" fontId="3" fillId="17" borderId="53" xfId="1" applyNumberFormat="1" applyFont="1" applyFill="1" applyBorder="1" applyAlignment="1" applyProtection="1">
      <alignment horizontal="left"/>
      <protection locked="0"/>
    </xf>
    <xf numFmtId="0" fontId="11" fillId="0" borderId="46" xfId="1" applyFont="1" applyFill="1" applyBorder="1" applyAlignment="1" applyProtection="1">
      <alignment horizontal="center" vertical="center"/>
      <protection locked="0"/>
    </xf>
    <xf numFmtId="0" fontId="11" fillId="8" borderId="55" xfId="1" applyFont="1" applyFill="1" applyBorder="1" applyAlignment="1" applyProtection="1">
      <alignment horizontal="center" vertical="center"/>
      <protection locked="0"/>
    </xf>
    <xf numFmtId="2" fontId="9" fillId="0" borderId="0" xfId="1" applyNumberFormat="1" applyFont="1" applyFill="1" applyBorder="1" applyAlignment="1" applyProtection="1">
      <alignment horizontal="center"/>
      <protection hidden="1"/>
    </xf>
    <xf numFmtId="2" fontId="2" fillId="0" borderId="0" xfId="1" applyNumberFormat="1" applyFont="1" applyFill="1" applyBorder="1" applyProtection="1"/>
    <xf numFmtId="14" fontId="5" fillId="0" borderId="0" xfId="1" applyNumberFormat="1" applyFont="1" applyFill="1" applyBorder="1" applyAlignment="1" applyProtection="1">
      <alignment horizontal="left"/>
      <protection hidden="1"/>
    </xf>
    <xf numFmtId="2" fontId="2" fillId="0" borderId="0" xfId="1" applyNumberFormat="1" applyFont="1" applyFill="1" applyBorder="1" applyAlignment="1" applyProtection="1">
      <alignment horizontal="right"/>
    </xf>
    <xf numFmtId="0" fontId="2" fillId="0" borderId="0" xfId="1" applyFont="1" applyFill="1" applyBorder="1" applyAlignment="1" applyProtection="1">
      <alignment horizontal="left"/>
      <protection hidden="1"/>
    </xf>
    <xf numFmtId="1" fontId="25" fillId="0" borderId="0" xfId="1" applyNumberFormat="1" applyFont="1" applyFill="1" applyBorder="1" applyProtection="1">
      <protection hidden="1"/>
    </xf>
    <xf numFmtId="0" fontId="26" fillId="0" borderId="46" xfId="1" quotePrefix="1" applyFont="1" applyFill="1" applyBorder="1" applyAlignment="1" applyProtection="1">
      <alignment horizontal="center" vertical="center"/>
      <protection locked="0"/>
    </xf>
    <xf numFmtId="0" fontId="26" fillId="8" borderId="55" xfId="1" quotePrefix="1" applyFont="1" applyFill="1" applyBorder="1" applyAlignment="1" applyProtection="1">
      <alignment horizontal="center" vertical="center"/>
      <protection locked="0"/>
    </xf>
    <xf numFmtId="0" fontId="26" fillId="0" borderId="46" xfId="1" applyFont="1" applyFill="1" applyBorder="1" applyAlignment="1" applyProtection="1">
      <alignment horizontal="center" vertical="center"/>
      <protection locked="0"/>
    </xf>
    <xf numFmtId="0" fontId="26" fillId="0" borderId="55" xfId="1" applyFont="1" applyFill="1" applyBorder="1" applyAlignment="1" applyProtection="1">
      <alignment horizontal="center" vertical="center"/>
      <protection locked="0"/>
    </xf>
    <xf numFmtId="0" fontId="22" fillId="0" borderId="48" xfId="1" applyFont="1" applyFill="1" applyBorder="1" applyAlignment="1" applyProtection="1">
      <alignment horizontal="center"/>
      <protection hidden="1"/>
    </xf>
    <xf numFmtId="0" fontId="22" fillId="0" borderId="0" xfId="1" applyFont="1" applyFill="1" applyBorder="1" applyAlignment="1" applyProtection="1">
      <alignment horizontal="left"/>
      <protection hidden="1"/>
    </xf>
    <xf numFmtId="0" fontId="22" fillId="0" borderId="0" xfId="1" applyNumberFormat="1" applyFont="1" applyFill="1" applyBorder="1" applyProtection="1">
      <protection hidden="1"/>
    </xf>
    <xf numFmtId="0" fontId="27" fillId="0" borderId="0" xfId="1" applyNumberFormat="1" applyFont="1" applyFill="1" applyBorder="1" applyProtection="1"/>
    <xf numFmtId="0" fontId="2" fillId="0" borderId="0" xfId="1" applyFont="1" applyFill="1" applyBorder="1" applyProtection="1"/>
    <xf numFmtId="0" fontId="2" fillId="0" borderId="48" xfId="1" applyFont="1" applyBorder="1" applyAlignment="1">
      <alignment horizontal="center"/>
    </xf>
    <xf numFmtId="0" fontId="3" fillId="0" borderId="59" xfId="1" applyFont="1" applyFill="1" applyBorder="1" applyAlignment="1" applyProtection="1">
      <alignment horizontal="center" vertical="center"/>
      <protection locked="0"/>
    </xf>
    <xf numFmtId="0" fontId="6" fillId="0" borderId="24" xfId="1" applyNumberFormat="1" applyFont="1" applyBorder="1" applyAlignment="1" applyProtection="1">
      <alignment horizontal="left" vertical="center"/>
      <protection locked="0"/>
    </xf>
    <xf numFmtId="2" fontId="11" fillId="8" borderId="37" xfId="1" applyNumberFormat="1" applyFont="1" applyFill="1" applyBorder="1" applyAlignment="1" applyProtection="1">
      <alignment horizontal="center"/>
      <protection locked="0"/>
    </xf>
    <xf numFmtId="2" fontId="5" fillId="0" borderId="37" xfId="1" applyNumberFormat="1" applyFont="1" applyFill="1" applyBorder="1" applyAlignment="1" applyProtection="1">
      <alignment horizontal="center"/>
      <protection hidden="1"/>
    </xf>
    <xf numFmtId="2" fontId="5" fillId="16" borderId="61" xfId="1" applyNumberFormat="1" applyFont="1" applyFill="1" applyBorder="1" applyAlignment="1" applyProtection="1">
      <alignment horizontal="center"/>
      <protection hidden="1"/>
    </xf>
    <xf numFmtId="0" fontId="3" fillId="0" borderId="62" xfId="1" applyFont="1" applyFill="1" applyBorder="1" applyAlignment="1" applyProtection="1">
      <alignment horizontal="center" vertical="center"/>
      <protection locked="0"/>
    </xf>
    <xf numFmtId="0" fontId="3" fillId="8" borderId="61" xfId="1" applyFont="1" applyFill="1" applyBorder="1" applyAlignment="1" applyProtection="1">
      <alignment horizontal="center" vertical="center"/>
      <protection locked="0"/>
    </xf>
    <xf numFmtId="0" fontId="3" fillId="8" borderId="62" xfId="1" applyFont="1" applyFill="1" applyBorder="1" applyAlignment="1" applyProtection="1">
      <alignment horizontal="center" vertical="center"/>
      <protection locked="0"/>
    </xf>
    <xf numFmtId="0" fontId="3" fillId="0" borderId="63" xfId="1" applyFont="1" applyFill="1" applyBorder="1" applyAlignment="1" applyProtection="1">
      <alignment horizontal="center" vertical="center"/>
      <protection locked="0"/>
    </xf>
    <xf numFmtId="2" fontId="3" fillId="0" borderId="60" xfId="1" applyNumberFormat="1" applyFont="1" applyBorder="1" applyAlignment="1" applyProtection="1">
      <alignment horizontal="center" vertical="center" wrapText="1"/>
      <protection locked="0" hidden="1"/>
    </xf>
    <xf numFmtId="2" fontId="4" fillId="0" borderId="64" xfId="1" applyNumberFormat="1" applyFont="1" applyBorder="1" applyAlignment="1" applyProtection="1">
      <alignment horizontal="center" vertical="center"/>
      <protection locked="0" hidden="1"/>
    </xf>
    <xf numFmtId="2" fontId="2" fillId="0" borderId="65" xfId="1" applyNumberFormat="1" applyFont="1" applyBorder="1" applyAlignment="1" applyProtection="1">
      <alignment horizontal="center" vertical="center" wrapText="1"/>
      <protection locked="0" hidden="1"/>
    </xf>
    <xf numFmtId="2" fontId="2" fillId="0" borderId="36" xfId="1" applyNumberFormat="1" applyFont="1" applyBorder="1" applyAlignment="1" applyProtection="1">
      <alignment horizontal="center" vertical="center" wrapText="1"/>
      <protection locked="0" hidden="1"/>
    </xf>
    <xf numFmtId="2" fontId="2" fillId="0" borderId="37" xfId="1" applyNumberFormat="1" applyFont="1" applyFill="1" applyBorder="1" applyAlignment="1" applyProtection="1">
      <alignment horizontal="center" vertical="center"/>
      <protection hidden="1"/>
    </xf>
    <xf numFmtId="0" fontId="2" fillId="0" borderId="38" xfId="1" applyFont="1" applyBorder="1" applyAlignment="1">
      <alignment horizontal="center"/>
    </xf>
    <xf numFmtId="0" fontId="6" fillId="0" borderId="50" xfId="1" applyNumberFormat="1" applyFont="1" applyBorder="1" applyAlignment="1" applyProtection="1">
      <alignment horizontal="center" vertical="center"/>
      <protection locked="0"/>
    </xf>
    <xf numFmtId="2" fontId="5" fillId="0" borderId="53" xfId="1" applyNumberFormat="1" applyFont="1" applyFill="1" applyBorder="1" applyAlignment="1" applyProtection="1">
      <alignment horizontal="center"/>
      <protection hidden="1"/>
    </xf>
    <xf numFmtId="0" fontId="3" fillId="8" borderId="55" xfId="1" applyFont="1" applyFill="1" applyBorder="1" applyAlignment="1" applyProtection="1">
      <alignment horizontal="center" vertical="center"/>
      <protection locked="0"/>
    </xf>
    <xf numFmtId="2" fontId="3" fillId="0" borderId="34" xfId="1" applyNumberFormat="1" applyFont="1" applyBorder="1" applyAlignment="1" applyProtection="1">
      <alignment horizontal="center" vertical="center" wrapText="1"/>
      <protection locked="0" hidden="1"/>
    </xf>
    <xf numFmtId="2" fontId="4" fillId="0" borderId="45" xfId="1" applyNumberFormat="1" applyFont="1" applyBorder="1" applyAlignment="1" applyProtection="1">
      <alignment horizontal="center" vertical="center"/>
      <protection locked="0" hidden="1"/>
    </xf>
    <xf numFmtId="2" fontId="2" fillId="0" borderId="18" xfId="1" applyNumberFormat="1" applyFont="1" applyBorder="1" applyAlignment="1" applyProtection="1">
      <alignment horizontal="center" vertical="center" wrapText="1"/>
      <protection locked="0" hidden="1"/>
    </xf>
    <xf numFmtId="0" fontId="2" fillId="0" borderId="58" xfId="1" applyFont="1" applyBorder="1" applyAlignment="1">
      <alignment horizontal="center"/>
    </xf>
    <xf numFmtId="0" fontId="3" fillId="8" borderId="46" xfId="1" applyFont="1" applyFill="1" applyBorder="1" applyAlignment="1" applyProtection="1">
      <alignment horizontal="center" vertical="center"/>
      <protection locked="0"/>
    </xf>
    <xf numFmtId="2" fontId="3" fillId="0" borderId="38" xfId="1" applyNumberFormat="1" applyFont="1" applyFill="1" applyBorder="1" applyAlignment="1" applyProtection="1">
      <alignment horizontal="center" vertical="center"/>
      <protection hidden="1"/>
    </xf>
    <xf numFmtId="0" fontId="3" fillId="0" borderId="66" xfId="1" applyFont="1" applyFill="1" applyBorder="1" applyAlignment="1" applyProtection="1">
      <alignment horizontal="center" vertical="center"/>
      <protection locked="0"/>
    </xf>
    <xf numFmtId="0" fontId="3" fillId="8" borderId="42" xfId="1" applyFont="1" applyFill="1" applyBorder="1" applyAlignment="1" applyProtection="1">
      <alignment horizontal="center" vertical="center"/>
      <protection locked="0"/>
    </xf>
    <xf numFmtId="0" fontId="3" fillId="8" borderId="66" xfId="1" applyFont="1" applyFill="1" applyBorder="1" applyAlignment="1" applyProtection="1">
      <alignment horizontal="center" vertical="center"/>
      <protection locked="0"/>
    </xf>
    <xf numFmtId="2" fontId="4" fillId="18" borderId="57" xfId="1" applyNumberFormat="1" applyFont="1" applyFill="1" applyBorder="1" applyAlignment="1" applyProtection="1">
      <alignment horizontal="center" vertical="center"/>
      <protection locked="0" hidden="1"/>
    </xf>
    <xf numFmtId="0" fontId="1" fillId="0" borderId="0" xfId="1" applyBorder="1" applyProtection="1"/>
    <xf numFmtId="0" fontId="17" fillId="0" borderId="67" xfId="1" applyFont="1" applyBorder="1" applyAlignment="1" applyProtection="1">
      <alignment horizontal="center" vertical="center"/>
    </xf>
    <xf numFmtId="2" fontId="4" fillId="18" borderId="10" xfId="1" applyNumberFormat="1" applyFont="1" applyFill="1" applyBorder="1" applyProtection="1"/>
    <xf numFmtId="2" fontId="4" fillId="0" borderId="10" xfId="1" applyNumberFormat="1" applyFont="1" applyBorder="1" applyProtection="1"/>
    <xf numFmtId="2" fontId="4" fillId="0" borderId="27" xfId="1" applyNumberFormat="1" applyFont="1" applyBorder="1" applyProtection="1"/>
    <xf numFmtId="2" fontId="4" fillId="0" borderId="31" xfId="1" applyNumberFormat="1" applyFont="1" applyBorder="1" applyProtection="1"/>
    <xf numFmtId="2" fontId="4" fillId="0" borderId="0" xfId="1" applyNumberFormat="1" applyFont="1" applyBorder="1" applyProtection="1"/>
    <xf numFmtId="1" fontId="4" fillId="10" borderId="32" xfId="1" applyNumberFormat="1" applyFont="1" applyFill="1" applyBorder="1" applyProtection="1">
      <protection hidden="1"/>
    </xf>
    <xf numFmtId="0" fontId="3" fillId="0" borderId="0" xfId="1" applyFont="1" applyProtection="1"/>
    <xf numFmtId="2" fontId="2" fillId="18" borderId="29" xfId="1" applyNumberFormat="1" applyFont="1" applyFill="1" applyBorder="1" applyProtection="1"/>
    <xf numFmtId="165" fontId="2" fillId="8" borderId="32" xfId="1" applyNumberFormat="1" applyFont="1" applyFill="1" applyBorder="1" applyAlignment="1">
      <alignment horizontal="center" vertical="center"/>
    </xf>
    <xf numFmtId="165" fontId="2" fillId="8" borderId="29" xfId="1" applyNumberFormat="1" applyFont="1" applyFill="1" applyBorder="1" applyAlignment="1">
      <alignment horizontal="center" vertical="center"/>
    </xf>
    <xf numFmtId="0" fontId="2" fillId="0" borderId="27" xfId="1" applyFont="1" applyBorder="1" applyAlignment="1">
      <alignment horizontal="center"/>
    </xf>
    <xf numFmtId="2" fontId="2" fillId="0" borderId="68" xfId="1" applyNumberFormat="1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2" fontId="2" fillId="0" borderId="28" xfId="1" applyNumberFormat="1" applyFont="1" applyBorder="1" applyAlignment="1">
      <alignment horizontal="center" vertical="center" wrapText="1"/>
    </xf>
    <xf numFmtId="2" fontId="2" fillId="5" borderId="32" xfId="1" applyNumberFormat="1" applyFont="1" applyFill="1" applyBorder="1" applyAlignment="1">
      <alignment horizontal="center" vertical="center"/>
    </xf>
    <xf numFmtId="0" fontId="1" fillId="0" borderId="42" xfId="1" applyBorder="1"/>
    <xf numFmtId="2" fontId="28" fillId="19" borderId="29" xfId="1" applyNumberFormat="1" applyFont="1" applyFill="1" applyBorder="1" applyAlignment="1">
      <alignment vertical="center"/>
    </xf>
    <xf numFmtId="0" fontId="4" fillId="0" borderId="0" xfId="1" applyFont="1" applyAlignment="1">
      <alignment vertical="center"/>
    </xf>
    <xf numFmtId="0" fontId="2" fillId="21" borderId="29" xfId="1" applyFont="1" applyFill="1" applyBorder="1" applyAlignment="1">
      <alignment horizontal="center" vertical="center" wrapText="1"/>
    </xf>
    <xf numFmtId="0" fontId="2" fillId="0" borderId="0" xfId="1" applyFont="1" applyAlignment="1">
      <alignment vertical="center"/>
    </xf>
    <xf numFmtId="1" fontId="4" fillId="4" borderId="67" xfId="1" applyNumberFormat="1" applyFont="1" applyFill="1" applyBorder="1" applyProtection="1">
      <protection hidden="1"/>
    </xf>
    <xf numFmtId="1" fontId="4" fillId="6" borderId="67" xfId="1" applyNumberFormat="1" applyFont="1" applyFill="1" applyBorder="1" applyProtection="1">
      <protection hidden="1"/>
    </xf>
    <xf numFmtId="1" fontId="4" fillId="17" borderId="67" xfId="1" applyNumberFormat="1" applyFont="1" applyFill="1" applyBorder="1" applyProtection="1">
      <protection hidden="1"/>
    </xf>
    <xf numFmtId="2" fontId="4" fillId="18" borderId="29" xfId="1" applyNumberFormat="1" applyFont="1" applyFill="1" applyBorder="1" applyAlignment="1" applyProtection="1">
      <alignment horizontal="center" vertical="center"/>
    </xf>
    <xf numFmtId="2" fontId="5" fillId="16" borderId="58" xfId="1" applyNumberFormat="1" applyFont="1" applyFill="1" applyBorder="1" applyAlignment="1" applyProtection="1">
      <alignment horizontal="center"/>
      <protection hidden="1"/>
    </xf>
    <xf numFmtId="2" fontId="5" fillId="16" borderId="57" xfId="1" applyNumberFormat="1" applyFont="1" applyFill="1" applyBorder="1" applyAlignment="1" applyProtection="1">
      <alignment horizontal="center"/>
      <protection hidden="1"/>
    </xf>
    <xf numFmtId="2" fontId="5" fillId="7" borderId="29" xfId="1" applyNumberFormat="1" applyFont="1" applyFill="1" applyBorder="1" applyAlignment="1">
      <alignment horizontal="center" vertical="center" wrapText="1"/>
    </xf>
    <xf numFmtId="2" fontId="1" fillId="0" borderId="0" xfId="1" applyNumberFormat="1" applyBorder="1" applyAlignment="1">
      <alignment horizontal="center" vertical="center"/>
    </xf>
    <xf numFmtId="1" fontId="6" fillId="8" borderId="0" xfId="1" applyNumberFormat="1" applyFont="1" applyFill="1" applyBorder="1" applyAlignment="1" applyProtection="1">
      <alignment horizontal="center"/>
      <protection hidden="1"/>
    </xf>
    <xf numFmtId="0" fontId="11" fillId="12" borderId="0" xfId="1" applyNumberFormat="1" applyFont="1" applyFill="1" applyBorder="1" applyAlignment="1" applyProtection="1">
      <alignment horizontal="left"/>
      <protection locked="0" hidden="1"/>
    </xf>
    <xf numFmtId="0" fontId="15" fillId="14" borderId="0" xfId="1" applyNumberFormat="1" applyFont="1" applyFill="1" applyBorder="1" applyAlignment="1" applyProtection="1">
      <alignment horizontal="center"/>
      <protection hidden="1"/>
    </xf>
    <xf numFmtId="2" fontId="4" fillId="0" borderId="0" xfId="1" applyNumberFormat="1" applyFont="1" applyFill="1" applyBorder="1" applyAlignment="1" applyProtection="1">
      <alignment horizontal="center"/>
      <protection hidden="1"/>
    </xf>
    <xf numFmtId="2" fontId="3" fillId="0" borderId="58" xfId="1" applyNumberFormat="1" applyFont="1" applyFill="1" applyBorder="1" applyAlignment="1" applyProtection="1">
      <alignment horizontal="center" vertical="center"/>
      <protection hidden="1"/>
    </xf>
    <xf numFmtId="2" fontId="3" fillId="0" borderId="36" xfId="1" applyNumberFormat="1" applyFont="1" applyFill="1" applyBorder="1" applyAlignment="1" applyProtection="1">
      <alignment horizontal="left"/>
      <protection locked="0"/>
    </xf>
    <xf numFmtId="2" fontId="3" fillId="0" borderId="37" xfId="1" applyNumberFormat="1" applyFont="1" applyFill="1" applyBorder="1" applyAlignment="1" applyProtection="1">
      <alignment horizontal="left"/>
      <protection locked="0"/>
    </xf>
    <xf numFmtId="2" fontId="3" fillId="0" borderId="25" xfId="1" applyNumberFormat="1" applyFont="1" applyFill="1" applyBorder="1" applyAlignment="1" applyProtection="1">
      <alignment horizontal="center" vertical="center"/>
      <protection hidden="1"/>
    </xf>
    <xf numFmtId="2" fontId="3" fillId="23" borderId="37" xfId="1" applyNumberFormat="1" applyFont="1" applyFill="1" applyBorder="1" applyAlignment="1" applyProtection="1">
      <alignment horizontal="left"/>
      <protection locked="0"/>
    </xf>
    <xf numFmtId="2" fontId="3" fillId="23" borderId="54" xfId="1" applyNumberFormat="1" applyFont="1" applyFill="1" applyBorder="1" applyAlignment="1" applyProtection="1">
      <alignment horizontal="left"/>
      <protection locked="0"/>
    </xf>
    <xf numFmtId="2" fontId="3" fillId="23" borderId="53" xfId="1" applyNumberFormat="1" applyFont="1" applyFill="1" applyBorder="1" applyAlignment="1" applyProtection="1">
      <alignment horizontal="left"/>
      <protection locked="0"/>
    </xf>
    <xf numFmtId="2" fontId="3" fillId="0" borderId="20" xfId="1" applyNumberFormat="1" applyFont="1" applyFill="1" applyBorder="1" applyAlignment="1" applyProtection="1">
      <alignment horizontal="center" vertical="center"/>
      <protection locked="0"/>
    </xf>
    <xf numFmtId="0" fontId="6" fillId="24" borderId="50" xfId="1" applyNumberFormat="1" applyFont="1" applyFill="1" applyBorder="1" applyAlignment="1" applyProtection="1">
      <alignment horizontal="left" vertical="center"/>
      <protection locked="0"/>
    </xf>
    <xf numFmtId="0" fontId="6" fillId="24" borderId="50" xfId="1" applyNumberFormat="1" applyFont="1" applyFill="1" applyBorder="1" applyAlignment="1" applyProtection="1">
      <alignment horizontal="center" vertical="center"/>
      <protection locked="0"/>
    </xf>
    <xf numFmtId="0" fontId="6" fillId="24" borderId="36" xfId="1" applyNumberFormat="1" applyFont="1" applyFill="1" applyBorder="1" applyAlignment="1" applyProtection="1">
      <alignment horizontal="center" vertical="center"/>
      <protection locked="0"/>
    </xf>
    <xf numFmtId="2" fontId="3" fillId="0" borderId="39" xfId="1" applyNumberFormat="1" applyFont="1" applyFill="1" applyBorder="1" applyAlignment="1" applyProtection="1">
      <alignment horizontal="center" vertical="center"/>
      <protection locked="0"/>
    </xf>
    <xf numFmtId="1" fontId="4" fillId="0" borderId="29" xfId="1" applyNumberFormat="1" applyFont="1" applyFill="1" applyBorder="1" applyProtection="1">
      <protection hidden="1"/>
    </xf>
    <xf numFmtId="0" fontId="3" fillId="0" borderId="56" xfId="1" applyFont="1" applyFill="1" applyBorder="1" applyAlignment="1" applyProtection="1">
      <alignment horizontal="center" vertical="center" wrapText="1"/>
      <protection locked="0"/>
    </xf>
    <xf numFmtId="0" fontId="4" fillId="0" borderId="56" xfId="1" applyFont="1" applyFill="1" applyBorder="1" applyAlignment="1" applyProtection="1">
      <alignment horizontal="center" vertical="center"/>
      <protection locked="0"/>
    </xf>
    <xf numFmtId="0" fontId="24" fillId="0" borderId="56" xfId="1" applyFont="1" applyFill="1" applyBorder="1" applyAlignment="1" applyProtection="1">
      <alignment horizontal="center" vertical="center"/>
      <protection locked="0"/>
    </xf>
    <xf numFmtId="0" fontId="4" fillId="0" borderId="56" xfId="1" applyFont="1" applyFill="1" applyBorder="1" applyAlignment="1" applyProtection="1">
      <alignment vertical="center"/>
      <protection locked="0"/>
    </xf>
    <xf numFmtId="0" fontId="4" fillId="0" borderId="70" xfId="1" applyFont="1" applyFill="1" applyBorder="1" applyAlignment="1" applyProtection="1">
      <alignment vertical="center"/>
      <protection locked="0"/>
    </xf>
    <xf numFmtId="0" fontId="3" fillId="0" borderId="18" xfId="1" applyFont="1" applyFill="1" applyBorder="1" applyAlignment="1" applyProtection="1">
      <alignment horizontal="center" vertical="center"/>
      <protection locked="0"/>
    </xf>
    <xf numFmtId="2" fontId="3" fillId="8" borderId="21" xfId="1" applyNumberFormat="1" applyFont="1" applyFill="1" applyBorder="1" applyAlignment="1" applyProtection="1">
      <alignment horizontal="center" vertical="center"/>
      <protection locked="0"/>
    </xf>
    <xf numFmtId="2" fontId="3" fillId="0" borderId="41" xfId="1" applyNumberFormat="1" applyFont="1" applyFill="1" applyBorder="1" applyAlignment="1" applyProtection="1">
      <alignment horizontal="center" vertical="center"/>
      <protection locked="0"/>
    </xf>
    <xf numFmtId="2" fontId="3" fillId="0" borderId="18" xfId="1" applyNumberFormat="1" applyFont="1" applyFill="1" applyBorder="1" applyAlignment="1" applyProtection="1">
      <alignment horizontal="center" vertical="center"/>
      <protection locked="0"/>
    </xf>
    <xf numFmtId="2" fontId="3" fillId="0" borderId="21" xfId="1" applyNumberFormat="1" applyFont="1" applyFill="1" applyBorder="1" applyAlignment="1" applyProtection="1">
      <alignment horizontal="center" vertical="center"/>
      <protection locked="0"/>
    </xf>
    <xf numFmtId="2" fontId="3" fillId="0" borderId="62" xfId="1" applyNumberFormat="1" applyFont="1" applyFill="1" applyBorder="1" applyAlignment="1" applyProtection="1">
      <alignment horizontal="center" vertical="center"/>
      <protection locked="0"/>
    </xf>
    <xf numFmtId="0" fontId="3" fillId="8" borderId="56" xfId="1" applyFont="1" applyFill="1" applyBorder="1" applyAlignment="1" applyProtection="1">
      <alignment horizontal="center" vertical="center"/>
      <protection locked="0"/>
    </xf>
    <xf numFmtId="0" fontId="3" fillId="0" borderId="56" xfId="1" applyFont="1" applyFill="1" applyBorder="1" applyAlignment="1" applyProtection="1">
      <alignment vertical="center"/>
      <protection locked="0"/>
    </xf>
    <xf numFmtId="0" fontId="3" fillId="0" borderId="59" xfId="1" applyFont="1" applyFill="1" applyBorder="1" applyAlignment="1" applyProtection="1">
      <alignment vertical="center"/>
      <protection locked="0"/>
    </xf>
    <xf numFmtId="0" fontId="3" fillId="8" borderId="63" xfId="1" applyFont="1" applyFill="1" applyBorder="1" applyAlignment="1" applyProtection="1">
      <alignment horizontal="center" vertical="center"/>
      <protection locked="0"/>
    </xf>
    <xf numFmtId="2" fontId="1" fillId="0" borderId="54" xfId="1" applyNumberFormat="1" applyFont="1" applyFill="1" applyBorder="1" applyAlignment="1" applyProtection="1">
      <alignment horizontal="left"/>
      <protection locked="0"/>
    </xf>
    <xf numFmtId="0" fontId="6" fillId="0" borderId="67" xfId="1" applyFont="1" applyFill="1" applyBorder="1" applyAlignment="1" applyProtection="1">
      <alignment horizontal="center" vertical="center" wrapText="1"/>
      <protection hidden="1"/>
    </xf>
    <xf numFmtId="0" fontId="6" fillId="0" borderId="66" xfId="1" applyFont="1" applyFill="1" applyBorder="1" applyAlignment="1" applyProtection="1">
      <alignment horizontal="center" vertical="center" wrapText="1"/>
      <protection hidden="1"/>
    </xf>
    <xf numFmtId="0" fontId="6" fillId="0" borderId="69" xfId="1" applyFont="1" applyFill="1" applyBorder="1" applyAlignment="1" applyProtection="1">
      <alignment horizontal="center" vertical="center" wrapText="1"/>
      <protection hidden="1"/>
    </xf>
    <xf numFmtId="2" fontId="2" fillId="0" borderId="44" xfId="1" applyNumberFormat="1" applyFont="1" applyBorder="1" applyAlignment="1">
      <alignment horizontal="center" vertical="center" wrapText="1"/>
    </xf>
    <xf numFmtId="2" fontId="2" fillId="0" borderId="51" xfId="1" applyNumberFormat="1" applyFont="1" applyBorder="1" applyAlignment="1">
      <alignment horizontal="center" vertical="center" wrapText="1"/>
    </xf>
    <xf numFmtId="0" fontId="15" fillId="0" borderId="27" xfId="1" applyFont="1" applyBorder="1" applyAlignment="1" applyProtection="1">
      <alignment horizontal="center"/>
      <protection hidden="1"/>
    </xf>
    <xf numFmtId="0" fontId="15" fillId="0" borderId="28" xfId="1" applyFont="1" applyBorder="1" applyAlignment="1" applyProtection="1">
      <alignment horizontal="center"/>
      <protection hidden="1"/>
    </xf>
    <xf numFmtId="0" fontId="15" fillId="0" borderId="32" xfId="1" applyFont="1" applyBorder="1" applyAlignment="1" applyProtection="1">
      <alignment horizontal="center"/>
      <protection hidden="1"/>
    </xf>
    <xf numFmtId="0" fontId="9" fillId="0" borderId="0" xfId="1" applyFont="1" applyFill="1" applyBorder="1" applyAlignment="1" applyProtection="1">
      <alignment horizontal="left"/>
      <protection hidden="1"/>
    </xf>
    <xf numFmtId="2" fontId="3" fillId="0" borderId="0" xfId="1" applyNumberFormat="1" applyFont="1" applyBorder="1" applyAlignment="1">
      <alignment horizontal="center" vertical="center" wrapText="1"/>
    </xf>
    <xf numFmtId="2" fontId="1" fillId="0" borderId="0" xfId="1" applyNumberFormat="1" applyBorder="1" applyAlignment="1">
      <alignment horizontal="center" vertical="center"/>
    </xf>
    <xf numFmtId="2" fontId="1" fillId="0" borderId="31" xfId="1" applyNumberFormat="1" applyBorder="1" applyAlignment="1">
      <alignment horizontal="center" vertical="center"/>
    </xf>
    <xf numFmtId="2" fontId="2" fillId="20" borderId="0" xfId="1" applyNumberFormat="1" applyFont="1" applyFill="1" applyBorder="1" applyAlignment="1">
      <alignment horizontal="center" vertical="center" wrapText="1"/>
    </xf>
    <xf numFmtId="0" fontId="4" fillId="0" borderId="40" xfId="1" applyFont="1" applyBorder="1" applyAlignment="1" applyProtection="1">
      <alignment horizontal="center" vertical="center" wrapText="1"/>
      <protection hidden="1"/>
    </xf>
    <xf numFmtId="0" fontId="6" fillId="0" borderId="44" xfId="1" applyFont="1" applyBorder="1" applyAlignment="1" applyProtection="1">
      <alignment horizontal="center" vertical="center" wrapText="1"/>
      <protection hidden="1"/>
    </xf>
    <xf numFmtId="0" fontId="6" fillId="0" borderId="23" xfId="1" applyFont="1" applyBorder="1" applyAlignment="1" applyProtection="1">
      <alignment horizontal="center" vertical="center" wrapText="1"/>
      <protection hidden="1"/>
    </xf>
    <xf numFmtId="0" fontId="6" fillId="0" borderId="45" xfId="1" applyFont="1" applyBorder="1" applyAlignment="1" applyProtection="1">
      <alignment horizontal="center" vertical="center" wrapText="1"/>
      <protection hidden="1"/>
    </xf>
    <xf numFmtId="0" fontId="6" fillId="4" borderId="47" xfId="1" applyFont="1" applyFill="1" applyBorder="1" applyAlignment="1" applyProtection="1">
      <alignment horizontal="center" vertical="center" wrapText="1"/>
      <protection hidden="1"/>
    </xf>
    <xf numFmtId="0" fontId="6" fillId="4" borderId="47" xfId="1" applyFont="1" applyFill="1" applyBorder="1" applyAlignment="1" applyProtection="1">
      <alignment horizontal="center" vertical="center"/>
      <protection hidden="1"/>
    </xf>
    <xf numFmtId="0" fontId="6" fillId="6" borderId="48" xfId="1" applyFont="1" applyFill="1" applyBorder="1" applyAlignment="1" applyProtection="1">
      <alignment horizontal="center" vertical="center" wrapText="1"/>
      <protection hidden="1"/>
    </xf>
    <xf numFmtId="0" fontId="6" fillId="6" borderId="48" xfId="1" applyFont="1" applyFill="1" applyBorder="1" applyAlignment="1" applyProtection="1">
      <alignment horizontal="center" vertical="center"/>
      <protection hidden="1"/>
    </xf>
    <xf numFmtId="0" fontId="2" fillId="16" borderId="44" xfId="1" applyFont="1" applyFill="1" applyBorder="1" applyAlignment="1" applyProtection="1">
      <alignment horizontal="center" vertical="center" wrapText="1"/>
      <protection hidden="1"/>
    </xf>
    <xf numFmtId="0" fontId="2" fillId="16" borderId="51" xfId="1" applyFont="1" applyFill="1" applyBorder="1" applyAlignment="1" applyProtection="1">
      <alignment horizontal="center" vertical="center" wrapText="1"/>
      <protection hidden="1"/>
    </xf>
    <xf numFmtId="0" fontId="2" fillId="16" borderId="0" xfId="1" applyFont="1" applyFill="1" applyBorder="1" applyAlignment="1">
      <alignment horizontal="center" vertical="center" wrapText="1"/>
    </xf>
    <xf numFmtId="0" fontId="2" fillId="16" borderId="11" xfId="1" applyFont="1" applyFill="1" applyBorder="1" applyAlignment="1">
      <alignment horizontal="center" vertical="center" wrapText="1"/>
    </xf>
    <xf numFmtId="2" fontId="20" fillId="0" borderId="40" xfId="1" applyNumberFormat="1" applyFont="1" applyBorder="1" applyAlignment="1">
      <alignment horizontal="center" vertical="center"/>
    </xf>
    <xf numFmtId="2" fontId="1" fillId="0" borderId="42" xfId="1" applyNumberFormat="1" applyBorder="1" applyAlignment="1">
      <alignment horizontal="center" vertical="center"/>
    </xf>
    <xf numFmtId="2" fontId="1" fillId="0" borderId="46" xfId="1" applyNumberFormat="1" applyBorder="1" applyAlignment="1">
      <alignment horizontal="center" vertical="center"/>
    </xf>
    <xf numFmtId="0" fontId="6" fillId="0" borderId="30" xfId="1" applyFont="1" applyBorder="1" applyAlignment="1" applyProtection="1">
      <alignment horizontal="center" vertical="center"/>
      <protection hidden="1"/>
    </xf>
    <xf numFmtId="0" fontId="6" fillId="0" borderId="43" xfId="1" applyFont="1" applyBorder="1" applyAlignment="1" applyProtection="1">
      <alignment horizontal="center" vertical="center"/>
      <protection hidden="1"/>
    </xf>
    <xf numFmtId="0" fontId="6" fillId="17" borderId="30" xfId="1" applyFont="1" applyFill="1" applyBorder="1" applyAlignment="1" applyProtection="1">
      <alignment horizontal="center" vertical="center" wrapText="1"/>
      <protection hidden="1"/>
    </xf>
    <xf numFmtId="0" fontId="6" fillId="17" borderId="22" xfId="1" applyFont="1" applyFill="1" applyBorder="1" applyAlignment="1" applyProtection="1">
      <alignment horizontal="center" vertical="center" wrapText="1"/>
      <protection hidden="1"/>
    </xf>
    <xf numFmtId="0" fontId="6" fillId="17" borderId="50" xfId="1" applyFont="1" applyFill="1" applyBorder="1" applyAlignment="1" applyProtection="1">
      <alignment horizontal="center" vertical="center" wrapText="1"/>
      <protection hidden="1"/>
    </xf>
    <xf numFmtId="0" fontId="17" fillId="10" borderId="18" xfId="1" applyFont="1" applyFill="1" applyBorder="1" applyAlignment="1">
      <alignment horizontal="center" textRotation="255"/>
    </xf>
    <xf numFmtId="0" fontId="17" fillId="10" borderId="21" xfId="1" applyFont="1" applyFill="1" applyBorder="1" applyAlignment="1">
      <alignment horizontal="center" textRotation="255"/>
    </xf>
    <xf numFmtId="0" fontId="17" fillId="10" borderId="62" xfId="1" applyFont="1" applyFill="1" applyBorder="1" applyAlignment="1">
      <alignment horizontal="center" textRotation="255"/>
    </xf>
    <xf numFmtId="0" fontId="2" fillId="0" borderId="56" xfId="1" applyFont="1" applyBorder="1" applyAlignment="1" applyProtection="1">
      <alignment horizontal="center" vertical="center"/>
      <protection hidden="1"/>
    </xf>
    <xf numFmtId="0" fontId="6" fillId="13" borderId="49" xfId="1" applyFont="1" applyFill="1" applyBorder="1" applyAlignment="1">
      <alignment horizontal="center" vertical="center" wrapText="1"/>
    </xf>
    <xf numFmtId="0" fontId="6" fillId="13" borderId="52" xfId="1" applyFont="1" applyFill="1" applyBorder="1" applyAlignment="1">
      <alignment horizontal="center" vertical="center" wrapText="1"/>
    </xf>
    <xf numFmtId="0" fontId="6" fillId="0" borderId="27" xfId="1" applyFont="1" applyBorder="1" applyAlignment="1" applyProtection="1">
      <alignment horizontal="right"/>
      <protection hidden="1"/>
    </xf>
    <xf numFmtId="0" fontId="6" fillId="0" borderId="28" xfId="1" applyFont="1" applyBorder="1" applyAlignment="1" applyProtection="1">
      <alignment horizontal="right"/>
      <protection hidden="1"/>
    </xf>
    <xf numFmtId="1" fontId="6" fillId="8" borderId="0" xfId="1" applyNumberFormat="1" applyFont="1" applyFill="1" applyBorder="1" applyAlignment="1" applyProtection="1">
      <alignment horizontal="center"/>
      <protection hidden="1"/>
    </xf>
    <xf numFmtId="0" fontId="11" fillId="0" borderId="27" xfId="1" applyFont="1" applyBorder="1" applyAlignment="1" applyProtection="1">
      <alignment horizontal="center"/>
      <protection hidden="1"/>
    </xf>
    <xf numFmtId="0" fontId="11" fillId="0" borderId="28" xfId="1" applyFont="1" applyBorder="1" applyAlignment="1" applyProtection="1">
      <alignment horizontal="center"/>
      <protection hidden="1"/>
    </xf>
    <xf numFmtId="0" fontId="11" fillId="0" borderId="32" xfId="1" applyFont="1" applyBorder="1" applyAlignment="1" applyProtection="1">
      <alignment horizontal="center"/>
      <protection hidden="1"/>
    </xf>
    <xf numFmtId="0" fontId="11" fillId="12" borderId="0" xfId="1" applyNumberFormat="1" applyFont="1" applyFill="1" applyBorder="1" applyAlignment="1" applyProtection="1">
      <alignment horizontal="left"/>
      <protection locked="0" hidden="1"/>
    </xf>
    <xf numFmtId="0" fontId="17" fillId="0" borderId="0" xfId="1" applyFont="1" applyBorder="1" applyAlignment="1" applyProtection="1">
      <alignment horizontal="center" textRotation="255"/>
      <protection hidden="1"/>
    </xf>
    <xf numFmtId="0" fontId="4" fillId="0" borderId="40" xfId="1" applyFont="1" applyBorder="1" applyAlignment="1" applyProtection="1">
      <alignment horizontal="center" vertical="center" textRotation="255"/>
      <protection hidden="1"/>
    </xf>
    <xf numFmtId="2" fontId="2" fillId="0" borderId="40" xfId="1" applyNumberFormat="1" applyFont="1" applyBorder="1" applyAlignment="1" applyProtection="1">
      <alignment horizontal="center" vertical="center" textRotation="255"/>
      <protection hidden="1"/>
    </xf>
    <xf numFmtId="0" fontId="18" fillId="0" borderId="40" xfId="1" applyFont="1" applyBorder="1" applyAlignment="1" applyProtection="1">
      <alignment horizontal="center" vertical="center" wrapText="1"/>
      <protection hidden="1"/>
    </xf>
    <xf numFmtId="0" fontId="18" fillId="16" borderId="41" xfId="1" applyFont="1" applyFill="1" applyBorder="1" applyAlignment="1" applyProtection="1">
      <alignment horizontal="center" vertical="center" wrapText="1"/>
      <protection hidden="1"/>
    </xf>
    <xf numFmtId="0" fontId="18" fillId="16" borderId="0" xfId="1" applyFont="1" applyFill="1" applyBorder="1" applyAlignment="1" applyProtection="1">
      <alignment horizontal="center" vertical="center" wrapText="1"/>
      <protection hidden="1"/>
    </xf>
    <xf numFmtId="0" fontId="18" fillId="16" borderId="39" xfId="1" applyFont="1" applyFill="1" applyBorder="1" applyAlignment="1" applyProtection="1">
      <alignment horizontal="center" vertical="center" wrapText="1"/>
      <protection hidden="1"/>
    </xf>
    <xf numFmtId="0" fontId="1" fillId="0" borderId="0" xfId="1" applyBorder="1" applyAlignment="1">
      <alignment horizontal="center"/>
    </xf>
    <xf numFmtId="0" fontId="16" fillId="8" borderId="28" xfId="1" applyFont="1" applyFill="1" applyBorder="1" applyAlignment="1" applyProtection="1">
      <alignment horizontal="center"/>
      <protection hidden="1"/>
    </xf>
    <xf numFmtId="0" fontId="15" fillId="14" borderId="0" xfId="1" applyNumberFormat="1" applyFont="1" applyFill="1" applyBorder="1" applyAlignment="1" applyProtection="1">
      <alignment horizontal="center"/>
      <protection hidden="1"/>
    </xf>
    <xf numFmtId="0" fontId="15" fillId="0" borderId="33" xfId="1" applyFont="1" applyBorder="1" applyAlignment="1" applyProtection="1">
      <alignment horizontal="center"/>
      <protection hidden="1"/>
    </xf>
    <xf numFmtId="0" fontId="15" fillId="0" borderId="34" xfId="1" applyFont="1" applyBorder="1" applyAlignment="1" applyProtection="1">
      <alignment horizontal="center"/>
      <protection hidden="1"/>
    </xf>
    <xf numFmtId="0" fontId="11" fillId="3" borderId="0" xfId="1" applyNumberFormat="1" applyFont="1" applyFill="1" applyBorder="1" applyAlignment="1" applyProtection="1">
      <alignment horizontal="center"/>
      <protection locked="0" hidden="1"/>
    </xf>
    <xf numFmtId="0" fontId="11" fillId="0" borderId="19" xfId="1" applyFont="1" applyBorder="1" applyAlignment="1" applyProtection="1">
      <alignment horizontal="center"/>
      <protection hidden="1"/>
    </xf>
    <xf numFmtId="0" fontId="11" fillId="0" borderId="20" xfId="1" applyFont="1" applyBorder="1" applyAlignment="1" applyProtection="1">
      <alignment horizontal="center"/>
      <protection hidden="1"/>
    </xf>
    <xf numFmtId="2" fontId="4" fillId="0" borderId="0" xfId="1" applyNumberFormat="1" applyFont="1" applyFill="1" applyBorder="1" applyAlignment="1" applyProtection="1">
      <alignment horizontal="center"/>
      <protection hidden="1"/>
    </xf>
    <xf numFmtId="0" fontId="15" fillId="15" borderId="36" xfId="1" applyFont="1" applyFill="1" applyBorder="1" applyAlignment="1" applyProtection="1">
      <alignment horizontal="center"/>
      <protection hidden="1"/>
    </xf>
    <xf numFmtId="0" fontId="15" fillId="15" borderId="37" xfId="1" applyFont="1" applyFill="1" applyBorder="1" applyAlignment="1" applyProtection="1">
      <alignment horizontal="center"/>
      <protection hidden="1"/>
    </xf>
    <xf numFmtId="0" fontId="11" fillId="0" borderId="19" xfId="1" applyFont="1" applyBorder="1" applyAlignment="1" applyProtection="1">
      <alignment horizontal="right"/>
      <protection hidden="1"/>
    </xf>
    <xf numFmtId="0" fontId="11" fillId="0" borderId="20" xfId="1" applyFont="1" applyBorder="1" applyAlignment="1" applyProtection="1">
      <alignment horizontal="right"/>
      <protection hidden="1"/>
    </xf>
    <xf numFmtId="0" fontId="6" fillId="7" borderId="0" xfId="1" applyNumberFormat="1" applyFont="1" applyFill="1" applyBorder="1" applyAlignment="1" applyProtection="1">
      <alignment horizontal="center"/>
      <protection locked="0" hidden="1"/>
    </xf>
    <xf numFmtId="0" fontId="11" fillId="0" borderId="24" xfId="1" applyFont="1" applyBorder="1" applyAlignment="1" applyProtection="1">
      <alignment horizontal="right"/>
      <protection hidden="1"/>
    </xf>
    <xf numFmtId="0" fontId="11" fillId="0" borderId="25" xfId="1" applyFont="1" applyBorder="1" applyAlignment="1" applyProtection="1">
      <alignment horizontal="right"/>
      <protection hidden="1"/>
    </xf>
    <xf numFmtId="0" fontId="6" fillId="10" borderId="0" xfId="1" applyNumberFormat="1" applyFont="1" applyFill="1" applyBorder="1" applyAlignment="1" applyProtection="1">
      <alignment horizontal="center"/>
      <protection locked="0" hidden="1"/>
    </xf>
    <xf numFmtId="0" fontId="1" fillId="22" borderId="27" xfId="1" applyFill="1" applyBorder="1" applyAlignment="1">
      <alignment horizontal="center" vertical="center" wrapText="1"/>
    </xf>
    <xf numFmtId="0" fontId="1" fillId="22" borderId="32" xfId="1" applyFill="1" applyBorder="1" applyAlignment="1">
      <alignment horizontal="center" vertical="center" wrapText="1"/>
    </xf>
    <xf numFmtId="0" fontId="11" fillId="0" borderId="16" xfId="1" applyFont="1" applyBorder="1" applyAlignment="1" applyProtection="1">
      <alignment horizontal="right"/>
      <protection hidden="1"/>
    </xf>
    <xf numFmtId="0" fontId="11" fillId="0" borderId="17" xfId="1" applyFont="1" applyBorder="1" applyAlignment="1" applyProtection="1">
      <alignment horizontal="right"/>
      <protection hidden="1"/>
    </xf>
    <xf numFmtId="0" fontId="2" fillId="0" borderId="1" xfId="1" applyFont="1" applyBorder="1" applyAlignment="1" applyProtection="1">
      <alignment horizontal="left" vertical="center"/>
      <protection hidden="1"/>
    </xf>
    <xf numFmtId="0" fontId="2" fillId="0" borderId="2" xfId="1" applyFont="1" applyBorder="1" applyAlignment="1" applyProtection="1">
      <alignment horizontal="left" vertical="center"/>
      <protection hidden="1"/>
    </xf>
    <xf numFmtId="0" fontId="2" fillId="0" borderId="3" xfId="1" applyFont="1" applyBorder="1" applyAlignment="1" applyProtection="1">
      <alignment horizontal="left" vertical="center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0" fontId="2" fillId="0" borderId="2" xfId="1" applyFont="1" applyBorder="1" applyAlignment="1" applyProtection="1">
      <alignment horizontal="center" vertical="center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0" fontId="2" fillId="0" borderId="4" xfId="1" applyFont="1" applyBorder="1" applyAlignment="1" applyProtection="1">
      <alignment horizontal="left" vertical="center"/>
      <protection hidden="1"/>
    </xf>
    <xf numFmtId="0" fontId="2" fillId="0" borderId="5" xfId="1" applyFont="1" applyBorder="1" applyAlignment="1" applyProtection="1">
      <alignment horizontal="left" vertical="center"/>
      <protection hidden="1"/>
    </xf>
    <xf numFmtId="0" fontId="2" fillId="0" borderId="6" xfId="1" applyFont="1" applyBorder="1" applyAlignment="1" applyProtection="1">
      <alignment horizontal="left" vertical="center"/>
      <protection hidden="1"/>
    </xf>
    <xf numFmtId="14" fontId="2" fillId="0" borderId="4" xfId="1" applyNumberFormat="1" applyFont="1" applyBorder="1" applyAlignment="1" applyProtection="1">
      <alignment horizontal="center" vertical="center"/>
      <protection hidden="1"/>
    </xf>
    <xf numFmtId="14" fontId="2" fillId="0" borderId="5" xfId="1" applyNumberFormat="1" applyFont="1" applyBorder="1" applyAlignment="1" applyProtection="1">
      <alignment horizontal="center" vertical="center"/>
      <protection hidden="1"/>
    </xf>
    <xf numFmtId="0" fontId="2" fillId="0" borderId="5" xfId="1" applyFont="1" applyBorder="1" applyAlignment="1" applyProtection="1">
      <alignment horizontal="center" vertical="center"/>
      <protection hidden="1"/>
    </xf>
    <xf numFmtId="0" fontId="2" fillId="0" borderId="6" xfId="1" applyFont="1" applyBorder="1" applyAlignment="1" applyProtection="1">
      <alignment horizontal="center" vertical="center"/>
      <protection hidden="1"/>
    </xf>
    <xf numFmtId="0" fontId="2" fillId="0" borderId="7" xfId="1" applyFont="1" applyBorder="1" applyAlignment="1" applyProtection="1">
      <alignment horizontal="left" vertical="center"/>
      <protection hidden="1"/>
    </xf>
    <xf numFmtId="0" fontId="2" fillId="0" borderId="8" xfId="1" applyFont="1" applyBorder="1" applyAlignment="1" applyProtection="1">
      <alignment horizontal="left" vertical="center"/>
      <protection hidden="1"/>
    </xf>
    <xf numFmtId="0" fontId="2" fillId="0" borderId="9" xfId="1" applyFont="1" applyBorder="1" applyAlignment="1" applyProtection="1">
      <alignment horizontal="left" vertical="center"/>
      <protection hidden="1"/>
    </xf>
    <xf numFmtId="0" fontId="2" fillId="0" borderId="7" xfId="1" applyFont="1" applyBorder="1" applyAlignment="1" applyProtection="1">
      <alignment horizontal="center" vertical="center"/>
      <protection hidden="1"/>
    </xf>
    <xf numFmtId="0" fontId="2" fillId="0" borderId="8" xfId="1" applyFont="1" applyBorder="1" applyAlignment="1" applyProtection="1">
      <alignment horizontal="center" vertical="center"/>
      <protection hidden="1"/>
    </xf>
    <xf numFmtId="0" fontId="2" fillId="0" borderId="9" xfId="1" applyFont="1" applyBorder="1" applyAlignment="1" applyProtection="1">
      <alignment horizontal="center" vertical="center"/>
      <protection hidden="1"/>
    </xf>
    <xf numFmtId="0" fontId="2" fillId="0" borderId="10" xfId="1" applyFont="1" applyBorder="1" applyAlignment="1" applyProtection="1">
      <alignment horizontal="left" vertical="center"/>
      <protection hidden="1"/>
    </xf>
    <xf numFmtId="0" fontId="2" fillId="0" borderId="11" xfId="1" applyFont="1" applyBorder="1" applyAlignment="1" applyProtection="1">
      <alignment horizontal="left" vertical="center"/>
      <protection hidden="1"/>
    </xf>
    <xf numFmtId="0" fontId="2" fillId="0" borderId="12" xfId="1" applyFont="1" applyBorder="1" applyAlignment="1" applyProtection="1">
      <alignment horizontal="left" vertical="center"/>
      <protection hidden="1"/>
    </xf>
    <xf numFmtId="0" fontId="2" fillId="0" borderId="13" xfId="1" applyFont="1" applyBorder="1" applyAlignment="1" applyProtection="1">
      <alignment horizontal="center" vertical="center"/>
      <protection hidden="1"/>
    </xf>
    <xf numFmtId="0" fontId="2" fillId="0" borderId="14" xfId="1" applyFont="1" applyBorder="1" applyAlignment="1" applyProtection="1">
      <alignment horizontal="center" vertical="center"/>
      <protection hidden="1"/>
    </xf>
    <xf numFmtId="0" fontId="2" fillId="0" borderId="15" xfId="1" applyFont="1" applyBorder="1" applyAlignment="1" applyProtection="1">
      <alignment horizontal="center" vertical="center"/>
      <protection hidden="1"/>
    </xf>
    <xf numFmtId="0" fontId="6" fillId="0" borderId="0" xfId="1" applyFont="1" applyAlignment="1" applyProtection="1">
      <alignment horizontal="center" vertical="center"/>
      <protection hidden="1"/>
    </xf>
    <xf numFmtId="0" fontId="7" fillId="0" borderId="0" xfId="1" applyFont="1" applyAlignment="1" applyProtection="1">
      <alignment horizontal="center"/>
      <protection hidden="1"/>
    </xf>
    <xf numFmtId="0" fontId="8" fillId="0" borderId="0" xfId="1" applyFont="1" applyAlignment="1" applyProtection="1">
      <alignment horizontal="center"/>
      <protection hidden="1"/>
    </xf>
    <xf numFmtId="0" fontId="11" fillId="2" borderId="0" xfId="1" applyNumberFormat="1" applyFont="1" applyFill="1" applyBorder="1" applyAlignment="1" applyProtection="1">
      <alignment horizontal="center" vertical="center"/>
      <protection locked="0" hidden="1"/>
    </xf>
  </cellXfs>
  <cellStyles count="3">
    <cellStyle name="Normal" xfId="0" builtinId="0"/>
    <cellStyle name="Normal 2" xfId="1"/>
    <cellStyle name="Normal 2 2" xfId="2"/>
  </cellStyles>
  <dxfs count="2">
    <dxf>
      <fill>
        <patternFill>
          <bgColor indexed="11"/>
        </patternFill>
      </fill>
    </dxf>
    <dxf>
      <fill>
        <patternFill>
          <bgColor indexed="4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relev&#233;%20d'heure%20hebdomad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23"/>
      <sheetName val="Semaine 24"/>
      <sheetName val="Semaine 25"/>
      <sheetName val="Semaine 26"/>
      <sheetName val="Semaine 27"/>
      <sheetName val="Semaine 28"/>
      <sheetName val="Semaine 29"/>
      <sheetName val="Semaine 30"/>
      <sheetName val="Semaine 31"/>
      <sheetName val="Semaine 32"/>
      <sheetName val="Semaine 33"/>
      <sheetName val="Semaine 34"/>
      <sheetName val="Semaine 35"/>
      <sheetName val="Semaine 36"/>
      <sheetName val="Semaine 37"/>
      <sheetName val="Semaine 38"/>
      <sheetName val="Semaine 39"/>
      <sheetName val="Semaine 40"/>
      <sheetName val="Semaine 41"/>
      <sheetName val="Semaine 42"/>
      <sheetName val="Semaine 43"/>
      <sheetName val="Semaine 44"/>
      <sheetName val="Semaine 45"/>
      <sheetName val="Semaine 46"/>
      <sheetName val="Semaine 47"/>
      <sheetName val="Semaine 48"/>
      <sheetName val="Semaine 49"/>
      <sheetName val="Semaine 50"/>
      <sheetName val="Semaine 51"/>
      <sheetName val="Semaine 52"/>
      <sheetName val="Semaine 53"/>
      <sheetName val="Semaine 1 2021"/>
      <sheetName val="Semaine 2 2021"/>
      <sheetName val="Semaine 3 2021"/>
      <sheetName val="Semaine 4 2021"/>
      <sheetName val="Semaine 5 2021"/>
      <sheetName val="Semaine 6 2021"/>
      <sheetName val="Semaine 7 2021"/>
      <sheetName val="Semaine 8 2021"/>
      <sheetName val="Semaine 9 2021"/>
      <sheetName val="Semaine 10 2021"/>
      <sheetName val="Semaine 11 2021"/>
      <sheetName val="Semaine 12 2021"/>
      <sheetName val="Semaine 13 2021"/>
      <sheetName val="Semaine 14 2021"/>
      <sheetName val="Semaine 15 2021"/>
      <sheetName val="Semaine 16 2021"/>
      <sheetName val="Semaine 17 2021"/>
      <sheetName val="Semaine 18 2021"/>
      <sheetName val="Semaine 19 2021"/>
      <sheetName val="Semaine 20 2021"/>
      <sheetName val="Semaine 21 2021"/>
      <sheetName val="Semaine 22 2021"/>
      <sheetName val="Vier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AF82"/>
  <sheetViews>
    <sheetView tabSelected="1" view="pageBreakPreview" topLeftCell="A73" zoomScale="75" zoomScaleNormal="75" zoomScaleSheetLayoutView="75" workbookViewId="0">
      <selection activeCell="F100" sqref="F100"/>
    </sheetView>
  </sheetViews>
  <sheetFormatPr baseColWidth="10" defaultRowHeight="15.75" x14ac:dyDescent="0.25"/>
  <cols>
    <col min="1" max="1" width="11.5703125" style="8" customWidth="1"/>
    <col min="2" max="2" width="11.42578125" style="8"/>
    <col min="3" max="3" width="11.42578125" style="21"/>
    <col min="4" max="4" width="13.85546875" style="21" customWidth="1"/>
    <col min="5" max="5" width="12.5703125" style="21" customWidth="1"/>
    <col min="6" max="6" width="6.85546875" style="21" customWidth="1"/>
    <col min="7" max="7" width="7.140625" style="21" customWidth="1"/>
    <col min="8" max="9" width="6.85546875" style="21" customWidth="1"/>
    <col min="10" max="10" width="7" style="21" customWidth="1"/>
    <col min="11" max="11" width="7.28515625" style="21" customWidth="1"/>
    <col min="12" max="12" width="7.7109375" style="21" customWidth="1"/>
    <col min="13" max="13" width="10.5703125" style="45" customWidth="1"/>
    <col min="14" max="17" width="9.140625" style="8" customWidth="1"/>
    <col min="18" max="18" width="9" style="8" customWidth="1"/>
    <col min="19" max="19" width="20.140625" style="8" customWidth="1"/>
    <col min="20" max="20" width="11.140625" style="36" customWidth="1"/>
    <col min="21" max="21" width="10.140625" style="200" customWidth="1"/>
    <col min="22" max="22" width="18" style="202" customWidth="1"/>
    <col min="23" max="23" width="18" style="78" customWidth="1"/>
    <col min="24" max="24" width="16.5703125" style="89" customWidth="1"/>
    <col min="25" max="25" width="15.5703125" style="90" customWidth="1"/>
    <col min="26" max="16384" width="11.42578125" style="8"/>
  </cols>
  <sheetData>
    <row r="1" spans="1:26" ht="20.100000000000001" customHeight="1" thickBot="1" x14ac:dyDescent="0.3">
      <c r="A1" s="318" t="s">
        <v>0</v>
      </c>
      <c r="B1" s="319"/>
      <c r="C1" s="320"/>
      <c r="D1" s="321" t="s">
        <v>58</v>
      </c>
      <c r="E1" s="322"/>
      <c r="F1" s="322"/>
      <c r="G1" s="322"/>
      <c r="H1" s="322"/>
      <c r="I1" s="322"/>
      <c r="J1" s="322"/>
      <c r="K1" s="322"/>
      <c r="L1" s="322"/>
      <c r="M1" s="322"/>
      <c r="N1" s="322"/>
      <c r="O1" s="322"/>
      <c r="P1" s="322"/>
      <c r="Q1" s="322"/>
      <c r="R1" s="322"/>
      <c r="S1" s="323"/>
      <c r="T1" s="1"/>
      <c r="U1" s="2"/>
      <c r="V1" s="3"/>
      <c r="W1" s="4"/>
      <c r="X1" s="5"/>
      <c r="Y1" s="6"/>
      <c r="Z1" s="7"/>
    </row>
    <row r="2" spans="1:26" ht="20.100000000000001" customHeight="1" thickTop="1" thickBot="1" x14ac:dyDescent="0.3">
      <c r="A2" s="324" t="s">
        <v>1</v>
      </c>
      <c r="B2" s="325"/>
      <c r="C2" s="326"/>
      <c r="D2" s="327"/>
      <c r="E2" s="328"/>
      <c r="F2" s="329"/>
      <c r="G2" s="329"/>
      <c r="H2" s="329"/>
      <c r="I2" s="329"/>
      <c r="J2" s="329"/>
      <c r="K2" s="329"/>
      <c r="L2" s="329"/>
      <c r="M2" s="329"/>
      <c r="N2" s="329"/>
      <c r="O2" s="329"/>
      <c r="P2" s="329"/>
      <c r="Q2" s="329"/>
      <c r="R2" s="329"/>
      <c r="S2" s="330"/>
      <c r="T2" s="1"/>
      <c r="U2" s="2"/>
      <c r="V2" s="9"/>
      <c r="W2" s="10"/>
      <c r="X2" s="5"/>
      <c r="Y2" s="11"/>
    </row>
    <row r="3" spans="1:26" ht="20.100000000000001" customHeight="1" thickTop="1" thickBot="1" x14ac:dyDescent="0.3">
      <c r="A3" s="331" t="s">
        <v>2</v>
      </c>
      <c r="B3" s="332"/>
      <c r="C3" s="333"/>
      <c r="D3" s="334"/>
      <c r="E3" s="335"/>
      <c r="F3" s="335"/>
      <c r="G3" s="335"/>
      <c r="H3" s="335"/>
      <c r="I3" s="335"/>
      <c r="J3" s="335"/>
      <c r="K3" s="335"/>
      <c r="L3" s="335"/>
      <c r="M3" s="335"/>
      <c r="N3" s="335"/>
      <c r="O3" s="335"/>
      <c r="P3" s="335"/>
      <c r="Q3" s="335"/>
      <c r="R3" s="335"/>
      <c r="S3" s="336"/>
      <c r="T3" s="1"/>
      <c r="U3" s="2"/>
      <c r="V3" s="9"/>
      <c r="W3" s="10"/>
      <c r="X3" s="5"/>
      <c r="Y3" s="12"/>
    </row>
    <row r="4" spans="1:26" ht="20.100000000000001" customHeight="1" thickTop="1" thickBot="1" x14ac:dyDescent="0.3">
      <c r="A4" s="337" t="s">
        <v>3</v>
      </c>
      <c r="B4" s="338"/>
      <c r="C4" s="339"/>
      <c r="D4" s="340"/>
      <c r="E4" s="341"/>
      <c r="F4" s="341"/>
      <c r="G4" s="341"/>
      <c r="H4" s="341"/>
      <c r="I4" s="341"/>
      <c r="J4" s="341"/>
      <c r="K4" s="341"/>
      <c r="L4" s="341"/>
      <c r="M4" s="341"/>
      <c r="N4" s="341"/>
      <c r="O4" s="341"/>
      <c r="P4" s="341"/>
      <c r="Q4" s="341"/>
      <c r="R4" s="341"/>
      <c r="S4" s="342"/>
      <c r="T4" s="1"/>
      <c r="U4" s="2"/>
      <c r="V4" s="9"/>
      <c r="W4" s="10"/>
      <c r="X4" s="5"/>
      <c r="Y4" s="12"/>
    </row>
    <row r="5" spans="1:26" x14ac:dyDescent="0.25">
      <c r="A5" s="343"/>
      <c r="B5" s="343"/>
      <c r="C5" s="343"/>
      <c r="D5" s="343"/>
      <c r="E5" s="343"/>
      <c r="F5" s="343"/>
      <c r="G5" s="343"/>
      <c r="H5" s="343"/>
      <c r="I5" s="343"/>
      <c r="J5" s="343"/>
      <c r="K5" s="343"/>
      <c r="L5" s="343"/>
      <c r="M5" s="343"/>
      <c r="N5" s="343"/>
      <c r="O5" s="343"/>
      <c r="P5" s="343"/>
      <c r="Q5" s="343"/>
      <c r="R5" s="343"/>
      <c r="S5" s="343"/>
      <c r="T5" s="1"/>
      <c r="U5" s="2"/>
      <c r="V5" s="9"/>
      <c r="W5" s="10"/>
      <c r="X5" s="5"/>
      <c r="Y5" s="12"/>
    </row>
    <row r="6" spans="1:26" ht="28.5" customHeight="1" x14ac:dyDescent="0.35">
      <c r="A6" s="344" t="s">
        <v>57</v>
      </c>
      <c r="B6" s="345"/>
      <c r="C6" s="345"/>
      <c r="D6" s="345"/>
      <c r="E6" s="345"/>
      <c r="F6" s="345"/>
      <c r="G6" s="345"/>
      <c r="H6" s="345"/>
      <c r="I6" s="345"/>
      <c r="J6" s="345"/>
      <c r="K6" s="345"/>
      <c r="L6" s="345"/>
      <c r="M6" s="345"/>
      <c r="N6" s="345"/>
      <c r="O6" s="345"/>
      <c r="P6" s="345"/>
      <c r="Q6" s="345"/>
      <c r="R6" s="345"/>
      <c r="S6" s="345"/>
      <c r="T6" s="345"/>
      <c r="U6" s="345"/>
      <c r="V6" s="345"/>
      <c r="W6" s="10"/>
      <c r="X6" s="5"/>
      <c r="Y6" s="12"/>
    </row>
    <row r="7" spans="1:26" ht="16.5" thickBot="1" x14ac:dyDescent="0.3">
      <c r="A7" s="13"/>
      <c r="B7" s="14"/>
      <c r="C7" s="15"/>
      <c r="D7" s="15"/>
      <c r="E7" s="15"/>
      <c r="F7" s="15"/>
      <c r="G7" s="15"/>
      <c r="H7" s="15"/>
      <c r="I7" s="15"/>
      <c r="J7" s="15"/>
      <c r="K7" s="15"/>
      <c r="L7" s="15"/>
      <c r="M7" s="16"/>
      <c r="N7" s="14"/>
      <c r="O7" s="14"/>
      <c r="P7" s="14"/>
      <c r="Q7" s="14"/>
      <c r="R7" s="14"/>
      <c r="S7" s="14"/>
      <c r="T7" s="14"/>
      <c r="U7" s="17"/>
      <c r="V7" s="9"/>
      <c r="W7" s="10"/>
      <c r="X7" s="5"/>
      <c r="Y7" s="12"/>
    </row>
    <row r="8" spans="1:26" x14ac:dyDescent="0.2">
      <c r="A8" s="316" t="s">
        <v>4</v>
      </c>
      <c r="B8" s="317"/>
      <c r="C8" s="317"/>
      <c r="D8" s="18">
        <v>365</v>
      </c>
      <c r="E8" s="19"/>
      <c r="F8" s="20"/>
      <c r="H8" s="22"/>
      <c r="I8" s="23"/>
      <c r="J8" s="23"/>
      <c r="K8" s="24"/>
      <c r="L8" s="22"/>
      <c r="M8" s="25"/>
      <c r="N8" s="26"/>
      <c r="O8" s="27"/>
      <c r="P8" s="27"/>
      <c r="Q8" s="27"/>
      <c r="R8" s="28"/>
      <c r="S8" s="28"/>
      <c r="T8" s="29"/>
      <c r="U8" s="30"/>
      <c r="V8" s="9"/>
      <c r="W8" s="31"/>
      <c r="X8" s="32"/>
      <c r="Y8" s="31"/>
    </row>
    <row r="9" spans="1:26" x14ac:dyDescent="0.2">
      <c r="A9" s="308" t="s">
        <v>5</v>
      </c>
      <c r="B9" s="309"/>
      <c r="C9" s="309"/>
      <c r="D9" s="33">
        <v>-104</v>
      </c>
      <c r="E9" s="19"/>
      <c r="F9" s="20"/>
      <c r="H9" s="22"/>
      <c r="I9" s="34"/>
      <c r="J9" s="34"/>
      <c r="K9" s="35"/>
      <c r="L9" s="22"/>
      <c r="M9" s="25"/>
      <c r="N9" s="346" t="s">
        <v>6</v>
      </c>
      <c r="O9" s="346"/>
      <c r="P9" s="27"/>
      <c r="Q9" s="27"/>
      <c r="U9" s="37"/>
      <c r="V9" s="9"/>
      <c r="W9" s="31"/>
      <c r="X9" s="32"/>
      <c r="Y9" s="31"/>
    </row>
    <row r="10" spans="1:26" x14ac:dyDescent="0.2">
      <c r="A10" s="308" t="s">
        <v>7</v>
      </c>
      <c r="B10" s="309"/>
      <c r="C10" s="309"/>
      <c r="D10" s="33">
        <v>-11</v>
      </c>
      <c r="E10" s="19"/>
      <c r="F10" s="20"/>
      <c r="H10" s="22"/>
      <c r="I10" s="22"/>
      <c r="J10" s="22"/>
      <c r="K10" s="22"/>
      <c r="L10" s="22"/>
      <c r="M10" s="25"/>
      <c r="N10" s="302" t="s">
        <v>8</v>
      </c>
      <c r="O10" s="302"/>
      <c r="P10" s="27"/>
      <c r="Q10" s="27"/>
      <c r="R10" s="28"/>
      <c r="S10" s="28"/>
      <c r="T10" s="38"/>
      <c r="U10" s="39"/>
      <c r="V10" s="9"/>
      <c r="W10" s="31"/>
      <c r="X10" s="32"/>
      <c r="Y10" s="31"/>
    </row>
    <row r="11" spans="1:26" x14ac:dyDescent="0.25">
      <c r="A11" s="303" t="s">
        <v>9</v>
      </c>
      <c r="B11" s="304"/>
      <c r="C11" s="304"/>
      <c r="D11" s="40">
        <v>-25</v>
      </c>
      <c r="E11" s="41" t="s">
        <v>10</v>
      </c>
      <c r="F11" s="42"/>
      <c r="G11" s="42"/>
      <c r="H11" s="42"/>
      <c r="I11" s="43"/>
      <c r="J11" s="44"/>
      <c r="K11" s="43"/>
      <c r="N11" s="305" t="s">
        <v>11</v>
      </c>
      <c r="O11" s="305"/>
      <c r="P11" s="46"/>
      <c r="Q11" s="214"/>
      <c r="U11" s="47"/>
      <c r="V11" s="9"/>
      <c r="W11" s="10"/>
      <c r="X11" s="5"/>
      <c r="Y11" s="12"/>
    </row>
    <row r="12" spans="1:26" x14ac:dyDescent="0.25">
      <c r="A12" s="308" t="s">
        <v>12</v>
      </c>
      <c r="B12" s="309"/>
      <c r="C12" s="309"/>
      <c r="D12" s="48">
        <v>-18</v>
      </c>
      <c r="E12" s="49"/>
      <c r="F12" s="42"/>
      <c r="G12" s="44"/>
      <c r="H12" s="43"/>
      <c r="I12" s="43"/>
      <c r="J12" s="44"/>
      <c r="K12" s="43"/>
      <c r="N12" s="305" t="s">
        <v>13</v>
      </c>
      <c r="O12" s="305"/>
      <c r="P12" s="46"/>
      <c r="Q12" s="214"/>
      <c r="R12" s="50"/>
      <c r="S12" s="50"/>
      <c r="T12" s="51"/>
      <c r="U12" s="52"/>
      <c r="V12" s="9"/>
      <c r="W12" s="10"/>
      <c r="X12" s="5"/>
      <c r="Y12" s="12"/>
    </row>
    <row r="13" spans="1:26" x14ac:dyDescent="0.25">
      <c r="A13" s="308" t="s">
        <v>14</v>
      </c>
      <c r="B13" s="309"/>
      <c r="C13" s="309"/>
      <c r="D13" s="40"/>
      <c r="E13" s="53"/>
      <c r="F13" s="20"/>
      <c r="H13" s="22"/>
      <c r="I13" s="22"/>
      <c r="J13" s="22"/>
      <c r="K13" s="22"/>
      <c r="L13" s="22"/>
      <c r="M13" s="25"/>
      <c r="N13" s="310" t="s">
        <v>15</v>
      </c>
      <c r="O13" s="310"/>
      <c r="P13" s="54"/>
      <c r="Q13" s="54"/>
      <c r="R13" s="50"/>
      <c r="S13" s="50"/>
      <c r="T13" s="51"/>
      <c r="U13" s="52"/>
      <c r="V13" s="9"/>
      <c r="W13" s="10"/>
      <c r="X13" s="5"/>
      <c r="Y13" s="12"/>
    </row>
    <row r="14" spans="1:26" ht="16.5" thickBot="1" x14ac:dyDescent="0.3">
      <c r="A14" s="311" t="s">
        <v>16</v>
      </c>
      <c r="B14" s="312"/>
      <c r="C14" s="312"/>
      <c r="D14" s="55">
        <v>0</v>
      </c>
      <c r="E14" s="19"/>
      <c r="F14" s="20"/>
      <c r="H14" s="22"/>
      <c r="I14" s="22"/>
      <c r="J14" s="22"/>
      <c r="K14" s="22"/>
      <c r="L14" s="22"/>
      <c r="M14" s="25"/>
      <c r="N14" s="313" t="s">
        <v>17</v>
      </c>
      <c r="O14" s="313"/>
      <c r="P14" s="54"/>
      <c r="Q14" s="54"/>
      <c r="R14" s="50"/>
      <c r="S14" s="50"/>
      <c r="T14" s="56"/>
      <c r="U14" s="57"/>
      <c r="V14" s="9"/>
      <c r="W14" s="10"/>
      <c r="X14" s="5"/>
      <c r="Y14" s="12"/>
    </row>
    <row r="15" spans="1:26" ht="16.5" thickBot="1" x14ac:dyDescent="0.3">
      <c r="A15" s="283" t="s">
        <v>18</v>
      </c>
      <c r="B15" s="284"/>
      <c r="C15" s="284"/>
      <c r="D15" s="58">
        <f>SUM(D8:D14)</f>
        <v>207</v>
      </c>
      <c r="E15" s="20"/>
      <c r="F15" s="20"/>
      <c r="H15" s="22"/>
      <c r="I15" s="22"/>
      <c r="J15" s="22"/>
      <c r="K15" s="22"/>
      <c r="L15" s="22"/>
      <c r="M15" s="25"/>
      <c r="N15" s="285"/>
      <c r="O15" s="285"/>
      <c r="P15" s="59"/>
      <c r="Q15" s="211"/>
      <c r="R15" s="60"/>
      <c r="S15" s="60"/>
      <c r="T15" s="61"/>
      <c r="U15" s="47"/>
      <c r="V15" s="9"/>
      <c r="W15" s="10"/>
      <c r="X15" s="5"/>
      <c r="Y15" s="12"/>
    </row>
    <row r="16" spans="1:26" ht="16.5" thickBot="1" x14ac:dyDescent="0.3">
      <c r="A16" s="62"/>
      <c r="B16" s="63"/>
      <c r="C16" s="63"/>
      <c r="D16" s="63"/>
      <c r="E16" s="20"/>
      <c r="F16" s="20"/>
      <c r="H16" s="22"/>
      <c r="I16" s="22"/>
      <c r="J16" s="22"/>
      <c r="N16" s="64" t="s">
        <v>19</v>
      </c>
      <c r="O16" s="64"/>
      <c r="P16" s="64"/>
      <c r="Q16" s="64"/>
      <c r="R16" s="64"/>
      <c r="S16" s="65"/>
      <c r="T16" s="66"/>
      <c r="U16" s="65"/>
      <c r="V16" s="67"/>
      <c r="W16" s="10"/>
      <c r="X16" s="5"/>
      <c r="Y16" s="6"/>
    </row>
    <row r="17" spans="1:32" ht="16.5" thickBot="1" x14ac:dyDescent="0.3">
      <c r="A17" s="286" t="s">
        <v>20</v>
      </c>
      <c r="B17" s="287"/>
      <c r="C17" s="288"/>
      <c r="D17" s="58">
        <v>7</v>
      </c>
      <c r="E17" s="20"/>
      <c r="F17" s="20"/>
      <c r="H17" s="22"/>
      <c r="I17" s="22"/>
      <c r="J17" s="22"/>
      <c r="K17" s="22"/>
      <c r="L17" s="22"/>
      <c r="M17" s="25"/>
      <c r="N17" s="289" t="s">
        <v>21</v>
      </c>
      <c r="O17" s="289"/>
      <c r="P17" s="289"/>
      <c r="Q17" s="212"/>
      <c r="R17" s="68"/>
      <c r="S17" s="68"/>
      <c r="T17" s="51"/>
      <c r="U17" s="52"/>
      <c r="V17" s="69"/>
      <c r="W17" s="10"/>
      <c r="X17" s="5"/>
      <c r="Y17" s="6"/>
    </row>
    <row r="18" spans="1:32" ht="16.5" thickBot="1" x14ac:dyDescent="0.3">
      <c r="A18" s="286" t="s">
        <v>22</v>
      </c>
      <c r="B18" s="287"/>
      <c r="C18" s="288"/>
      <c r="D18" s="70">
        <v>7</v>
      </c>
      <c r="E18" s="20"/>
      <c r="F18" s="20"/>
      <c r="H18" s="22"/>
      <c r="I18" s="22"/>
      <c r="J18" s="22"/>
      <c r="K18" s="22"/>
      <c r="L18" s="22"/>
      <c r="M18" s="25"/>
      <c r="N18" s="71" t="s">
        <v>23</v>
      </c>
      <c r="O18" s="72"/>
      <c r="P18" s="72"/>
      <c r="Q18" s="72"/>
      <c r="R18" s="73"/>
      <c r="S18" s="68"/>
      <c r="T18" s="51"/>
      <c r="U18" s="52"/>
      <c r="V18" s="69"/>
      <c r="W18" s="10"/>
      <c r="X18" s="5"/>
      <c r="Y18" s="6"/>
    </row>
    <row r="19" spans="1:32" ht="16.5" thickBot="1" x14ac:dyDescent="0.3">
      <c r="A19" s="249" t="s">
        <v>24</v>
      </c>
      <c r="B19" s="250"/>
      <c r="C19" s="251"/>
      <c r="D19" s="58">
        <f>D17*D15+D18</f>
        <v>1456</v>
      </c>
      <c r="E19" s="20"/>
      <c r="F19" s="20"/>
      <c r="H19" s="22"/>
      <c r="I19" s="22"/>
      <c r="J19" s="22"/>
      <c r="K19" s="22"/>
      <c r="L19" s="22"/>
      <c r="M19" s="25"/>
      <c r="N19" s="74"/>
      <c r="O19" s="75"/>
      <c r="P19" s="75"/>
      <c r="Q19" s="75"/>
      <c r="R19" s="75"/>
      <c r="S19" s="76"/>
      <c r="T19" s="77"/>
      <c r="U19" s="47"/>
      <c r="V19" s="67"/>
      <c r="X19" s="297"/>
      <c r="Y19" s="297"/>
    </row>
    <row r="20" spans="1:32" ht="16.5" thickBot="1" x14ac:dyDescent="0.3">
      <c r="A20" s="298" t="s">
        <v>25</v>
      </c>
      <c r="B20" s="298"/>
      <c r="C20" s="298"/>
      <c r="D20" s="20"/>
      <c r="E20" s="20"/>
      <c r="F20" s="20"/>
      <c r="H20" s="22"/>
      <c r="I20" s="22"/>
      <c r="J20" s="22"/>
      <c r="K20" s="22"/>
      <c r="L20" s="22"/>
      <c r="M20" s="25"/>
      <c r="N20" s="299" t="s">
        <v>26</v>
      </c>
      <c r="O20" s="299"/>
      <c r="P20" s="299"/>
      <c r="Q20" s="213"/>
      <c r="R20" s="75"/>
      <c r="S20" s="76"/>
      <c r="T20" s="77"/>
      <c r="U20" s="47"/>
      <c r="V20" s="67"/>
      <c r="W20" s="4"/>
      <c r="X20" s="5"/>
      <c r="Y20" s="6"/>
    </row>
    <row r="21" spans="1:32" x14ac:dyDescent="0.25">
      <c r="A21" s="300" t="s">
        <v>27</v>
      </c>
      <c r="B21" s="301"/>
      <c r="C21" s="301"/>
      <c r="D21" s="79"/>
      <c r="E21" s="80"/>
      <c r="F21" s="81"/>
      <c r="H21" s="22"/>
      <c r="I21" s="22"/>
      <c r="J21" s="22"/>
      <c r="K21" s="22"/>
      <c r="L21" s="22"/>
      <c r="M21" s="25"/>
      <c r="N21" s="74"/>
      <c r="O21" s="75"/>
      <c r="P21" s="75"/>
      <c r="Q21" s="75"/>
      <c r="R21" s="75"/>
      <c r="S21" s="76"/>
      <c r="T21" s="77"/>
      <c r="U21" s="47"/>
      <c r="V21" s="67"/>
      <c r="W21" s="4"/>
      <c r="X21" s="5"/>
      <c r="Y21" s="6"/>
    </row>
    <row r="22" spans="1:32" ht="16.5" thickBot="1" x14ac:dyDescent="0.3">
      <c r="A22" s="306" t="s">
        <v>28</v>
      </c>
      <c r="B22" s="307"/>
      <c r="C22" s="307"/>
      <c r="D22" s="82">
        <f>D19-D21</f>
        <v>1456</v>
      </c>
      <c r="E22" s="83"/>
      <c r="F22" s="20"/>
      <c r="H22" s="22"/>
      <c r="I22" s="22"/>
      <c r="J22" s="22"/>
      <c r="K22" s="22"/>
      <c r="L22" s="22"/>
      <c r="M22" s="25"/>
      <c r="N22" s="74"/>
      <c r="O22" s="75"/>
      <c r="P22" s="75"/>
      <c r="Q22" s="75"/>
      <c r="R22" s="75"/>
      <c r="S22" s="76"/>
      <c r="T22" s="77"/>
      <c r="U22" s="47"/>
      <c r="V22" s="67"/>
      <c r="X22" s="5"/>
      <c r="Y22" s="6"/>
    </row>
    <row r="23" spans="1:32" ht="16.5" thickBot="1" x14ac:dyDescent="0.3">
      <c r="A23" s="76"/>
      <c r="B23" s="84"/>
      <c r="C23" s="85"/>
      <c r="D23" s="85"/>
      <c r="E23" s="85"/>
      <c r="F23" s="85"/>
      <c r="G23" s="85"/>
      <c r="H23" s="85"/>
      <c r="I23" s="85"/>
      <c r="J23" s="85"/>
      <c r="K23" s="85"/>
      <c r="L23" s="85"/>
      <c r="M23" s="86"/>
      <c r="N23" s="84"/>
      <c r="O23" s="84"/>
      <c r="P23" s="84"/>
      <c r="Q23" s="84"/>
      <c r="R23" s="84"/>
      <c r="S23" s="84"/>
      <c r="T23" s="84"/>
      <c r="U23" s="87"/>
      <c r="V23" s="88"/>
    </row>
    <row r="24" spans="1:32" ht="16.5" customHeight="1" thickBot="1" x14ac:dyDescent="0.3">
      <c r="A24" s="290"/>
      <c r="B24" s="291" t="s">
        <v>29</v>
      </c>
      <c r="C24" s="292" t="s">
        <v>30</v>
      </c>
      <c r="D24" s="293" t="s">
        <v>31</v>
      </c>
      <c r="E24" s="294" t="s">
        <v>32</v>
      </c>
      <c r="F24" s="269" t="s">
        <v>33</v>
      </c>
      <c r="G24" s="269"/>
      <c r="H24" s="269"/>
      <c r="I24" s="269"/>
      <c r="J24" s="269"/>
      <c r="K24" s="269"/>
      <c r="L24" s="269"/>
      <c r="M24" s="270"/>
      <c r="N24" s="272" t="s">
        <v>34</v>
      </c>
      <c r="O24" s="273"/>
      <c r="P24" s="274" t="s">
        <v>35</v>
      </c>
      <c r="Q24" s="244" t="s">
        <v>59</v>
      </c>
      <c r="R24" s="277" t="s">
        <v>36</v>
      </c>
      <c r="S24" s="280" t="s">
        <v>37</v>
      </c>
      <c r="T24" s="257" t="s">
        <v>38</v>
      </c>
      <c r="U24" s="258" t="s">
        <v>39</v>
      </c>
      <c r="V24" s="91"/>
      <c r="W24" s="92"/>
      <c r="Y24" s="93"/>
    </row>
    <row r="25" spans="1:32" ht="210.75" customHeight="1" x14ac:dyDescent="0.2">
      <c r="A25" s="290"/>
      <c r="B25" s="291"/>
      <c r="C25" s="292"/>
      <c r="D25" s="293"/>
      <c r="E25" s="295"/>
      <c r="F25" s="269"/>
      <c r="G25" s="269"/>
      <c r="H25" s="269"/>
      <c r="I25" s="269"/>
      <c r="J25" s="269"/>
      <c r="K25" s="269"/>
      <c r="L25" s="269"/>
      <c r="M25" s="271"/>
      <c r="N25" s="261" t="s">
        <v>40</v>
      </c>
      <c r="O25" s="263" t="s">
        <v>41</v>
      </c>
      <c r="P25" s="275"/>
      <c r="Q25" s="245"/>
      <c r="R25" s="278"/>
      <c r="S25" s="280"/>
      <c r="T25" s="257"/>
      <c r="U25" s="259"/>
      <c r="V25" s="265" t="s">
        <v>42</v>
      </c>
      <c r="W25" s="267" t="s">
        <v>43</v>
      </c>
      <c r="X25" s="247" t="s">
        <v>44</v>
      </c>
      <c r="Y25" s="281" t="s">
        <v>45</v>
      </c>
    </row>
    <row r="26" spans="1:32" ht="25.5" customHeight="1" thickBot="1" x14ac:dyDescent="0.25">
      <c r="A26" s="94"/>
      <c r="B26" s="291"/>
      <c r="C26" s="292"/>
      <c r="D26" s="293"/>
      <c r="E26" s="296"/>
      <c r="F26" s="95" t="s">
        <v>46</v>
      </c>
      <c r="G26" s="96" t="s">
        <v>47</v>
      </c>
      <c r="H26" s="97" t="s">
        <v>48</v>
      </c>
      <c r="I26" s="97" t="s">
        <v>49</v>
      </c>
      <c r="J26" s="97" t="s">
        <v>50</v>
      </c>
      <c r="K26" s="97" t="s">
        <v>51</v>
      </c>
      <c r="L26" s="97" t="s">
        <v>52</v>
      </c>
      <c r="M26" s="98" t="s">
        <v>53</v>
      </c>
      <c r="N26" s="262"/>
      <c r="O26" s="264"/>
      <c r="P26" s="276"/>
      <c r="Q26" s="246"/>
      <c r="R26" s="279"/>
      <c r="S26" s="280"/>
      <c r="T26" s="257"/>
      <c r="U26" s="260"/>
      <c r="V26" s="266"/>
      <c r="W26" s="268"/>
      <c r="X26" s="248"/>
      <c r="Y26" s="282"/>
    </row>
    <row r="27" spans="1:32" ht="24.95" customHeight="1" x14ac:dyDescent="0.25">
      <c r="A27" s="99"/>
      <c r="B27" s="223">
        <v>23</v>
      </c>
      <c r="C27" s="101">
        <v>0</v>
      </c>
      <c r="D27" s="102">
        <f>+IF(M27&gt;44,44,M27-0)</f>
        <v>0</v>
      </c>
      <c r="E27" s="103">
        <f>IF(M27&gt;44,M27-44,0)</f>
        <v>0</v>
      </c>
      <c r="F27" s="124">
        <f t="array" ref="F27:L27">TRANSPOSE('[1]Semaine 23'!$E$7:$E$13)</f>
        <v>0</v>
      </c>
      <c r="G27" s="104">
        <v>0</v>
      </c>
      <c r="H27" s="104">
        <v>0</v>
      </c>
      <c r="I27" s="104">
        <v>0</v>
      </c>
      <c r="J27" s="104">
        <v>0</v>
      </c>
      <c r="K27" s="104">
        <v>0</v>
      </c>
      <c r="L27" s="104">
        <v>0</v>
      </c>
      <c r="M27" s="105">
        <f>SUM(F27:L27)</f>
        <v>0</v>
      </c>
      <c r="N27" s="106"/>
      <c r="O27" s="107"/>
      <c r="P27" s="108"/>
      <c r="Q27" s="226">
        <f>L27</f>
        <v>0</v>
      </c>
      <c r="R27" s="233"/>
      <c r="S27" s="228"/>
      <c r="T27" s="110">
        <f>M27-C27</f>
        <v>0</v>
      </c>
      <c r="U27" s="111">
        <f>T27</f>
        <v>0</v>
      </c>
      <c r="V27" s="112">
        <f>SUM(E27+(E27*25/100))</f>
        <v>0</v>
      </c>
      <c r="W27" s="112"/>
      <c r="X27" s="113">
        <f>SUM(V27,W27)</f>
        <v>0</v>
      </c>
      <c r="Y27" s="114"/>
      <c r="Z27" s="115"/>
      <c r="AA27" s="116"/>
      <c r="AB27" s="115"/>
      <c r="AC27" s="115"/>
      <c r="AD27" s="117"/>
      <c r="AE27" s="117"/>
      <c r="AF27" s="118"/>
    </row>
    <row r="28" spans="1:32" ht="24.95" customHeight="1" x14ac:dyDescent="0.25">
      <c r="A28" s="119"/>
      <c r="B28" s="223">
        <v>24</v>
      </c>
      <c r="C28" s="120">
        <v>35</v>
      </c>
      <c r="D28" s="102">
        <f t="shared" ref="D28:D79" si="0">+IF(M28&gt;44,44,M28-0)</f>
        <v>0</v>
      </c>
      <c r="E28" s="103">
        <f>IF(M28&gt;44,M28-44,0)</f>
        <v>0</v>
      </c>
      <c r="F28" s="121">
        <f t="array" ref="F28:L28">TRANSPOSE('[1]Semaine 24'!$E$7:$E$13)</f>
        <v>0</v>
      </c>
      <c r="G28" s="104">
        <v>0</v>
      </c>
      <c r="H28" s="104">
        <v>0</v>
      </c>
      <c r="I28" s="104">
        <v>0</v>
      </c>
      <c r="J28" s="104">
        <v>0</v>
      </c>
      <c r="K28" s="104">
        <v>0</v>
      </c>
      <c r="L28" s="104">
        <v>0</v>
      </c>
      <c r="M28" s="105">
        <f t="shared" ref="M28:M79" si="1">SUM(F28:L28)</f>
        <v>0</v>
      </c>
      <c r="N28" s="106"/>
      <c r="O28" s="107"/>
      <c r="P28" s="106"/>
      <c r="Q28" s="222">
        <f t="shared" ref="Q28:Q79" si="2">L28</f>
        <v>0</v>
      </c>
      <c r="R28" s="108"/>
      <c r="S28" s="109"/>
      <c r="T28" s="110">
        <f>M28-C28</f>
        <v>-35</v>
      </c>
      <c r="U28" s="122">
        <f>U27+T28</f>
        <v>-35</v>
      </c>
      <c r="V28" s="112">
        <f t="shared" ref="V28:V79" si="3">SUM(E28+(E28*25/100))</f>
        <v>0</v>
      </c>
      <c r="W28" s="112"/>
      <c r="X28" s="113">
        <f t="shared" ref="X28:X79" si="4">SUM(V28,W28)</f>
        <v>0</v>
      </c>
      <c r="Y28" s="123"/>
      <c r="Z28" s="117"/>
      <c r="AA28" s="117"/>
      <c r="AB28" s="117"/>
      <c r="AC28" s="117"/>
      <c r="AD28" s="117"/>
      <c r="AE28" s="117"/>
      <c r="AF28" s="118"/>
    </row>
    <row r="29" spans="1:32" ht="24.95" customHeight="1" x14ac:dyDescent="0.25">
      <c r="A29" s="119"/>
      <c r="B29" s="223">
        <v>25</v>
      </c>
      <c r="C29" s="120">
        <v>35</v>
      </c>
      <c r="D29" s="102">
        <f t="shared" si="0"/>
        <v>0</v>
      </c>
      <c r="E29" s="103">
        <f t="shared" ref="E29:E79" si="5">IF(M29&gt;44,M29-44,0)</f>
        <v>0</v>
      </c>
      <c r="F29" s="121">
        <f t="array" ref="F29:L29">TRANSPOSE('[1]Semaine 25'!$E$7:$E$13)</f>
        <v>0</v>
      </c>
      <c r="G29" s="104">
        <v>0</v>
      </c>
      <c r="H29" s="104">
        <v>0</v>
      </c>
      <c r="I29" s="104">
        <v>0</v>
      </c>
      <c r="J29" s="104">
        <v>0</v>
      </c>
      <c r="K29" s="104">
        <v>0</v>
      </c>
      <c r="L29" s="104">
        <v>0</v>
      </c>
      <c r="M29" s="105">
        <f t="shared" si="1"/>
        <v>0</v>
      </c>
      <c r="N29" s="106"/>
      <c r="O29" s="107"/>
      <c r="P29" s="106"/>
      <c r="Q29" s="222">
        <f t="shared" si="2"/>
        <v>0</v>
      </c>
      <c r="R29" s="108"/>
      <c r="S29" s="109"/>
      <c r="T29" s="110">
        <f t="shared" ref="T29:T79" si="6">M29-C29</f>
        <v>-35</v>
      </c>
      <c r="U29" s="122">
        <f t="shared" ref="U29:U78" si="7">U28+T29</f>
        <v>-70</v>
      </c>
      <c r="V29" s="112">
        <f t="shared" si="3"/>
        <v>0</v>
      </c>
      <c r="W29" s="112"/>
      <c r="X29" s="113">
        <f t="shared" si="4"/>
        <v>0</v>
      </c>
      <c r="Y29" s="125"/>
      <c r="Z29" s="126"/>
      <c r="AA29" s="127"/>
      <c r="AB29" s="126"/>
      <c r="AC29" s="126"/>
      <c r="AD29" s="126"/>
      <c r="AE29" s="128"/>
      <c r="AF29" s="118"/>
    </row>
    <row r="30" spans="1:32" ht="24.95" customHeight="1" x14ac:dyDescent="0.25">
      <c r="A30" s="119"/>
      <c r="B30" s="223">
        <v>26</v>
      </c>
      <c r="C30" s="120">
        <v>35</v>
      </c>
      <c r="D30" s="102">
        <f t="shared" si="0"/>
        <v>0</v>
      </c>
      <c r="E30" s="103">
        <f t="shared" si="5"/>
        <v>0</v>
      </c>
      <c r="F30" s="121">
        <f t="array" ref="F30:L30">TRANSPOSE('[1]Semaine 26'!$E$7:$E$13)</f>
        <v>0</v>
      </c>
      <c r="G30" s="104">
        <v>0</v>
      </c>
      <c r="H30" s="104">
        <v>0</v>
      </c>
      <c r="I30" s="104">
        <v>0</v>
      </c>
      <c r="J30" s="104">
        <v>0</v>
      </c>
      <c r="K30" s="104">
        <v>0</v>
      </c>
      <c r="L30" s="104">
        <v>0</v>
      </c>
      <c r="M30" s="105">
        <f t="shared" si="1"/>
        <v>0</v>
      </c>
      <c r="N30" s="106"/>
      <c r="O30" s="107"/>
      <c r="P30" s="106"/>
      <c r="Q30" s="222">
        <f t="shared" si="2"/>
        <v>0</v>
      </c>
      <c r="R30" s="108"/>
      <c r="S30" s="229"/>
      <c r="T30" s="110">
        <f>M30-C30</f>
        <v>-35</v>
      </c>
      <c r="U30" s="122">
        <f t="shared" si="7"/>
        <v>-105</v>
      </c>
      <c r="V30" s="112">
        <f t="shared" si="3"/>
        <v>0</v>
      </c>
      <c r="W30" s="112"/>
      <c r="X30" s="113">
        <f t="shared" si="4"/>
        <v>0</v>
      </c>
      <c r="Y30" s="125"/>
      <c r="Z30" s="126"/>
      <c r="AA30" s="127"/>
      <c r="AB30" s="126"/>
      <c r="AC30" s="126"/>
      <c r="AD30" s="126"/>
      <c r="AE30" s="129"/>
      <c r="AF30" s="118"/>
    </row>
    <row r="31" spans="1:32" ht="24.95" customHeight="1" x14ac:dyDescent="0.25">
      <c r="A31" s="119"/>
      <c r="B31" s="100">
        <v>27</v>
      </c>
      <c r="C31" s="120">
        <v>35</v>
      </c>
      <c r="D31" s="102">
        <f t="shared" si="0"/>
        <v>0</v>
      </c>
      <c r="E31" s="103">
        <f t="shared" si="5"/>
        <v>0</v>
      </c>
      <c r="F31" s="121">
        <f t="array" ref="F31:L31">TRANSPOSE('[1]Semaine 27'!$E$7:$E$13)</f>
        <v>0</v>
      </c>
      <c r="G31" s="104">
        <v>0</v>
      </c>
      <c r="H31" s="104">
        <v>0</v>
      </c>
      <c r="I31" s="104">
        <v>0</v>
      </c>
      <c r="J31" s="104">
        <v>0</v>
      </c>
      <c r="K31" s="104">
        <v>0</v>
      </c>
      <c r="L31" s="104">
        <v>0</v>
      </c>
      <c r="M31" s="105">
        <f t="shared" si="1"/>
        <v>0</v>
      </c>
      <c r="N31" s="106"/>
      <c r="O31" s="107"/>
      <c r="P31" s="106"/>
      <c r="Q31" s="222">
        <f t="shared" si="2"/>
        <v>0</v>
      </c>
      <c r="R31" s="234"/>
      <c r="S31" s="109"/>
      <c r="T31" s="110">
        <f t="shared" si="6"/>
        <v>-35</v>
      </c>
      <c r="U31" s="122">
        <f t="shared" si="7"/>
        <v>-140</v>
      </c>
      <c r="V31" s="112">
        <f t="shared" si="3"/>
        <v>0</v>
      </c>
      <c r="W31" s="112"/>
      <c r="X31" s="113">
        <f t="shared" si="4"/>
        <v>0</v>
      </c>
      <c r="Z31" s="126"/>
      <c r="AA31" s="127"/>
      <c r="AB31" s="126"/>
      <c r="AC31" s="126"/>
      <c r="AD31" s="126"/>
      <c r="AE31" s="130"/>
      <c r="AF31" s="118"/>
    </row>
    <row r="32" spans="1:32" ht="24.95" customHeight="1" x14ac:dyDescent="0.25">
      <c r="A32" s="119"/>
      <c r="B32" s="100">
        <v>28</v>
      </c>
      <c r="C32" s="120">
        <v>35</v>
      </c>
      <c r="D32" s="102">
        <f t="shared" si="0"/>
        <v>0</v>
      </c>
      <c r="E32" s="103">
        <f t="shared" si="5"/>
        <v>0</v>
      </c>
      <c r="F32" s="243">
        <f t="array" ref="F32:L32">TRANSPOSE('[1]Semaine 28'!$E$7:$E$13)</f>
        <v>0</v>
      </c>
      <c r="G32" s="104">
        <v>0</v>
      </c>
      <c r="H32" s="104">
        <v>0</v>
      </c>
      <c r="I32" s="104">
        <v>0</v>
      </c>
      <c r="J32" s="104">
        <v>0</v>
      </c>
      <c r="K32" s="104">
        <v>0</v>
      </c>
      <c r="L32" s="104">
        <v>0</v>
      </c>
      <c r="M32" s="105">
        <f t="shared" si="1"/>
        <v>0</v>
      </c>
      <c r="N32" s="106"/>
      <c r="O32" s="107"/>
      <c r="P32" s="106"/>
      <c r="Q32" s="222">
        <f t="shared" si="2"/>
        <v>0</v>
      </c>
      <c r="R32" s="234"/>
      <c r="S32" s="109"/>
      <c r="T32" s="110">
        <f t="shared" si="6"/>
        <v>-35</v>
      </c>
      <c r="U32" s="122">
        <f t="shared" si="7"/>
        <v>-175</v>
      </c>
      <c r="V32" s="112">
        <f t="shared" si="3"/>
        <v>0</v>
      </c>
      <c r="W32" s="112"/>
      <c r="X32" s="113">
        <f t="shared" si="4"/>
        <v>0</v>
      </c>
      <c r="Y32" s="131"/>
      <c r="Z32" s="126"/>
      <c r="AA32" s="127"/>
      <c r="AB32" s="132"/>
      <c r="AC32" s="117"/>
      <c r="AD32" s="117"/>
      <c r="AE32" s="133"/>
      <c r="AF32" s="118"/>
    </row>
    <row r="33" spans="1:32" ht="24.95" customHeight="1" x14ac:dyDescent="0.25">
      <c r="A33" s="119"/>
      <c r="B33" s="100">
        <v>29</v>
      </c>
      <c r="C33" s="120">
        <v>35</v>
      </c>
      <c r="D33" s="102">
        <f t="shared" si="0"/>
        <v>0</v>
      </c>
      <c r="E33" s="103">
        <f t="shared" si="5"/>
        <v>0</v>
      </c>
      <c r="F33" s="121">
        <f t="array" ref="F33:L33">TRANSPOSE('[1]Semaine 29'!$E$7:$E$13)</f>
        <v>0</v>
      </c>
      <c r="G33" s="134">
        <v>0</v>
      </c>
      <c r="H33" s="104">
        <v>0</v>
      </c>
      <c r="I33" s="104">
        <v>0</v>
      </c>
      <c r="J33" s="104">
        <v>0</v>
      </c>
      <c r="K33" s="104">
        <v>0</v>
      </c>
      <c r="L33" s="104">
        <v>0</v>
      </c>
      <c r="M33" s="105">
        <f t="shared" si="1"/>
        <v>0</v>
      </c>
      <c r="N33" s="106"/>
      <c r="O33" s="135"/>
      <c r="P33" s="136"/>
      <c r="Q33" s="222">
        <f t="shared" si="2"/>
        <v>0</v>
      </c>
      <c r="R33" s="234"/>
      <c r="S33" s="109"/>
      <c r="T33" s="110">
        <f t="shared" si="6"/>
        <v>-35</v>
      </c>
      <c r="U33" s="122">
        <f t="shared" si="7"/>
        <v>-210</v>
      </c>
      <c r="V33" s="112">
        <f t="shared" si="3"/>
        <v>0</v>
      </c>
      <c r="W33" s="112"/>
      <c r="X33" s="113">
        <f t="shared" si="4"/>
        <v>0</v>
      </c>
      <c r="Y33" s="125"/>
      <c r="Z33" s="126"/>
      <c r="AA33" s="127"/>
      <c r="AB33" s="252"/>
      <c r="AC33" s="252"/>
      <c r="AD33" s="252"/>
      <c r="AE33" s="137"/>
      <c r="AF33" s="118"/>
    </row>
    <row r="34" spans="1:32" ht="24.95" customHeight="1" x14ac:dyDescent="0.25">
      <c r="A34" s="119"/>
      <c r="B34" s="100">
        <v>30</v>
      </c>
      <c r="C34" s="120">
        <v>35</v>
      </c>
      <c r="D34" s="102">
        <f t="shared" si="0"/>
        <v>0</v>
      </c>
      <c r="E34" s="103">
        <f t="shared" si="5"/>
        <v>0</v>
      </c>
      <c r="F34" s="121">
        <f t="array" ref="F34:L34">TRANSPOSE('[1]Semaine 30'!$E$7:$E$13)</f>
        <v>0</v>
      </c>
      <c r="G34" s="104">
        <v>0</v>
      </c>
      <c r="H34" s="104">
        <v>0</v>
      </c>
      <c r="I34" s="104">
        <v>0</v>
      </c>
      <c r="J34" s="104">
        <v>0</v>
      </c>
      <c r="K34" s="104">
        <v>0</v>
      </c>
      <c r="L34" s="104">
        <v>0</v>
      </c>
      <c r="M34" s="105">
        <f t="shared" si="1"/>
        <v>0</v>
      </c>
      <c r="N34" s="106"/>
      <c r="O34" s="107"/>
      <c r="P34" s="106"/>
      <c r="Q34" s="222">
        <f t="shared" si="2"/>
        <v>0</v>
      </c>
      <c r="R34" s="234"/>
      <c r="S34" s="109"/>
      <c r="T34" s="110">
        <f t="shared" si="6"/>
        <v>-35</v>
      </c>
      <c r="U34" s="122">
        <f t="shared" si="7"/>
        <v>-245</v>
      </c>
      <c r="V34" s="112">
        <f t="shared" si="3"/>
        <v>0</v>
      </c>
      <c r="W34" s="112"/>
      <c r="X34" s="113">
        <f t="shared" si="4"/>
        <v>0</v>
      </c>
      <c r="Y34" s="125"/>
      <c r="Z34" s="126"/>
      <c r="AA34" s="127"/>
      <c r="AB34" s="115"/>
      <c r="AC34" s="115"/>
      <c r="AD34" s="115"/>
      <c r="AE34" s="138"/>
      <c r="AF34" s="118"/>
    </row>
    <row r="35" spans="1:32" ht="24.95" customHeight="1" x14ac:dyDescent="0.25">
      <c r="A35" s="119"/>
      <c r="B35" s="223">
        <v>31</v>
      </c>
      <c r="C35" s="120">
        <v>35</v>
      </c>
      <c r="D35" s="102">
        <f t="shared" si="0"/>
        <v>0</v>
      </c>
      <c r="E35" s="103">
        <f t="shared" si="5"/>
        <v>0</v>
      </c>
      <c r="F35" s="121">
        <f t="array" ref="F35:L35">TRANSPOSE('[1]Semaine 31'!$E$7:$E$13)</f>
        <v>0</v>
      </c>
      <c r="G35" s="104">
        <v>0</v>
      </c>
      <c r="H35" s="104">
        <v>0</v>
      </c>
      <c r="I35" s="104">
        <v>0</v>
      </c>
      <c r="J35" s="104">
        <v>0</v>
      </c>
      <c r="K35" s="104">
        <v>0</v>
      </c>
      <c r="L35" s="104">
        <v>0</v>
      </c>
      <c r="M35" s="105">
        <f t="shared" si="1"/>
        <v>0</v>
      </c>
      <c r="N35" s="106"/>
      <c r="O35" s="107"/>
      <c r="P35" s="106"/>
      <c r="Q35" s="222">
        <f t="shared" si="2"/>
        <v>0</v>
      </c>
      <c r="R35" s="234"/>
      <c r="S35" s="109"/>
      <c r="T35" s="110">
        <f t="shared" si="6"/>
        <v>-35</v>
      </c>
      <c r="U35" s="122">
        <f t="shared" si="7"/>
        <v>-280</v>
      </c>
      <c r="V35" s="112">
        <f t="shared" si="3"/>
        <v>0</v>
      </c>
      <c r="W35" s="112"/>
      <c r="X35" s="113">
        <f t="shared" si="4"/>
        <v>0</v>
      </c>
      <c r="Y35" s="125"/>
      <c r="Z35" s="126"/>
      <c r="AA35" s="127"/>
      <c r="AB35" s="126"/>
      <c r="AC35" s="139"/>
      <c r="AD35" s="126"/>
      <c r="AE35" s="140"/>
      <c r="AF35" s="118"/>
    </row>
    <row r="36" spans="1:32" ht="24.95" customHeight="1" x14ac:dyDescent="0.25">
      <c r="A36" s="119"/>
      <c r="B36" s="223">
        <v>32</v>
      </c>
      <c r="C36" s="120">
        <v>35</v>
      </c>
      <c r="D36" s="102">
        <f t="shared" si="0"/>
        <v>0</v>
      </c>
      <c r="E36" s="103">
        <f t="shared" si="5"/>
        <v>0</v>
      </c>
      <c r="F36" s="121">
        <f t="array" ref="F36:L36">TRANSPOSE('[1]Semaine 32'!$E$7:$E$13)</f>
        <v>0</v>
      </c>
      <c r="G36" s="104">
        <v>0</v>
      </c>
      <c r="H36" s="104">
        <v>0</v>
      </c>
      <c r="I36" s="104">
        <v>0</v>
      </c>
      <c r="J36" s="104">
        <v>0</v>
      </c>
      <c r="K36" s="104">
        <v>0</v>
      </c>
      <c r="L36" s="104">
        <v>0</v>
      </c>
      <c r="M36" s="105">
        <f t="shared" si="1"/>
        <v>0</v>
      </c>
      <c r="N36" s="106"/>
      <c r="O36" s="107"/>
      <c r="P36" s="106"/>
      <c r="Q36" s="222">
        <f t="shared" si="2"/>
        <v>0</v>
      </c>
      <c r="R36" s="108"/>
      <c r="S36" s="230"/>
      <c r="T36" s="110">
        <f t="shared" si="6"/>
        <v>-35</v>
      </c>
      <c r="U36" s="122">
        <f t="shared" si="7"/>
        <v>-315</v>
      </c>
      <c r="V36" s="112">
        <f t="shared" si="3"/>
        <v>0</v>
      </c>
      <c r="W36" s="112"/>
      <c r="X36" s="113">
        <f t="shared" si="4"/>
        <v>0</v>
      </c>
      <c r="Y36" s="125"/>
      <c r="Z36" s="141"/>
      <c r="AA36" s="142"/>
      <c r="AB36" s="133"/>
      <c r="AC36" s="133"/>
      <c r="AD36" s="133"/>
      <c r="AE36" s="133"/>
      <c r="AF36" s="118"/>
    </row>
    <row r="37" spans="1:32" ht="24.95" customHeight="1" x14ac:dyDescent="0.25">
      <c r="A37" s="119"/>
      <c r="B37" s="223">
        <v>33</v>
      </c>
      <c r="C37" s="120">
        <v>35</v>
      </c>
      <c r="D37" s="102">
        <f t="shared" si="0"/>
        <v>0</v>
      </c>
      <c r="E37" s="103">
        <f t="shared" si="5"/>
        <v>0</v>
      </c>
      <c r="F37" s="121">
        <f t="array" ref="F37:L37">TRANSPOSE('[1]Semaine 33'!$E$7:$E$13)</f>
        <v>0</v>
      </c>
      <c r="G37" s="104">
        <v>0</v>
      </c>
      <c r="H37" s="104">
        <v>0</v>
      </c>
      <c r="I37" s="104">
        <v>0</v>
      </c>
      <c r="J37" s="104">
        <v>0</v>
      </c>
      <c r="K37" s="134">
        <v>0</v>
      </c>
      <c r="L37" s="104">
        <v>0</v>
      </c>
      <c r="M37" s="105">
        <f t="shared" si="1"/>
        <v>0</v>
      </c>
      <c r="N37" s="106"/>
      <c r="O37" s="107"/>
      <c r="P37" s="106"/>
      <c r="Q37" s="222">
        <f t="shared" si="2"/>
        <v>0</v>
      </c>
      <c r="R37" s="108"/>
      <c r="S37" s="109"/>
      <c r="T37" s="110">
        <f t="shared" si="6"/>
        <v>-35</v>
      </c>
      <c r="U37" s="122">
        <f t="shared" si="7"/>
        <v>-350</v>
      </c>
      <c r="V37" s="112">
        <f t="shared" si="3"/>
        <v>0</v>
      </c>
      <c r="W37" s="112"/>
      <c r="X37" s="113">
        <f t="shared" si="4"/>
        <v>0</v>
      </c>
      <c r="Y37" s="125"/>
      <c r="Z37" s="126"/>
      <c r="AA37" s="127"/>
      <c r="AB37" s="132"/>
      <c r="AC37" s="117"/>
      <c r="AD37" s="117"/>
      <c r="AE37" s="133"/>
      <c r="AF37" s="118"/>
    </row>
    <row r="38" spans="1:32" ht="24.95" customHeight="1" x14ac:dyDescent="0.25">
      <c r="A38" s="119"/>
      <c r="B38" s="223">
        <v>34</v>
      </c>
      <c r="C38" s="120">
        <v>35</v>
      </c>
      <c r="D38" s="102">
        <f t="shared" si="0"/>
        <v>0</v>
      </c>
      <c r="E38" s="103">
        <f t="shared" si="5"/>
        <v>0</v>
      </c>
      <c r="F38" s="121">
        <f t="array" ref="F38:L38">TRANSPOSE('[1]Semaine 34'!$E$7:$E$13)</f>
        <v>0</v>
      </c>
      <c r="G38" s="104">
        <v>0</v>
      </c>
      <c r="H38" s="104">
        <v>0</v>
      </c>
      <c r="I38" s="104">
        <v>0</v>
      </c>
      <c r="J38" s="104">
        <v>0</v>
      </c>
      <c r="K38" s="104">
        <v>0</v>
      </c>
      <c r="L38" s="104">
        <v>0</v>
      </c>
      <c r="M38" s="105">
        <f t="shared" si="1"/>
        <v>0</v>
      </c>
      <c r="N38" s="106"/>
      <c r="O38" s="143"/>
      <c r="P38" s="144"/>
      <c r="Q38" s="222">
        <f t="shared" si="2"/>
        <v>0</v>
      </c>
      <c r="R38" s="108"/>
      <c r="S38" s="109"/>
      <c r="T38" s="110">
        <f t="shared" si="6"/>
        <v>-35</v>
      </c>
      <c r="U38" s="122">
        <f t="shared" si="7"/>
        <v>-385</v>
      </c>
      <c r="V38" s="112">
        <f t="shared" si="3"/>
        <v>0</v>
      </c>
      <c r="W38" s="112"/>
      <c r="X38" s="113">
        <f t="shared" si="4"/>
        <v>0</v>
      </c>
      <c r="Y38" s="125"/>
      <c r="Z38" s="126"/>
      <c r="AA38" s="127"/>
      <c r="AB38" s="141"/>
      <c r="AC38" s="141"/>
      <c r="AD38" s="141"/>
      <c r="AE38" s="138"/>
      <c r="AF38" s="118"/>
    </row>
    <row r="39" spans="1:32" ht="24.95" customHeight="1" x14ac:dyDescent="0.25">
      <c r="A39" s="119"/>
      <c r="B39" s="223">
        <v>35</v>
      </c>
      <c r="C39" s="120">
        <v>35</v>
      </c>
      <c r="D39" s="102">
        <f t="shared" si="0"/>
        <v>0</v>
      </c>
      <c r="E39" s="103">
        <f t="shared" si="5"/>
        <v>0</v>
      </c>
      <c r="F39" s="121">
        <f t="array" ref="F39:L39">TRANSPOSE('[1]Semaine 35'!$E$7:$E$13)</f>
        <v>0</v>
      </c>
      <c r="G39" s="104">
        <v>0</v>
      </c>
      <c r="H39" s="104">
        <v>0</v>
      </c>
      <c r="I39" s="104">
        <v>0</v>
      </c>
      <c r="J39" s="104">
        <v>0</v>
      </c>
      <c r="K39" s="104">
        <v>0</v>
      </c>
      <c r="L39" s="104">
        <v>0</v>
      </c>
      <c r="M39" s="105">
        <f t="shared" si="1"/>
        <v>0</v>
      </c>
      <c r="N39" s="106"/>
      <c r="O39" s="145"/>
      <c r="P39" s="146"/>
      <c r="Q39" s="222">
        <f t="shared" si="2"/>
        <v>0</v>
      </c>
      <c r="R39" s="108"/>
      <c r="S39" s="109"/>
      <c r="T39" s="110">
        <f t="shared" si="6"/>
        <v>-35</v>
      </c>
      <c r="U39" s="122">
        <f t="shared" si="7"/>
        <v>-420</v>
      </c>
      <c r="V39" s="112">
        <f t="shared" si="3"/>
        <v>0</v>
      </c>
      <c r="W39" s="112"/>
      <c r="X39" s="113">
        <f t="shared" si="4"/>
        <v>0</v>
      </c>
      <c r="Y39" s="147"/>
      <c r="Z39" s="148"/>
      <c r="AA39" s="149"/>
      <c r="AB39" s="150"/>
      <c r="AC39" s="133"/>
      <c r="AD39" s="133"/>
      <c r="AE39" s="151"/>
      <c r="AF39" s="118"/>
    </row>
    <row r="40" spans="1:32" ht="24.95" customHeight="1" x14ac:dyDescent="0.25">
      <c r="A40" s="119"/>
      <c r="B40" s="100">
        <v>36</v>
      </c>
      <c r="C40" s="120">
        <v>35</v>
      </c>
      <c r="D40" s="102">
        <f t="shared" si="0"/>
        <v>0</v>
      </c>
      <c r="E40" s="103">
        <f t="shared" si="5"/>
        <v>0</v>
      </c>
      <c r="F40" s="121">
        <f t="array" ref="F40:L40">TRANSPOSE('[1]Semaine 36'!$E$7:$E$13)</f>
        <v>0</v>
      </c>
      <c r="G40" s="104">
        <v>0</v>
      </c>
      <c r="H40" s="104">
        <v>0</v>
      </c>
      <c r="I40" s="104">
        <v>0</v>
      </c>
      <c r="J40" s="104">
        <v>0</v>
      </c>
      <c r="K40" s="104">
        <v>0</v>
      </c>
      <c r="L40" s="104">
        <v>0</v>
      </c>
      <c r="M40" s="105">
        <f t="shared" si="1"/>
        <v>0</v>
      </c>
      <c r="N40" s="106"/>
      <c r="O40" s="107"/>
      <c r="P40" s="106"/>
      <c r="Q40" s="222">
        <f t="shared" si="2"/>
        <v>0</v>
      </c>
      <c r="R40" s="108"/>
      <c r="S40" s="109"/>
      <c r="T40" s="110">
        <f t="shared" si="6"/>
        <v>-35</v>
      </c>
      <c r="U40" s="122">
        <f t="shared" si="7"/>
        <v>-455</v>
      </c>
      <c r="V40" s="112">
        <f t="shared" si="3"/>
        <v>0</v>
      </c>
      <c r="W40" s="112"/>
      <c r="X40" s="113">
        <f t="shared" si="4"/>
        <v>0</v>
      </c>
      <c r="Y40" s="152"/>
    </row>
    <row r="41" spans="1:32" ht="24.95" customHeight="1" x14ac:dyDescent="0.25">
      <c r="A41" s="119"/>
      <c r="B41" s="100">
        <v>37</v>
      </c>
      <c r="C41" s="120">
        <v>35</v>
      </c>
      <c r="D41" s="102">
        <f t="shared" si="0"/>
        <v>0</v>
      </c>
      <c r="E41" s="103">
        <f t="shared" si="5"/>
        <v>0</v>
      </c>
      <c r="F41" s="121">
        <f t="array" ref="F41:L41">TRANSPOSE('[1]Semaine 37'!$E$7:$E$13)</f>
        <v>0</v>
      </c>
      <c r="G41" s="104">
        <v>0</v>
      </c>
      <c r="H41" s="104">
        <v>0</v>
      </c>
      <c r="I41" s="104">
        <v>0</v>
      </c>
      <c r="J41" s="104">
        <v>0</v>
      </c>
      <c r="K41" s="104">
        <v>0</v>
      </c>
      <c r="L41" s="104">
        <v>0</v>
      </c>
      <c r="M41" s="105">
        <f t="shared" si="1"/>
        <v>0</v>
      </c>
      <c r="N41" s="106"/>
      <c r="O41" s="107"/>
      <c r="P41" s="106"/>
      <c r="Q41" s="222">
        <f t="shared" si="2"/>
        <v>0</v>
      </c>
      <c r="R41" s="108"/>
      <c r="S41" s="109"/>
      <c r="T41" s="110">
        <f t="shared" si="6"/>
        <v>-35</v>
      </c>
      <c r="U41" s="122">
        <f t="shared" si="7"/>
        <v>-490</v>
      </c>
      <c r="V41" s="112">
        <f t="shared" si="3"/>
        <v>0</v>
      </c>
      <c r="W41" s="112"/>
      <c r="X41" s="113">
        <f t="shared" si="4"/>
        <v>0</v>
      </c>
      <c r="Y41" s="152"/>
    </row>
    <row r="42" spans="1:32" ht="24.95" customHeight="1" x14ac:dyDescent="0.25">
      <c r="A42" s="119"/>
      <c r="B42" s="100">
        <v>38</v>
      </c>
      <c r="C42" s="120">
        <v>35</v>
      </c>
      <c r="D42" s="102">
        <f t="shared" si="0"/>
        <v>0</v>
      </c>
      <c r="E42" s="103">
        <f t="shared" si="5"/>
        <v>0</v>
      </c>
      <c r="F42" s="121">
        <f t="array" ref="F42:L42">TRANSPOSE('[1]Semaine 38'!$E$7:$E$13)</f>
        <v>0</v>
      </c>
      <c r="G42" s="104">
        <v>0</v>
      </c>
      <c r="H42" s="104">
        <v>0</v>
      </c>
      <c r="I42" s="104">
        <v>0</v>
      </c>
      <c r="J42" s="104">
        <v>0</v>
      </c>
      <c r="K42" s="104">
        <v>0</v>
      </c>
      <c r="L42" s="104">
        <v>0</v>
      </c>
      <c r="M42" s="105">
        <f t="shared" si="1"/>
        <v>0</v>
      </c>
      <c r="N42" s="106"/>
      <c r="O42" s="107"/>
      <c r="P42" s="106"/>
      <c r="Q42" s="222">
        <f t="shared" si="2"/>
        <v>0</v>
      </c>
      <c r="R42" s="108"/>
      <c r="S42" s="228"/>
      <c r="T42" s="110">
        <f t="shared" si="6"/>
        <v>-35</v>
      </c>
      <c r="U42" s="122">
        <f t="shared" si="7"/>
        <v>-525</v>
      </c>
      <c r="V42" s="112">
        <f t="shared" si="3"/>
        <v>0</v>
      </c>
      <c r="W42" s="112"/>
      <c r="X42" s="113">
        <f t="shared" si="4"/>
        <v>0</v>
      </c>
      <c r="Y42" s="152"/>
    </row>
    <row r="43" spans="1:32" ht="24.95" customHeight="1" x14ac:dyDescent="0.25">
      <c r="A43" s="119"/>
      <c r="B43" s="100">
        <v>39</v>
      </c>
      <c r="C43" s="120">
        <v>35</v>
      </c>
      <c r="D43" s="102">
        <f t="shared" si="0"/>
        <v>0</v>
      </c>
      <c r="E43" s="103">
        <f t="shared" si="5"/>
        <v>0</v>
      </c>
      <c r="F43" s="121">
        <f t="array" ref="F43:L43">TRANSPOSE('[1]Semaine 39'!$E$7:$E$13)</f>
        <v>0</v>
      </c>
      <c r="G43" s="104">
        <v>0</v>
      </c>
      <c r="H43" s="104">
        <v>0</v>
      </c>
      <c r="I43" s="104">
        <v>0</v>
      </c>
      <c r="J43" s="104">
        <v>0</v>
      </c>
      <c r="K43" s="104">
        <v>0</v>
      </c>
      <c r="L43" s="104">
        <v>0</v>
      </c>
      <c r="M43" s="105">
        <f t="shared" si="1"/>
        <v>0</v>
      </c>
      <c r="N43" s="106"/>
      <c r="O43" s="107"/>
      <c r="P43" s="106"/>
      <c r="Q43" s="222">
        <f t="shared" si="2"/>
        <v>0</v>
      </c>
      <c r="R43" s="108"/>
      <c r="S43" s="228"/>
      <c r="T43" s="110">
        <f t="shared" si="6"/>
        <v>-35</v>
      </c>
      <c r="U43" s="122">
        <f t="shared" si="7"/>
        <v>-560</v>
      </c>
      <c r="V43" s="112">
        <f t="shared" si="3"/>
        <v>0</v>
      </c>
      <c r="W43" s="112"/>
      <c r="X43" s="113">
        <f t="shared" si="4"/>
        <v>0</v>
      </c>
      <c r="Y43" s="152"/>
    </row>
    <row r="44" spans="1:32" ht="24.95" customHeight="1" x14ac:dyDescent="0.25">
      <c r="A44" s="119"/>
      <c r="B44" s="223">
        <v>40</v>
      </c>
      <c r="C44" s="120">
        <v>35</v>
      </c>
      <c r="D44" s="102">
        <f t="shared" si="0"/>
        <v>0</v>
      </c>
      <c r="E44" s="103">
        <f t="shared" si="5"/>
        <v>0</v>
      </c>
      <c r="F44" s="121">
        <f t="array" ref="F44:L44">TRANSPOSE('[1]Semaine 40'!$E$7:$E$13)</f>
        <v>0</v>
      </c>
      <c r="G44" s="104">
        <v>0</v>
      </c>
      <c r="H44" s="104">
        <v>0</v>
      </c>
      <c r="I44" s="104">
        <v>0</v>
      </c>
      <c r="J44" s="104">
        <v>0</v>
      </c>
      <c r="K44" s="104">
        <v>0</v>
      </c>
      <c r="L44" s="104">
        <v>0</v>
      </c>
      <c r="M44" s="105">
        <f t="shared" si="1"/>
        <v>0</v>
      </c>
      <c r="N44" s="106"/>
      <c r="O44" s="107"/>
      <c r="P44" s="106"/>
      <c r="Q44" s="222">
        <f t="shared" si="2"/>
        <v>0</v>
      </c>
      <c r="R44" s="108"/>
      <c r="S44" s="228"/>
      <c r="T44" s="110">
        <f t="shared" si="6"/>
        <v>-35</v>
      </c>
      <c r="U44" s="122">
        <f t="shared" si="7"/>
        <v>-595</v>
      </c>
      <c r="V44" s="112">
        <f t="shared" si="3"/>
        <v>0</v>
      </c>
      <c r="W44" s="112"/>
      <c r="X44" s="113">
        <f t="shared" si="4"/>
        <v>0</v>
      </c>
      <c r="Y44" s="152"/>
    </row>
    <row r="45" spans="1:32" ht="24.95" customHeight="1" x14ac:dyDescent="0.25">
      <c r="A45" s="119"/>
      <c r="B45" s="223">
        <v>41</v>
      </c>
      <c r="C45" s="120">
        <v>35</v>
      </c>
      <c r="D45" s="102">
        <f t="shared" si="0"/>
        <v>0</v>
      </c>
      <c r="E45" s="103">
        <f t="shared" si="5"/>
        <v>0</v>
      </c>
      <c r="F45" s="121">
        <f t="array" ref="F45:L45">TRANSPOSE('[1]Semaine 41'!$E$7:$E$13)</f>
        <v>0</v>
      </c>
      <c r="G45" s="104">
        <v>0</v>
      </c>
      <c r="H45" s="104">
        <v>0</v>
      </c>
      <c r="I45" s="104">
        <v>0</v>
      </c>
      <c r="J45" s="104">
        <v>0</v>
      </c>
      <c r="K45" s="104">
        <v>0</v>
      </c>
      <c r="L45" s="104">
        <v>0</v>
      </c>
      <c r="M45" s="105">
        <f t="shared" si="1"/>
        <v>0</v>
      </c>
      <c r="N45" s="106"/>
      <c r="O45" s="107"/>
      <c r="P45" s="106"/>
      <c r="Q45" s="222">
        <f t="shared" si="2"/>
        <v>0</v>
      </c>
      <c r="R45" s="108"/>
      <c r="S45" s="109"/>
      <c r="T45" s="110">
        <f t="shared" si="6"/>
        <v>-35</v>
      </c>
      <c r="U45" s="122">
        <f t="shared" si="7"/>
        <v>-630</v>
      </c>
      <c r="V45" s="112">
        <f t="shared" si="3"/>
        <v>0</v>
      </c>
      <c r="W45" s="112"/>
      <c r="X45" s="113">
        <f t="shared" si="4"/>
        <v>0</v>
      </c>
      <c r="Y45" s="152"/>
    </row>
    <row r="46" spans="1:32" ht="24.95" customHeight="1" x14ac:dyDescent="0.25">
      <c r="A46" s="119"/>
      <c r="B46" s="223">
        <v>42</v>
      </c>
      <c r="C46" s="120">
        <v>35</v>
      </c>
      <c r="D46" s="102">
        <f t="shared" si="0"/>
        <v>0</v>
      </c>
      <c r="E46" s="103">
        <f t="shared" si="5"/>
        <v>0</v>
      </c>
      <c r="F46" s="121">
        <f t="array" ref="F46:L46">TRANSPOSE('[1]Semaine 42'!$E$7:$E$13)</f>
        <v>0</v>
      </c>
      <c r="G46" s="104">
        <v>0</v>
      </c>
      <c r="H46" s="104">
        <v>0</v>
      </c>
      <c r="I46" s="104">
        <v>0</v>
      </c>
      <c r="J46" s="104">
        <v>0</v>
      </c>
      <c r="K46" s="104">
        <v>0</v>
      </c>
      <c r="L46" s="104">
        <v>0</v>
      </c>
      <c r="M46" s="105">
        <f t="shared" si="1"/>
        <v>0</v>
      </c>
      <c r="N46" s="106"/>
      <c r="O46" s="107"/>
      <c r="P46" s="106"/>
      <c r="Q46" s="222">
        <f t="shared" si="2"/>
        <v>0</v>
      </c>
      <c r="R46" s="108"/>
      <c r="S46" s="109"/>
      <c r="T46" s="110">
        <f t="shared" si="6"/>
        <v>-35</v>
      </c>
      <c r="U46" s="122">
        <f t="shared" si="7"/>
        <v>-665</v>
      </c>
      <c r="V46" s="112">
        <f t="shared" si="3"/>
        <v>0</v>
      </c>
      <c r="W46" s="112"/>
      <c r="X46" s="113">
        <f t="shared" si="4"/>
        <v>0</v>
      </c>
      <c r="Y46" s="152"/>
    </row>
    <row r="47" spans="1:32" ht="24.95" customHeight="1" x14ac:dyDescent="0.25">
      <c r="A47" s="119"/>
      <c r="B47" s="223">
        <v>43</v>
      </c>
      <c r="C47" s="120">
        <v>35</v>
      </c>
      <c r="D47" s="102">
        <f t="shared" si="0"/>
        <v>0</v>
      </c>
      <c r="E47" s="103">
        <f t="shared" si="5"/>
        <v>0</v>
      </c>
      <c r="F47" s="121">
        <f t="array" ref="F47:L47">TRANSPOSE('[1]Semaine 43'!$E$7:$E$13)</f>
        <v>0</v>
      </c>
      <c r="G47" s="104">
        <v>0</v>
      </c>
      <c r="H47" s="104">
        <v>0</v>
      </c>
      <c r="I47" s="104">
        <v>0</v>
      </c>
      <c r="J47" s="104">
        <v>0</v>
      </c>
      <c r="K47" s="104">
        <v>0</v>
      </c>
      <c r="L47" s="104">
        <v>0</v>
      </c>
      <c r="M47" s="105">
        <f t="shared" si="1"/>
        <v>0</v>
      </c>
      <c r="N47" s="106"/>
      <c r="O47" s="107"/>
      <c r="P47" s="106"/>
      <c r="Q47" s="222">
        <f t="shared" si="2"/>
        <v>0</v>
      </c>
      <c r="R47" s="108"/>
      <c r="S47" s="109"/>
      <c r="T47" s="110">
        <f t="shared" si="6"/>
        <v>-35</v>
      </c>
      <c r="U47" s="122">
        <f t="shared" si="7"/>
        <v>-700</v>
      </c>
      <c r="V47" s="112">
        <f t="shared" si="3"/>
        <v>0</v>
      </c>
      <c r="W47" s="112"/>
      <c r="X47" s="113">
        <f t="shared" si="4"/>
        <v>0</v>
      </c>
      <c r="Y47" s="152"/>
    </row>
    <row r="48" spans="1:32" ht="24.95" customHeight="1" x14ac:dyDescent="0.25">
      <c r="A48" s="119"/>
      <c r="B48" s="100">
        <v>44</v>
      </c>
      <c r="C48" s="120">
        <v>35</v>
      </c>
      <c r="D48" s="102">
        <f t="shared" si="0"/>
        <v>0</v>
      </c>
      <c r="E48" s="103">
        <f t="shared" si="5"/>
        <v>0</v>
      </c>
      <c r="F48" s="121">
        <f t="array" ref="F48:L48">TRANSPOSE('[1]Semaine 44'!$E$7:$E$13)</f>
        <v>0</v>
      </c>
      <c r="G48" s="104">
        <v>0</v>
      </c>
      <c r="H48" s="104">
        <v>0</v>
      </c>
      <c r="I48" s="104">
        <v>0</v>
      </c>
      <c r="J48" s="104">
        <v>0</v>
      </c>
      <c r="K48" s="104">
        <v>0</v>
      </c>
      <c r="L48" s="134">
        <v>0</v>
      </c>
      <c r="M48" s="105">
        <f t="shared" si="1"/>
        <v>0</v>
      </c>
      <c r="N48" s="106"/>
      <c r="O48" s="107"/>
      <c r="P48" s="106"/>
      <c r="Q48" s="222">
        <f t="shared" si="2"/>
        <v>0</v>
      </c>
      <c r="R48" s="108"/>
      <c r="S48" s="231"/>
      <c r="T48" s="110">
        <f t="shared" si="6"/>
        <v>-35</v>
      </c>
      <c r="U48" s="122">
        <f t="shared" si="7"/>
        <v>-735</v>
      </c>
      <c r="V48" s="112">
        <f t="shared" si="3"/>
        <v>0</v>
      </c>
      <c r="W48" s="112"/>
      <c r="X48" s="113">
        <f t="shared" si="4"/>
        <v>0</v>
      </c>
      <c r="Y48" s="152"/>
    </row>
    <row r="49" spans="1:25" ht="24.95" customHeight="1" x14ac:dyDescent="0.25">
      <c r="A49" s="119"/>
      <c r="B49" s="100">
        <v>45</v>
      </c>
      <c r="C49" s="120">
        <v>35</v>
      </c>
      <c r="D49" s="102">
        <f t="shared" si="0"/>
        <v>0</v>
      </c>
      <c r="E49" s="103">
        <f t="shared" si="5"/>
        <v>0</v>
      </c>
      <c r="F49" s="121">
        <f t="array" ref="F49:L49">TRANSPOSE('[1]Semaine 45'!$E$7:$E$13)</f>
        <v>0</v>
      </c>
      <c r="G49" s="104">
        <v>0</v>
      </c>
      <c r="H49" s="104">
        <v>0</v>
      </c>
      <c r="I49" s="104">
        <v>0</v>
      </c>
      <c r="J49" s="104">
        <v>0</v>
      </c>
      <c r="K49" s="104">
        <v>0</v>
      </c>
      <c r="L49" s="104">
        <v>0</v>
      </c>
      <c r="M49" s="105">
        <f t="shared" si="1"/>
        <v>0</v>
      </c>
      <c r="N49" s="106"/>
      <c r="O49" s="107"/>
      <c r="P49" s="106"/>
      <c r="Q49" s="222">
        <f t="shared" si="2"/>
        <v>0</v>
      </c>
      <c r="R49" s="108"/>
      <c r="S49" s="231"/>
      <c r="T49" s="110">
        <f t="shared" si="6"/>
        <v>-35</v>
      </c>
      <c r="U49" s="122">
        <f t="shared" si="7"/>
        <v>-770</v>
      </c>
      <c r="V49" s="112">
        <f t="shared" si="3"/>
        <v>0</v>
      </c>
      <c r="W49" s="112"/>
      <c r="X49" s="113">
        <f t="shared" si="4"/>
        <v>0</v>
      </c>
      <c r="Y49" s="152"/>
    </row>
    <row r="50" spans="1:25" ht="24.95" customHeight="1" x14ac:dyDescent="0.25">
      <c r="A50" s="119"/>
      <c r="B50" s="100">
        <v>46</v>
      </c>
      <c r="C50" s="120">
        <v>35</v>
      </c>
      <c r="D50" s="102">
        <f t="shared" si="0"/>
        <v>0</v>
      </c>
      <c r="E50" s="103">
        <f t="shared" si="5"/>
        <v>0</v>
      </c>
      <c r="F50" s="121">
        <f t="array" ref="F50:L50">TRANSPOSE('[1]Semaine 46'!$E$7:$E$13)</f>
        <v>0</v>
      </c>
      <c r="G50" s="104">
        <v>0</v>
      </c>
      <c r="H50" s="134">
        <v>0</v>
      </c>
      <c r="I50" s="104">
        <v>0</v>
      </c>
      <c r="J50" s="104">
        <v>0</v>
      </c>
      <c r="K50" s="104">
        <v>0</v>
      </c>
      <c r="L50" s="104">
        <v>0</v>
      </c>
      <c r="M50" s="105">
        <f t="shared" si="1"/>
        <v>0</v>
      </c>
      <c r="N50" s="106"/>
      <c r="O50" s="107"/>
      <c r="P50" s="106"/>
      <c r="Q50" s="222">
        <f t="shared" si="2"/>
        <v>0</v>
      </c>
      <c r="R50" s="106"/>
      <c r="S50" s="232"/>
      <c r="T50" s="110">
        <f t="shared" si="6"/>
        <v>-35</v>
      </c>
      <c r="U50" s="122">
        <f t="shared" si="7"/>
        <v>-805</v>
      </c>
      <c r="V50" s="112">
        <f t="shared" si="3"/>
        <v>0</v>
      </c>
      <c r="W50" s="112"/>
      <c r="X50" s="113">
        <f t="shared" si="4"/>
        <v>0</v>
      </c>
      <c r="Y50" s="152"/>
    </row>
    <row r="51" spans="1:25" ht="24.95" customHeight="1" x14ac:dyDescent="0.25">
      <c r="A51" s="119"/>
      <c r="B51" s="100">
        <v>47</v>
      </c>
      <c r="C51" s="120">
        <v>35</v>
      </c>
      <c r="D51" s="102">
        <f t="shared" si="0"/>
        <v>0</v>
      </c>
      <c r="E51" s="103">
        <f t="shared" si="5"/>
        <v>0</v>
      </c>
      <c r="F51" s="121">
        <f t="array" ref="F51:L51">TRANSPOSE('[1]Semaine 47'!$E$7:$E$13)</f>
        <v>0</v>
      </c>
      <c r="G51" s="104">
        <v>0</v>
      </c>
      <c r="H51" s="104">
        <v>0</v>
      </c>
      <c r="I51" s="104">
        <v>0</v>
      </c>
      <c r="J51" s="104">
        <v>0</v>
      </c>
      <c r="K51" s="104">
        <v>0</v>
      </c>
      <c r="L51" s="104">
        <v>0</v>
      </c>
      <c r="M51" s="105">
        <f t="shared" si="1"/>
        <v>0</v>
      </c>
      <c r="N51" s="106"/>
      <c r="O51" s="107"/>
      <c r="P51" s="106"/>
      <c r="Q51" s="222">
        <f t="shared" si="2"/>
        <v>0</v>
      </c>
      <c r="R51" s="108"/>
      <c r="S51" s="231"/>
      <c r="T51" s="110">
        <f t="shared" si="6"/>
        <v>-35</v>
      </c>
      <c r="U51" s="122">
        <f t="shared" si="7"/>
        <v>-840</v>
      </c>
      <c r="V51" s="112">
        <f t="shared" si="3"/>
        <v>0</v>
      </c>
      <c r="W51" s="112"/>
      <c r="X51" s="113">
        <f t="shared" si="4"/>
        <v>0</v>
      </c>
      <c r="Y51" s="152"/>
    </row>
    <row r="52" spans="1:25" ht="24.95" customHeight="1" x14ac:dyDescent="0.25">
      <c r="A52" s="119"/>
      <c r="B52" s="100">
        <v>48</v>
      </c>
      <c r="C52" s="120">
        <v>35</v>
      </c>
      <c r="D52" s="102">
        <f t="shared" si="0"/>
        <v>0</v>
      </c>
      <c r="E52" s="103">
        <f t="shared" si="5"/>
        <v>0</v>
      </c>
      <c r="F52" s="121">
        <f t="array" ref="F52:L52">TRANSPOSE('[1]Semaine 48'!$E$7:$E$13)</f>
        <v>0</v>
      </c>
      <c r="G52" s="104">
        <v>0</v>
      </c>
      <c r="H52" s="104">
        <v>0</v>
      </c>
      <c r="I52" s="104">
        <v>0</v>
      </c>
      <c r="J52" s="104">
        <v>0</v>
      </c>
      <c r="K52" s="104">
        <v>0</v>
      </c>
      <c r="L52" s="104">
        <v>0</v>
      </c>
      <c r="M52" s="105">
        <f t="shared" si="1"/>
        <v>0</v>
      </c>
      <c r="N52" s="106"/>
      <c r="O52" s="107"/>
      <c r="P52" s="106"/>
      <c r="Q52" s="222">
        <f t="shared" si="2"/>
        <v>0</v>
      </c>
      <c r="R52" s="108"/>
      <c r="S52" s="109"/>
      <c r="T52" s="110">
        <f t="shared" si="6"/>
        <v>-35</v>
      </c>
      <c r="U52" s="122">
        <f t="shared" si="7"/>
        <v>-875</v>
      </c>
      <c r="V52" s="112">
        <f t="shared" si="3"/>
        <v>0</v>
      </c>
      <c r="W52" s="112"/>
      <c r="X52" s="113">
        <f t="shared" si="4"/>
        <v>0</v>
      </c>
      <c r="Y52" s="152"/>
    </row>
    <row r="53" spans="1:25" ht="24.95" customHeight="1" x14ac:dyDescent="0.25">
      <c r="A53" s="119"/>
      <c r="B53" s="223">
        <v>49</v>
      </c>
      <c r="C53" s="120">
        <v>35</v>
      </c>
      <c r="D53" s="102">
        <f t="shared" si="0"/>
        <v>0</v>
      </c>
      <c r="E53" s="103">
        <f t="shared" si="5"/>
        <v>0</v>
      </c>
      <c r="F53" s="121">
        <f t="array" ref="F53:L53">TRANSPOSE('[1]Semaine 49'!$E$7:$E$13)</f>
        <v>0</v>
      </c>
      <c r="G53" s="104">
        <v>0</v>
      </c>
      <c r="H53" s="104">
        <v>0</v>
      </c>
      <c r="I53" s="104">
        <v>0</v>
      </c>
      <c r="J53" s="104">
        <v>0</v>
      </c>
      <c r="K53" s="104">
        <v>0</v>
      </c>
      <c r="L53" s="104">
        <v>0</v>
      </c>
      <c r="M53" s="105">
        <f t="shared" si="1"/>
        <v>0</v>
      </c>
      <c r="N53" s="106"/>
      <c r="O53" s="107"/>
      <c r="P53" s="106"/>
      <c r="Q53" s="222">
        <f t="shared" si="2"/>
        <v>0</v>
      </c>
      <c r="R53" s="108"/>
      <c r="S53" s="109"/>
      <c r="T53" s="110">
        <f t="shared" si="6"/>
        <v>-35</v>
      </c>
      <c r="U53" s="122">
        <f t="shared" si="7"/>
        <v>-910</v>
      </c>
      <c r="V53" s="112">
        <f t="shared" si="3"/>
        <v>0</v>
      </c>
      <c r="W53" s="112"/>
      <c r="X53" s="113">
        <f t="shared" si="4"/>
        <v>0</v>
      </c>
      <c r="Y53" s="152"/>
    </row>
    <row r="54" spans="1:25" ht="24.95" customHeight="1" x14ac:dyDescent="0.25">
      <c r="A54" s="119"/>
      <c r="B54" s="223">
        <v>50</v>
      </c>
      <c r="C54" s="120">
        <v>35</v>
      </c>
      <c r="D54" s="102">
        <f t="shared" si="0"/>
        <v>0</v>
      </c>
      <c r="E54" s="103">
        <f t="shared" si="5"/>
        <v>0</v>
      </c>
      <c r="F54" s="121">
        <f t="array" ref="F54:L54">TRANSPOSE('[1]Semaine 50'!$E$7:$E$13)</f>
        <v>0</v>
      </c>
      <c r="G54" s="104">
        <v>0</v>
      </c>
      <c r="H54" s="104">
        <v>0</v>
      </c>
      <c r="I54" s="104">
        <v>0</v>
      </c>
      <c r="J54" s="104">
        <v>0</v>
      </c>
      <c r="K54" s="104">
        <v>0</v>
      </c>
      <c r="L54" s="104">
        <v>0</v>
      </c>
      <c r="M54" s="105">
        <f t="shared" si="1"/>
        <v>0</v>
      </c>
      <c r="N54" s="106"/>
      <c r="O54" s="107"/>
      <c r="P54" s="106"/>
      <c r="Q54" s="222">
        <f t="shared" si="2"/>
        <v>0</v>
      </c>
      <c r="R54" s="108"/>
      <c r="S54" s="109"/>
      <c r="T54" s="110">
        <f t="shared" si="6"/>
        <v>-35</v>
      </c>
      <c r="U54" s="122">
        <f t="shared" si="7"/>
        <v>-945</v>
      </c>
      <c r="V54" s="112">
        <f t="shared" si="3"/>
        <v>0</v>
      </c>
      <c r="W54" s="112"/>
      <c r="X54" s="113">
        <f t="shared" si="4"/>
        <v>0</v>
      </c>
      <c r="Y54" s="152"/>
    </row>
    <row r="55" spans="1:25" ht="24.95" customHeight="1" x14ac:dyDescent="0.25">
      <c r="A55" s="119"/>
      <c r="B55" s="223">
        <v>51</v>
      </c>
      <c r="C55" s="120">
        <v>35</v>
      </c>
      <c r="D55" s="102">
        <f t="shared" si="0"/>
        <v>0</v>
      </c>
      <c r="E55" s="103">
        <f t="shared" si="5"/>
        <v>0</v>
      </c>
      <c r="F55" s="121">
        <f t="array" ref="F55:L55">TRANSPOSE('[1]Semaine 51'!$E$7:$E$13)</f>
        <v>0</v>
      </c>
      <c r="G55" s="104">
        <v>0</v>
      </c>
      <c r="H55" s="104">
        <v>0</v>
      </c>
      <c r="I55" s="104">
        <v>0</v>
      </c>
      <c r="J55" s="104">
        <v>0</v>
      </c>
      <c r="K55" s="104">
        <v>0</v>
      </c>
      <c r="L55" s="104">
        <v>0</v>
      </c>
      <c r="M55" s="105">
        <f t="shared" si="1"/>
        <v>0</v>
      </c>
      <c r="N55" s="106"/>
      <c r="O55" s="107"/>
      <c r="P55" s="106"/>
      <c r="Q55" s="222">
        <f t="shared" si="2"/>
        <v>0</v>
      </c>
      <c r="R55" s="108"/>
      <c r="S55" s="230"/>
      <c r="T55" s="110">
        <f t="shared" si="6"/>
        <v>-35</v>
      </c>
      <c r="U55" s="122">
        <f t="shared" si="7"/>
        <v>-980</v>
      </c>
      <c r="V55" s="112">
        <f t="shared" si="3"/>
        <v>0</v>
      </c>
      <c r="W55" s="112"/>
      <c r="X55" s="113">
        <f t="shared" si="4"/>
        <v>0</v>
      </c>
      <c r="Y55" s="152"/>
    </row>
    <row r="56" spans="1:25" ht="24.95" customHeight="1" x14ac:dyDescent="0.25">
      <c r="A56" s="119"/>
      <c r="B56" s="223">
        <v>52</v>
      </c>
      <c r="C56" s="120">
        <v>35</v>
      </c>
      <c r="D56" s="102">
        <f t="shared" si="0"/>
        <v>0</v>
      </c>
      <c r="E56" s="103">
        <f t="shared" si="5"/>
        <v>0</v>
      </c>
      <c r="F56" s="121">
        <f t="array" ref="F56:L56">TRANSPOSE('[1]Semaine 52'!$E$7:$E$13)</f>
        <v>0</v>
      </c>
      <c r="G56" s="104">
        <v>0</v>
      </c>
      <c r="H56" s="104">
        <v>0</v>
      </c>
      <c r="I56" s="104">
        <v>0</v>
      </c>
      <c r="J56" s="134">
        <v>0</v>
      </c>
      <c r="K56" s="104">
        <v>0</v>
      </c>
      <c r="L56" s="104">
        <v>0</v>
      </c>
      <c r="M56" s="105">
        <f t="shared" si="1"/>
        <v>0</v>
      </c>
      <c r="N56" s="106"/>
      <c r="O56" s="107"/>
      <c r="P56" s="106"/>
      <c r="Q56" s="222">
        <f t="shared" si="2"/>
        <v>0</v>
      </c>
      <c r="R56" s="108"/>
      <c r="S56" s="109"/>
      <c r="T56" s="110">
        <f t="shared" si="6"/>
        <v>-35</v>
      </c>
      <c r="U56" s="122">
        <f t="shared" si="7"/>
        <v>-1015</v>
      </c>
      <c r="V56" s="112">
        <f t="shared" si="3"/>
        <v>0</v>
      </c>
      <c r="W56" s="112"/>
      <c r="X56" s="113">
        <f t="shared" si="4"/>
        <v>0</v>
      </c>
      <c r="Y56" s="152"/>
    </row>
    <row r="57" spans="1:25" ht="24.95" customHeight="1" thickBot="1" x14ac:dyDescent="0.3">
      <c r="A57" s="119"/>
      <c r="B57" s="154">
        <v>53</v>
      </c>
      <c r="C57" s="155">
        <v>35</v>
      </c>
      <c r="D57" s="156">
        <f t="shared" si="0"/>
        <v>0</v>
      </c>
      <c r="E57" s="157">
        <f t="shared" si="5"/>
        <v>0</v>
      </c>
      <c r="F57" s="216">
        <f t="array" ref="F57:L57">TRANSPOSE('[1]Semaine 53'!$E$7:$E$13)</f>
        <v>0</v>
      </c>
      <c r="G57" s="217">
        <v>0</v>
      </c>
      <c r="H57" s="217">
        <v>0</v>
      </c>
      <c r="I57" s="217">
        <v>0</v>
      </c>
      <c r="J57" s="219">
        <v>0</v>
      </c>
      <c r="K57" s="219">
        <v>0</v>
      </c>
      <c r="L57" s="219">
        <v>0</v>
      </c>
      <c r="M57" s="218">
        <f t="shared" si="1"/>
        <v>0</v>
      </c>
      <c r="N57" s="158"/>
      <c r="O57" s="159"/>
      <c r="P57" s="160"/>
      <c r="Q57" s="235">
        <f t="shared" si="2"/>
        <v>0</v>
      </c>
      <c r="R57" s="158"/>
      <c r="S57" s="161"/>
      <c r="T57" s="162">
        <f t="shared" si="6"/>
        <v>-35</v>
      </c>
      <c r="U57" s="163">
        <f t="shared" si="7"/>
        <v>-1050</v>
      </c>
      <c r="V57" s="164">
        <f t="shared" si="3"/>
        <v>0</v>
      </c>
      <c r="W57" s="165"/>
      <c r="X57" s="166">
        <f t="shared" si="4"/>
        <v>0</v>
      </c>
      <c r="Y57" s="167"/>
    </row>
    <row r="58" spans="1:25" ht="24.95" customHeight="1" x14ac:dyDescent="0.25">
      <c r="A58" s="119"/>
      <c r="B58" s="168">
        <v>1</v>
      </c>
      <c r="C58" s="120">
        <v>35</v>
      </c>
      <c r="D58" s="169">
        <f t="shared" si="0"/>
        <v>0</v>
      </c>
      <c r="E58" s="103">
        <f t="shared" si="5"/>
        <v>0</v>
      </c>
      <c r="F58" s="220">
        <f t="array" ref="F58:L58">TRANSPOSE('[1]Semaine 1 2021'!$E$7:$E$13)</f>
        <v>0</v>
      </c>
      <c r="G58" s="221">
        <v>0</v>
      </c>
      <c r="H58" s="221">
        <v>0</v>
      </c>
      <c r="I58" s="221">
        <v>0</v>
      </c>
      <c r="J58" s="134">
        <v>0</v>
      </c>
      <c r="K58" s="104">
        <v>0</v>
      </c>
      <c r="L58" s="104">
        <v>0</v>
      </c>
      <c r="M58" s="215">
        <f>SUM(F58:L58)</f>
        <v>0</v>
      </c>
      <c r="N58" s="170"/>
      <c r="O58" s="107"/>
      <c r="P58" s="106"/>
      <c r="Q58" s="236">
        <f t="shared" si="2"/>
        <v>0</v>
      </c>
      <c r="R58" s="233"/>
      <c r="S58" s="153"/>
      <c r="T58" s="171">
        <f t="shared" si="6"/>
        <v>-35</v>
      </c>
      <c r="U58" s="172">
        <f t="shared" si="7"/>
        <v>-1085</v>
      </c>
      <c r="V58" s="173">
        <f t="shared" si="3"/>
        <v>0</v>
      </c>
      <c r="W58" s="112"/>
      <c r="X58" s="113">
        <f t="shared" si="4"/>
        <v>0</v>
      </c>
      <c r="Y58" s="174"/>
    </row>
    <row r="59" spans="1:25" ht="24.95" customHeight="1" x14ac:dyDescent="0.25">
      <c r="A59" s="119"/>
      <c r="B59" s="168">
        <v>2</v>
      </c>
      <c r="C59" s="120">
        <v>35</v>
      </c>
      <c r="D59" s="102">
        <f t="shared" si="0"/>
        <v>0</v>
      </c>
      <c r="E59" s="103">
        <f t="shared" si="5"/>
        <v>0</v>
      </c>
      <c r="F59" s="121">
        <f t="array" ref="F59:L59">TRANSPOSE('[1]Semaine 2 2021'!$E$7:$E$13)</f>
        <v>0</v>
      </c>
      <c r="G59" s="104">
        <v>0</v>
      </c>
      <c r="H59" s="104">
        <v>0</v>
      </c>
      <c r="I59" s="104">
        <v>0</v>
      </c>
      <c r="J59" s="104">
        <v>0</v>
      </c>
      <c r="K59" s="104">
        <v>0</v>
      </c>
      <c r="L59" s="104">
        <v>0</v>
      </c>
      <c r="M59" s="105">
        <f t="shared" si="1"/>
        <v>0</v>
      </c>
      <c r="N59" s="106"/>
      <c r="O59" s="107"/>
      <c r="P59" s="106"/>
      <c r="Q59" s="237">
        <f t="shared" si="2"/>
        <v>0</v>
      </c>
      <c r="R59" s="108"/>
      <c r="S59" s="109"/>
      <c r="T59" s="110">
        <f t="shared" si="6"/>
        <v>-35</v>
      </c>
      <c r="U59" s="122">
        <f t="shared" si="7"/>
        <v>-1120</v>
      </c>
      <c r="V59" s="112">
        <f t="shared" si="3"/>
        <v>0</v>
      </c>
      <c r="W59" s="112"/>
      <c r="X59" s="113">
        <f t="shared" si="4"/>
        <v>0</v>
      </c>
      <c r="Y59" s="152"/>
    </row>
    <row r="60" spans="1:25" ht="24.95" customHeight="1" x14ac:dyDescent="0.25">
      <c r="A60" s="119"/>
      <c r="B60" s="168">
        <v>3</v>
      </c>
      <c r="C60" s="120">
        <v>35</v>
      </c>
      <c r="D60" s="102">
        <f t="shared" si="0"/>
        <v>0</v>
      </c>
      <c r="E60" s="103">
        <f t="shared" si="5"/>
        <v>0</v>
      </c>
      <c r="F60" s="121">
        <f t="array" ref="F60:L60">TRANSPOSE('[1]Semaine 3 2021'!$E$7:$E$13)</f>
        <v>0</v>
      </c>
      <c r="G60" s="104">
        <v>0</v>
      </c>
      <c r="H60" s="104">
        <v>0</v>
      </c>
      <c r="I60" s="104">
        <v>0</v>
      </c>
      <c r="J60" s="104">
        <v>0</v>
      </c>
      <c r="K60" s="104">
        <v>0</v>
      </c>
      <c r="L60" s="104">
        <v>0</v>
      </c>
      <c r="M60" s="105">
        <f t="shared" si="1"/>
        <v>0</v>
      </c>
      <c r="N60" s="106"/>
      <c r="O60" s="107"/>
      <c r="P60" s="106"/>
      <c r="Q60" s="237">
        <f t="shared" si="2"/>
        <v>0</v>
      </c>
      <c r="R60" s="108"/>
      <c r="S60" s="109"/>
      <c r="T60" s="110">
        <f t="shared" si="6"/>
        <v>-35</v>
      </c>
      <c r="U60" s="122">
        <f t="shared" si="7"/>
        <v>-1155</v>
      </c>
      <c r="V60" s="112">
        <f t="shared" si="3"/>
        <v>0</v>
      </c>
      <c r="W60" s="112"/>
      <c r="X60" s="113">
        <f t="shared" si="4"/>
        <v>0</v>
      </c>
      <c r="Y60" s="152"/>
    </row>
    <row r="61" spans="1:25" ht="24.95" customHeight="1" x14ac:dyDescent="0.25">
      <c r="A61" s="119"/>
      <c r="B61" s="168">
        <v>4</v>
      </c>
      <c r="C61" s="120">
        <v>35</v>
      </c>
      <c r="D61" s="102">
        <f t="shared" si="0"/>
        <v>0</v>
      </c>
      <c r="E61" s="103">
        <f t="shared" si="5"/>
        <v>0</v>
      </c>
      <c r="F61" s="121">
        <f t="array" ref="F61:L61">TRANSPOSE('[1]Semaine 4 2021'!$E$7:$E$13)</f>
        <v>0</v>
      </c>
      <c r="G61" s="104">
        <v>0</v>
      </c>
      <c r="H61" s="104">
        <v>0</v>
      </c>
      <c r="I61" s="104">
        <v>0</v>
      </c>
      <c r="J61" s="104">
        <v>0</v>
      </c>
      <c r="K61" s="104">
        <v>0</v>
      </c>
      <c r="L61" s="104">
        <v>0</v>
      </c>
      <c r="M61" s="105">
        <f t="shared" si="1"/>
        <v>0</v>
      </c>
      <c r="N61" s="106"/>
      <c r="O61" s="107"/>
      <c r="P61" s="106"/>
      <c r="Q61" s="237">
        <f t="shared" si="2"/>
        <v>0</v>
      </c>
      <c r="R61" s="108"/>
      <c r="S61" s="109"/>
      <c r="T61" s="110">
        <f t="shared" si="6"/>
        <v>-35</v>
      </c>
      <c r="U61" s="122">
        <f t="shared" si="7"/>
        <v>-1190</v>
      </c>
      <c r="V61" s="112">
        <f t="shared" si="3"/>
        <v>0</v>
      </c>
      <c r="W61" s="112"/>
      <c r="X61" s="113">
        <f t="shared" si="4"/>
        <v>0</v>
      </c>
      <c r="Y61" s="152"/>
    </row>
    <row r="62" spans="1:25" ht="24.95" customHeight="1" x14ac:dyDescent="0.25">
      <c r="A62" s="119"/>
      <c r="B62" s="224">
        <v>5</v>
      </c>
      <c r="C62" s="120">
        <v>35</v>
      </c>
      <c r="D62" s="102">
        <f t="shared" si="0"/>
        <v>0</v>
      </c>
      <c r="E62" s="103">
        <f t="shared" si="5"/>
        <v>0</v>
      </c>
      <c r="F62" s="121">
        <f t="array" ref="F62:L62">TRANSPOSE('[1]Semaine 5 2021'!$E$7:$E$13)</f>
        <v>0</v>
      </c>
      <c r="G62" s="104">
        <v>0</v>
      </c>
      <c r="H62" s="104">
        <v>0</v>
      </c>
      <c r="I62" s="104">
        <v>0</v>
      </c>
      <c r="J62" s="104">
        <v>0</v>
      </c>
      <c r="K62" s="104">
        <v>0</v>
      </c>
      <c r="L62" s="104">
        <v>0</v>
      </c>
      <c r="M62" s="105">
        <f t="shared" si="1"/>
        <v>0</v>
      </c>
      <c r="N62" s="106"/>
      <c r="O62" s="107"/>
      <c r="P62" s="106"/>
      <c r="Q62" s="237">
        <f t="shared" si="2"/>
        <v>0</v>
      </c>
      <c r="R62" s="108"/>
      <c r="S62" s="109"/>
      <c r="T62" s="110">
        <f t="shared" si="6"/>
        <v>-35</v>
      </c>
      <c r="U62" s="122">
        <f t="shared" si="7"/>
        <v>-1225</v>
      </c>
      <c r="V62" s="112">
        <f t="shared" si="3"/>
        <v>0</v>
      </c>
      <c r="W62" s="112"/>
      <c r="X62" s="113">
        <f t="shared" si="4"/>
        <v>0</v>
      </c>
      <c r="Y62" s="152"/>
    </row>
    <row r="63" spans="1:25" ht="24.95" customHeight="1" x14ac:dyDescent="0.25">
      <c r="A63" s="119"/>
      <c r="B63" s="224">
        <v>6</v>
      </c>
      <c r="C63" s="120">
        <v>35</v>
      </c>
      <c r="D63" s="102">
        <f t="shared" si="0"/>
        <v>0</v>
      </c>
      <c r="E63" s="103">
        <f t="shared" si="5"/>
        <v>0</v>
      </c>
      <c r="F63" s="121">
        <f t="array" ref="F63:L63">TRANSPOSE('[1]Semaine 6 2021'!$E$7:$E$13)</f>
        <v>0</v>
      </c>
      <c r="G63" s="104">
        <v>0</v>
      </c>
      <c r="H63" s="104">
        <v>0</v>
      </c>
      <c r="I63" s="104">
        <v>0</v>
      </c>
      <c r="J63" s="104">
        <v>0</v>
      </c>
      <c r="K63" s="104">
        <v>0</v>
      </c>
      <c r="L63" s="104">
        <v>0</v>
      </c>
      <c r="M63" s="105">
        <f t="shared" si="1"/>
        <v>0</v>
      </c>
      <c r="N63" s="106"/>
      <c r="O63" s="107"/>
      <c r="P63" s="106"/>
      <c r="Q63" s="237">
        <f t="shared" si="2"/>
        <v>0</v>
      </c>
      <c r="R63" s="108"/>
      <c r="S63" s="109"/>
      <c r="T63" s="110">
        <f t="shared" si="6"/>
        <v>-35</v>
      </c>
      <c r="U63" s="122">
        <f t="shared" si="7"/>
        <v>-1260</v>
      </c>
      <c r="V63" s="112">
        <f t="shared" si="3"/>
        <v>0</v>
      </c>
      <c r="W63" s="112"/>
      <c r="X63" s="113">
        <f t="shared" si="4"/>
        <v>0</v>
      </c>
      <c r="Y63" s="152"/>
    </row>
    <row r="64" spans="1:25" ht="24.95" customHeight="1" x14ac:dyDescent="0.25">
      <c r="A64" s="119"/>
      <c r="B64" s="224">
        <v>7</v>
      </c>
      <c r="C64" s="120">
        <v>35</v>
      </c>
      <c r="D64" s="102">
        <f t="shared" si="0"/>
        <v>0</v>
      </c>
      <c r="E64" s="103">
        <f t="shared" si="5"/>
        <v>0</v>
      </c>
      <c r="F64" s="121">
        <f t="array" ref="F64:L64">TRANSPOSE('[1]Semaine 7 2021'!$E$7:$E$13)</f>
        <v>0</v>
      </c>
      <c r="G64" s="104">
        <v>0</v>
      </c>
      <c r="H64" s="104">
        <v>0</v>
      </c>
      <c r="I64" s="104">
        <v>0</v>
      </c>
      <c r="J64" s="104">
        <v>0</v>
      </c>
      <c r="K64" s="104">
        <v>0</v>
      </c>
      <c r="L64" s="104">
        <v>0</v>
      </c>
      <c r="M64" s="105">
        <f t="shared" si="1"/>
        <v>0</v>
      </c>
      <c r="N64" s="106"/>
      <c r="O64" s="107"/>
      <c r="P64" s="106"/>
      <c r="Q64" s="237">
        <f t="shared" si="2"/>
        <v>0</v>
      </c>
      <c r="R64" s="108"/>
      <c r="S64" s="109"/>
      <c r="T64" s="110">
        <f t="shared" si="6"/>
        <v>-35</v>
      </c>
      <c r="U64" s="122">
        <f t="shared" si="7"/>
        <v>-1295</v>
      </c>
      <c r="V64" s="112">
        <f t="shared" si="3"/>
        <v>0</v>
      </c>
      <c r="W64" s="112"/>
      <c r="X64" s="113">
        <f t="shared" si="4"/>
        <v>0</v>
      </c>
      <c r="Y64" s="152"/>
    </row>
    <row r="65" spans="1:25" ht="24.95" customHeight="1" x14ac:dyDescent="0.25">
      <c r="A65" s="119"/>
      <c r="B65" s="224">
        <v>8</v>
      </c>
      <c r="C65" s="120">
        <v>35</v>
      </c>
      <c r="D65" s="102">
        <f t="shared" si="0"/>
        <v>0</v>
      </c>
      <c r="E65" s="208">
        <f t="shared" si="5"/>
        <v>0</v>
      </c>
      <c r="F65" s="121">
        <f t="array" ref="F65:L65">TRANSPOSE('[1]Semaine 8 2021'!$E$7:$E$13)</f>
        <v>0</v>
      </c>
      <c r="G65" s="104">
        <v>0</v>
      </c>
      <c r="H65" s="104">
        <v>0</v>
      </c>
      <c r="I65" s="104">
        <v>0</v>
      </c>
      <c r="J65" s="104">
        <v>0</v>
      </c>
      <c r="K65" s="104">
        <v>0</v>
      </c>
      <c r="L65" s="104">
        <v>0</v>
      </c>
      <c r="M65" s="105">
        <f t="shared" si="1"/>
        <v>0</v>
      </c>
      <c r="N65" s="106"/>
      <c r="O65" s="107"/>
      <c r="P65" s="106"/>
      <c r="Q65" s="237">
        <f t="shared" si="2"/>
        <v>0</v>
      </c>
      <c r="R65" s="108"/>
      <c r="S65" s="109"/>
      <c r="T65" s="110">
        <f t="shared" si="6"/>
        <v>-35</v>
      </c>
      <c r="U65" s="122">
        <f t="shared" si="7"/>
        <v>-1330</v>
      </c>
      <c r="V65" s="112">
        <f t="shared" si="3"/>
        <v>0</v>
      </c>
      <c r="W65" s="112"/>
      <c r="X65" s="113">
        <f t="shared" si="4"/>
        <v>0</v>
      </c>
      <c r="Y65" s="152"/>
    </row>
    <row r="66" spans="1:25" ht="24.95" customHeight="1" x14ac:dyDescent="0.25">
      <c r="A66" s="119"/>
      <c r="B66" s="168">
        <v>9</v>
      </c>
      <c r="C66" s="120">
        <v>35</v>
      </c>
      <c r="D66" s="102">
        <f t="shared" si="0"/>
        <v>0</v>
      </c>
      <c r="E66" s="207">
        <f t="shared" si="5"/>
        <v>0</v>
      </c>
      <c r="F66" s="121">
        <f t="array" ref="F66:L66">TRANSPOSE('[1]Semaine 9 2021'!$E$7:$E$13)</f>
        <v>0</v>
      </c>
      <c r="G66" s="104">
        <v>0</v>
      </c>
      <c r="H66" s="104">
        <v>0</v>
      </c>
      <c r="I66" s="104">
        <v>0</v>
      </c>
      <c r="J66" s="104">
        <v>0</v>
      </c>
      <c r="K66" s="104">
        <v>0</v>
      </c>
      <c r="L66" s="104">
        <v>0</v>
      </c>
      <c r="M66" s="105">
        <f t="shared" si="1"/>
        <v>0</v>
      </c>
      <c r="N66" s="106"/>
      <c r="O66" s="107"/>
      <c r="P66" s="106"/>
      <c r="Q66" s="237">
        <f t="shared" si="2"/>
        <v>0</v>
      </c>
      <c r="R66" s="108"/>
      <c r="S66" s="109"/>
      <c r="T66" s="110">
        <f t="shared" si="6"/>
        <v>-35</v>
      </c>
      <c r="U66" s="122">
        <f t="shared" si="7"/>
        <v>-1365</v>
      </c>
      <c r="V66" s="112">
        <f t="shared" si="3"/>
        <v>0</v>
      </c>
      <c r="W66" s="112"/>
      <c r="X66" s="113">
        <f t="shared" si="4"/>
        <v>0</v>
      </c>
      <c r="Y66" s="152"/>
    </row>
    <row r="67" spans="1:25" ht="24.95" customHeight="1" x14ac:dyDescent="0.25">
      <c r="A67" s="119"/>
      <c r="B67" s="168">
        <v>10</v>
      </c>
      <c r="C67" s="120">
        <v>35</v>
      </c>
      <c r="D67" s="102">
        <f t="shared" si="0"/>
        <v>0</v>
      </c>
      <c r="E67" s="207">
        <f t="shared" si="5"/>
        <v>0</v>
      </c>
      <c r="F67" s="121">
        <f t="array" ref="F67:L67">TRANSPOSE('[1]Semaine 10 2021'!$E$7:$E$13)</f>
        <v>0</v>
      </c>
      <c r="G67" s="104">
        <v>0</v>
      </c>
      <c r="H67" s="104">
        <v>0</v>
      </c>
      <c r="I67" s="104">
        <v>0</v>
      </c>
      <c r="J67" s="104">
        <v>0</v>
      </c>
      <c r="K67" s="104">
        <v>0</v>
      </c>
      <c r="L67" s="104">
        <v>0</v>
      </c>
      <c r="M67" s="105">
        <f t="shared" si="1"/>
        <v>0</v>
      </c>
      <c r="N67" s="106"/>
      <c r="O67" s="107"/>
      <c r="P67" s="106"/>
      <c r="Q67" s="237">
        <f t="shared" si="2"/>
        <v>0</v>
      </c>
      <c r="R67" s="108"/>
      <c r="S67" s="109"/>
      <c r="T67" s="110">
        <f t="shared" si="6"/>
        <v>-35</v>
      </c>
      <c r="U67" s="122">
        <f t="shared" si="7"/>
        <v>-1400</v>
      </c>
      <c r="V67" s="112">
        <f t="shared" si="3"/>
        <v>0</v>
      </c>
      <c r="W67" s="112"/>
      <c r="X67" s="113">
        <f t="shared" si="4"/>
        <v>0</v>
      </c>
      <c r="Y67" s="152"/>
    </row>
    <row r="68" spans="1:25" ht="24.95" customHeight="1" x14ac:dyDescent="0.25">
      <c r="A68" s="119"/>
      <c r="B68" s="168">
        <v>11</v>
      </c>
      <c r="C68" s="120">
        <v>35</v>
      </c>
      <c r="D68" s="102">
        <f t="shared" si="0"/>
        <v>0</v>
      </c>
      <c r="E68" s="207">
        <f t="shared" si="5"/>
        <v>0</v>
      </c>
      <c r="F68" s="121">
        <f t="array" ref="F68:L68">TRANSPOSE('[1]Semaine 11 2021'!$E$7:$E$13)</f>
        <v>0</v>
      </c>
      <c r="G68" s="104">
        <v>0</v>
      </c>
      <c r="H68" s="104">
        <v>0</v>
      </c>
      <c r="I68" s="104">
        <v>0</v>
      </c>
      <c r="J68" s="104">
        <v>0</v>
      </c>
      <c r="K68" s="104">
        <v>0</v>
      </c>
      <c r="L68" s="104">
        <v>0</v>
      </c>
      <c r="M68" s="105">
        <f t="shared" si="1"/>
        <v>0</v>
      </c>
      <c r="N68" s="106"/>
      <c r="O68" s="107"/>
      <c r="P68" s="106"/>
      <c r="Q68" s="237">
        <f t="shared" si="2"/>
        <v>0</v>
      </c>
      <c r="R68" s="108"/>
      <c r="S68" s="109"/>
      <c r="T68" s="110">
        <f t="shared" si="6"/>
        <v>-35</v>
      </c>
      <c r="U68" s="122">
        <f t="shared" si="7"/>
        <v>-1435</v>
      </c>
      <c r="V68" s="112">
        <f t="shared" si="3"/>
        <v>0</v>
      </c>
      <c r="W68" s="112"/>
      <c r="X68" s="113">
        <f t="shared" si="4"/>
        <v>0</v>
      </c>
      <c r="Y68" s="152"/>
    </row>
    <row r="69" spans="1:25" ht="24.95" customHeight="1" x14ac:dyDescent="0.25">
      <c r="A69" s="119"/>
      <c r="B69" s="168">
        <v>12</v>
      </c>
      <c r="C69" s="120">
        <v>35</v>
      </c>
      <c r="D69" s="102">
        <f t="shared" si="0"/>
        <v>0</v>
      </c>
      <c r="E69" s="207">
        <f t="shared" si="5"/>
        <v>0</v>
      </c>
      <c r="F69" s="121">
        <f t="array" ref="F69:L69">TRANSPOSE('[1]Semaine 12 2021'!$E$7:$E$13)</f>
        <v>0</v>
      </c>
      <c r="G69" s="104">
        <v>0</v>
      </c>
      <c r="H69" s="104">
        <v>0</v>
      </c>
      <c r="I69" s="104">
        <v>0</v>
      </c>
      <c r="J69" s="104">
        <v>0</v>
      </c>
      <c r="K69" s="104">
        <v>0</v>
      </c>
      <c r="L69" s="104">
        <v>0</v>
      </c>
      <c r="M69" s="105">
        <f t="shared" si="1"/>
        <v>0</v>
      </c>
      <c r="N69" s="106"/>
      <c r="O69" s="107"/>
      <c r="P69" s="106"/>
      <c r="Q69" s="237">
        <f t="shared" si="2"/>
        <v>0</v>
      </c>
      <c r="R69" s="108"/>
      <c r="S69" s="109"/>
      <c r="T69" s="110">
        <f t="shared" si="6"/>
        <v>-35</v>
      </c>
      <c r="U69" s="122">
        <f t="shared" si="7"/>
        <v>-1470</v>
      </c>
      <c r="V69" s="112">
        <f t="shared" si="3"/>
        <v>0</v>
      </c>
      <c r="W69" s="112"/>
      <c r="X69" s="113">
        <f t="shared" si="4"/>
        <v>0</v>
      </c>
      <c r="Y69" s="152"/>
    </row>
    <row r="70" spans="1:25" ht="24.95" customHeight="1" x14ac:dyDescent="0.25">
      <c r="A70" s="119"/>
      <c r="B70" s="224">
        <v>13</v>
      </c>
      <c r="C70" s="120">
        <v>35</v>
      </c>
      <c r="D70" s="102">
        <f t="shared" si="0"/>
        <v>0</v>
      </c>
      <c r="E70" s="207">
        <f t="shared" si="5"/>
        <v>0</v>
      </c>
      <c r="F70" s="121">
        <f t="array" ref="F70:L70">TRANSPOSE('[1]Semaine 13 2021'!$E$7:$E$13)</f>
        <v>0</v>
      </c>
      <c r="G70" s="104">
        <v>0</v>
      </c>
      <c r="H70" s="104">
        <v>0</v>
      </c>
      <c r="I70" s="104">
        <v>0</v>
      </c>
      <c r="J70" s="104">
        <v>0</v>
      </c>
      <c r="K70" s="104">
        <v>0</v>
      </c>
      <c r="L70" s="104">
        <v>0</v>
      </c>
      <c r="M70" s="105">
        <f t="shared" si="1"/>
        <v>0</v>
      </c>
      <c r="N70" s="170"/>
      <c r="O70" s="175"/>
      <c r="P70" s="106"/>
      <c r="Q70" s="237">
        <f t="shared" si="2"/>
        <v>0</v>
      </c>
      <c r="R70" s="108"/>
      <c r="S70" s="239"/>
      <c r="T70" s="110">
        <f t="shared" si="6"/>
        <v>-35</v>
      </c>
      <c r="U70" s="122">
        <f t="shared" si="7"/>
        <v>-1505</v>
      </c>
      <c r="V70" s="112">
        <f t="shared" si="3"/>
        <v>0</v>
      </c>
      <c r="W70" s="112"/>
      <c r="X70" s="113">
        <f t="shared" si="4"/>
        <v>0</v>
      </c>
      <c r="Y70" s="152"/>
    </row>
    <row r="71" spans="1:25" ht="24.95" customHeight="1" x14ac:dyDescent="0.25">
      <c r="A71" s="119"/>
      <c r="B71" s="224">
        <v>14</v>
      </c>
      <c r="C71" s="120">
        <v>35</v>
      </c>
      <c r="D71" s="102">
        <f t="shared" si="0"/>
        <v>0</v>
      </c>
      <c r="E71" s="103">
        <f t="shared" si="5"/>
        <v>0</v>
      </c>
      <c r="F71" s="134">
        <f t="array" ref="F71:L71">TRANSPOSE('[1]Semaine 14 2021'!$E$7:$E$13)</f>
        <v>0</v>
      </c>
      <c r="G71" s="104">
        <v>0</v>
      </c>
      <c r="H71" s="104">
        <v>0</v>
      </c>
      <c r="I71" s="104">
        <v>0</v>
      </c>
      <c r="J71" s="104">
        <v>0</v>
      </c>
      <c r="K71" s="104">
        <v>0</v>
      </c>
      <c r="L71" s="104">
        <v>0</v>
      </c>
      <c r="M71" s="105">
        <f t="shared" si="1"/>
        <v>0</v>
      </c>
      <c r="N71" s="106"/>
      <c r="O71" s="107"/>
      <c r="P71" s="106"/>
      <c r="Q71" s="237">
        <f t="shared" si="2"/>
        <v>0</v>
      </c>
      <c r="R71" s="108"/>
      <c r="S71" s="109"/>
      <c r="T71" s="110">
        <f t="shared" si="6"/>
        <v>-35</v>
      </c>
      <c r="U71" s="122">
        <f t="shared" si="7"/>
        <v>-1540</v>
      </c>
      <c r="V71" s="112">
        <f t="shared" si="3"/>
        <v>0</v>
      </c>
      <c r="W71" s="112"/>
      <c r="X71" s="113">
        <f t="shared" si="4"/>
        <v>0</v>
      </c>
      <c r="Y71" s="152"/>
    </row>
    <row r="72" spans="1:25" ht="24.95" customHeight="1" x14ac:dyDescent="0.25">
      <c r="A72" s="119"/>
      <c r="B72" s="224">
        <v>15</v>
      </c>
      <c r="C72" s="120">
        <v>35</v>
      </c>
      <c r="D72" s="102">
        <f t="shared" si="0"/>
        <v>0</v>
      </c>
      <c r="E72" s="103">
        <f t="shared" si="5"/>
        <v>0</v>
      </c>
      <c r="F72" s="121">
        <f t="array" ref="F72:L72">TRANSPOSE('[1]Semaine 15 2021'!$E$7:$E$13)</f>
        <v>0</v>
      </c>
      <c r="G72" s="104">
        <v>0</v>
      </c>
      <c r="H72" s="104">
        <v>0</v>
      </c>
      <c r="I72" s="104">
        <v>0</v>
      </c>
      <c r="J72" s="104">
        <v>0</v>
      </c>
      <c r="K72" s="104">
        <v>0</v>
      </c>
      <c r="L72" s="104">
        <v>0</v>
      </c>
      <c r="M72" s="105">
        <f t="shared" si="1"/>
        <v>0</v>
      </c>
      <c r="N72" s="106"/>
      <c r="O72" s="107"/>
      <c r="P72" s="106"/>
      <c r="Q72" s="237">
        <f t="shared" si="2"/>
        <v>0</v>
      </c>
      <c r="R72" s="108"/>
      <c r="S72" s="109"/>
      <c r="T72" s="110">
        <f t="shared" si="6"/>
        <v>-35</v>
      </c>
      <c r="U72" s="122">
        <f t="shared" si="7"/>
        <v>-1575</v>
      </c>
      <c r="V72" s="112">
        <f t="shared" si="3"/>
        <v>0</v>
      </c>
      <c r="W72" s="112"/>
      <c r="X72" s="113">
        <f t="shared" si="4"/>
        <v>0</v>
      </c>
      <c r="Y72" s="152"/>
    </row>
    <row r="73" spans="1:25" ht="24.95" customHeight="1" x14ac:dyDescent="0.25">
      <c r="A73" s="119"/>
      <c r="B73" s="224">
        <v>16</v>
      </c>
      <c r="C73" s="120">
        <v>35</v>
      </c>
      <c r="D73" s="102">
        <f t="shared" si="0"/>
        <v>0</v>
      </c>
      <c r="E73" s="103">
        <f t="shared" si="5"/>
        <v>0</v>
      </c>
      <c r="F73" s="121">
        <f t="array" ref="F73:L73">TRANSPOSE('[1]Semaine 16 2021'!$E$7:$E$13)</f>
        <v>0</v>
      </c>
      <c r="G73" s="104">
        <v>0</v>
      </c>
      <c r="H73" s="104">
        <v>0</v>
      </c>
      <c r="I73" s="104">
        <v>0</v>
      </c>
      <c r="J73" s="104">
        <v>0</v>
      </c>
      <c r="K73" s="104">
        <v>0</v>
      </c>
      <c r="L73" s="104">
        <v>0</v>
      </c>
      <c r="M73" s="105">
        <f t="shared" si="1"/>
        <v>0</v>
      </c>
      <c r="N73" s="106"/>
      <c r="O73" s="107"/>
      <c r="P73" s="106"/>
      <c r="Q73" s="237">
        <f t="shared" si="2"/>
        <v>0</v>
      </c>
      <c r="R73" s="108"/>
      <c r="S73" s="109"/>
      <c r="T73" s="110">
        <f t="shared" si="6"/>
        <v>-35</v>
      </c>
      <c r="U73" s="122">
        <f t="shared" si="7"/>
        <v>-1610</v>
      </c>
      <c r="V73" s="112">
        <f t="shared" si="3"/>
        <v>0</v>
      </c>
      <c r="W73" s="112"/>
      <c r="X73" s="113">
        <f t="shared" si="4"/>
        <v>0</v>
      </c>
      <c r="Y73" s="152"/>
    </row>
    <row r="74" spans="1:25" ht="24.95" customHeight="1" x14ac:dyDescent="0.25">
      <c r="A74" s="119"/>
      <c r="B74" s="168">
        <v>17</v>
      </c>
      <c r="C74" s="120">
        <v>35</v>
      </c>
      <c r="D74" s="102">
        <f t="shared" si="0"/>
        <v>0</v>
      </c>
      <c r="E74" s="103">
        <f t="shared" si="5"/>
        <v>0</v>
      </c>
      <c r="F74" s="121">
        <f t="array" ref="F74:L74">TRANSPOSE('[1]Semaine 17 2021'!$E$7:$E$13)</f>
        <v>0</v>
      </c>
      <c r="G74" s="104">
        <v>0</v>
      </c>
      <c r="H74" s="104">
        <v>0</v>
      </c>
      <c r="I74" s="104">
        <v>0</v>
      </c>
      <c r="J74" s="104">
        <v>0</v>
      </c>
      <c r="K74" s="134">
        <v>0</v>
      </c>
      <c r="L74" s="104">
        <v>0</v>
      </c>
      <c r="M74" s="105">
        <f t="shared" si="1"/>
        <v>0</v>
      </c>
      <c r="N74" s="106"/>
      <c r="O74" s="107"/>
      <c r="P74" s="170"/>
      <c r="Q74" s="237">
        <f t="shared" si="2"/>
        <v>0</v>
      </c>
      <c r="R74" s="108"/>
      <c r="S74" s="240"/>
      <c r="T74" s="110">
        <f t="shared" si="6"/>
        <v>-35</v>
      </c>
      <c r="U74" s="122">
        <f t="shared" si="7"/>
        <v>-1645</v>
      </c>
      <c r="V74" s="112">
        <f t="shared" si="3"/>
        <v>0</v>
      </c>
      <c r="W74" s="112"/>
      <c r="X74" s="113">
        <f t="shared" si="4"/>
        <v>0</v>
      </c>
      <c r="Y74" s="152"/>
    </row>
    <row r="75" spans="1:25" ht="24.95" customHeight="1" x14ac:dyDescent="0.25">
      <c r="A75" s="119"/>
      <c r="B75" s="168">
        <v>18</v>
      </c>
      <c r="C75" s="120">
        <v>35</v>
      </c>
      <c r="D75" s="102">
        <f t="shared" si="0"/>
        <v>0</v>
      </c>
      <c r="E75" s="103">
        <f t="shared" si="5"/>
        <v>0</v>
      </c>
      <c r="F75" s="121">
        <f t="array" ref="F75:L75">TRANSPOSE('[1]Semaine 18 2021'!$E$7:$E$13)</f>
        <v>0</v>
      </c>
      <c r="G75" s="104">
        <v>0</v>
      </c>
      <c r="H75" s="104">
        <v>0</v>
      </c>
      <c r="I75" s="104">
        <v>0</v>
      </c>
      <c r="J75" s="104">
        <v>0</v>
      </c>
      <c r="K75" s="134">
        <v>0</v>
      </c>
      <c r="L75" s="104">
        <v>0</v>
      </c>
      <c r="M75" s="105">
        <f t="shared" si="1"/>
        <v>0</v>
      </c>
      <c r="N75" s="106"/>
      <c r="O75" s="107"/>
      <c r="P75" s="170"/>
      <c r="Q75" s="237">
        <f t="shared" si="2"/>
        <v>0</v>
      </c>
      <c r="R75" s="108"/>
      <c r="S75" s="240"/>
      <c r="T75" s="110">
        <f t="shared" si="6"/>
        <v>-35</v>
      </c>
      <c r="U75" s="122">
        <f t="shared" si="7"/>
        <v>-1680</v>
      </c>
      <c r="V75" s="112">
        <f t="shared" si="3"/>
        <v>0</v>
      </c>
      <c r="W75" s="112"/>
      <c r="X75" s="113">
        <f t="shared" si="4"/>
        <v>0</v>
      </c>
      <c r="Y75" s="152"/>
    </row>
    <row r="76" spans="1:25" ht="24.95" customHeight="1" x14ac:dyDescent="0.25">
      <c r="A76" s="119"/>
      <c r="B76" s="168">
        <v>19</v>
      </c>
      <c r="C76" s="120">
        <v>35</v>
      </c>
      <c r="D76" s="102">
        <f t="shared" si="0"/>
        <v>0</v>
      </c>
      <c r="E76" s="103">
        <f t="shared" si="5"/>
        <v>0</v>
      </c>
      <c r="F76" s="121">
        <f t="array" ref="F76:L76">TRANSPOSE('[1]Semaine 19 2021'!$E$7:$E$13)</f>
        <v>0</v>
      </c>
      <c r="G76" s="104">
        <v>0</v>
      </c>
      <c r="H76" s="104">
        <v>0</v>
      </c>
      <c r="I76" s="134">
        <v>0</v>
      </c>
      <c r="J76" s="104">
        <v>0</v>
      </c>
      <c r="K76" s="104">
        <v>0</v>
      </c>
      <c r="L76" s="104">
        <v>0</v>
      </c>
      <c r="M76" s="105">
        <f t="shared" si="1"/>
        <v>0</v>
      </c>
      <c r="N76" s="106"/>
      <c r="O76" s="107"/>
      <c r="P76" s="170"/>
      <c r="Q76" s="237">
        <f t="shared" si="2"/>
        <v>0</v>
      </c>
      <c r="R76" s="108"/>
      <c r="S76" s="240"/>
      <c r="T76" s="110">
        <f t="shared" si="6"/>
        <v>-35</v>
      </c>
      <c r="U76" s="122">
        <f t="shared" si="7"/>
        <v>-1715</v>
      </c>
      <c r="V76" s="112">
        <f t="shared" si="3"/>
        <v>0</v>
      </c>
      <c r="W76" s="112"/>
      <c r="X76" s="113">
        <f t="shared" si="4"/>
        <v>0</v>
      </c>
      <c r="Y76" s="152"/>
    </row>
    <row r="77" spans="1:25" ht="24.95" customHeight="1" x14ac:dyDescent="0.25">
      <c r="A77" s="119"/>
      <c r="B77" s="168">
        <v>20</v>
      </c>
      <c r="C77" s="120">
        <v>35</v>
      </c>
      <c r="D77" s="102">
        <f t="shared" si="0"/>
        <v>0</v>
      </c>
      <c r="E77" s="103">
        <f t="shared" si="5"/>
        <v>0</v>
      </c>
      <c r="F77" s="121">
        <f t="array" ref="F77:L77">TRANSPOSE('[1]Semaine 20 2021'!$E$7:$E$13)</f>
        <v>0</v>
      </c>
      <c r="G77" s="104">
        <v>0</v>
      </c>
      <c r="H77" s="104">
        <v>0</v>
      </c>
      <c r="I77" s="104">
        <v>0</v>
      </c>
      <c r="J77" s="104">
        <v>0</v>
      </c>
      <c r="K77" s="104">
        <v>0</v>
      </c>
      <c r="L77" s="104">
        <v>0</v>
      </c>
      <c r="M77" s="105">
        <f t="shared" si="1"/>
        <v>0</v>
      </c>
      <c r="N77" s="170"/>
      <c r="O77" s="107"/>
      <c r="P77" s="170"/>
      <c r="Q77" s="237">
        <f t="shared" si="2"/>
        <v>0</v>
      </c>
      <c r="R77" s="108"/>
      <c r="S77" s="241"/>
      <c r="T77" s="110">
        <f t="shared" si="6"/>
        <v>-35</v>
      </c>
      <c r="U77" s="122">
        <f t="shared" si="7"/>
        <v>-1750</v>
      </c>
      <c r="V77" s="112">
        <f t="shared" si="3"/>
        <v>0</v>
      </c>
      <c r="W77" s="112"/>
      <c r="X77" s="113">
        <f t="shared" si="4"/>
        <v>0</v>
      </c>
      <c r="Y77" s="152"/>
    </row>
    <row r="78" spans="1:25" ht="24.95" customHeight="1" x14ac:dyDescent="0.25">
      <c r="A78" s="119"/>
      <c r="B78" s="168">
        <v>21</v>
      </c>
      <c r="C78" s="120">
        <v>35</v>
      </c>
      <c r="D78" s="102">
        <f t="shared" si="0"/>
        <v>0</v>
      </c>
      <c r="E78" s="103">
        <f t="shared" si="5"/>
        <v>0</v>
      </c>
      <c r="F78" s="124">
        <f t="array" ref="F78:L78">TRANSPOSE('[1]Semaine 21 2021'!$E$7:$E$13)</f>
        <v>0</v>
      </c>
      <c r="G78" s="104">
        <v>0</v>
      </c>
      <c r="H78" s="104">
        <v>0</v>
      </c>
      <c r="I78" s="104">
        <v>0</v>
      </c>
      <c r="J78" s="104">
        <v>0</v>
      </c>
      <c r="K78" s="104">
        <v>0</v>
      </c>
      <c r="L78" s="104">
        <v>0</v>
      </c>
      <c r="M78" s="105">
        <f t="shared" si="1"/>
        <v>0</v>
      </c>
      <c r="N78" s="106"/>
      <c r="O78" s="107"/>
      <c r="P78" s="170"/>
      <c r="Q78" s="237">
        <f t="shared" si="2"/>
        <v>0</v>
      </c>
      <c r="R78" s="108"/>
      <c r="S78" s="109"/>
      <c r="T78" s="110">
        <f t="shared" si="6"/>
        <v>-35</v>
      </c>
      <c r="U78" s="122">
        <f t="shared" si="7"/>
        <v>-1785</v>
      </c>
      <c r="V78" s="112">
        <f t="shared" si="3"/>
        <v>0</v>
      </c>
      <c r="W78" s="112"/>
      <c r="X78" s="113">
        <f t="shared" si="4"/>
        <v>0</v>
      </c>
      <c r="Y78" s="152"/>
    </row>
    <row r="79" spans="1:25" ht="24.95" customHeight="1" thickBot="1" x14ac:dyDescent="0.3">
      <c r="A79" s="119"/>
      <c r="B79" s="225">
        <v>22</v>
      </c>
      <c r="C79" s="120">
        <v>35</v>
      </c>
      <c r="D79" s="156">
        <f t="shared" si="0"/>
        <v>0</v>
      </c>
      <c r="E79" s="157">
        <f t="shared" si="5"/>
        <v>0</v>
      </c>
      <c r="F79" s="121">
        <f t="array" ref="F79:L79">TRANSPOSE('[1]Semaine 22 2021'!$E$7:$E$13)</f>
        <v>0</v>
      </c>
      <c r="G79" s="221">
        <v>0</v>
      </c>
      <c r="H79" s="219">
        <v>0</v>
      </c>
      <c r="I79" s="219">
        <v>0</v>
      </c>
      <c r="J79" s="221">
        <v>0</v>
      </c>
      <c r="K79" s="221">
        <v>0</v>
      </c>
      <c r="L79" s="221">
        <v>0</v>
      </c>
      <c r="M79" s="176">
        <f t="shared" si="1"/>
        <v>0</v>
      </c>
      <c r="N79" s="177"/>
      <c r="O79" s="178"/>
      <c r="P79" s="179"/>
      <c r="Q79" s="238">
        <f t="shared" si="2"/>
        <v>0</v>
      </c>
      <c r="R79" s="158"/>
      <c r="S79" s="242"/>
      <c r="T79" s="110">
        <f t="shared" si="6"/>
        <v>-35</v>
      </c>
      <c r="U79" s="180">
        <f>U78+T79</f>
        <v>-1820</v>
      </c>
      <c r="V79" s="112">
        <f t="shared" si="3"/>
        <v>0</v>
      </c>
      <c r="W79" s="112"/>
      <c r="X79" s="166">
        <f t="shared" si="4"/>
        <v>0</v>
      </c>
      <c r="Y79" s="167"/>
    </row>
    <row r="80" spans="1:25" ht="24.95" customHeight="1" thickBot="1" x14ac:dyDescent="0.3">
      <c r="A80" s="181"/>
      <c r="B80" s="182" t="s">
        <v>53</v>
      </c>
      <c r="C80" s="183">
        <f>SUM(C27:C79)</f>
        <v>1820</v>
      </c>
      <c r="D80" s="184">
        <f>SUM(D27:D79)</f>
        <v>0</v>
      </c>
      <c r="E80" s="184">
        <f>SUM(E27:E79)</f>
        <v>0</v>
      </c>
      <c r="F80" s="185"/>
      <c r="G80" s="186"/>
      <c r="H80" s="187"/>
      <c r="I80" s="187"/>
      <c r="J80" s="186"/>
      <c r="K80" s="186"/>
      <c r="L80" s="186"/>
      <c r="M80" s="206">
        <f>SUM(M27:M79)</f>
        <v>0</v>
      </c>
      <c r="N80" s="203">
        <f>SUM(N27:N79)</f>
        <v>0</v>
      </c>
      <c r="O80" s="204">
        <f>SUM(O27:O79)</f>
        <v>0</v>
      </c>
      <c r="P80" s="205">
        <f>+SUM(P27:P79)</f>
        <v>0</v>
      </c>
      <c r="Q80" s="227">
        <f>+SUM(Q27:Q79)</f>
        <v>0</v>
      </c>
      <c r="R80" s="188">
        <f>SUM(R27:R79)</f>
        <v>0</v>
      </c>
      <c r="S80" s="189"/>
      <c r="T80" s="190">
        <f>SUM(T27:T79)</f>
        <v>-1820</v>
      </c>
      <c r="U80" s="191"/>
      <c r="V80" s="192"/>
      <c r="W80" s="193"/>
      <c r="X80" s="194"/>
      <c r="Y80" s="195"/>
    </row>
    <row r="81" spans="2:25" ht="82.5" customHeight="1" thickBot="1" x14ac:dyDescent="0.25">
      <c r="B81" s="314"/>
      <c r="C81" s="315"/>
      <c r="D81" s="209" t="s">
        <v>54</v>
      </c>
      <c r="E81" s="196">
        <f>P80</f>
        <v>0</v>
      </c>
      <c r="F81" s="197"/>
      <c r="J81" s="253"/>
      <c r="K81" s="254"/>
      <c r="L81" s="254"/>
      <c r="M81" s="255"/>
      <c r="N81" s="255"/>
      <c r="O81" s="255"/>
      <c r="P81" s="255"/>
      <c r="Q81" s="210"/>
      <c r="S81" s="198"/>
      <c r="T81" s="199">
        <f>U79-E80</f>
        <v>-1820</v>
      </c>
      <c r="V81" s="256" t="s">
        <v>55</v>
      </c>
      <c r="W81" s="256"/>
      <c r="X81" s="256"/>
      <c r="Y81" s="201" t="s">
        <v>56</v>
      </c>
    </row>
    <row r="82" spans="2:25" ht="15.75" customHeight="1" x14ac:dyDescent="0.2">
      <c r="V82" s="256"/>
      <c r="W82" s="256"/>
      <c r="X82" s="256"/>
    </row>
  </sheetData>
  <mergeCells count="59">
    <mergeCell ref="B81:C81"/>
    <mergeCell ref="A8:C8"/>
    <mergeCell ref="A1:C1"/>
    <mergeCell ref="D1:S1"/>
    <mergeCell ref="A2:C2"/>
    <mergeCell ref="D2:S2"/>
    <mergeCell ref="A3:C3"/>
    <mergeCell ref="D3:S3"/>
    <mergeCell ref="A4:C4"/>
    <mergeCell ref="D4:S4"/>
    <mergeCell ref="A5:C5"/>
    <mergeCell ref="D5:S5"/>
    <mergeCell ref="A6:V6"/>
    <mergeCell ref="A9:C9"/>
    <mergeCell ref="N9:O9"/>
    <mergeCell ref="A10:C10"/>
    <mergeCell ref="A21:C21"/>
    <mergeCell ref="N10:O10"/>
    <mergeCell ref="A11:C11"/>
    <mergeCell ref="N11:O11"/>
    <mergeCell ref="A22:C22"/>
    <mergeCell ref="A12:C12"/>
    <mergeCell ref="N12:O12"/>
    <mergeCell ref="A13:C13"/>
    <mergeCell ref="N13:O13"/>
    <mergeCell ref="A14:C14"/>
    <mergeCell ref="N14:O14"/>
    <mergeCell ref="R24:R26"/>
    <mergeCell ref="S24:S26"/>
    <mergeCell ref="Y25:Y26"/>
    <mergeCell ref="A15:C15"/>
    <mergeCell ref="N15:O15"/>
    <mergeCell ref="A17:C17"/>
    <mergeCell ref="N17:P17"/>
    <mergeCell ref="A18:C18"/>
    <mergeCell ref="A24:A25"/>
    <mergeCell ref="B24:B26"/>
    <mergeCell ref="C24:C26"/>
    <mergeCell ref="D24:D26"/>
    <mergeCell ref="E24:E26"/>
    <mergeCell ref="X19:Y19"/>
    <mergeCell ref="A20:C20"/>
    <mergeCell ref="N20:P20"/>
    <mergeCell ref="Q24:Q26"/>
    <mergeCell ref="X25:X26"/>
    <mergeCell ref="A19:C19"/>
    <mergeCell ref="AB33:AD33"/>
    <mergeCell ref="J81:P81"/>
    <mergeCell ref="V81:X82"/>
    <mergeCell ref="T24:T26"/>
    <mergeCell ref="U24:U26"/>
    <mergeCell ref="N25:N26"/>
    <mergeCell ref="O25:O26"/>
    <mergeCell ref="V25:V26"/>
    <mergeCell ref="W25:W26"/>
    <mergeCell ref="F24:L25"/>
    <mergeCell ref="M24:M25"/>
    <mergeCell ref="N24:O24"/>
    <mergeCell ref="P24:P26"/>
  </mergeCells>
  <conditionalFormatting sqref="N11:N12 F27:M79">
    <cfRule type="cellIs" dxfId="1" priority="29" stopIfTrue="1" operator="equal">
      <formula>"CA"</formula>
    </cfRule>
    <cfRule type="cellIs" dxfId="0" priority="30" stopIfTrue="1" operator="equal">
      <formula>"CT"</formula>
    </cfRule>
  </conditionalFormatting>
  <printOptions horizontalCentered="1" verticalCentered="1"/>
  <pageMargins left="0.19685039370078741" right="0.19685039370078741" top="0.19685039370078741" bottom="0.19685039370078741" header="0.51181102362204722" footer="0.27559055118110237"/>
  <pageSetup paperSize="8" scale="53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Vierge</vt:lpstr>
      <vt:lpstr>Vierge!Zone_d_impression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m.seytre</dc:creator>
  <cp:lastModifiedBy>m.seytre</cp:lastModifiedBy>
  <dcterms:created xsi:type="dcterms:W3CDTF">2020-02-11T12:31:50Z</dcterms:created>
  <dcterms:modified xsi:type="dcterms:W3CDTF">2020-06-17T07:50:04Z</dcterms:modified>
</cp:coreProperties>
</file>