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Damien\Desktop\"/>
    </mc:Choice>
  </mc:AlternateContent>
  <xr:revisionPtr revIDLastSave="0" documentId="13_ncr:1_{0844579F-7FC6-4603-8FB2-86C8F578527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Accueil" sheetId="29" r:id="rId1"/>
    <sheet name="Admin" sheetId="30" state="veryHidden" r:id="rId2"/>
    <sheet name="Récap PO1" sheetId="148" state="veryHidden" r:id="rId3"/>
    <sheet name="Récap PO2" sheetId="149" state="veryHidden" r:id="rId4"/>
    <sheet name="Récap PO3" sheetId="150" state="veryHidden" r:id="rId5"/>
    <sheet name="Récap PO5" sheetId="151" state="veryHidden" r:id="rId6"/>
    <sheet name="Récap COOPT" sheetId="152" state="veryHidden" r:id="rId7"/>
    <sheet name="Paramètres" sheetId="51" state="veryHidden" r:id="rId8"/>
    <sheet name="CCO26 &gt;&gt;" sheetId="142" state="veryHidden" r:id="rId9"/>
    <sheet name="CCO26_PO1" sheetId="143" state="veryHidden" r:id="rId10"/>
    <sheet name="CCO26_PO2" sheetId="144" state="veryHidden" r:id="rId11"/>
    <sheet name="CCO26_PO3" sheetId="145" state="veryHidden" r:id="rId12"/>
    <sheet name="CCO26_PO5" sheetId="146" state="veryHidden" r:id="rId13"/>
    <sheet name="CCO26_COOPT" sheetId="147" state="veryHidden" r:id="rId14"/>
    <sheet name="RVI08 &gt;&gt;" sheetId="136" state="veryHidden" r:id="rId15"/>
    <sheet name="RVI08_PO1" sheetId="137" state="veryHidden" r:id="rId16"/>
    <sheet name="RVI08_PO2" sheetId="138" state="veryHidden" r:id="rId17"/>
    <sheet name="RVI08_PO3" sheetId="139" state="veryHidden" r:id="rId18"/>
    <sheet name="RVI08_PO5" sheetId="140" state="veryHidden" r:id="rId19"/>
    <sheet name="RVI08_COOPT" sheetId="141" state="veryHidden" r:id="rId20"/>
    <sheet name="JJA06 &gt;&gt;" sheetId="130" state="veryHidden" r:id="rId21"/>
    <sheet name="JJA06_PO1" sheetId="131" state="veryHidden" r:id="rId22"/>
    <sheet name="JJA06_PO2" sheetId="132" state="veryHidden" r:id="rId23"/>
    <sheet name="JJA06_PO3" sheetId="133" state="veryHidden" r:id="rId24"/>
    <sheet name="JJA06_PO5" sheetId="134" state="veryHidden" r:id="rId25"/>
    <sheet name="JJA06_COOPT" sheetId="135" state="veryHidden" r:id="rId26"/>
    <sheet name="ABE46 &gt;&gt;" sheetId="124" state="veryHidden" r:id="rId27"/>
    <sheet name="ABE46_PO1" sheetId="125" state="veryHidden" r:id="rId28"/>
    <sheet name="ABE46_PO2" sheetId="126" state="veryHidden" r:id="rId29"/>
    <sheet name="ABE46_PO3" sheetId="127" state="veryHidden" r:id="rId30"/>
    <sheet name="ABE46_PO5" sheetId="128" state="veryHidden" r:id="rId31"/>
    <sheet name="ABE46_COOPT" sheetId="129" state="veryHidden" r:id="rId32"/>
    <sheet name="PCH13 &gt;&gt;" sheetId="112" state="veryHidden" r:id="rId33"/>
    <sheet name="PCH13_PO1" sheetId="113" state="veryHidden" r:id="rId34"/>
    <sheet name="PCH13_PO2" sheetId="114" state="veryHidden" r:id="rId35"/>
    <sheet name="PCH13_PO3" sheetId="115" state="veryHidden" r:id="rId36"/>
    <sheet name="PCH13_PO5" sheetId="116" state="veryHidden" r:id="rId37"/>
    <sheet name="PCH13_COOPT" sheetId="117" state="veryHidden" r:id="rId38"/>
    <sheet name="LME03 &gt;&gt;" sheetId="106" state="veryHidden" r:id="rId39"/>
    <sheet name="LME03_PO1" sheetId="107" state="veryHidden" r:id="rId40"/>
    <sheet name="LME03_PO2" sheetId="108" state="veryHidden" r:id="rId41"/>
    <sheet name="LME03_PO3" sheetId="109" state="veryHidden" r:id="rId42"/>
    <sheet name="LME03_PO5" sheetId="110" state="veryHidden" r:id="rId43"/>
    <sheet name="LME03_COOPT" sheetId="111" state="veryHidden" r:id="rId44"/>
    <sheet name="JBE34 &gt;&gt;" sheetId="100" state="veryHidden" r:id="rId45"/>
    <sheet name="JBE34_PO1" sheetId="101" state="veryHidden" r:id="rId46"/>
    <sheet name="JBE34_PO2" sheetId="102" state="veryHidden" r:id="rId47"/>
    <sheet name="JBE34_PO3" sheetId="103" state="veryHidden" r:id="rId48"/>
    <sheet name="JBE34_PO5" sheetId="104" state="veryHidden" r:id="rId49"/>
    <sheet name="JBE34_COOPT" sheetId="105" state="veryHidden" r:id="rId50"/>
    <sheet name="MPA22 &gt;&gt;" sheetId="94" state="veryHidden" r:id="rId51"/>
    <sheet name="MPA22_PO1" sheetId="95" state="veryHidden" r:id="rId52"/>
    <sheet name="MPA22_PO2" sheetId="96" state="veryHidden" r:id="rId53"/>
    <sheet name="MPA22_PO3" sheetId="97" state="veryHidden" r:id="rId54"/>
    <sheet name="MPA22_PO5" sheetId="98" state="veryHidden" r:id="rId55"/>
    <sheet name="MPA22_COOPT" sheetId="99" state="veryHidden" r:id="rId56"/>
    <sheet name="JCL10 &gt;&gt;" sheetId="88" state="veryHidden" r:id="rId57"/>
    <sheet name="JCL10_PO1" sheetId="89" state="veryHidden" r:id="rId58"/>
    <sheet name="JCL10_PO2" sheetId="90" state="veryHidden" r:id="rId59"/>
    <sheet name="JCL10_PO3" sheetId="91" state="veryHidden" r:id="rId60"/>
    <sheet name="JCL10_PO5" sheetId="92" state="veryHidden" r:id="rId61"/>
    <sheet name="JCL10_COOPT" sheetId="93" state="veryHidden" r:id="rId62"/>
    <sheet name="JCH20 &gt;&gt;" sheetId="82" state="veryHidden" r:id="rId63"/>
    <sheet name="JCH20_PO1" sheetId="83" state="veryHidden" r:id="rId64"/>
    <sheet name="JCH20_PO2" sheetId="84" state="veryHidden" r:id="rId65"/>
    <sheet name="JCH20_PO3" sheetId="85" state="veryHidden" r:id="rId66"/>
    <sheet name="JCH20_PO5" sheetId="86" state="veryHidden" r:id="rId67"/>
    <sheet name="JCH20_COOPT" sheetId="87" state="veryHidden" r:id="rId68"/>
    <sheet name="MED02 &gt;&gt;" sheetId="76" state="veryHidden" r:id="rId69"/>
    <sheet name="MED02_PO1" sheetId="77" state="veryHidden" r:id="rId70"/>
    <sheet name="MED02_PO2" sheetId="78" state="veryHidden" r:id="rId71"/>
    <sheet name="MED02_PO3" sheetId="79" state="veryHidden" r:id="rId72"/>
    <sheet name="MED02_PO5" sheetId="80" state="veryHidden" r:id="rId73"/>
    <sheet name="MED02_COOPT" sheetId="81" state="veryHidden" r:id="rId74"/>
    <sheet name="AJA08 &gt;&gt;" sheetId="34" state="veryHidden" r:id="rId75"/>
    <sheet name="AJA08_PO1" sheetId="35" state="veryHidden" r:id="rId76"/>
    <sheet name="AJA08_PO2" sheetId="36" state="veryHidden" r:id="rId77"/>
    <sheet name="AJA08_PO3" sheetId="37" state="veryHidden" r:id="rId78"/>
    <sheet name="AJA08_PO5" sheetId="39" state="veryHidden" r:id="rId79"/>
    <sheet name="AJA08_COOPT" sheetId="41" state="veryHidden" r:id="rId80"/>
    <sheet name="AFA18 &gt;&gt;" sheetId="50" state="veryHidden" r:id="rId81"/>
    <sheet name="AFA18_PO1" sheetId="52" state="veryHidden" r:id="rId82"/>
    <sheet name="AFA18_PO2" sheetId="53" state="veryHidden" r:id="rId83"/>
    <sheet name="AFA18_PO3" sheetId="54" state="veryHidden" r:id="rId84"/>
    <sheet name="AFA18_PO5" sheetId="55" state="veryHidden" r:id="rId85"/>
    <sheet name="AFA18_COOPT" sheetId="56" state="veryHidden" r:id="rId86"/>
    <sheet name="MDU15 &gt;&gt;" sheetId="58" state="veryHidden" r:id="rId87"/>
    <sheet name="MDU15_PO1" sheetId="59" state="veryHidden" r:id="rId88"/>
    <sheet name="MDU15_PO2" sheetId="60" state="veryHidden" r:id="rId89"/>
    <sheet name="MDU15_PO3" sheetId="61" state="veryHidden" r:id="rId90"/>
    <sheet name="MDU15_PO5" sheetId="62" state="veryHidden" r:id="rId91"/>
    <sheet name="MDU15_COOPT" sheetId="63" state="veryHidden" r:id="rId92"/>
    <sheet name="LDA09 &gt;&gt;" sheetId="64" state="veryHidden" r:id="rId93"/>
    <sheet name="LDA09_PO1" sheetId="65" state="veryHidden" r:id="rId94"/>
    <sheet name="LDA09_PO2" sheetId="66" state="veryHidden" r:id="rId95"/>
    <sheet name="LDA09_PO3" sheetId="67" state="veryHidden" r:id="rId96"/>
    <sheet name="LDA09_PO5" sheetId="68" state="veryHidden" r:id="rId97"/>
    <sheet name="LDA09_COOPT" sheetId="69" state="veryHidden" r:id="rId98"/>
    <sheet name="RGI05 &gt;&gt;" sheetId="70" state="veryHidden" r:id="rId99"/>
    <sheet name="RGI05_PO1" sheetId="71" state="veryHidden" r:id="rId100"/>
    <sheet name="RGI05_PO2" sheetId="72" state="veryHidden" r:id="rId101"/>
    <sheet name="RGI05_PO3" sheetId="73" state="veryHidden" r:id="rId102"/>
    <sheet name="RGI05_PO5" sheetId="74" state="veryHidden" r:id="rId103"/>
    <sheet name="RGI05_COOPT" sheetId="75" state="veryHidden" r:id="rId104"/>
  </sheets>
  <definedNames>
    <definedName name="_xlnm._FilterDatabase" localSheetId="31" hidden="1">ABE46_COOPT!$B$6:$F$6</definedName>
    <definedName name="_xlnm._FilterDatabase" localSheetId="27" hidden="1">ABE46_PO1!$B$6:$H$6</definedName>
    <definedName name="_xlnm._FilterDatabase" localSheetId="28" hidden="1">ABE46_PO2!$B$6:$J$6</definedName>
    <definedName name="_xlnm._FilterDatabase" localSheetId="29" hidden="1">ABE46_PO3!$B$6:$F$6</definedName>
    <definedName name="_xlnm._FilterDatabase" localSheetId="30" hidden="1">ABE46_PO5!$B$6:$F$6</definedName>
    <definedName name="_xlnm._FilterDatabase" localSheetId="85" hidden="1">AFA18_COOPT!$B$6:$F$6</definedName>
    <definedName name="_xlnm._FilterDatabase" localSheetId="81" hidden="1">AFA18_PO1!$B$6:$H$6</definedName>
    <definedName name="_xlnm._FilterDatabase" localSheetId="82" hidden="1">AFA18_PO2!$B$6:$J$6</definedName>
    <definedName name="_xlnm._FilterDatabase" localSheetId="83" hidden="1">AFA18_PO3!$B$6:$F$6</definedName>
    <definedName name="_xlnm._FilterDatabase" localSheetId="84" hidden="1">AFA18_PO5!$B$6:$F$6</definedName>
    <definedName name="_xlnm._FilterDatabase" localSheetId="79" hidden="1">AJA08_COOPT!$B$6:$F$6</definedName>
    <definedName name="_xlnm._FilterDatabase" localSheetId="75" hidden="1">AJA08_PO1!$B$6:$H$6</definedName>
    <definedName name="_xlnm._FilterDatabase" localSheetId="76" hidden="1">AJA08_PO2!$B$6:$J$6</definedName>
    <definedName name="_xlnm._FilterDatabase" localSheetId="77" hidden="1">AJA08_PO3!$B$6:$F$6</definedName>
    <definedName name="_xlnm._FilterDatabase" localSheetId="78" hidden="1">AJA08_PO5!$B$6:$F$6</definedName>
    <definedName name="_xlnm._FilterDatabase" localSheetId="13" hidden="1">CCO26_COOPT!$B$6:$F$6</definedName>
    <definedName name="_xlnm._FilterDatabase" localSheetId="9" hidden="1">CCO26_PO1!$B$6:$H$6</definedName>
    <definedName name="_xlnm._FilterDatabase" localSheetId="10" hidden="1">CCO26_PO2!$B$6:$J$6</definedName>
    <definedName name="_xlnm._FilterDatabase" localSheetId="11" hidden="1">CCO26_PO3!$B$6:$F$6</definedName>
    <definedName name="_xlnm._FilterDatabase" localSheetId="12" hidden="1">CCO26_PO5!$B$6:$F$6</definedName>
    <definedName name="_xlnm._FilterDatabase" localSheetId="49" hidden="1">JBE34_COOPT!$B$6:$F$6</definedName>
    <definedName name="_xlnm._FilterDatabase" localSheetId="45" hidden="1">JBE34_PO1!$B$6:$H$6</definedName>
    <definedName name="_xlnm._FilterDatabase" localSheetId="46" hidden="1">JBE34_PO2!$B$6:$J$6</definedName>
    <definedName name="_xlnm._FilterDatabase" localSheetId="47" hidden="1">JBE34_PO3!$B$6:$F$6</definedName>
    <definedName name="_xlnm._FilterDatabase" localSheetId="48" hidden="1">JBE34_PO5!$B$6:$F$6</definedName>
    <definedName name="_xlnm._FilterDatabase" localSheetId="67" hidden="1">JCH20_COOPT!$B$6:$F$6</definedName>
    <definedName name="_xlnm._FilterDatabase" localSheetId="63" hidden="1">JCH20_PO1!$B$6:$H$6</definedName>
    <definedName name="_xlnm._FilterDatabase" localSheetId="64" hidden="1">JCH20_PO2!$B$6:$J$6</definedName>
    <definedName name="_xlnm._FilterDatabase" localSheetId="65" hidden="1">JCH20_PO3!$B$6:$F$6</definedName>
    <definedName name="_xlnm._FilterDatabase" localSheetId="66" hidden="1">JCH20_PO5!$B$6:$F$6</definedName>
    <definedName name="_xlnm._FilterDatabase" localSheetId="61" hidden="1">JCL10_COOPT!$B$6:$F$6</definedName>
    <definedName name="_xlnm._FilterDatabase" localSheetId="57" hidden="1">JCL10_PO1!$B$6:$H$6</definedName>
    <definedName name="_xlnm._FilterDatabase" localSheetId="58" hidden="1">JCL10_PO2!$B$6:$J$6</definedName>
    <definedName name="_xlnm._FilterDatabase" localSheetId="59" hidden="1">JCL10_PO3!$B$6:$F$6</definedName>
    <definedName name="_xlnm._FilterDatabase" localSheetId="60" hidden="1">JCL10_PO5!$B$6:$F$6</definedName>
    <definedName name="_xlnm._FilterDatabase" localSheetId="25" hidden="1">JJA06_COOPT!$B$6:$F$6</definedName>
    <definedName name="_xlnm._FilterDatabase" localSheetId="21" hidden="1">JJA06_PO1!$B$6:$H$6</definedName>
    <definedName name="_xlnm._FilterDatabase" localSheetId="22" hidden="1">JJA06_PO2!$B$6:$J$6</definedName>
    <definedName name="_xlnm._FilterDatabase" localSheetId="23" hidden="1">JJA06_PO3!$B$6:$F$6</definedName>
    <definedName name="_xlnm._FilterDatabase" localSheetId="24" hidden="1">JJA06_PO5!$B$6:$F$6</definedName>
    <definedName name="_xlnm._FilterDatabase" localSheetId="97" hidden="1">LDA09_COOPT!$B$6:$F$6</definedName>
    <definedName name="_xlnm._FilterDatabase" localSheetId="93" hidden="1">LDA09_PO1!$B$6:$H$6</definedName>
    <definedName name="_xlnm._FilterDatabase" localSheetId="94" hidden="1">LDA09_PO2!$B$6:$J$6</definedName>
    <definedName name="_xlnm._FilterDatabase" localSheetId="95" hidden="1">LDA09_PO3!$B$6:$F$6</definedName>
    <definedName name="_xlnm._FilterDatabase" localSheetId="96" hidden="1">LDA09_PO5!$B$6:$F$6</definedName>
    <definedName name="_xlnm._FilterDatabase" localSheetId="43" hidden="1">LME03_COOPT!$B$6:$F$6</definedName>
    <definedName name="_xlnm._FilterDatabase" localSheetId="39" hidden="1">LME03_PO1!$B$6:$H$6</definedName>
    <definedName name="_xlnm._FilterDatabase" localSheetId="40" hidden="1">LME03_PO2!$B$6:$J$6</definedName>
    <definedName name="_xlnm._FilterDatabase" localSheetId="41" hidden="1">LME03_PO3!$B$6:$F$6</definedName>
    <definedName name="_xlnm._FilterDatabase" localSheetId="42" hidden="1">LME03_PO5!$B$6:$F$6</definedName>
    <definedName name="_xlnm._FilterDatabase" localSheetId="91" hidden="1">MDU15_COOPT!$B$6:$F$6</definedName>
    <definedName name="_xlnm._FilterDatabase" localSheetId="87" hidden="1">MDU15_PO1!$B$6:$H$6</definedName>
    <definedName name="_xlnm._FilterDatabase" localSheetId="88" hidden="1">MDU15_PO2!$B$6:$J$6</definedName>
    <definedName name="_xlnm._FilterDatabase" localSheetId="89" hidden="1">MDU15_PO3!$B$6:$F$6</definedName>
    <definedName name="_xlnm._FilterDatabase" localSheetId="90" hidden="1">MDU15_PO5!$B$6:$F$6</definedName>
    <definedName name="_xlnm._FilterDatabase" localSheetId="73" hidden="1">MED02_COOPT!$B$6:$F$6</definedName>
    <definedName name="_xlnm._FilterDatabase" localSheetId="69" hidden="1">MED02_PO1!$B$6:$H$6</definedName>
    <definedName name="_xlnm._FilterDatabase" localSheetId="70" hidden="1">MED02_PO2!$B$6:$J$6</definedName>
    <definedName name="_xlnm._FilterDatabase" localSheetId="71" hidden="1">MED02_PO3!$B$6:$F$6</definedName>
    <definedName name="_xlnm._FilterDatabase" localSheetId="72" hidden="1">MED02_PO5!$B$6:$F$6</definedName>
    <definedName name="_xlnm._FilterDatabase" localSheetId="55" hidden="1">MPA22_COOPT!$B$6:$F$6</definedName>
    <definedName name="_xlnm._FilterDatabase" localSheetId="51" hidden="1">MPA22_PO1!$B$6:$H$6</definedName>
    <definedName name="_xlnm._FilterDatabase" localSheetId="52" hidden="1">MPA22_PO2!$B$6:$J$6</definedName>
    <definedName name="_xlnm._FilterDatabase" localSheetId="53" hidden="1">MPA22_PO3!$B$6:$F$6</definedName>
    <definedName name="_xlnm._FilterDatabase" localSheetId="54" hidden="1">MPA22_PO5!$B$6:$F$6</definedName>
    <definedName name="_xlnm._FilterDatabase" localSheetId="37" hidden="1">PCH13_COOPT!$B$6:$F$6</definedName>
    <definedName name="_xlnm._FilterDatabase" localSheetId="33" hidden="1">PCH13_PO1!$B$6:$H$6</definedName>
    <definedName name="_xlnm._FilterDatabase" localSheetId="34" hidden="1">PCH13_PO2!$B$6:$J$6</definedName>
    <definedName name="_xlnm._FilterDatabase" localSheetId="35" hidden="1">PCH13_PO3!$B$6:$F$6</definedName>
    <definedName name="_xlnm._FilterDatabase" localSheetId="36" hidden="1">PCH13_PO5!$B$6:$F$6</definedName>
    <definedName name="_xlnm._FilterDatabase" localSheetId="103" hidden="1">RGI05_COOPT!$B$6:$F$6</definedName>
    <definedName name="_xlnm._FilterDatabase" localSheetId="99" hidden="1">RGI05_PO1!$B$6:$H$6</definedName>
    <definedName name="_xlnm._FilterDatabase" localSheetId="100" hidden="1">RGI05_PO2!$B$6:$J$6</definedName>
    <definedName name="_xlnm._FilterDatabase" localSheetId="101" hidden="1">RGI05_PO3!$B$6:$F$6</definedName>
    <definedName name="_xlnm._FilterDatabase" localSheetId="102" hidden="1">RGI05_PO5!$B$6:$F$6</definedName>
    <definedName name="_xlnm._FilterDatabase" localSheetId="19" hidden="1">RVI08_COOPT!$B$6:$F$6</definedName>
    <definedName name="_xlnm._FilterDatabase" localSheetId="15" hidden="1">RVI08_PO1!$B$6:$H$6</definedName>
    <definedName name="_xlnm._FilterDatabase" localSheetId="16" hidden="1">RVI08_PO2!$B$6:$J$6</definedName>
    <definedName name="_xlnm._FilterDatabase" localSheetId="17" hidden="1">RVI08_PO3!$B$6:$F$6</definedName>
    <definedName name="_xlnm._FilterDatabase" localSheetId="18" hidden="1">RVI08_PO5!$B$6:$F$6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7" i="152" l="1"/>
  <c r="D7" i="151"/>
  <c r="D8" i="150"/>
  <c r="D7" i="150"/>
  <c r="H11" i="149"/>
  <c r="D11" i="149"/>
  <c r="D10" i="149"/>
  <c r="D9" i="149"/>
  <c r="D8" i="149"/>
  <c r="D7" i="149"/>
  <c r="D13" i="148"/>
  <c r="D12" i="148"/>
  <c r="D11" i="148"/>
  <c r="D10" i="148"/>
  <c r="D9" i="148"/>
  <c r="D8" i="148"/>
  <c r="D7" i="148"/>
  <c r="D7" i="147" l="1"/>
  <c r="D7" i="146"/>
  <c r="D7" i="145"/>
  <c r="D7" i="144"/>
  <c r="D7" i="143"/>
  <c r="D7" i="141"/>
  <c r="D7" i="140"/>
  <c r="D7" i="139"/>
  <c r="D7" i="138"/>
  <c r="D7" i="137"/>
  <c r="D7" i="135"/>
  <c r="D7" i="134"/>
  <c r="D7" i="133"/>
  <c r="D7" i="132"/>
  <c r="D7" i="131"/>
  <c r="D7" i="129"/>
  <c r="D7" i="128"/>
  <c r="D7" i="127"/>
  <c r="D7" i="126"/>
  <c r="D7" i="125"/>
  <c r="D7" i="117"/>
  <c r="D7" i="116"/>
  <c r="D7" i="115"/>
  <c r="D7" i="114"/>
  <c r="D7" i="113"/>
  <c r="D7" i="111"/>
  <c r="D7" i="110"/>
  <c r="D7" i="109"/>
  <c r="D7" i="108"/>
  <c r="D7" i="107"/>
  <c r="D7" i="105"/>
  <c r="D7" i="104"/>
  <c r="D7" i="103"/>
  <c r="D7" i="102"/>
  <c r="D7" i="101"/>
  <c r="D7" i="99"/>
  <c r="D7" i="98"/>
  <c r="D7" i="97"/>
  <c r="D7" i="96"/>
  <c r="D7" i="95"/>
  <c r="D7" i="93"/>
  <c r="D7" i="92"/>
  <c r="D7" i="91"/>
  <c r="D7" i="90"/>
  <c r="D7" i="89"/>
  <c r="D7" i="87"/>
  <c r="D7" i="86"/>
  <c r="D7" i="85"/>
  <c r="D7" i="84"/>
  <c r="D7" i="83"/>
  <c r="D7" i="81"/>
  <c r="D7" i="80"/>
  <c r="D7" i="79"/>
  <c r="D7" i="78"/>
  <c r="D7" i="77"/>
  <c r="D7" i="75"/>
  <c r="D7" i="74"/>
  <c r="D7" i="73"/>
  <c r="D7" i="72"/>
  <c r="D7" i="71"/>
  <c r="D7" i="69"/>
  <c r="D7" i="68"/>
  <c r="D7" i="67"/>
  <c r="D7" i="66"/>
  <c r="D7" i="65"/>
  <c r="D7" i="63"/>
  <c r="D7" i="62"/>
  <c r="D7" i="61"/>
  <c r="D7" i="60"/>
  <c r="D7" i="59"/>
  <c r="I78" i="30"/>
  <c r="I41" i="30"/>
  <c r="I162" i="30"/>
  <c r="I133" i="30"/>
  <c r="I33" i="30"/>
  <c r="I142" i="30"/>
  <c r="I57" i="30"/>
  <c r="I170" i="30"/>
  <c r="I76" i="30"/>
  <c r="I65" i="30"/>
  <c r="I145" i="30"/>
  <c r="I116" i="30"/>
  <c r="I90" i="30"/>
  <c r="I163" i="30"/>
  <c r="I98" i="30"/>
  <c r="I161" i="30"/>
  <c r="I157" i="30"/>
  <c r="I14" i="30"/>
  <c r="I168" i="30"/>
  <c r="I48" i="30"/>
  <c r="I51" i="30"/>
  <c r="I154" i="30"/>
  <c r="I28" i="30"/>
  <c r="I50" i="30"/>
  <c r="I172" i="30"/>
  <c r="I150" i="30"/>
  <c r="I86" i="30"/>
  <c r="I151" i="30"/>
  <c r="I122" i="30"/>
  <c r="I127" i="30"/>
  <c r="I22" i="30"/>
  <c r="I108" i="30"/>
  <c r="I27" i="30"/>
  <c r="I178" i="30"/>
  <c r="I171" i="30"/>
  <c r="I15" i="30"/>
  <c r="I34" i="30"/>
  <c r="I53" i="30"/>
  <c r="I94" i="30"/>
  <c r="I143" i="30"/>
  <c r="I6" i="30"/>
  <c r="I80" i="30"/>
  <c r="I96" i="30"/>
  <c r="I174" i="30"/>
  <c r="I13" i="30"/>
  <c r="I101" i="30"/>
  <c r="I91" i="30"/>
  <c r="I49" i="30"/>
  <c r="I8" i="30"/>
  <c r="I9" i="30"/>
  <c r="I112" i="30"/>
  <c r="I75" i="30"/>
  <c r="I115" i="30"/>
  <c r="I66" i="30"/>
  <c r="I26" i="30"/>
  <c r="I18" i="30"/>
  <c r="I39" i="30"/>
  <c r="I153" i="30"/>
  <c r="I134" i="30"/>
  <c r="I124" i="30"/>
  <c r="I77" i="30"/>
  <c r="I29" i="30"/>
  <c r="I107" i="30"/>
  <c r="I40" i="30"/>
  <c r="I52" i="30"/>
  <c r="I166" i="30"/>
  <c r="I44" i="30"/>
  <c r="I106" i="30"/>
  <c r="I132" i="30"/>
  <c r="I24" i="30"/>
  <c r="I109" i="30"/>
  <c r="I38" i="30"/>
  <c r="I149" i="30"/>
  <c r="I32" i="30"/>
  <c r="I79" i="30"/>
  <c r="I47" i="30"/>
  <c r="I31" i="30"/>
  <c r="I36" i="30"/>
  <c r="I159" i="30"/>
  <c r="I63" i="30"/>
  <c r="I61" i="30"/>
  <c r="I165" i="30"/>
  <c r="I93" i="30"/>
  <c r="I137" i="30"/>
  <c r="I104" i="30"/>
  <c r="I147" i="30"/>
  <c r="I105" i="30"/>
  <c r="I103" i="30"/>
  <c r="I167" i="30"/>
  <c r="I158" i="30"/>
  <c r="I83" i="30"/>
  <c r="I64" i="30"/>
  <c r="I111" i="30"/>
  <c r="I81" i="30"/>
  <c r="I118" i="30"/>
  <c r="I140" i="30"/>
  <c r="I160" i="30"/>
  <c r="I136" i="30"/>
  <c r="I16" i="30"/>
  <c r="I177" i="30"/>
  <c r="I17" i="30"/>
  <c r="I11" i="30"/>
  <c r="I35" i="30"/>
  <c r="I59" i="30"/>
  <c r="I131" i="30"/>
  <c r="I97" i="30"/>
  <c r="I95" i="30"/>
  <c r="I169" i="30"/>
  <c r="I7" i="30"/>
  <c r="I175" i="30"/>
  <c r="I70" i="30"/>
  <c r="I42" i="30"/>
  <c r="I126" i="30"/>
  <c r="I85" i="30"/>
  <c r="I173" i="30"/>
  <c r="I144" i="30"/>
  <c r="I54" i="30"/>
  <c r="I58" i="30"/>
  <c r="I128" i="30"/>
  <c r="I12" i="30"/>
  <c r="I23" i="30"/>
  <c r="I71" i="30"/>
  <c r="I4" i="30"/>
  <c r="D7" i="56" l="1"/>
  <c r="D7" i="55"/>
  <c r="D7" i="54"/>
  <c r="D7" i="53"/>
  <c r="D7" i="52"/>
  <c r="L2" i="30"/>
  <c r="L3" i="30" s="1"/>
  <c r="L4" i="30" s="1"/>
  <c r="L5" i="30" s="1"/>
  <c r="L6" i="30" s="1"/>
  <c r="L7" i="30" s="1"/>
  <c r="L8" i="30" s="1"/>
  <c r="L9" i="30" s="1"/>
  <c r="L10" i="30" s="1"/>
  <c r="L11" i="30" s="1"/>
  <c r="L12" i="30" s="1"/>
  <c r="L13" i="30" s="1"/>
  <c r="L14" i="30" s="1"/>
  <c r="L15" i="30" s="1"/>
  <c r="L16" i="30" s="1"/>
  <c r="L17" i="30" s="1"/>
  <c r="L18" i="30" s="1"/>
  <c r="L19" i="30" s="1"/>
  <c r="L20" i="30" s="1"/>
  <c r="L21" i="30" s="1"/>
  <c r="L22" i="30" s="1"/>
  <c r="L23" i="30" s="1"/>
  <c r="L24" i="30" s="1"/>
  <c r="L25" i="30" s="1"/>
  <c r="L26" i="30" s="1"/>
  <c r="L27" i="30" s="1"/>
  <c r="L28" i="30" s="1"/>
  <c r="L29" i="30" s="1"/>
  <c r="L30" i="30" s="1"/>
  <c r="L31" i="30" s="1"/>
  <c r="L32" i="30" s="1"/>
  <c r="L33" i="30" s="1"/>
  <c r="L34" i="30" s="1"/>
  <c r="L35" i="30" s="1"/>
  <c r="L36" i="30" s="1"/>
  <c r="L37" i="30" s="1"/>
  <c r="L38" i="30" s="1"/>
  <c r="L39" i="30" s="1"/>
  <c r="L40" i="30" s="1"/>
  <c r="L41" i="30" s="1"/>
  <c r="L42" i="30" s="1"/>
  <c r="L43" i="30" s="1"/>
  <c r="L44" i="30" s="1"/>
  <c r="L45" i="30" s="1"/>
  <c r="L46" i="30" s="1"/>
  <c r="L47" i="30" s="1"/>
  <c r="L48" i="30" s="1"/>
  <c r="L49" i="30" s="1"/>
  <c r="L50" i="30" s="1"/>
  <c r="L51" i="30" s="1"/>
  <c r="L52" i="30" s="1"/>
  <c r="L53" i="30" s="1"/>
  <c r="L54" i="30" s="1"/>
  <c r="L55" i="30" s="1"/>
  <c r="L56" i="30" s="1"/>
  <c r="L57" i="30" s="1"/>
  <c r="L58" i="30" s="1"/>
  <c r="L59" i="30" s="1"/>
  <c r="L60" i="30" s="1"/>
  <c r="L61" i="30" s="1"/>
  <c r="L62" i="30" s="1"/>
  <c r="L63" i="30" s="1"/>
  <c r="L64" i="30" s="1"/>
  <c r="L65" i="30" s="1"/>
  <c r="L66" i="30" s="1"/>
  <c r="L67" i="30" s="1"/>
  <c r="L68" i="30" s="1"/>
  <c r="L69" i="30" s="1"/>
  <c r="L70" i="30" s="1"/>
  <c r="L71" i="30" s="1"/>
  <c r="L72" i="30" s="1"/>
  <c r="L73" i="30" s="1"/>
  <c r="L74" i="30" s="1"/>
  <c r="L75" i="30" s="1"/>
  <c r="L76" i="30" s="1"/>
  <c r="L77" i="30" s="1"/>
  <c r="L78" i="30" s="1"/>
  <c r="L79" i="30" s="1"/>
  <c r="L80" i="30" s="1"/>
  <c r="D7" i="35"/>
  <c r="D7" i="41"/>
  <c r="D7" i="39"/>
  <c r="D7" i="37"/>
  <c r="D7" i="36"/>
  <c r="I88" i="30"/>
  <c r="I82" i="30"/>
  <c r="I130" i="30"/>
  <c r="I56" i="30"/>
  <c r="I46" i="30"/>
  <c r="I84" i="30"/>
  <c r="I74" i="30"/>
  <c r="I117" i="30"/>
  <c r="I45" i="30"/>
  <c r="I100" i="30"/>
  <c r="I125" i="30"/>
  <c r="I176" i="30"/>
  <c r="I114" i="30"/>
  <c r="I92" i="30"/>
  <c r="I5" i="30"/>
  <c r="I156" i="30"/>
  <c r="I146" i="30"/>
  <c r="I120" i="30"/>
  <c r="I164" i="30"/>
  <c r="I73" i="30"/>
  <c r="I62" i="30"/>
  <c r="I19" i="30"/>
  <c r="I135" i="30"/>
  <c r="I152" i="30"/>
  <c r="I69" i="30"/>
  <c r="I72" i="30"/>
  <c r="I138" i="30"/>
  <c r="I129" i="30"/>
  <c r="I119" i="30"/>
  <c r="I87" i="30"/>
  <c r="I179" i="30"/>
  <c r="I89" i="30"/>
  <c r="I123" i="30"/>
  <c r="I55" i="30"/>
  <c r="I155" i="30"/>
  <c r="I25" i="30"/>
  <c r="I102" i="30"/>
  <c r="I113" i="30"/>
  <c r="I21" i="30"/>
  <c r="I60" i="30"/>
  <c r="I110" i="30"/>
  <c r="I43" i="30"/>
  <c r="I148" i="30"/>
  <c r="I37" i="30"/>
  <c r="I139" i="30"/>
  <c r="I20" i="30"/>
  <c r="I67" i="30"/>
  <c r="I10" i="30"/>
  <c r="I121" i="30"/>
  <c r="I30" i="30"/>
  <c r="I99" i="30"/>
  <c r="I141" i="30"/>
  <c r="I68" i="30"/>
  <c r="S1" i="30" l="1"/>
  <c r="Q2" i="30"/>
  <c r="Q3" i="30" s="1"/>
  <c r="N1" i="30"/>
  <c r="M8" i="30"/>
  <c r="M2" i="30"/>
  <c r="M3" i="30"/>
  <c r="M4" i="30"/>
  <c r="M5" i="30"/>
  <c r="M6" i="30"/>
  <c r="M7" i="30"/>
  <c r="M1" i="30"/>
  <c r="O1" i="30" l="1"/>
  <c r="K2" i="30"/>
  <c r="Q4" i="30"/>
  <c r="S3" i="30"/>
  <c r="S2" i="30"/>
  <c r="M10" i="30"/>
  <c r="K3" i="30" l="1"/>
  <c r="N2" i="30"/>
  <c r="O2" i="30"/>
  <c r="M9" i="30"/>
  <c r="Q5" i="30"/>
  <c r="S4" i="30"/>
  <c r="M11" i="30"/>
  <c r="K4" i="30" l="1"/>
  <c r="N3" i="30"/>
  <c r="O3" i="30"/>
  <c r="Q6" i="30"/>
  <c r="S5" i="30"/>
  <c r="M12" i="30"/>
  <c r="K5" i="30" l="1"/>
  <c r="N4" i="30"/>
  <c r="O4" i="30"/>
  <c r="Q7" i="30"/>
  <c r="S6" i="30"/>
  <c r="M13" i="30"/>
  <c r="K6" i="30" l="1"/>
  <c r="N5" i="30"/>
  <c r="O5" i="30"/>
  <c r="Q8" i="30"/>
  <c r="S7" i="30"/>
  <c r="M14" i="30"/>
  <c r="K7" i="30" l="1"/>
  <c r="N6" i="30"/>
  <c r="O6" i="30"/>
  <c r="Q9" i="30"/>
  <c r="S8" i="30"/>
  <c r="M15" i="30"/>
  <c r="K8" i="30" l="1"/>
  <c r="N7" i="30"/>
  <c r="O7" i="30"/>
  <c r="Q10" i="30"/>
  <c r="S9" i="30"/>
  <c r="M16" i="30"/>
  <c r="K9" i="30" l="1"/>
  <c r="N8" i="30"/>
  <c r="O8" i="30"/>
  <c r="M17" i="30"/>
  <c r="Q11" i="30"/>
  <c r="S10" i="30"/>
  <c r="K10" i="30" l="1"/>
  <c r="N9" i="30"/>
  <c r="O9" i="30"/>
  <c r="Q12" i="30"/>
  <c r="S11" i="30"/>
  <c r="M18" i="30"/>
  <c r="K11" i="30" l="1"/>
  <c r="N10" i="30"/>
  <c r="O10" i="30"/>
  <c r="M19" i="30"/>
  <c r="Q13" i="30"/>
  <c r="S12" i="30"/>
  <c r="K12" i="30" l="1"/>
  <c r="N11" i="30"/>
  <c r="O11" i="30"/>
  <c r="Q14" i="30"/>
  <c r="S13" i="30"/>
  <c r="M20" i="30"/>
  <c r="K13" i="30" l="1"/>
  <c r="N12" i="30"/>
  <c r="O12" i="30"/>
  <c r="M21" i="30"/>
  <c r="Q15" i="30"/>
  <c r="S14" i="30"/>
  <c r="K14" i="30" l="1"/>
  <c r="N13" i="30"/>
  <c r="O13" i="30"/>
  <c r="Q16" i="30"/>
  <c r="S15" i="30"/>
  <c r="M22" i="30"/>
  <c r="K15" i="30" l="1"/>
  <c r="O14" i="30"/>
  <c r="N14" i="30"/>
  <c r="M23" i="30"/>
  <c r="S16" i="30"/>
  <c r="K16" i="30" l="1"/>
  <c r="O15" i="30"/>
  <c r="N15" i="30"/>
  <c r="M24" i="30"/>
  <c r="K17" i="30" l="1"/>
  <c r="N16" i="30"/>
  <c r="O16" i="30"/>
  <c r="M25" i="30"/>
  <c r="K18" i="30" l="1"/>
  <c r="O17" i="30"/>
  <c r="N17" i="30"/>
  <c r="M26" i="30"/>
  <c r="K19" i="30" l="1"/>
  <c r="N18" i="30"/>
  <c r="O18" i="30"/>
  <c r="M27" i="30"/>
  <c r="K20" i="30" l="1"/>
  <c r="N19" i="30"/>
  <c r="O19" i="30"/>
  <c r="M28" i="30"/>
  <c r="K21" i="30" l="1"/>
  <c r="N20" i="30"/>
  <c r="O20" i="30"/>
  <c r="M29" i="30"/>
  <c r="K22" i="30" l="1"/>
  <c r="N21" i="30"/>
  <c r="O21" i="30"/>
  <c r="M30" i="30"/>
  <c r="K23" i="30" l="1"/>
  <c r="O22" i="30"/>
  <c r="N22" i="30"/>
  <c r="M31" i="30"/>
  <c r="K24" i="30" l="1"/>
  <c r="N23" i="30"/>
  <c r="O23" i="30"/>
  <c r="M32" i="30"/>
  <c r="K25" i="30" l="1"/>
  <c r="N24" i="30"/>
  <c r="O24" i="30"/>
  <c r="M33" i="30"/>
  <c r="K26" i="30" l="1"/>
  <c r="N25" i="30"/>
  <c r="O25" i="30"/>
  <c r="M34" i="30"/>
  <c r="K27" i="30" l="1"/>
  <c r="O26" i="30"/>
  <c r="N26" i="30"/>
  <c r="M35" i="30"/>
  <c r="K28" i="30" l="1"/>
  <c r="O27" i="30"/>
  <c r="N27" i="30"/>
  <c r="M36" i="30"/>
  <c r="K29" i="30" l="1"/>
  <c r="O28" i="30"/>
  <c r="N28" i="30"/>
  <c r="M37" i="30"/>
  <c r="K30" i="30" l="1"/>
  <c r="N29" i="30"/>
  <c r="O29" i="30"/>
  <c r="M38" i="30"/>
  <c r="K31" i="30" l="1"/>
  <c r="O30" i="30"/>
  <c r="N30" i="30"/>
  <c r="M39" i="30"/>
  <c r="K32" i="30" l="1"/>
  <c r="N31" i="30"/>
  <c r="O31" i="30"/>
  <c r="M40" i="30"/>
  <c r="K33" i="30" l="1"/>
  <c r="N32" i="30"/>
  <c r="O32" i="30"/>
  <c r="M41" i="30"/>
  <c r="K34" i="30" l="1"/>
  <c r="N33" i="30"/>
  <c r="O33" i="30"/>
  <c r="M42" i="30"/>
  <c r="K35" i="30" l="1"/>
  <c r="O34" i="30"/>
  <c r="N34" i="30"/>
  <c r="M43" i="30"/>
  <c r="K36" i="30" l="1"/>
  <c r="O35" i="30"/>
  <c r="N35" i="30"/>
  <c r="M44" i="30"/>
  <c r="K37" i="30" l="1"/>
  <c r="O36" i="30"/>
  <c r="N36" i="30"/>
  <c r="M45" i="30"/>
  <c r="K38" i="30" l="1"/>
  <c r="N37" i="30"/>
  <c r="O37" i="30"/>
  <c r="M46" i="30"/>
  <c r="K39" i="30" l="1"/>
  <c r="O38" i="30"/>
  <c r="N38" i="30"/>
  <c r="M47" i="30"/>
  <c r="K40" i="30" l="1"/>
  <c r="N39" i="30"/>
  <c r="O39" i="30"/>
  <c r="M48" i="30"/>
  <c r="K41" i="30" l="1"/>
  <c r="O40" i="30"/>
  <c r="N40" i="30"/>
  <c r="M49" i="30"/>
  <c r="K42" i="30" l="1"/>
  <c r="O41" i="30"/>
  <c r="N41" i="30"/>
  <c r="M50" i="30"/>
  <c r="K43" i="30" l="1"/>
  <c r="O42" i="30"/>
  <c r="N42" i="30"/>
  <c r="M51" i="30"/>
  <c r="K44" i="30" l="1"/>
  <c r="O43" i="30"/>
  <c r="N43" i="30"/>
  <c r="M52" i="30"/>
  <c r="K45" i="30" l="1"/>
  <c r="O44" i="30"/>
  <c r="N44" i="30"/>
  <c r="M53" i="30"/>
  <c r="K46" i="30" l="1"/>
  <c r="N45" i="30"/>
  <c r="O45" i="30"/>
  <c r="M54" i="30"/>
  <c r="K47" i="30" l="1"/>
  <c r="O46" i="30"/>
  <c r="N46" i="30"/>
  <c r="M55" i="30"/>
  <c r="K48" i="30" l="1"/>
  <c r="N47" i="30"/>
  <c r="O47" i="30"/>
  <c r="M56" i="30"/>
  <c r="K49" i="30" l="1"/>
  <c r="N48" i="30"/>
  <c r="O48" i="30"/>
  <c r="M57" i="30"/>
  <c r="K50" i="30" l="1"/>
  <c r="N49" i="30"/>
  <c r="O49" i="30"/>
  <c r="M58" i="30"/>
  <c r="K51" i="30" l="1"/>
  <c r="O50" i="30"/>
  <c r="N50" i="30"/>
  <c r="M59" i="30"/>
  <c r="K52" i="30" l="1"/>
  <c r="O51" i="30"/>
  <c r="N51" i="30"/>
  <c r="M60" i="30"/>
  <c r="K53" i="30" l="1"/>
  <c r="O52" i="30"/>
  <c r="N52" i="30"/>
  <c r="M61" i="30"/>
  <c r="K54" i="30" l="1"/>
  <c r="N53" i="30"/>
  <c r="O53" i="30"/>
  <c r="M62" i="30"/>
  <c r="K55" i="30" l="1"/>
  <c r="O54" i="30"/>
  <c r="N54" i="30"/>
  <c r="M63" i="30"/>
  <c r="K56" i="30" l="1"/>
  <c r="O55" i="30"/>
  <c r="N55" i="30"/>
  <c r="M64" i="30"/>
  <c r="K57" i="30" l="1"/>
  <c r="O56" i="30"/>
  <c r="N56" i="30"/>
  <c r="M65" i="30"/>
  <c r="K58" i="30" l="1"/>
  <c r="O57" i="30"/>
  <c r="N57" i="30"/>
  <c r="M66" i="30"/>
  <c r="K59" i="30" l="1"/>
  <c r="O58" i="30"/>
  <c r="N58" i="30"/>
  <c r="M67" i="30"/>
  <c r="K60" i="30" l="1"/>
  <c r="O59" i="30"/>
  <c r="N59" i="30"/>
  <c r="M68" i="30"/>
  <c r="K61" i="30" l="1"/>
  <c r="O60" i="30"/>
  <c r="N60" i="30"/>
  <c r="M69" i="30"/>
  <c r="K62" i="30" l="1"/>
  <c r="N61" i="30"/>
  <c r="O61" i="30"/>
  <c r="M70" i="30"/>
  <c r="K63" i="30" l="1"/>
  <c r="O62" i="30"/>
  <c r="N62" i="30"/>
  <c r="M71" i="30"/>
  <c r="K64" i="30" l="1"/>
  <c r="N63" i="30"/>
  <c r="O63" i="30"/>
  <c r="M72" i="30"/>
  <c r="K65" i="30" l="1"/>
  <c r="N64" i="30"/>
  <c r="O64" i="30"/>
  <c r="M73" i="30"/>
  <c r="K66" i="30" l="1"/>
  <c r="N65" i="30"/>
  <c r="O65" i="30"/>
  <c r="M74" i="30"/>
  <c r="K67" i="30" l="1"/>
  <c r="O66" i="30"/>
  <c r="N66" i="30"/>
  <c r="M75" i="30"/>
  <c r="K68" i="30" l="1"/>
  <c r="O67" i="30"/>
  <c r="N67" i="30"/>
  <c r="M76" i="30"/>
  <c r="K69" i="30" l="1"/>
  <c r="O68" i="30"/>
  <c r="N68" i="30"/>
  <c r="M77" i="30"/>
  <c r="K70" i="30" l="1"/>
  <c r="N69" i="30"/>
  <c r="O69" i="30"/>
  <c r="M78" i="30"/>
  <c r="K71" i="30" l="1"/>
  <c r="O70" i="30"/>
  <c r="N70" i="30"/>
  <c r="M79" i="30"/>
  <c r="K72" i="30" l="1"/>
  <c r="N71" i="30"/>
  <c r="O71" i="30"/>
  <c r="M80" i="30"/>
  <c r="K73" i="30" l="1"/>
  <c r="O72" i="30"/>
  <c r="N72" i="30"/>
  <c r="K74" i="30" l="1"/>
  <c r="O73" i="30"/>
  <c r="N73" i="30"/>
  <c r="K75" i="30" l="1"/>
  <c r="O74" i="30"/>
  <c r="N74" i="30"/>
  <c r="K76" i="30" l="1"/>
  <c r="O75" i="30"/>
  <c r="N75" i="30"/>
  <c r="K77" i="30" l="1"/>
  <c r="O76" i="30"/>
  <c r="N76" i="30"/>
  <c r="K78" i="30" l="1"/>
  <c r="N77" i="30"/>
  <c r="O77" i="30"/>
  <c r="K79" i="30" l="1"/>
  <c r="O78" i="30"/>
  <c r="N78" i="30"/>
  <c r="K80" i="30" l="1"/>
  <c r="O79" i="30"/>
  <c r="N79" i="30"/>
  <c r="N80" i="30" l="1"/>
  <c r="O80" i="30"/>
</calcChain>
</file>

<file path=xl/sharedStrings.xml><?xml version="1.0" encoding="utf-8"?>
<sst xmlns="http://schemas.openxmlformats.org/spreadsheetml/2006/main" count="1589" uniqueCount="209">
  <si>
    <t>NOM</t>
  </si>
  <si>
    <t>Admin</t>
  </si>
  <si>
    <t>ADMN</t>
  </si>
  <si>
    <t>ADMIN</t>
  </si>
  <si>
    <t>FEUILLES AUTORISÉES</t>
  </si>
  <si>
    <t>CODE ACCÈS</t>
  </si>
  <si>
    <t>AJA08</t>
  </si>
  <si>
    <t>AFA18</t>
  </si>
  <si>
    <t>MDU15</t>
  </si>
  <si>
    <t>LDA09</t>
  </si>
  <si>
    <t>RGI05</t>
  </si>
  <si>
    <t>MED02</t>
  </si>
  <si>
    <t>JCH20</t>
  </si>
  <si>
    <t>JCL10</t>
  </si>
  <si>
    <t>MPA22</t>
  </si>
  <si>
    <t>JBE34</t>
  </si>
  <si>
    <t>LME03</t>
  </si>
  <si>
    <t>PCH13</t>
  </si>
  <si>
    <t>ABE46</t>
  </si>
  <si>
    <t>JJA06</t>
  </si>
  <si>
    <t>RVI08</t>
  </si>
  <si>
    <t>CCO26</t>
  </si>
  <si>
    <t>G3it78xPF</t>
  </si>
  <si>
    <t>8KbSg5Gi5</t>
  </si>
  <si>
    <t>47vLYi5Gb</t>
  </si>
  <si>
    <t>yBb468ZuN</t>
  </si>
  <si>
    <t>j74JMS7kp</t>
  </si>
  <si>
    <t>8geM6EF2e</t>
  </si>
  <si>
    <t>8rLc3TJ9q</t>
  </si>
  <si>
    <t>6EAz6iy6V</t>
  </si>
  <si>
    <t>wtM5A72eV</t>
  </si>
  <si>
    <t>3gaUC65Ay</t>
  </si>
  <si>
    <t>mm62rG8PD</t>
  </si>
  <si>
    <t>5bWJnV55j</t>
  </si>
  <si>
    <t>T3Dvjz8L9</t>
  </si>
  <si>
    <t>Cex9zQ8Y5</t>
  </si>
  <si>
    <t>7qfm7J2TM</t>
  </si>
  <si>
    <t>rRJ34i4Px</t>
  </si>
  <si>
    <t>_PO1</t>
  </si>
  <si>
    <t>_PO2</t>
  </si>
  <si>
    <t>_PO3</t>
  </si>
  <si>
    <t>_PO5</t>
  </si>
  <si>
    <t>_COOPT</t>
  </si>
  <si>
    <t>AJA08_PO1</t>
  </si>
  <si>
    <t>AJA08_PO2</t>
  </si>
  <si>
    <t>AJA08_PO3</t>
  </si>
  <si>
    <t>AJA08_PO5</t>
  </si>
  <si>
    <t>AJA08_COOPT</t>
  </si>
  <si>
    <t>AFA18_PO1</t>
  </si>
  <si>
    <t>AFA18_PO2</t>
  </si>
  <si>
    <t>AFA18_PO3</t>
  </si>
  <si>
    <t>AFA18_PO5</t>
  </si>
  <si>
    <t>AFA18_COOPT</t>
  </si>
  <si>
    <t>AJA08 &gt;&gt;</t>
  </si>
  <si>
    <t>AFA18 &gt;&gt;</t>
  </si>
  <si>
    <t>à saisir selon format</t>
  </si>
  <si>
    <t>formule à étendre</t>
  </si>
  <si>
    <t>A remplir par chaque Business Developper</t>
  </si>
  <si>
    <t>Mois (format 01/MM/YYYY)</t>
  </si>
  <si>
    <t>Trigramme</t>
  </si>
  <si>
    <t>Libellé</t>
  </si>
  <si>
    <t>Démarrage</t>
  </si>
  <si>
    <t>Portage</t>
  </si>
  <si>
    <t>Sourcing</t>
  </si>
  <si>
    <t>Super-Sourcing</t>
  </si>
  <si>
    <t>Paramètres</t>
  </si>
  <si>
    <t>Ouverture 2PE</t>
  </si>
  <si>
    <t>Ouverture 20PE</t>
  </si>
  <si>
    <t>Ouverture 50PE</t>
  </si>
  <si>
    <t>Autre (saisir calcul)</t>
  </si>
  <si>
    <t>Commentaire</t>
  </si>
  <si>
    <t xml:space="preserve">A remplir par chaque Business Developper = 1 ligne par client hérité </t>
  </si>
  <si>
    <t>Nombre PA hérités</t>
  </si>
  <si>
    <t>Client</t>
  </si>
  <si>
    <t>Contrat d'intermédiation conclu</t>
  </si>
  <si>
    <t>xxx</t>
  </si>
  <si>
    <t>xxxx</t>
  </si>
  <si>
    <t>A remplir par chaque Business Developper = une 1 ligne par mois max/ personne</t>
  </si>
  <si>
    <t>Nom de la personne cooptée</t>
  </si>
  <si>
    <t>xxx ; yyy ; zzz</t>
  </si>
  <si>
    <t>Nb cooptation / le mois</t>
  </si>
  <si>
    <t>Type (choisir liste déroulante)</t>
  </si>
  <si>
    <t>Catégorie (Démarrage)</t>
  </si>
  <si>
    <t>Nom consultant</t>
  </si>
  <si>
    <t>Nom Client</t>
  </si>
  <si>
    <t>Saisir nombre</t>
  </si>
  <si>
    <t>Nom client</t>
  </si>
  <si>
    <t>Compte Client</t>
  </si>
  <si>
    <t>Trigramme Complet (identifiant)</t>
  </si>
  <si>
    <t>MDU15_PO1</t>
  </si>
  <si>
    <t>MDU15_PO2</t>
  </si>
  <si>
    <t>MDU15_PO3</t>
  </si>
  <si>
    <t>MDU15_PO5</t>
  </si>
  <si>
    <t>MDU15_COOPT</t>
  </si>
  <si>
    <t>LDA09_PO1</t>
  </si>
  <si>
    <t>LDA09_PO2</t>
  </si>
  <si>
    <t>LDA09_PO3</t>
  </si>
  <si>
    <t>LDA09_PO5</t>
  </si>
  <si>
    <t>LDA09_COOPT</t>
  </si>
  <si>
    <t>RGI05_PO1</t>
  </si>
  <si>
    <t>RGI05_PO2</t>
  </si>
  <si>
    <t>RGI05_PO3</t>
  </si>
  <si>
    <t>RGI05_PO5</t>
  </si>
  <si>
    <t>RGI05_COOPT</t>
  </si>
  <si>
    <t>MED02_PO1</t>
  </si>
  <si>
    <t>MED02_PO2</t>
  </si>
  <si>
    <t>MED02_PO3</t>
  </si>
  <si>
    <t>MED02_PO5</t>
  </si>
  <si>
    <t>MED02_COOPT</t>
  </si>
  <si>
    <t>JCH20_PO1</t>
  </si>
  <si>
    <t>JCH20_PO2</t>
  </si>
  <si>
    <t>JCH20_PO3</t>
  </si>
  <si>
    <t>JCH20_PO5</t>
  </si>
  <si>
    <t>JCH20_COOPT</t>
  </si>
  <si>
    <t>JCL10_PO1</t>
  </si>
  <si>
    <t>JCL10_PO2</t>
  </si>
  <si>
    <t>JCL10_PO3</t>
  </si>
  <si>
    <t>JCL10_PO5</t>
  </si>
  <si>
    <t>JCL10_COOPT</t>
  </si>
  <si>
    <t>MPA22_PO1</t>
  </si>
  <si>
    <t>MPA22_PO2</t>
  </si>
  <si>
    <t>MPA22_PO3</t>
  </si>
  <si>
    <t>MPA22_PO5</t>
  </si>
  <si>
    <t>MPA22_COOPT</t>
  </si>
  <si>
    <t>JBE34_PO1</t>
  </si>
  <si>
    <t>JBE34_PO2</t>
  </si>
  <si>
    <t>JBE34_PO3</t>
  </si>
  <si>
    <t>JBE34_PO5</t>
  </si>
  <si>
    <t>JBE34_COOPT</t>
  </si>
  <si>
    <t>LME03_PO1</t>
  </si>
  <si>
    <t>LME03_PO2</t>
  </si>
  <si>
    <t>LME03_PO3</t>
  </si>
  <si>
    <t>LME03_PO5</t>
  </si>
  <si>
    <t>LME03_COOPT</t>
  </si>
  <si>
    <t>PCH13_PO1</t>
  </si>
  <si>
    <t>PCH13_PO2</t>
  </si>
  <si>
    <t>PCH13_PO3</t>
  </si>
  <si>
    <t>PCH13_PO5</t>
  </si>
  <si>
    <t>PCH13_COOPT</t>
  </si>
  <si>
    <t>ABE46_PO1</t>
  </si>
  <si>
    <t>ABE46_PO2</t>
  </si>
  <si>
    <t>ABE46_PO3</t>
  </si>
  <si>
    <t>ABE46_PO5</t>
  </si>
  <si>
    <t>ABE46_COOPT</t>
  </si>
  <si>
    <t>JJA06_PO1</t>
  </si>
  <si>
    <t>JJA06_PO2</t>
  </si>
  <si>
    <t>JJA06_PO3</t>
  </si>
  <si>
    <t>JJA06_PO5</t>
  </si>
  <si>
    <t>JJA06_COOPT</t>
  </si>
  <si>
    <t>RVI08_PO1</t>
  </si>
  <si>
    <t>RVI08_PO2</t>
  </si>
  <si>
    <t>RVI08_PO3</t>
  </si>
  <si>
    <t>RVI08_PO5</t>
  </si>
  <si>
    <t>RVI08_COOPT</t>
  </si>
  <si>
    <t>CCO26_PO1</t>
  </si>
  <si>
    <t>CCO26_PO2</t>
  </si>
  <si>
    <t>CCO26_PO3</t>
  </si>
  <si>
    <t>CCO26_PO5</t>
  </si>
  <si>
    <t>CCO26_COOPT</t>
  </si>
  <si>
    <t>MDU15 &gt;&gt;</t>
  </si>
  <si>
    <t>LDA09 &gt;&gt;</t>
  </si>
  <si>
    <t>RGI05 &gt;&gt;</t>
  </si>
  <si>
    <t>MED02 &gt;&gt;</t>
  </si>
  <si>
    <t>JCH20 &gt;&gt;</t>
  </si>
  <si>
    <t>JCL10 &gt;&gt;</t>
  </si>
  <si>
    <t>MPA22 &gt;&gt;</t>
  </si>
  <si>
    <t>JBE34 &gt;&gt;</t>
  </si>
  <si>
    <t>LME03 &gt;&gt;</t>
  </si>
  <si>
    <t>PCH13 &gt;&gt;</t>
  </si>
  <si>
    <t>ABE46 &gt;&gt;</t>
  </si>
  <si>
    <t>JJA06 &gt;&gt;</t>
  </si>
  <si>
    <t>RVI08 &gt;&gt;</t>
  </si>
  <si>
    <t>CCO26 &gt;&gt;</t>
  </si>
  <si>
    <t>Check onglet créé?</t>
  </si>
  <si>
    <t>x</t>
  </si>
  <si>
    <t>Récap PO1</t>
  </si>
  <si>
    <t>Récap PO2</t>
  </si>
  <si>
    <t>Récap PO3</t>
  </si>
  <si>
    <t>résulat espéré</t>
  </si>
  <si>
    <t>XXX26</t>
  </si>
  <si>
    <t>xx</t>
  </si>
  <si>
    <t>yyy</t>
  </si>
  <si>
    <t>yy</t>
  </si>
  <si>
    <t>zzz</t>
  </si>
  <si>
    <t>zz</t>
  </si>
  <si>
    <t>ttt</t>
  </si>
  <si>
    <t>hh</t>
  </si>
  <si>
    <t>pppp</t>
  </si>
  <si>
    <t>YYY08</t>
  </si>
  <si>
    <t>xxx111</t>
  </si>
  <si>
    <t>xx1</t>
  </si>
  <si>
    <t>aaa</t>
  </si>
  <si>
    <t>yyy111</t>
  </si>
  <si>
    <t>yy1</t>
  </si>
  <si>
    <t>bbb</t>
  </si>
  <si>
    <t>zzz111</t>
  </si>
  <si>
    <t>zz1</t>
  </si>
  <si>
    <t>ccc</t>
  </si>
  <si>
    <t>win1</t>
  </si>
  <si>
    <t>win2</t>
  </si>
  <si>
    <t>hhh</t>
  </si>
  <si>
    <t>winA</t>
  </si>
  <si>
    <t>jjj</t>
  </si>
  <si>
    <t>winB</t>
  </si>
  <si>
    <t>uuu</t>
  </si>
  <si>
    <t>winC sur client uuu</t>
  </si>
  <si>
    <t>eeee</t>
  </si>
  <si>
    <t>Récap PO5</t>
  </si>
  <si>
    <t>Récap COOPT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</si>
</sst>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8"/>
      <color theme="1"/>
      <name val="Arial"/>
      <family val="2"/>
    </font>
    <font>
      <b/>
      <sz val="10"/>
      <name val="Arial"/>
      <family val="2"/>
    </font>
    <font>
      <sz val="11"/>
      <color theme="0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mediumGray"/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55">
    <xf numFmtId="0" fontId="0" fillId="0" borderId="0" xfId="0"/>
    <xf numFmtId="0" fontId="4" fillId="0" borderId="0" xfId="0" applyFont="1"/>
    <xf numFmtId="0" fontId="4" fillId="0" borderId="0" xfId="0" applyFont="1" applyAlignment="1">
      <alignment horizontal="center"/>
    </xf>
    <xf numFmtId="0" fontId="0" fillId="2" borderId="0" xfId="0" applyFill="1"/>
    <xf numFmtId="0" fontId="3" fillId="0" borderId="0" xfId="0" applyFont="1"/>
    <xf numFmtId="0" fontId="8" fillId="0" borderId="0" xfId="0" applyFont="1"/>
    <xf numFmtId="0" fontId="5" fillId="3" borderId="0" xfId="0" applyFont="1" applyFill="1"/>
    <xf numFmtId="0" fontId="6" fillId="4" borderId="0" xfId="0" applyFont="1" applyFill="1"/>
    <xf numFmtId="3" fontId="5" fillId="3" borderId="4" xfId="0" applyNumberFormat="1" applyFont="1" applyFill="1" applyBorder="1" applyAlignment="1">
      <alignment horizontal="left" vertical="center" wrapText="1" indent="1"/>
    </xf>
    <xf numFmtId="3" fontId="5" fillId="3" borderId="4" xfId="0" applyNumberFormat="1" applyFont="1" applyFill="1" applyBorder="1" applyAlignment="1">
      <alignment horizontal="center" vertical="center" wrapText="1"/>
    </xf>
    <xf numFmtId="3" fontId="9" fillId="4" borderId="4" xfId="0" applyNumberFormat="1" applyFont="1" applyFill="1" applyBorder="1" applyAlignment="1">
      <alignment horizontal="left" vertical="center" wrapText="1"/>
    </xf>
    <xf numFmtId="0" fontId="3" fillId="0" borderId="0" xfId="0" applyFont="1" applyAlignment="1">
      <alignment vertical="center"/>
    </xf>
    <xf numFmtId="17" fontId="3" fillId="0" borderId="5" xfId="0" applyNumberFormat="1" applyFont="1" applyBorder="1" applyAlignment="1">
      <alignment horizontal="left" vertical="center" indent="1"/>
    </xf>
    <xf numFmtId="0" fontId="3" fillId="0" borderId="5" xfId="0" applyFont="1" applyBorder="1" applyAlignment="1">
      <alignment horizontal="center"/>
    </xf>
    <xf numFmtId="0" fontId="3" fillId="0" borderId="5" xfId="0" applyFont="1" applyBorder="1" applyAlignment="1">
      <alignment horizontal="left" indent="1"/>
    </xf>
    <xf numFmtId="0" fontId="3" fillId="0" borderId="0" xfId="1" applyAlignment="1">
      <alignment horizontal="left"/>
    </xf>
    <xf numFmtId="0" fontId="3" fillId="0" borderId="0" xfId="1"/>
    <xf numFmtId="3" fontId="5" fillId="3" borderId="6" xfId="0" applyNumberFormat="1" applyFont="1" applyFill="1" applyBorder="1" applyAlignment="1">
      <alignment horizontal="left" vertical="center" wrapText="1" indent="1"/>
    </xf>
    <xf numFmtId="3" fontId="5" fillId="3" borderId="6" xfId="0" applyNumberFormat="1" applyFont="1" applyFill="1" applyBorder="1" applyAlignment="1">
      <alignment horizontal="center" vertical="center" wrapText="1"/>
    </xf>
    <xf numFmtId="3" fontId="5" fillId="3" borderId="6" xfId="0" applyNumberFormat="1" applyFont="1" applyFill="1" applyBorder="1" applyAlignment="1">
      <alignment vertical="center" wrapText="1"/>
    </xf>
    <xf numFmtId="0" fontId="3" fillId="0" borderId="0" xfId="0" applyFont="1" applyAlignment="1">
      <alignment horizontal="left" vertical="center" indent="1"/>
    </xf>
    <xf numFmtId="0" fontId="3" fillId="0" borderId="0" xfId="0" applyFont="1" applyAlignment="1">
      <alignment horizontal="center" vertical="center"/>
    </xf>
    <xf numFmtId="17" fontId="3" fillId="0" borderId="0" xfId="0" applyNumberFormat="1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3" fontId="3" fillId="0" borderId="5" xfId="0" applyNumberFormat="1" applyFont="1" applyBorder="1" applyAlignment="1">
      <alignment horizontal="right" vertical="center" indent="1"/>
    </xf>
    <xf numFmtId="0" fontId="3" fillId="0" borderId="5" xfId="0" applyFont="1" applyBorder="1" applyAlignment="1">
      <alignment horizontal="left" vertical="center" indent="1"/>
    </xf>
    <xf numFmtId="0" fontId="3" fillId="0" borderId="5" xfId="0" applyFont="1" applyBorder="1" applyAlignment="1">
      <alignment vertical="center"/>
    </xf>
    <xf numFmtId="0" fontId="3" fillId="0" borderId="5" xfId="0" applyFont="1" applyBorder="1" applyAlignment="1">
      <alignment vertical="center" wrapText="1"/>
    </xf>
    <xf numFmtId="3" fontId="3" fillId="0" borderId="5" xfId="0" applyNumberFormat="1" applyFont="1" applyBorder="1" applyAlignment="1">
      <alignment horizontal="left" vertical="center" indent="1"/>
    </xf>
    <xf numFmtId="0" fontId="3" fillId="0" borderId="0" xfId="0" applyFont="1" applyAlignment="1">
      <alignment vertical="center" wrapText="1"/>
    </xf>
    <xf numFmtId="3" fontId="5" fillId="6" borderId="6" xfId="0" applyNumberFormat="1" applyFont="1" applyFill="1" applyBorder="1" applyAlignment="1">
      <alignment horizontal="center" vertical="center" wrapText="1"/>
    </xf>
    <xf numFmtId="0" fontId="5" fillId="6" borderId="0" xfId="0" applyFont="1" applyFill="1" applyAlignment="1">
      <alignment horizontal="left" vertical="center"/>
    </xf>
    <xf numFmtId="0" fontId="10" fillId="2" borderId="0" xfId="0" applyFont="1" applyFill="1"/>
    <xf numFmtId="0" fontId="7" fillId="0" borderId="0" xfId="0" applyFont="1" applyAlignment="1">
      <alignment vertical="center"/>
    </xf>
    <xf numFmtId="0" fontId="11" fillId="2" borderId="0" xfId="0" applyFont="1" applyFill="1"/>
    <xf numFmtId="0" fontId="2" fillId="0" borderId="0" xfId="0" applyFont="1"/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vertical="center"/>
    </xf>
    <xf numFmtId="0" fontId="1" fillId="7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 indent="1"/>
    </xf>
    <xf numFmtId="0" fontId="1" fillId="0" borderId="0" xfId="0" applyFont="1" applyAlignment="1">
      <alignment horizontal="center" vertical="center"/>
    </xf>
    <xf numFmtId="17" fontId="1" fillId="0" borderId="5" xfId="0" applyNumberFormat="1" applyFont="1" applyBorder="1" applyAlignment="1">
      <alignment horizontal="left" vertical="center" indent="1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left" indent="1"/>
    </xf>
    <xf numFmtId="0" fontId="1" fillId="0" borderId="5" xfId="0" applyFont="1" applyBorder="1" applyAlignment="1">
      <alignment horizontal="center" vertical="center"/>
    </xf>
    <xf numFmtId="3" fontId="1" fillId="0" borderId="5" xfId="0" applyNumberFormat="1" applyFont="1" applyBorder="1" applyAlignment="1">
      <alignment horizontal="right" vertical="center" indent="1"/>
    </xf>
    <xf numFmtId="0" fontId="1" fillId="0" borderId="5" xfId="0" applyFont="1" applyBorder="1" applyAlignment="1">
      <alignment horizontal="left" vertical="center" indent="1"/>
    </xf>
    <xf numFmtId="0" fontId="1" fillId="0" borderId="5" xfId="0" applyFont="1" applyBorder="1" applyAlignment="1">
      <alignment vertical="center"/>
    </xf>
    <xf numFmtId="0" fontId="1" fillId="0" borderId="5" xfId="0" applyFont="1" applyBorder="1" applyAlignment="1">
      <alignment vertical="center" wrapText="1"/>
    </xf>
  </cellXfs>
  <cellStyles count="2">
    <cellStyle name="Normal" xfId="0" builtinId="0"/>
    <cellStyle name="Normal 2" xfId="1" xr:uid="{539B007B-EADB-485F-BE0A-9CD1CA704C26}"/>
  </cellStyles>
  <dxfs count="96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6" Type="http://schemas.openxmlformats.org/officeDocument/2006/relationships/worksheet" Target="worksheets/sheet16.xml"/><Relationship Id="rId107" Type="http://schemas.openxmlformats.org/officeDocument/2006/relationships/sharedStrings" Target="sharedStrings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5" Type="http://schemas.openxmlformats.org/officeDocument/2006/relationships/worksheet" Target="worksheets/sheet5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08" Type="http://schemas.openxmlformats.org/officeDocument/2006/relationships/calcChain" Target="calcChain.xml"/><Relationship Id="rId54" Type="http://schemas.openxmlformats.org/officeDocument/2006/relationships/worksheet" Target="worksheets/sheet54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styles" Target="style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microsoft.com/office/2006/relationships/vbaProject" Target="vbaProject.bin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3" Type="http://schemas.openxmlformats.org/officeDocument/2006/relationships/worksheet" Target="worksheets/sheet3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228600</xdr:colOff>
      <xdr:row>5</xdr:row>
      <xdr:rowOff>133350</xdr:rowOff>
    </xdr:from>
    <xdr:ext cx="1783886" cy="311496"/>
    <xdr:sp macro="[0]!ouvri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752600" y="1054100"/>
          <a:ext cx="1783886" cy="31149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Accéder au document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18" totalsRowShown="0" headerRowDxfId="95" dataDxfId="94">
  <autoFilter ref="A1:B18" xr:uid="{00000000-0009-0000-0100-000001000000}"/>
  <tableColumns count="2">
    <tableColumn id="1" xr3:uid="{00000000-0010-0000-0000-000001000000}" name="NOM" dataDxfId="93"/>
    <tableColumn id="2" xr3:uid="{00000000-0010-0000-0000-000002000000}" name="CODE ACCÈS" dataDxfId="9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D1:E184" totalsRowShown="0" headerRowDxfId="91" dataDxfId="90">
  <autoFilter ref="D1:E184" xr:uid="{00000000-0009-0000-0100-000002000000}"/>
  <tableColumns count="2">
    <tableColumn id="1" xr3:uid="{00000000-0010-0000-0100-000001000000}" name="NOM" dataDxfId="89"/>
    <tableColumn id="2" xr3:uid="{00000000-0010-0000-0100-000002000000}" name="FEUILLES AUTORISÉES" dataDxfId="8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>
    <tabColor theme="1" tint="0.249977111117893"/>
  </sheetPr>
  <dimension ref="A1"/>
  <sheetViews>
    <sheetView showGridLines="0" tabSelected="1" zoomScaleNormal="100" workbookViewId="0">
      <selection activeCell="C1" sqref="C1"/>
    </sheetView>
  </sheetViews>
  <sheetFormatPr baseColWidth="10" defaultRowHeight="11.25" x14ac:dyDescent="0.2"/>
  <cols>
    <col min="1" max="16384" width="11.42578125" style="5"/>
  </cols>
  <sheetData>
    <row r="1" spans="1:1" ht="12.75" x14ac:dyDescent="0.2">
      <c r="A1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>
    <tabColor rgb="FFFFC000"/>
  </sheetPr>
  <dimension ref="A1:S254"/>
  <sheetViews>
    <sheetView showGridLines="0" topLeftCell="A36" zoomScaleNormal="100" workbookViewId="0">
      <selection activeCell="K80" sqref="K80"/>
    </sheetView>
  </sheetViews>
  <sheetFormatPr baseColWidth="10" defaultColWidth="14.42578125" defaultRowHeight="12.75" x14ac:dyDescent="0.2"/>
  <cols>
    <col min="1" max="1" width="14.42578125" style="1"/>
    <col min="2" max="2" width="15.28515625" style="1" bestFit="1" customWidth="1"/>
    <col min="3" max="4" width="14.42578125" style="1"/>
    <col min="5" max="5" width="21.140625" style="1" bestFit="1" customWidth="1"/>
    <col min="6" max="7" width="14.42578125" style="1"/>
    <col min="8" max="8" width="7.5703125" style="1" customWidth="1"/>
    <col min="9" max="9" width="27.140625" style="1" bestFit="1" customWidth="1"/>
    <col min="10" max="10" width="7.5703125" style="1" customWidth="1"/>
    <col min="11" max="16384" width="14.42578125" style="1"/>
  </cols>
  <sheetData>
    <row r="1" spans="1:19" x14ac:dyDescent="0.2">
      <c r="A1" s="1" t="s">
        <v>0</v>
      </c>
      <c r="B1" s="1" t="s">
        <v>5</v>
      </c>
      <c r="D1" s="1" t="s">
        <v>0</v>
      </c>
      <c r="E1" s="1" t="s">
        <v>4</v>
      </c>
      <c r="F1" s="1">
        <v>1</v>
      </c>
      <c r="G1" s="2" t="s">
        <v>38</v>
      </c>
      <c r="I1" s="4" t="s">
        <v>173</v>
      </c>
      <c r="K1" s="1">
        <v>0</v>
      </c>
      <c r="L1" s="1">
        <v>1</v>
      </c>
      <c r="M1" s="2" t="str">
        <f t="shared" ref="M1:M32" si="0">+VLOOKUP(L1,F:G,2,0)</f>
        <v>_PO1</v>
      </c>
      <c r="N1" s="2" t="str">
        <f t="shared" ref="N1:N32" ca="1" si="1">OFFSET(A$3,K1,0)</f>
        <v>AJA08</v>
      </c>
      <c r="O1" s="1" t="str">
        <f t="shared" ref="O1:O32" ca="1" si="2">CONCATENATE(OFFSET(A$3,K1,0),M1)</f>
        <v>AJA08_PO1</v>
      </c>
      <c r="Q1" s="1">
        <v>0</v>
      </c>
      <c r="R1" s="1" t="s">
        <v>1</v>
      </c>
      <c r="S1" s="1" t="str">
        <f t="shared" ref="S1:S16" ca="1" si="3">CONCATENATE(OFFSET(A$3,Q1,0)," &gt;&gt;")</f>
        <v>AJA08 &gt;&gt;</v>
      </c>
    </row>
    <row r="2" spans="1:19" x14ac:dyDescent="0.2">
      <c r="A2" s="1" t="s">
        <v>1</v>
      </c>
      <c r="B2" s="1" t="s">
        <v>2</v>
      </c>
      <c r="D2" s="1" t="s">
        <v>1</v>
      </c>
      <c r="E2" s="1" t="s">
        <v>3</v>
      </c>
      <c r="F2" s="1">
        <v>2</v>
      </c>
      <c r="G2" s="2" t="s">
        <v>39</v>
      </c>
      <c r="I2" s="33" t="s">
        <v>174</v>
      </c>
      <c r="K2" s="1">
        <f t="shared" ref="K2:K5" si="4">IF(M1="_COOPT",K1+1,K1)</f>
        <v>0</v>
      </c>
      <c r="L2" s="1">
        <f>IF(L1=5,1,L1+1)</f>
        <v>2</v>
      </c>
      <c r="M2" s="2" t="str">
        <f t="shared" si="0"/>
        <v>_PO2</v>
      </c>
      <c r="N2" s="2" t="str">
        <f t="shared" ca="1" si="1"/>
        <v>AJA08</v>
      </c>
      <c r="O2" s="1" t="str">
        <f t="shared" ca="1" si="2"/>
        <v>AJA08_PO2</v>
      </c>
      <c r="Q2" s="1">
        <f>Q1+1</f>
        <v>1</v>
      </c>
      <c r="R2" s="1" t="s">
        <v>1</v>
      </c>
      <c r="S2" s="1" t="str">
        <f t="shared" ca="1" si="3"/>
        <v>AFA18 &gt;&gt;</v>
      </c>
    </row>
    <row r="3" spans="1:19" x14ac:dyDescent="0.2">
      <c r="A3" s="1" t="s">
        <v>6</v>
      </c>
      <c r="B3" s="1" t="s">
        <v>22</v>
      </c>
      <c r="D3" s="4" t="s">
        <v>1</v>
      </c>
      <c r="E3" s="4" t="s">
        <v>65</v>
      </c>
      <c r="F3" s="1">
        <v>3</v>
      </c>
      <c r="G3" s="2" t="s">
        <v>40</v>
      </c>
      <c r="K3" s="1">
        <f t="shared" si="4"/>
        <v>0</v>
      </c>
      <c r="L3" s="1">
        <f t="shared" ref="L3:L66" si="5">IF(L2=5,1,L2+1)</f>
        <v>3</v>
      </c>
      <c r="M3" s="2" t="str">
        <f t="shared" si="0"/>
        <v>_PO3</v>
      </c>
      <c r="N3" s="2" t="str">
        <f t="shared" ca="1" si="1"/>
        <v>AJA08</v>
      </c>
      <c r="O3" s="1" t="str">
        <f t="shared" ca="1" si="2"/>
        <v>AJA08_PO3</v>
      </c>
      <c r="Q3" s="1">
        <f t="shared" ref="Q3:Q15" si="6">Q2+1</f>
        <v>2</v>
      </c>
      <c r="R3" s="1" t="s">
        <v>1</v>
      </c>
      <c r="S3" s="1" t="str">
        <f t="shared" ca="1" si="3"/>
        <v>MDU15 &gt;&gt;</v>
      </c>
    </row>
    <row r="4" spans="1:19" x14ac:dyDescent="0.2">
      <c r="A4" s="1" t="s">
        <v>7</v>
      </c>
      <c r="B4" s="1" t="s">
        <v>23</v>
      </c>
      <c r="D4" s="4" t="s">
        <v>1</v>
      </c>
      <c r="E4" s="42" t="s">
        <v>175</v>
      </c>
      <c r="F4" s="1">
        <v>4</v>
      </c>
      <c r="G4" s="2" t="s">
        <v>41</v>
      </c>
      <c r="I4" s="1" t="str">
        <f ca="1">IFERROR(VLOOKUP($I$2,INDIRECT("'"&amp;E9&amp;"'!A:A"),1,0),"Non")</f>
        <v>x</v>
      </c>
      <c r="K4" s="1">
        <f t="shared" si="4"/>
        <v>0</v>
      </c>
      <c r="L4" s="1">
        <f t="shared" si="5"/>
        <v>4</v>
      </c>
      <c r="M4" s="2" t="str">
        <f t="shared" si="0"/>
        <v>_PO5</v>
      </c>
      <c r="N4" s="2" t="str">
        <f t="shared" ca="1" si="1"/>
        <v>AJA08</v>
      </c>
      <c r="O4" s="1" t="str">
        <f t="shared" ca="1" si="2"/>
        <v>AJA08_PO5</v>
      </c>
      <c r="Q4" s="1">
        <f t="shared" si="6"/>
        <v>3</v>
      </c>
      <c r="R4" s="1" t="s">
        <v>1</v>
      </c>
      <c r="S4" s="1" t="str">
        <f t="shared" ca="1" si="3"/>
        <v>LDA09 &gt;&gt;</v>
      </c>
    </row>
    <row r="5" spans="1:19" x14ac:dyDescent="0.2">
      <c r="A5" s="1" t="s">
        <v>8</v>
      </c>
      <c r="B5" s="1" t="s">
        <v>24</v>
      </c>
      <c r="D5" s="4" t="s">
        <v>1</v>
      </c>
      <c r="E5" s="42" t="s">
        <v>176</v>
      </c>
      <c r="F5" s="1">
        <v>5</v>
      </c>
      <c r="G5" s="2" t="s">
        <v>42</v>
      </c>
      <c r="I5" s="1" t="str">
        <f ca="1">IFERROR(VLOOKUP($I$2,INDIRECT("'"&amp;E10&amp;"'!A:A"),1,0),"Non")</f>
        <v>x</v>
      </c>
      <c r="K5" s="1">
        <f t="shared" si="4"/>
        <v>0</v>
      </c>
      <c r="L5" s="1">
        <f t="shared" si="5"/>
        <v>5</v>
      </c>
      <c r="M5" s="2" t="str">
        <f t="shared" si="0"/>
        <v>_COOPT</v>
      </c>
      <c r="N5" s="2" t="str">
        <f t="shared" ca="1" si="1"/>
        <v>AJA08</v>
      </c>
      <c r="O5" s="1" t="str">
        <f t="shared" ca="1" si="2"/>
        <v>AJA08_COOPT</v>
      </c>
      <c r="Q5" s="1">
        <f t="shared" si="6"/>
        <v>4</v>
      </c>
      <c r="R5" s="1" t="s">
        <v>1</v>
      </c>
      <c r="S5" s="1" t="str">
        <f t="shared" ca="1" si="3"/>
        <v>RGI05 &gt;&gt;</v>
      </c>
    </row>
    <row r="6" spans="1:19" x14ac:dyDescent="0.2">
      <c r="A6" s="1" t="s">
        <v>9</v>
      </c>
      <c r="B6" s="1" t="s">
        <v>25</v>
      </c>
      <c r="D6" s="4" t="s">
        <v>1</v>
      </c>
      <c r="E6" s="42" t="s">
        <v>177</v>
      </c>
      <c r="G6" s="2"/>
      <c r="I6" s="1" t="str">
        <f ca="1">IFERROR(VLOOKUP($I$2,INDIRECT("'"&amp;E11&amp;"'!A:A"),1,0),"Non")</f>
        <v>x</v>
      </c>
      <c r="K6" s="1">
        <f>IF(M5="_COOPT",K5+1,K5)</f>
        <v>1</v>
      </c>
      <c r="L6" s="1">
        <f t="shared" si="5"/>
        <v>1</v>
      </c>
      <c r="M6" s="2" t="str">
        <f t="shared" si="0"/>
        <v>_PO1</v>
      </c>
      <c r="N6" s="2" t="str">
        <f t="shared" ca="1" si="1"/>
        <v>AFA18</v>
      </c>
      <c r="O6" s="1" t="str">
        <f t="shared" ca="1" si="2"/>
        <v>AFA18_PO1</v>
      </c>
      <c r="Q6" s="1">
        <f t="shared" si="6"/>
        <v>5</v>
      </c>
      <c r="R6" s="1" t="s">
        <v>1</v>
      </c>
      <c r="S6" s="1" t="str">
        <f t="shared" ca="1" si="3"/>
        <v>MED02 &gt;&gt;</v>
      </c>
    </row>
    <row r="7" spans="1:19" x14ac:dyDescent="0.2">
      <c r="A7" s="1" t="s">
        <v>10</v>
      </c>
      <c r="B7" s="1" t="s">
        <v>26</v>
      </c>
      <c r="D7" s="4" t="s">
        <v>1</v>
      </c>
      <c r="E7" s="42" t="s">
        <v>207</v>
      </c>
      <c r="G7" s="2"/>
      <c r="I7" s="1" t="str">
        <f ca="1">IFERROR(VLOOKUP($I$2,INDIRECT("'"&amp;E12&amp;"'!A:A"),1,0),"Non")</f>
        <v>x</v>
      </c>
      <c r="K7" s="1">
        <f t="shared" ref="K7:K70" si="7">IF(M6="_COOPT",K6+1,K6)</f>
        <v>1</v>
      </c>
      <c r="L7" s="1">
        <f t="shared" si="5"/>
        <v>2</v>
      </c>
      <c r="M7" s="2" t="str">
        <f t="shared" si="0"/>
        <v>_PO2</v>
      </c>
      <c r="N7" s="2" t="str">
        <f t="shared" ca="1" si="1"/>
        <v>AFA18</v>
      </c>
      <c r="O7" s="1" t="str">
        <f t="shared" ca="1" si="2"/>
        <v>AFA18_PO2</v>
      </c>
      <c r="Q7" s="1">
        <f t="shared" si="6"/>
        <v>6</v>
      </c>
      <c r="R7" s="1" t="s">
        <v>1</v>
      </c>
      <c r="S7" s="1" t="str">
        <f t="shared" ca="1" si="3"/>
        <v>JCH20 &gt;&gt;</v>
      </c>
    </row>
    <row r="8" spans="1:19" x14ac:dyDescent="0.2">
      <c r="A8" s="1" t="s">
        <v>11</v>
      </c>
      <c r="B8" s="1" t="s">
        <v>27</v>
      </c>
      <c r="D8" s="4" t="s">
        <v>1</v>
      </c>
      <c r="E8" s="42" t="s">
        <v>208</v>
      </c>
      <c r="I8" s="1" t="str">
        <f ca="1">IFERROR(VLOOKUP($I$2,INDIRECT("'"&amp;E13&amp;"'!A:A"),1,0),"Non")</f>
        <v>x</v>
      </c>
      <c r="K8" s="1">
        <f t="shared" si="7"/>
        <v>1</v>
      </c>
      <c r="L8" s="1">
        <f t="shared" si="5"/>
        <v>3</v>
      </c>
      <c r="M8" s="2" t="str">
        <f t="shared" si="0"/>
        <v>_PO3</v>
      </c>
      <c r="N8" s="2" t="str">
        <f t="shared" ca="1" si="1"/>
        <v>AFA18</v>
      </c>
      <c r="O8" s="1" t="str">
        <f t="shared" ca="1" si="2"/>
        <v>AFA18_PO3</v>
      </c>
      <c r="Q8" s="1">
        <f t="shared" si="6"/>
        <v>7</v>
      </c>
      <c r="R8" s="1" t="s">
        <v>1</v>
      </c>
      <c r="S8" s="1" t="str">
        <f t="shared" ca="1" si="3"/>
        <v>JCL10 &gt;&gt;</v>
      </c>
    </row>
    <row r="9" spans="1:19" x14ac:dyDescent="0.2">
      <c r="A9" s="1" t="s">
        <v>12</v>
      </c>
      <c r="B9" s="1" t="s">
        <v>28</v>
      </c>
      <c r="D9" s="42" t="s">
        <v>1</v>
      </c>
      <c r="E9" s="42" t="s">
        <v>53</v>
      </c>
      <c r="I9" s="1" t="str">
        <f ca="1">IFERROR(VLOOKUP($I$2,INDIRECT("'"&amp;E14&amp;"'!A:A"),1,0),"Non")</f>
        <v>x</v>
      </c>
      <c r="K9" s="1">
        <f t="shared" si="7"/>
        <v>1</v>
      </c>
      <c r="L9" s="1">
        <f t="shared" si="5"/>
        <v>4</v>
      </c>
      <c r="M9" s="2" t="str">
        <f t="shared" si="0"/>
        <v>_PO5</v>
      </c>
      <c r="N9" s="2" t="str">
        <f t="shared" ca="1" si="1"/>
        <v>AFA18</v>
      </c>
      <c r="O9" s="1" t="str">
        <f t="shared" ca="1" si="2"/>
        <v>AFA18_PO5</v>
      </c>
      <c r="Q9" s="1">
        <f t="shared" si="6"/>
        <v>8</v>
      </c>
      <c r="R9" s="1" t="s">
        <v>1</v>
      </c>
      <c r="S9" s="1" t="str">
        <f t="shared" ca="1" si="3"/>
        <v>MPA22 &gt;&gt;</v>
      </c>
    </row>
    <row r="10" spans="1:19" x14ac:dyDescent="0.2">
      <c r="A10" s="1" t="s">
        <v>13</v>
      </c>
      <c r="B10" s="1" t="s">
        <v>29</v>
      </c>
      <c r="D10" s="42" t="s">
        <v>1</v>
      </c>
      <c r="E10" s="42" t="s">
        <v>54</v>
      </c>
      <c r="I10" s="1" t="str">
        <f ca="1">IFERROR(VLOOKUP($I$2,INDIRECT("'"&amp;E15&amp;"'!A:A"),1,0),"Non")</f>
        <v>x</v>
      </c>
      <c r="K10" s="1">
        <f t="shared" si="7"/>
        <v>1</v>
      </c>
      <c r="L10" s="1">
        <f t="shared" si="5"/>
        <v>5</v>
      </c>
      <c r="M10" s="2" t="str">
        <f t="shared" si="0"/>
        <v>_COOPT</v>
      </c>
      <c r="N10" s="2" t="str">
        <f t="shared" ca="1" si="1"/>
        <v>AFA18</v>
      </c>
      <c r="O10" s="1" t="str">
        <f t="shared" ca="1" si="2"/>
        <v>AFA18_COOPT</v>
      </c>
      <c r="Q10" s="1">
        <f t="shared" si="6"/>
        <v>9</v>
      </c>
      <c r="R10" s="1" t="s">
        <v>1</v>
      </c>
      <c r="S10" s="1" t="str">
        <f t="shared" ca="1" si="3"/>
        <v>JBE34 &gt;&gt;</v>
      </c>
    </row>
    <row r="11" spans="1:19" x14ac:dyDescent="0.2">
      <c r="A11" s="1" t="s">
        <v>14</v>
      </c>
      <c r="B11" s="1" t="s">
        <v>30</v>
      </c>
      <c r="D11" s="42" t="s">
        <v>1</v>
      </c>
      <c r="E11" s="42" t="s">
        <v>159</v>
      </c>
      <c r="I11" s="1" t="str">
        <f ca="1">IFERROR(VLOOKUP($I$2,INDIRECT("'"&amp;E16&amp;"'!A:A"),1,0),"Non")</f>
        <v>x</v>
      </c>
      <c r="K11" s="1">
        <f t="shared" si="7"/>
        <v>2</v>
      </c>
      <c r="L11" s="1">
        <f t="shared" si="5"/>
        <v>1</v>
      </c>
      <c r="M11" s="2" t="str">
        <f t="shared" si="0"/>
        <v>_PO1</v>
      </c>
      <c r="N11" s="2" t="str">
        <f t="shared" ca="1" si="1"/>
        <v>MDU15</v>
      </c>
      <c r="O11" s="1" t="str">
        <f t="shared" ca="1" si="2"/>
        <v>MDU15_PO1</v>
      </c>
      <c r="Q11" s="1">
        <f t="shared" si="6"/>
        <v>10</v>
      </c>
      <c r="R11" s="1" t="s">
        <v>1</v>
      </c>
      <c r="S11" s="1" t="str">
        <f t="shared" ca="1" si="3"/>
        <v>LME03 &gt;&gt;</v>
      </c>
    </row>
    <row r="12" spans="1:19" x14ac:dyDescent="0.2">
      <c r="A12" s="1" t="s">
        <v>15</v>
      </c>
      <c r="B12" s="1" t="s">
        <v>31</v>
      </c>
      <c r="D12" s="42" t="s">
        <v>1</v>
      </c>
      <c r="E12" s="42" t="s">
        <v>160</v>
      </c>
      <c r="I12" s="1" t="str">
        <f ca="1">IFERROR(VLOOKUP($I$2,INDIRECT("'"&amp;E17&amp;"'!A:A"),1,0),"Non")</f>
        <v>x</v>
      </c>
      <c r="K12" s="1">
        <f t="shared" si="7"/>
        <v>2</v>
      </c>
      <c r="L12" s="1">
        <f t="shared" si="5"/>
        <v>2</v>
      </c>
      <c r="M12" s="2" t="str">
        <f t="shared" si="0"/>
        <v>_PO2</v>
      </c>
      <c r="N12" s="2" t="str">
        <f t="shared" ca="1" si="1"/>
        <v>MDU15</v>
      </c>
      <c r="O12" s="1" t="str">
        <f t="shared" ca="1" si="2"/>
        <v>MDU15_PO2</v>
      </c>
      <c r="Q12" s="1">
        <f t="shared" si="6"/>
        <v>11</v>
      </c>
      <c r="R12" s="1" t="s">
        <v>1</v>
      </c>
      <c r="S12" s="1" t="str">
        <f t="shared" ca="1" si="3"/>
        <v>PCH13 &gt;&gt;</v>
      </c>
    </row>
    <row r="13" spans="1:19" x14ac:dyDescent="0.2">
      <c r="A13" s="1" t="s">
        <v>16</v>
      </c>
      <c r="B13" s="35" t="s">
        <v>32</v>
      </c>
      <c r="D13" s="42" t="s">
        <v>1</v>
      </c>
      <c r="E13" s="42" t="s">
        <v>161</v>
      </c>
      <c r="I13" s="1" t="str">
        <f ca="1">IFERROR(VLOOKUP($I$2,INDIRECT("'"&amp;E18&amp;"'!A:A"),1,0),"Non")</f>
        <v>x</v>
      </c>
      <c r="K13" s="1">
        <f t="shared" si="7"/>
        <v>2</v>
      </c>
      <c r="L13" s="1">
        <f t="shared" si="5"/>
        <v>3</v>
      </c>
      <c r="M13" s="2" t="str">
        <f t="shared" si="0"/>
        <v>_PO3</v>
      </c>
      <c r="N13" s="2" t="str">
        <f t="shared" ca="1" si="1"/>
        <v>MDU15</v>
      </c>
      <c r="O13" s="1" t="str">
        <f t="shared" ca="1" si="2"/>
        <v>MDU15_PO3</v>
      </c>
      <c r="Q13" s="1">
        <f t="shared" si="6"/>
        <v>12</v>
      </c>
      <c r="R13" s="1" t="s">
        <v>1</v>
      </c>
      <c r="S13" s="1" t="str">
        <f t="shared" ca="1" si="3"/>
        <v>ABE46 &gt;&gt;</v>
      </c>
    </row>
    <row r="14" spans="1:19" x14ac:dyDescent="0.2">
      <c r="A14" s="1" t="s">
        <v>17</v>
      </c>
      <c r="B14" s="1" t="s">
        <v>33</v>
      </c>
      <c r="D14" s="42" t="s">
        <v>1</v>
      </c>
      <c r="E14" s="42" t="s">
        <v>162</v>
      </c>
      <c r="I14" s="1" t="str">
        <f ca="1">IFERROR(VLOOKUP($I$2,INDIRECT("'"&amp;E19&amp;"'!A:A"),1,0),"Non")</f>
        <v>x</v>
      </c>
      <c r="K14" s="1">
        <f t="shared" si="7"/>
        <v>2</v>
      </c>
      <c r="L14" s="1">
        <f t="shared" si="5"/>
        <v>4</v>
      </c>
      <c r="M14" s="2" t="str">
        <f t="shared" si="0"/>
        <v>_PO5</v>
      </c>
      <c r="N14" s="2" t="str">
        <f t="shared" ca="1" si="1"/>
        <v>MDU15</v>
      </c>
      <c r="O14" s="1" t="str">
        <f t="shared" ca="1" si="2"/>
        <v>MDU15_PO5</v>
      </c>
      <c r="Q14" s="1">
        <f t="shared" si="6"/>
        <v>13</v>
      </c>
      <c r="R14" s="1" t="s">
        <v>1</v>
      </c>
      <c r="S14" s="1" t="str">
        <f t="shared" ca="1" si="3"/>
        <v>JJA06 &gt;&gt;</v>
      </c>
    </row>
    <row r="15" spans="1:19" x14ac:dyDescent="0.2">
      <c r="A15" s="1" t="s">
        <v>18</v>
      </c>
      <c r="B15" s="1" t="s">
        <v>34</v>
      </c>
      <c r="D15" s="42" t="s">
        <v>1</v>
      </c>
      <c r="E15" s="42" t="s">
        <v>163</v>
      </c>
      <c r="I15" s="1" t="str">
        <f ca="1">IFERROR(VLOOKUP($I$2,INDIRECT("'"&amp;E20&amp;"'!A:A"),1,0),"Non")</f>
        <v>x</v>
      </c>
      <c r="K15" s="1">
        <f t="shared" si="7"/>
        <v>2</v>
      </c>
      <c r="L15" s="1">
        <f t="shared" si="5"/>
        <v>5</v>
      </c>
      <c r="M15" s="2" t="str">
        <f t="shared" si="0"/>
        <v>_COOPT</v>
      </c>
      <c r="N15" s="2" t="str">
        <f t="shared" ca="1" si="1"/>
        <v>MDU15</v>
      </c>
      <c r="O15" s="1" t="str">
        <f t="shared" ca="1" si="2"/>
        <v>MDU15_COOPT</v>
      </c>
      <c r="Q15" s="1">
        <f t="shared" si="6"/>
        <v>14</v>
      </c>
      <c r="R15" s="1" t="s">
        <v>1</v>
      </c>
      <c r="S15" s="1" t="str">
        <f t="shared" ca="1" si="3"/>
        <v>RVI08 &gt;&gt;</v>
      </c>
    </row>
    <row r="16" spans="1:19" x14ac:dyDescent="0.2">
      <c r="A16" s="4" t="s">
        <v>19</v>
      </c>
      <c r="B16" s="4" t="s">
        <v>35</v>
      </c>
      <c r="D16" s="42" t="s">
        <v>1</v>
      </c>
      <c r="E16" s="42" t="s">
        <v>164</v>
      </c>
      <c r="I16" s="1" t="str">
        <f ca="1">IFERROR(VLOOKUP($I$2,INDIRECT("'"&amp;E21&amp;"'!A:A"),1,0),"Non")</f>
        <v>x</v>
      </c>
      <c r="K16" s="1">
        <f t="shared" si="7"/>
        <v>3</v>
      </c>
      <c r="L16" s="1">
        <f t="shared" si="5"/>
        <v>1</v>
      </c>
      <c r="M16" s="2" t="str">
        <f t="shared" si="0"/>
        <v>_PO1</v>
      </c>
      <c r="N16" s="2" t="str">
        <f t="shared" ca="1" si="1"/>
        <v>LDA09</v>
      </c>
      <c r="O16" s="1" t="str">
        <f t="shared" ca="1" si="2"/>
        <v>LDA09_PO1</v>
      </c>
      <c r="Q16" s="1">
        <f t="shared" ref="Q16" si="8">Q15+1</f>
        <v>15</v>
      </c>
      <c r="R16" s="1" t="s">
        <v>1</v>
      </c>
      <c r="S16" s="1" t="str">
        <f t="shared" ca="1" si="3"/>
        <v>CCO26 &gt;&gt;</v>
      </c>
    </row>
    <row r="17" spans="1:15" x14ac:dyDescent="0.2">
      <c r="A17" s="4" t="s">
        <v>20</v>
      </c>
      <c r="B17" s="4" t="s">
        <v>36</v>
      </c>
      <c r="D17" s="42" t="s">
        <v>1</v>
      </c>
      <c r="E17" s="42" t="s">
        <v>165</v>
      </c>
      <c r="I17" s="1" t="str">
        <f ca="1">IFERROR(VLOOKUP($I$2,INDIRECT("'"&amp;E22&amp;"'!A:A"),1,0),"Non")</f>
        <v>x</v>
      </c>
      <c r="K17" s="1">
        <f t="shared" si="7"/>
        <v>3</v>
      </c>
      <c r="L17" s="1">
        <f t="shared" si="5"/>
        <v>2</v>
      </c>
      <c r="M17" s="2" t="str">
        <f t="shared" si="0"/>
        <v>_PO2</v>
      </c>
      <c r="N17" s="2" t="str">
        <f t="shared" ca="1" si="1"/>
        <v>LDA09</v>
      </c>
      <c r="O17" s="1" t="str">
        <f t="shared" ca="1" si="2"/>
        <v>LDA09_PO2</v>
      </c>
    </row>
    <row r="18" spans="1:15" x14ac:dyDescent="0.2">
      <c r="A18" s="4" t="s">
        <v>21</v>
      </c>
      <c r="B18" s="4" t="s">
        <v>37</v>
      </c>
      <c r="D18" s="42" t="s">
        <v>1</v>
      </c>
      <c r="E18" s="42" t="s">
        <v>166</v>
      </c>
      <c r="I18" s="1" t="str">
        <f ca="1">IFERROR(VLOOKUP($I$2,INDIRECT("'"&amp;E23&amp;"'!A:A"),1,0),"Non")</f>
        <v>x</v>
      </c>
      <c r="K18" s="1">
        <f t="shared" si="7"/>
        <v>3</v>
      </c>
      <c r="L18" s="1">
        <f t="shared" si="5"/>
        <v>3</v>
      </c>
      <c r="M18" s="2" t="str">
        <f t="shared" si="0"/>
        <v>_PO3</v>
      </c>
      <c r="N18" s="2" t="str">
        <f t="shared" ca="1" si="1"/>
        <v>LDA09</v>
      </c>
      <c r="O18" s="1" t="str">
        <f t="shared" ca="1" si="2"/>
        <v>LDA09_PO3</v>
      </c>
    </row>
    <row r="19" spans="1:15" x14ac:dyDescent="0.2">
      <c r="A19" s="4"/>
      <c r="B19" s="4"/>
      <c r="D19" s="42" t="s">
        <v>1</v>
      </c>
      <c r="E19" s="42" t="s">
        <v>167</v>
      </c>
      <c r="I19" s="1" t="str">
        <f ca="1">IFERROR(VLOOKUP($I$2,INDIRECT("'"&amp;E24&amp;"'!A:A"),1,0),"Non")</f>
        <v>x</v>
      </c>
      <c r="K19" s="1">
        <f t="shared" si="7"/>
        <v>3</v>
      </c>
      <c r="L19" s="1">
        <f t="shared" si="5"/>
        <v>4</v>
      </c>
      <c r="M19" s="2" t="str">
        <f t="shared" si="0"/>
        <v>_PO5</v>
      </c>
      <c r="N19" s="2" t="str">
        <f t="shared" ca="1" si="1"/>
        <v>LDA09</v>
      </c>
      <c r="O19" s="1" t="str">
        <f t="shared" ca="1" si="2"/>
        <v>LDA09_PO5</v>
      </c>
    </row>
    <row r="20" spans="1:15" x14ac:dyDescent="0.2">
      <c r="A20" s="4"/>
      <c r="B20" s="4"/>
      <c r="D20" s="42" t="s">
        <v>1</v>
      </c>
      <c r="E20" s="42" t="s">
        <v>168</v>
      </c>
      <c r="I20" s="1" t="str">
        <f ca="1">IFERROR(VLOOKUP($I$2,INDIRECT("'"&amp;E25&amp;"'!A:A"),1,0),"Non")</f>
        <v>x</v>
      </c>
      <c r="K20" s="1">
        <f t="shared" si="7"/>
        <v>3</v>
      </c>
      <c r="L20" s="1">
        <f t="shared" si="5"/>
        <v>5</v>
      </c>
      <c r="M20" s="2" t="str">
        <f t="shared" si="0"/>
        <v>_COOPT</v>
      </c>
      <c r="N20" s="2" t="str">
        <f t="shared" ca="1" si="1"/>
        <v>LDA09</v>
      </c>
      <c r="O20" s="1" t="str">
        <f t="shared" ca="1" si="2"/>
        <v>LDA09_COOPT</v>
      </c>
    </row>
    <row r="21" spans="1:15" x14ac:dyDescent="0.2">
      <c r="D21" s="42" t="s">
        <v>1</v>
      </c>
      <c r="E21" s="42" t="s">
        <v>169</v>
      </c>
      <c r="I21" s="1" t="str">
        <f ca="1">IFERROR(VLOOKUP($I$2,INDIRECT("'"&amp;E26&amp;"'!A:A"),1,0),"Non")</f>
        <v>x</v>
      </c>
      <c r="K21" s="1">
        <f t="shared" si="7"/>
        <v>4</v>
      </c>
      <c r="L21" s="1">
        <f t="shared" si="5"/>
        <v>1</v>
      </c>
      <c r="M21" s="2" t="str">
        <f t="shared" si="0"/>
        <v>_PO1</v>
      </c>
      <c r="N21" s="2" t="str">
        <f t="shared" ca="1" si="1"/>
        <v>RGI05</v>
      </c>
      <c r="O21" s="1" t="str">
        <f t="shared" ca="1" si="2"/>
        <v>RGI05_PO1</v>
      </c>
    </row>
    <row r="22" spans="1:15" x14ac:dyDescent="0.2">
      <c r="D22" s="42" t="s">
        <v>1</v>
      </c>
      <c r="E22" s="42" t="s">
        <v>170</v>
      </c>
      <c r="I22" s="1" t="str">
        <f ca="1">IFERROR(VLOOKUP($I$2,INDIRECT("'"&amp;E27&amp;"'!A:A"),1,0),"Non")</f>
        <v>x</v>
      </c>
      <c r="K22" s="1">
        <f t="shared" si="7"/>
        <v>4</v>
      </c>
      <c r="L22" s="1">
        <f t="shared" si="5"/>
        <v>2</v>
      </c>
      <c r="M22" s="2" t="str">
        <f t="shared" si="0"/>
        <v>_PO2</v>
      </c>
      <c r="N22" s="2" t="str">
        <f t="shared" ca="1" si="1"/>
        <v>RGI05</v>
      </c>
      <c r="O22" s="1" t="str">
        <f t="shared" ca="1" si="2"/>
        <v>RGI05_PO2</v>
      </c>
    </row>
    <row r="23" spans="1:15" x14ac:dyDescent="0.2">
      <c r="D23" s="42" t="s">
        <v>1</v>
      </c>
      <c r="E23" s="42" t="s">
        <v>171</v>
      </c>
      <c r="I23" s="1" t="str">
        <f ca="1">IFERROR(VLOOKUP($I$2,INDIRECT("'"&amp;E28&amp;"'!A:A"),1,0),"Non")</f>
        <v>x</v>
      </c>
      <c r="K23" s="1">
        <f t="shared" si="7"/>
        <v>4</v>
      </c>
      <c r="L23" s="1">
        <f t="shared" si="5"/>
        <v>3</v>
      </c>
      <c r="M23" s="2" t="str">
        <f t="shared" si="0"/>
        <v>_PO3</v>
      </c>
      <c r="N23" s="2" t="str">
        <f t="shared" ca="1" si="1"/>
        <v>RGI05</v>
      </c>
      <c r="O23" s="1" t="str">
        <f t="shared" ca="1" si="2"/>
        <v>RGI05_PO3</v>
      </c>
    </row>
    <row r="24" spans="1:15" x14ac:dyDescent="0.2">
      <c r="D24" s="42" t="s">
        <v>1</v>
      </c>
      <c r="E24" s="42" t="s">
        <v>172</v>
      </c>
      <c r="I24" s="1" t="str">
        <f ca="1">IFERROR(VLOOKUP($I$2,INDIRECT("'"&amp;E29&amp;"'!A:A"),1,0),"Non")</f>
        <v>x</v>
      </c>
      <c r="K24" s="1">
        <f t="shared" si="7"/>
        <v>4</v>
      </c>
      <c r="L24" s="1">
        <f t="shared" si="5"/>
        <v>4</v>
      </c>
      <c r="M24" s="2" t="str">
        <f t="shared" si="0"/>
        <v>_PO5</v>
      </c>
      <c r="N24" s="2" t="str">
        <f t="shared" ca="1" si="1"/>
        <v>RGI05</v>
      </c>
      <c r="O24" s="1" t="str">
        <f t="shared" ca="1" si="2"/>
        <v>RGI05_PO5</v>
      </c>
    </row>
    <row r="25" spans="1:15" x14ac:dyDescent="0.2">
      <c r="D25" s="42" t="s">
        <v>1</v>
      </c>
      <c r="E25" s="42" t="s">
        <v>43</v>
      </c>
      <c r="I25" s="1" t="str">
        <f ca="1">IFERROR(VLOOKUP($I$2,INDIRECT("'"&amp;E30&amp;"'!A:A"),1,0),"Non")</f>
        <v>x</v>
      </c>
      <c r="K25" s="1">
        <f t="shared" si="7"/>
        <v>4</v>
      </c>
      <c r="L25" s="1">
        <f t="shared" si="5"/>
        <v>5</v>
      </c>
      <c r="M25" s="2" t="str">
        <f t="shared" si="0"/>
        <v>_COOPT</v>
      </c>
      <c r="N25" s="2" t="str">
        <f t="shared" ca="1" si="1"/>
        <v>RGI05</v>
      </c>
      <c r="O25" s="1" t="str">
        <f t="shared" ca="1" si="2"/>
        <v>RGI05_COOPT</v>
      </c>
    </row>
    <row r="26" spans="1:15" x14ac:dyDescent="0.2">
      <c r="D26" s="42" t="s">
        <v>1</v>
      </c>
      <c r="E26" s="42" t="s">
        <v>44</v>
      </c>
      <c r="I26" s="1" t="str">
        <f ca="1">IFERROR(VLOOKUP($I$2,INDIRECT("'"&amp;E31&amp;"'!A:A"),1,0),"Non")</f>
        <v>x</v>
      </c>
      <c r="K26" s="1">
        <f t="shared" si="7"/>
        <v>5</v>
      </c>
      <c r="L26" s="1">
        <f t="shared" si="5"/>
        <v>1</v>
      </c>
      <c r="M26" s="2" t="str">
        <f t="shared" si="0"/>
        <v>_PO1</v>
      </c>
      <c r="N26" s="2" t="str">
        <f t="shared" ca="1" si="1"/>
        <v>MED02</v>
      </c>
      <c r="O26" s="1" t="str">
        <f t="shared" ca="1" si="2"/>
        <v>MED02_PO1</v>
      </c>
    </row>
    <row r="27" spans="1:15" x14ac:dyDescent="0.2">
      <c r="D27" s="42" t="s">
        <v>1</v>
      </c>
      <c r="E27" s="42" t="s">
        <v>45</v>
      </c>
      <c r="I27" s="1" t="str">
        <f ca="1">IFERROR(VLOOKUP($I$2,INDIRECT("'"&amp;E32&amp;"'!A:A"),1,0),"Non")</f>
        <v>x</v>
      </c>
      <c r="K27" s="1">
        <f t="shared" si="7"/>
        <v>5</v>
      </c>
      <c r="L27" s="1">
        <f t="shared" si="5"/>
        <v>2</v>
      </c>
      <c r="M27" s="2" t="str">
        <f t="shared" si="0"/>
        <v>_PO2</v>
      </c>
      <c r="N27" s="2" t="str">
        <f t="shared" ca="1" si="1"/>
        <v>MED02</v>
      </c>
      <c r="O27" s="1" t="str">
        <f t="shared" ca="1" si="2"/>
        <v>MED02_PO2</v>
      </c>
    </row>
    <row r="28" spans="1:15" x14ac:dyDescent="0.2">
      <c r="D28" s="42" t="s">
        <v>1</v>
      </c>
      <c r="E28" s="42" t="s">
        <v>46</v>
      </c>
      <c r="I28" s="1" t="str">
        <f ca="1">IFERROR(VLOOKUP($I$2,INDIRECT("'"&amp;E33&amp;"'!A:A"),1,0),"Non")</f>
        <v>x</v>
      </c>
      <c r="K28" s="1">
        <f t="shared" si="7"/>
        <v>5</v>
      </c>
      <c r="L28" s="1">
        <f t="shared" si="5"/>
        <v>3</v>
      </c>
      <c r="M28" s="2" t="str">
        <f t="shared" si="0"/>
        <v>_PO3</v>
      </c>
      <c r="N28" s="2" t="str">
        <f t="shared" ca="1" si="1"/>
        <v>MED02</v>
      </c>
      <c r="O28" s="1" t="str">
        <f t="shared" ca="1" si="2"/>
        <v>MED02_PO3</v>
      </c>
    </row>
    <row r="29" spans="1:15" x14ac:dyDescent="0.2">
      <c r="D29" s="42" t="s">
        <v>1</v>
      </c>
      <c r="E29" s="42" t="s">
        <v>47</v>
      </c>
      <c r="I29" s="1" t="str">
        <f ca="1">IFERROR(VLOOKUP($I$2,INDIRECT("'"&amp;E34&amp;"'!A:A"),1,0),"Non")</f>
        <v>x</v>
      </c>
      <c r="K29" s="1">
        <f t="shared" si="7"/>
        <v>5</v>
      </c>
      <c r="L29" s="1">
        <f t="shared" si="5"/>
        <v>4</v>
      </c>
      <c r="M29" s="2" t="str">
        <f t="shared" si="0"/>
        <v>_PO5</v>
      </c>
      <c r="N29" s="2" t="str">
        <f t="shared" ca="1" si="1"/>
        <v>MED02</v>
      </c>
      <c r="O29" s="1" t="str">
        <f t="shared" ca="1" si="2"/>
        <v>MED02_PO5</v>
      </c>
    </row>
    <row r="30" spans="1:15" x14ac:dyDescent="0.2">
      <c r="D30" s="42" t="s">
        <v>1</v>
      </c>
      <c r="E30" s="42" t="s">
        <v>48</v>
      </c>
      <c r="I30" s="1" t="str">
        <f ca="1">IFERROR(VLOOKUP($I$2,INDIRECT("'"&amp;E35&amp;"'!A:A"),1,0),"Non")</f>
        <v>x</v>
      </c>
      <c r="K30" s="1">
        <f t="shared" si="7"/>
        <v>5</v>
      </c>
      <c r="L30" s="1">
        <f t="shared" si="5"/>
        <v>5</v>
      </c>
      <c r="M30" s="2" t="str">
        <f t="shared" si="0"/>
        <v>_COOPT</v>
      </c>
      <c r="N30" s="2" t="str">
        <f t="shared" ca="1" si="1"/>
        <v>MED02</v>
      </c>
      <c r="O30" s="1" t="str">
        <f t="shared" ca="1" si="2"/>
        <v>MED02_COOPT</v>
      </c>
    </row>
    <row r="31" spans="1:15" x14ac:dyDescent="0.2">
      <c r="D31" s="42" t="s">
        <v>1</v>
      </c>
      <c r="E31" s="42" t="s">
        <v>49</v>
      </c>
      <c r="I31" s="1" t="str">
        <f ca="1">IFERROR(VLOOKUP($I$2,INDIRECT("'"&amp;E36&amp;"'!A:A"),1,0),"Non")</f>
        <v>x</v>
      </c>
      <c r="K31" s="1">
        <f t="shared" si="7"/>
        <v>6</v>
      </c>
      <c r="L31" s="1">
        <f t="shared" si="5"/>
        <v>1</v>
      </c>
      <c r="M31" s="2" t="str">
        <f t="shared" si="0"/>
        <v>_PO1</v>
      </c>
      <c r="N31" s="2" t="str">
        <f t="shared" ca="1" si="1"/>
        <v>JCH20</v>
      </c>
      <c r="O31" s="1" t="str">
        <f t="shared" ca="1" si="2"/>
        <v>JCH20_PO1</v>
      </c>
    </row>
    <row r="32" spans="1:15" x14ac:dyDescent="0.2">
      <c r="D32" s="42" t="s">
        <v>1</v>
      </c>
      <c r="E32" s="42" t="s">
        <v>50</v>
      </c>
      <c r="I32" s="1" t="str">
        <f ca="1">IFERROR(VLOOKUP($I$2,INDIRECT("'"&amp;E37&amp;"'!A:A"),1,0),"Non")</f>
        <v>x</v>
      </c>
      <c r="K32" s="1">
        <f t="shared" si="7"/>
        <v>6</v>
      </c>
      <c r="L32" s="1">
        <f t="shared" si="5"/>
        <v>2</v>
      </c>
      <c r="M32" s="2" t="str">
        <f t="shared" si="0"/>
        <v>_PO2</v>
      </c>
      <c r="N32" s="2" t="str">
        <f t="shared" ca="1" si="1"/>
        <v>JCH20</v>
      </c>
      <c r="O32" s="1" t="str">
        <f t="shared" ca="1" si="2"/>
        <v>JCH20_PO2</v>
      </c>
    </row>
    <row r="33" spans="4:15" x14ac:dyDescent="0.2">
      <c r="D33" s="42" t="s">
        <v>1</v>
      </c>
      <c r="E33" s="42" t="s">
        <v>51</v>
      </c>
      <c r="I33" s="1" t="str">
        <f ca="1">IFERROR(VLOOKUP($I$2,INDIRECT("'"&amp;E38&amp;"'!A:A"),1,0),"Non")</f>
        <v>x</v>
      </c>
      <c r="K33" s="1">
        <f t="shared" si="7"/>
        <v>6</v>
      </c>
      <c r="L33" s="1">
        <f t="shared" si="5"/>
        <v>3</v>
      </c>
      <c r="M33" s="2" t="str">
        <f t="shared" ref="M33:M64" si="9">+VLOOKUP(L33,F:G,2,0)</f>
        <v>_PO3</v>
      </c>
      <c r="N33" s="2" t="str">
        <f t="shared" ref="N33:N64" ca="1" si="10">OFFSET(A$3,K33,0)</f>
        <v>JCH20</v>
      </c>
      <c r="O33" s="1" t="str">
        <f t="shared" ref="O33:O64" ca="1" si="11">CONCATENATE(OFFSET(A$3,K33,0),M33)</f>
        <v>JCH20_PO3</v>
      </c>
    </row>
    <row r="34" spans="4:15" x14ac:dyDescent="0.2">
      <c r="D34" s="42" t="s">
        <v>1</v>
      </c>
      <c r="E34" s="42" t="s">
        <v>52</v>
      </c>
      <c r="I34" s="1" t="str">
        <f ca="1">IFERROR(VLOOKUP($I$2,INDIRECT("'"&amp;E39&amp;"'!A:A"),1,0),"Non")</f>
        <v>x</v>
      </c>
      <c r="K34" s="1">
        <f t="shared" si="7"/>
        <v>6</v>
      </c>
      <c r="L34" s="1">
        <f t="shared" si="5"/>
        <v>4</v>
      </c>
      <c r="M34" s="2" t="str">
        <f t="shared" si="9"/>
        <v>_PO5</v>
      </c>
      <c r="N34" s="2" t="str">
        <f t="shared" ca="1" si="10"/>
        <v>JCH20</v>
      </c>
      <c r="O34" s="1" t="str">
        <f t="shared" ca="1" si="11"/>
        <v>JCH20_PO5</v>
      </c>
    </row>
    <row r="35" spans="4:15" x14ac:dyDescent="0.2">
      <c r="D35" s="42" t="s">
        <v>1</v>
      </c>
      <c r="E35" s="42" t="s">
        <v>89</v>
      </c>
      <c r="I35" s="1" t="str">
        <f ca="1">IFERROR(VLOOKUP($I$2,INDIRECT("'"&amp;E40&amp;"'!A:A"),1,0),"Non")</f>
        <v>x</v>
      </c>
      <c r="K35" s="1">
        <f t="shared" si="7"/>
        <v>6</v>
      </c>
      <c r="L35" s="1">
        <f t="shared" si="5"/>
        <v>5</v>
      </c>
      <c r="M35" s="2" t="str">
        <f t="shared" si="9"/>
        <v>_COOPT</v>
      </c>
      <c r="N35" s="2" t="str">
        <f t="shared" ca="1" si="10"/>
        <v>JCH20</v>
      </c>
      <c r="O35" s="1" t="str">
        <f t="shared" ca="1" si="11"/>
        <v>JCH20_COOPT</v>
      </c>
    </row>
    <row r="36" spans="4:15" x14ac:dyDescent="0.2">
      <c r="D36" s="42" t="s">
        <v>1</v>
      </c>
      <c r="E36" s="42" t="s">
        <v>90</v>
      </c>
      <c r="I36" s="1" t="str">
        <f ca="1">IFERROR(VLOOKUP($I$2,INDIRECT("'"&amp;E41&amp;"'!A:A"),1,0),"Non")</f>
        <v>x</v>
      </c>
      <c r="K36" s="1">
        <f t="shared" si="7"/>
        <v>7</v>
      </c>
      <c r="L36" s="1">
        <f t="shared" si="5"/>
        <v>1</v>
      </c>
      <c r="M36" s="2" t="str">
        <f t="shared" si="9"/>
        <v>_PO1</v>
      </c>
      <c r="N36" s="2" t="str">
        <f t="shared" ca="1" si="10"/>
        <v>JCL10</v>
      </c>
      <c r="O36" s="1" t="str">
        <f t="shared" ca="1" si="11"/>
        <v>JCL10_PO1</v>
      </c>
    </row>
    <row r="37" spans="4:15" x14ac:dyDescent="0.2">
      <c r="D37" s="42" t="s">
        <v>1</v>
      </c>
      <c r="E37" s="42" t="s">
        <v>91</v>
      </c>
      <c r="I37" s="1" t="str">
        <f ca="1">IFERROR(VLOOKUP($I$2,INDIRECT("'"&amp;E42&amp;"'!A:A"),1,0),"Non")</f>
        <v>x</v>
      </c>
      <c r="K37" s="1">
        <f t="shared" si="7"/>
        <v>7</v>
      </c>
      <c r="L37" s="1">
        <f t="shared" si="5"/>
        <v>2</v>
      </c>
      <c r="M37" s="2" t="str">
        <f t="shared" si="9"/>
        <v>_PO2</v>
      </c>
      <c r="N37" s="2" t="str">
        <f t="shared" ca="1" si="10"/>
        <v>JCL10</v>
      </c>
      <c r="O37" s="1" t="str">
        <f t="shared" ca="1" si="11"/>
        <v>JCL10_PO2</v>
      </c>
    </row>
    <row r="38" spans="4:15" x14ac:dyDescent="0.2">
      <c r="D38" s="42" t="s">
        <v>1</v>
      </c>
      <c r="E38" s="42" t="s">
        <v>92</v>
      </c>
      <c r="I38" s="1" t="str">
        <f ca="1">IFERROR(VLOOKUP($I$2,INDIRECT("'"&amp;E43&amp;"'!A:A"),1,0),"Non")</f>
        <v>x</v>
      </c>
      <c r="K38" s="1">
        <f t="shared" si="7"/>
        <v>7</v>
      </c>
      <c r="L38" s="1">
        <f t="shared" si="5"/>
        <v>3</v>
      </c>
      <c r="M38" s="2" t="str">
        <f t="shared" si="9"/>
        <v>_PO3</v>
      </c>
      <c r="N38" s="2" t="str">
        <f t="shared" ca="1" si="10"/>
        <v>JCL10</v>
      </c>
      <c r="O38" s="1" t="str">
        <f t="shared" ca="1" si="11"/>
        <v>JCL10_PO3</v>
      </c>
    </row>
    <row r="39" spans="4:15" x14ac:dyDescent="0.2">
      <c r="D39" s="42" t="s">
        <v>1</v>
      </c>
      <c r="E39" s="42" t="s">
        <v>93</v>
      </c>
      <c r="I39" s="1" t="str">
        <f ca="1">IFERROR(VLOOKUP($I$2,INDIRECT("'"&amp;E44&amp;"'!A:A"),1,0),"Non")</f>
        <v>x</v>
      </c>
      <c r="K39" s="1">
        <f t="shared" si="7"/>
        <v>7</v>
      </c>
      <c r="L39" s="1">
        <f t="shared" si="5"/>
        <v>4</v>
      </c>
      <c r="M39" s="2" t="str">
        <f t="shared" si="9"/>
        <v>_PO5</v>
      </c>
      <c r="N39" s="2" t="str">
        <f t="shared" ca="1" si="10"/>
        <v>JCL10</v>
      </c>
      <c r="O39" s="1" t="str">
        <f t="shared" ca="1" si="11"/>
        <v>JCL10_PO5</v>
      </c>
    </row>
    <row r="40" spans="4:15" x14ac:dyDescent="0.2">
      <c r="D40" s="42" t="s">
        <v>1</v>
      </c>
      <c r="E40" s="42" t="s">
        <v>94</v>
      </c>
      <c r="I40" s="1" t="str">
        <f ca="1">IFERROR(VLOOKUP($I$2,INDIRECT("'"&amp;E45&amp;"'!A:A"),1,0),"Non")</f>
        <v>x</v>
      </c>
      <c r="K40" s="1">
        <f t="shared" si="7"/>
        <v>7</v>
      </c>
      <c r="L40" s="1">
        <f t="shared" si="5"/>
        <v>5</v>
      </c>
      <c r="M40" s="2" t="str">
        <f t="shared" si="9"/>
        <v>_COOPT</v>
      </c>
      <c r="N40" s="2" t="str">
        <f t="shared" ca="1" si="10"/>
        <v>JCL10</v>
      </c>
      <c r="O40" s="1" t="str">
        <f t="shared" ca="1" si="11"/>
        <v>JCL10_COOPT</v>
      </c>
    </row>
    <row r="41" spans="4:15" x14ac:dyDescent="0.2">
      <c r="D41" s="42" t="s">
        <v>1</v>
      </c>
      <c r="E41" s="42" t="s">
        <v>95</v>
      </c>
      <c r="I41" s="1" t="str">
        <f ca="1">IFERROR(VLOOKUP($I$2,INDIRECT("'"&amp;E46&amp;"'!A:A"),1,0),"Non")</f>
        <v>x</v>
      </c>
      <c r="K41" s="1">
        <f t="shared" si="7"/>
        <v>8</v>
      </c>
      <c r="L41" s="1">
        <f t="shared" si="5"/>
        <v>1</v>
      </c>
      <c r="M41" s="2" t="str">
        <f t="shared" si="9"/>
        <v>_PO1</v>
      </c>
      <c r="N41" s="2" t="str">
        <f t="shared" ca="1" si="10"/>
        <v>MPA22</v>
      </c>
      <c r="O41" s="1" t="str">
        <f t="shared" ca="1" si="11"/>
        <v>MPA22_PO1</v>
      </c>
    </row>
    <row r="42" spans="4:15" x14ac:dyDescent="0.2">
      <c r="D42" s="42" t="s">
        <v>1</v>
      </c>
      <c r="E42" s="42" t="s">
        <v>96</v>
      </c>
      <c r="I42" s="1" t="str">
        <f ca="1">IFERROR(VLOOKUP($I$2,INDIRECT("'"&amp;E47&amp;"'!A:A"),1,0),"Non")</f>
        <v>x</v>
      </c>
      <c r="K42" s="1">
        <f t="shared" si="7"/>
        <v>8</v>
      </c>
      <c r="L42" s="1">
        <f t="shared" si="5"/>
        <v>2</v>
      </c>
      <c r="M42" s="2" t="str">
        <f t="shared" si="9"/>
        <v>_PO2</v>
      </c>
      <c r="N42" s="2" t="str">
        <f t="shared" ca="1" si="10"/>
        <v>MPA22</v>
      </c>
      <c r="O42" s="1" t="str">
        <f t="shared" ca="1" si="11"/>
        <v>MPA22_PO2</v>
      </c>
    </row>
    <row r="43" spans="4:15" x14ac:dyDescent="0.2">
      <c r="D43" s="42" t="s">
        <v>1</v>
      </c>
      <c r="E43" s="42" t="s">
        <v>97</v>
      </c>
      <c r="I43" s="1" t="str">
        <f ca="1">IFERROR(VLOOKUP($I$2,INDIRECT("'"&amp;E48&amp;"'!A:A"),1,0),"Non")</f>
        <v>x</v>
      </c>
      <c r="K43" s="1">
        <f t="shared" si="7"/>
        <v>8</v>
      </c>
      <c r="L43" s="1">
        <f t="shared" si="5"/>
        <v>3</v>
      </c>
      <c r="M43" s="2" t="str">
        <f t="shared" si="9"/>
        <v>_PO3</v>
      </c>
      <c r="N43" s="2" t="str">
        <f t="shared" ca="1" si="10"/>
        <v>MPA22</v>
      </c>
      <c r="O43" s="1" t="str">
        <f t="shared" ca="1" si="11"/>
        <v>MPA22_PO3</v>
      </c>
    </row>
    <row r="44" spans="4:15" x14ac:dyDescent="0.2">
      <c r="D44" s="42" t="s">
        <v>1</v>
      </c>
      <c r="E44" s="42" t="s">
        <v>98</v>
      </c>
      <c r="I44" s="1" t="str">
        <f ca="1">IFERROR(VLOOKUP($I$2,INDIRECT("'"&amp;E49&amp;"'!A:A"),1,0),"Non")</f>
        <v>x</v>
      </c>
      <c r="K44" s="1">
        <f t="shared" si="7"/>
        <v>8</v>
      </c>
      <c r="L44" s="1">
        <f t="shared" si="5"/>
        <v>4</v>
      </c>
      <c r="M44" s="2" t="str">
        <f t="shared" si="9"/>
        <v>_PO5</v>
      </c>
      <c r="N44" s="2" t="str">
        <f t="shared" ca="1" si="10"/>
        <v>MPA22</v>
      </c>
      <c r="O44" s="1" t="str">
        <f t="shared" ca="1" si="11"/>
        <v>MPA22_PO5</v>
      </c>
    </row>
    <row r="45" spans="4:15" x14ac:dyDescent="0.2">
      <c r="D45" s="42" t="s">
        <v>1</v>
      </c>
      <c r="E45" s="42" t="s">
        <v>99</v>
      </c>
      <c r="I45" s="1" t="str">
        <f ca="1">IFERROR(VLOOKUP($I$2,INDIRECT("'"&amp;E50&amp;"'!A:A"),1,0),"Non")</f>
        <v>x</v>
      </c>
      <c r="K45" s="1">
        <f t="shared" si="7"/>
        <v>8</v>
      </c>
      <c r="L45" s="1">
        <f t="shared" si="5"/>
        <v>5</v>
      </c>
      <c r="M45" s="2" t="str">
        <f t="shared" si="9"/>
        <v>_COOPT</v>
      </c>
      <c r="N45" s="2" t="str">
        <f t="shared" ca="1" si="10"/>
        <v>MPA22</v>
      </c>
      <c r="O45" s="1" t="str">
        <f t="shared" ca="1" si="11"/>
        <v>MPA22_COOPT</v>
      </c>
    </row>
    <row r="46" spans="4:15" x14ac:dyDescent="0.2">
      <c r="D46" s="42" t="s">
        <v>1</v>
      </c>
      <c r="E46" s="42" t="s">
        <v>100</v>
      </c>
      <c r="I46" s="1" t="str">
        <f ca="1">IFERROR(VLOOKUP($I$2,INDIRECT("'"&amp;E51&amp;"'!A:A"),1,0),"Non")</f>
        <v>x</v>
      </c>
      <c r="K46" s="1">
        <f t="shared" si="7"/>
        <v>9</v>
      </c>
      <c r="L46" s="1">
        <f t="shared" si="5"/>
        <v>1</v>
      </c>
      <c r="M46" s="2" t="str">
        <f t="shared" si="9"/>
        <v>_PO1</v>
      </c>
      <c r="N46" s="2" t="str">
        <f t="shared" ca="1" si="10"/>
        <v>JBE34</v>
      </c>
      <c r="O46" s="1" t="str">
        <f t="shared" ca="1" si="11"/>
        <v>JBE34_PO1</v>
      </c>
    </row>
    <row r="47" spans="4:15" x14ac:dyDescent="0.2">
      <c r="D47" s="42" t="s">
        <v>1</v>
      </c>
      <c r="E47" s="42" t="s">
        <v>101</v>
      </c>
      <c r="I47" s="1" t="str">
        <f ca="1">IFERROR(VLOOKUP($I$2,INDIRECT("'"&amp;E52&amp;"'!A:A"),1,0),"Non")</f>
        <v>x</v>
      </c>
      <c r="K47" s="1">
        <f t="shared" si="7"/>
        <v>9</v>
      </c>
      <c r="L47" s="1">
        <f t="shared" si="5"/>
        <v>2</v>
      </c>
      <c r="M47" s="2" t="str">
        <f t="shared" si="9"/>
        <v>_PO2</v>
      </c>
      <c r="N47" s="2" t="str">
        <f t="shared" ca="1" si="10"/>
        <v>JBE34</v>
      </c>
      <c r="O47" s="1" t="str">
        <f t="shared" ca="1" si="11"/>
        <v>JBE34_PO2</v>
      </c>
    </row>
    <row r="48" spans="4:15" x14ac:dyDescent="0.2">
      <c r="D48" s="42" t="s">
        <v>1</v>
      </c>
      <c r="E48" s="42" t="s">
        <v>102</v>
      </c>
      <c r="I48" s="1" t="str">
        <f ca="1">IFERROR(VLOOKUP($I$2,INDIRECT("'"&amp;E53&amp;"'!A:A"),1,0),"Non")</f>
        <v>x</v>
      </c>
      <c r="K48" s="1">
        <f t="shared" si="7"/>
        <v>9</v>
      </c>
      <c r="L48" s="1">
        <f t="shared" si="5"/>
        <v>3</v>
      </c>
      <c r="M48" s="2" t="str">
        <f t="shared" si="9"/>
        <v>_PO3</v>
      </c>
      <c r="N48" s="2" t="str">
        <f t="shared" ca="1" si="10"/>
        <v>JBE34</v>
      </c>
      <c r="O48" s="1" t="str">
        <f t="shared" ca="1" si="11"/>
        <v>JBE34_PO3</v>
      </c>
    </row>
    <row r="49" spans="4:15" x14ac:dyDescent="0.2">
      <c r="D49" s="42" t="s">
        <v>1</v>
      </c>
      <c r="E49" s="42" t="s">
        <v>103</v>
      </c>
      <c r="I49" s="1" t="str">
        <f ca="1">IFERROR(VLOOKUP($I$2,INDIRECT("'"&amp;E54&amp;"'!A:A"),1,0),"Non")</f>
        <v>x</v>
      </c>
      <c r="K49" s="1">
        <f t="shared" si="7"/>
        <v>9</v>
      </c>
      <c r="L49" s="1">
        <f t="shared" si="5"/>
        <v>4</v>
      </c>
      <c r="M49" s="2" t="str">
        <f t="shared" si="9"/>
        <v>_PO5</v>
      </c>
      <c r="N49" s="2" t="str">
        <f t="shared" ca="1" si="10"/>
        <v>JBE34</v>
      </c>
      <c r="O49" s="1" t="str">
        <f t="shared" ca="1" si="11"/>
        <v>JBE34_PO5</v>
      </c>
    </row>
    <row r="50" spans="4:15" x14ac:dyDescent="0.2">
      <c r="D50" s="42" t="s">
        <v>1</v>
      </c>
      <c r="E50" s="42" t="s">
        <v>104</v>
      </c>
      <c r="I50" s="1" t="str">
        <f ca="1">IFERROR(VLOOKUP($I$2,INDIRECT("'"&amp;E55&amp;"'!A:A"),1,0),"Non")</f>
        <v>x</v>
      </c>
      <c r="K50" s="1">
        <f t="shared" si="7"/>
        <v>9</v>
      </c>
      <c r="L50" s="1">
        <f t="shared" si="5"/>
        <v>5</v>
      </c>
      <c r="M50" s="2" t="str">
        <f t="shared" si="9"/>
        <v>_COOPT</v>
      </c>
      <c r="N50" s="2" t="str">
        <f t="shared" ca="1" si="10"/>
        <v>JBE34</v>
      </c>
      <c r="O50" s="1" t="str">
        <f t="shared" ca="1" si="11"/>
        <v>JBE34_COOPT</v>
      </c>
    </row>
    <row r="51" spans="4:15" x14ac:dyDescent="0.2">
      <c r="D51" s="42" t="s">
        <v>1</v>
      </c>
      <c r="E51" s="42" t="s">
        <v>105</v>
      </c>
      <c r="I51" s="1" t="str">
        <f ca="1">IFERROR(VLOOKUP($I$2,INDIRECT("'"&amp;E56&amp;"'!A:A"),1,0),"Non")</f>
        <v>x</v>
      </c>
      <c r="K51" s="1">
        <f t="shared" si="7"/>
        <v>10</v>
      </c>
      <c r="L51" s="1">
        <f t="shared" si="5"/>
        <v>1</v>
      </c>
      <c r="M51" s="2" t="str">
        <f t="shared" si="9"/>
        <v>_PO1</v>
      </c>
      <c r="N51" s="2" t="str">
        <f t="shared" ca="1" si="10"/>
        <v>LME03</v>
      </c>
      <c r="O51" s="1" t="str">
        <f t="shared" ca="1" si="11"/>
        <v>LME03_PO1</v>
      </c>
    </row>
    <row r="52" spans="4:15" x14ac:dyDescent="0.2">
      <c r="D52" s="42" t="s">
        <v>1</v>
      </c>
      <c r="E52" s="42" t="s">
        <v>106</v>
      </c>
      <c r="I52" s="1" t="str">
        <f ca="1">IFERROR(VLOOKUP($I$2,INDIRECT("'"&amp;E57&amp;"'!A:A"),1,0),"Non")</f>
        <v>x</v>
      </c>
      <c r="K52" s="1">
        <f t="shared" si="7"/>
        <v>10</v>
      </c>
      <c r="L52" s="1">
        <f t="shared" si="5"/>
        <v>2</v>
      </c>
      <c r="M52" s="2" t="str">
        <f t="shared" si="9"/>
        <v>_PO2</v>
      </c>
      <c r="N52" s="2" t="str">
        <f t="shared" ca="1" si="10"/>
        <v>LME03</v>
      </c>
      <c r="O52" s="1" t="str">
        <f t="shared" ca="1" si="11"/>
        <v>LME03_PO2</v>
      </c>
    </row>
    <row r="53" spans="4:15" x14ac:dyDescent="0.2">
      <c r="D53" s="42" t="s">
        <v>1</v>
      </c>
      <c r="E53" s="42" t="s">
        <v>107</v>
      </c>
      <c r="I53" s="1" t="str">
        <f ca="1">IFERROR(VLOOKUP($I$2,INDIRECT("'"&amp;E58&amp;"'!A:A"),1,0),"Non")</f>
        <v>x</v>
      </c>
      <c r="K53" s="1">
        <f t="shared" si="7"/>
        <v>10</v>
      </c>
      <c r="L53" s="1">
        <f t="shared" si="5"/>
        <v>3</v>
      </c>
      <c r="M53" s="2" t="str">
        <f t="shared" si="9"/>
        <v>_PO3</v>
      </c>
      <c r="N53" s="2" t="str">
        <f t="shared" ca="1" si="10"/>
        <v>LME03</v>
      </c>
      <c r="O53" s="1" t="str">
        <f t="shared" ca="1" si="11"/>
        <v>LME03_PO3</v>
      </c>
    </row>
    <row r="54" spans="4:15" x14ac:dyDescent="0.2">
      <c r="D54" s="42" t="s">
        <v>1</v>
      </c>
      <c r="E54" s="42" t="s">
        <v>108</v>
      </c>
      <c r="I54" s="1" t="str">
        <f ca="1">IFERROR(VLOOKUP($I$2,INDIRECT("'"&amp;E59&amp;"'!A:A"),1,0),"Non")</f>
        <v>x</v>
      </c>
      <c r="K54" s="1">
        <f t="shared" si="7"/>
        <v>10</v>
      </c>
      <c r="L54" s="1">
        <f t="shared" si="5"/>
        <v>4</v>
      </c>
      <c r="M54" s="2" t="str">
        <f t="shared" si="9"/>
        <v>_PO5</v>
      </c>
      <c r="N54" s="2" t="str">
        <f t="shared" ca="1" si="10"/>
        <v>LME03</v>
      </c>
      <c r="O54" s="1" t="str">
        <f t="shared" ca="1" si="11"/>
        <v>LME03_PO5</v>
      </c>
    </row>
    <row r="55" spans="4:15" x14ac:dyDescent="0.2">
      <c r="D55" s="42" t="s">
        <v>1</v>
      </c>
      <c r="E55" s="42" t="s">
        <v>109</v>
      </c>
      <c r="I55" s="1" t="str">
        <f ca="1">IFERROR(VLOOKUP($I$2,INDIRECT("'"&amp;E60&amp;"'!A:A"),1,0),"Non")</f>
        <v>x</v>
      </c>
      <c r="K55" s="1">
        <f t="shared" si="7"/>
        <v>10</v>
      </c>
      <c r="L55" s="1">
        <f t="shared" si="5"/>
        <v>5</v>
      </c>
      <c r="M55" s="2" t="str">
        <f t="shared" si="9"/>
        <v>_COOPT</v>
      </c>
      <c r="N55" s="2" t="str">
        <f t="shared" ca="1" si="10"/>
        <v>LME03</v>
      </c>
      <c r="O55" s="1" t="str">
        <f t="shared" ca="1" si="11"/>
        <v>LME03_COOPT</v>
      </c>
    </row>
    <row r="56" spans="4:15" x14ac:dyDescent="0.2">
      <c r="D56" s="42" t="s">
        <v>1</v>
      </c>
      <c r="E56" s="42" t="s">
        <v>110</v>
      </c>
      <c r="I56" s="1" t="str">
        <f ca="1">IFERROR(VLOOKUP($I$2,INDIRECT("'"&amp;E61&amp;"'!A:A"),1,0),"Non")</f>
        <v>x</v>
      </c>
      <c r="K56" s="1">
        <f t="shared" si="7"/>
        <v>11</v>
      </c>
      <c r="L56" s="1">
        <f t="shared" si="5"/>
        <v>1</v>
      </c>
      <c r="M56" s="2" t="str">
        <f t="shared" si="9"/>
        <v>_PO1</v>
      </c>
      <c r="N56" s="2" t="str">
        <f t="shared" ca="1" si="10"/>
        <v>PCH13</v>
      </c>
      <c r="O56" s="1" t="str">
        <f t="shared" ca="1" si="11"/>
        <v>PCH13_PO1</v>
      </c>
    </row>
    <row r="57" spans="4:15" x14ac:dyDescent="0.2">
      <c r="D57" s="42" t="s">
        <v>1</v>
      </c>
      <c r="E57" s="42" t="s">
        <v>111</v>
      </c>
      <c r="I57" s="1" t="str">
        <f ca="1">IFERROR(VLOOKUP($I$2,INDIRECT("'"&amp;E62&amp;"'!A:A"),1,0),"Non")</f>
        <v>x</v>
      </c>
      <c r="K57" s="1">
        <f t="shared" si="7"/>
        <v>11</v>
      </c>
      <c r="L57" s="1">
        <f t="shared" si="5"/>
        <v>2</v>
      </c>
      <c r="M57" s="2" t="str">
        <f t="shared" si="9"/>
        <v>_PO2</v>
      </c>
      <c r="N57" s="2" t="str">
        <f t="shared" ca="1" si="10"/>
        <v>PCH13</v>
      </c>
      <c r="O57" s="1" t="str">
        <f t="shared" ca="1" si="11"/>
        <v>PCH13_PO2</v>
      </c>
    </row>
    <row r="58" spans="4:15" x14ac:dyDescent="0.2">
      <c r="D58" s="42" t="s">
        <v>1</v>
      </c>
      <c r="E58" s="42" t="s">
        <v>112</v>
      </c>
      <c r="I58" s="1" t="str">
        <f ca="1">IFERROR(VLOOKUP($I$2,INDIRECT("'"&amp;E63&amp;"'!A:A"),1,0),"Non")</f>
        <v>x</v>
      </c>
      <c r="K58" s="1">
        <f t="shared" si="7"/>
        <v>11</v>
      </c>
      <c r="L58" s="1">
        <f t="shared" si="5"/>
        <v>3</v>
      </c>
      <c r="M58" s="2" t="str">
        <f t="shared" si="9"/>
        <v>_PO3</v>
      </c>
      <c r="N58" s="2" t="str">
        <f t="shared" ca="1" si="10"/>
        <v>PCH13</v>
      </c>
      <c r="O58" s="1" t="str">
        <f t="shared" ca="1" si="11"/>
        <v>PCH13_PO3</v>
      </c>
    </row>
    <row r="59" spans="4:15" x14ac:dyDescent="0.2">
      <c r="D59" s="42" t="s">
        <v>1</v>
      </c>
      <c r="E59" s="42" t="s">
        <v>113</v>
      </c>
      <c r="I59" s="1" t="str">
        <f ca="1">IFERROR(VLOOKUP($I$2,INDIRECT("'"&amp;E64&amp;"'!A:A"),1,0),"Non")</f>
        <v>x</v>
      </c>
      <c r="K59" s="1">
        <f t="shared" si="7"/>
        <v>11</v>
      </c>
      <c r="L59" s="1">
        <f t="shared" si="5"/>
        <v>4</v>
      </c>
      <c r="M59" s="2" t="str">
        <f t="shared" si="9"/>
        <v>_PO5</v>
      </c>
      <c r="N59" s="2" t="str">
        <f t="shared" ca="1" si="10"/>
        <v>PCH13</v>
      </c>
      <c r="O59" s="1" t="str">
        <f t="shared" ca="1" si="11"/>
        <v>PCH13_PO5</v>
      </c>
    </row>
    <row r="60" spans="4:15" x14ac:dyDescent="0.2">
      <c r="D60" s="42" t="s">
        <v>1</v>
      </c>
      <c r="E60" s="42" t="s">
        <v>114</v>
      </c>
      <c r="I60" s="1" t="str">
        <f ca="1">IFERROR(VLOOKUP($I$2,INDIRECT("'"&amp;E65&amp;"'!A:A"),1,0),"Non")</f>
        <v>x</v>
      </c>
      <c r="K60" s="1">
        <f t="shared" si="7"/>
        <v>11</v>
      </c>
      <c r="L60" s="1">
        <f t="shared" si="5"/>
        <v>5</v>
      </c>
      <c r="M60" s="2" t="str">
        <f t="shared" si="9"/>
        <v>_COOPT</v>
      </c>
      <c r="N60" s="2" t="str">
        <f t="shared" ca="1" si="10"/>
        <v>PCH13</v>
      </c>
      <c r="O60" s="1" t="str">
        <f t="shared" ca="1" si="11"/>
        <v>PCH13_COOPT</v>
      </c>
    </row>
    <row r="61" spans="4:15" x14ac:dyDescent="0.2">
      <c r="D61" s="42" t="s">
        <v>1</v>
      </c>
      <c r="E61" s="42" t="s">
        <v>115</v>
      </c>
      <c r="I61" s="1" t="str">
        <f ca="1">IFERROR(VLOOKUP($I$2,INDIRECT("'"&amp;E66&amp;"'!A:A"),1,0),"Non")</f>
        <v>x</v>
      </c>
      <c r="K61" s="1">
        <f t="shared" si="7"/>
        <v>12</v>
      </c>
      <c r="L61" s="1">
        <f t="shared" si="5"/>
        <v>1</v>
      </c>
      <c r="M61" s="2" t="str">
        <f t="shared" si="9"/>
        <v>_PO1</v>
      </c>
      <c r="N61" s="2" t="str">
        <f t="shared" ca="1" si="10"/>
        <v>ABE46</v>
      </c>
      <c r="O61" s="1" t="str">
        <f t="shared" ca="1" si="11"/>
        <v>ABE46_PO1</v>
      </c>
    </row>
    <row r="62" spans="4:15" x14ac:dyDescent="0.2">
      <c r="D62" s="42" t="s">
        <v>1</v>
      </c>
      <c r="E62" s="42" t="s">
        <v>116</v>
      </c>
      <c r="I62" s="1" t="str">
        <f ca="1">IFERROR(VLOOKUP($I$2,INDIRECT("'"&amp;E67&amp;"'!A:A"),1,0),"Non")</f>
        <v>x</v>
      </c>
      <c r="K62" s="1">
        <f t="shared" si="7"/>
        <v>12</v>
      </c>
      <c r="L62" s="1">
        <f t="shared" si="5"/>
        <v>2</v>
      </c>
      <c r="M62" s="2" t="str">
        <f t="shared" si="9"/>
        <v>_PO2</v>
      </c>
      <c r="N62" s="2" t="str">
        <f t="shared" ca="1" si="10"/>
        <v>ABE46</v>
      </c>
      <c r="O62" s="1" t="str">
        <f t="shared" ca="1" si="11"/>
        <v>ABE46_PO2</v>
      </c>
    </row>
    <row r="63" spans="4:15" x14ac:dyDescent="0.2">
      <c r="D63" s="42" t="s">
        <v>1</v>
      </c>
      <c r="E63" s="42" t="s">
        <v>117</v>
      </c>
      <c r="I63" s="1" t="str">
        <f ca="1">IFERROR(VLOOKUP($I$2,INDIRECT("'"&amp;E68&amp;"'!A:A"),1,0),"Non")</f>
        <v>x</v>
      </c>
      <c r="K63" s="1">
        <f t="shared" si="7"/>
        <v>12</v>
      </c>
      <c r="L63" s="1">
        <f t="shared" si="5"/>
        <v>3</v>
      </c>
      <c r="M63" s="2" t="str">
        <f t="shared" si="9"/>
        <v>_PO3</v>
      </c>
      <c r="N63" s="2" t="str">
        <f t="shared" ca="1" si="10"/>
        <v>ABE46</v>
      </c>
      <c r="O63" s="1" t="str">
        <f t="shared" ca="1" si="11"/>
        <v>ABE46_PO3</v>
      </c>
    </row>
    <row r="64" spans="4:15" x14ac:dyDescent="0.2">
      <c r="D64" s="42" t="s">
        <v>1</v>
      </c>
      <c r="E64" s="42" t="s">
        <v>118</v>
      </c>
      <c r="I64" s="1" t="str">
        <f ca="1">IFERROR(VLOOKUP($I$2,INDIRECT("'"&amp;E69&amp;"'!A:A"),1,0),"Non")</f>
        <v>x</v>
      </c>
      <c r="K64" s="1">
        <f t="shared" si="7"/>
        <v>12</v>
      </c>
      <c r="L64" s="1">
        <f t="shared" si="5"/>
        <v>4</v>
      </c>
      <c r="M64" s="2" t="str">
        <f t="shared" si="9"/>
        <v>_PO5</v>
      </c>
      <c r="N64" s="2" t="str">
        <f t="shared" ca="1" si="10"/>
        <v>ABE46</v>
      </c>
      <c r="O64" s="1" t="str">
        <f t="shared" ca="1" si="11"/>
        <v>ABE46_PO5</v>
      </c>
    </row>
    <row r="65" spans="4:15" x14ac:dyDescent="0.2">
      <c r="D65" s="42" t="s">
        <v>1</v>
      </c>
      <c r="E65" s="42" t="s">
        <v>119</v>
      </c>
      <c r="I65" s="1" t="str">
        <f ca="1">IFERROR(VLOOKUP($I$2,INDIRECT("'"&amp;E70&amp;"'!A:A"),1,0),"Non")</f>
        <v>x</v>
      </c>
      <c r="K65" s="1">
        <f t="shared" si="7"/>
        <v>12</v>
      </c>
      <c r="L65" s="1">
        <f t="shared" si="5"/>
        <v>5</v>
      </c>
      <c r="M65" s="2" t="str">
        <f t="shared" ref="M65:M80" si="12">+VLOOKUP(L65,F:G,2,0)</f>
        <v>_COOPT</v>
      </c>
      <c r="N65" s="2" t="str">
        <f t="shared" ref="N65:N80" ca="1" si="13">OFFSET(A$3,K65,0)</f>
        <v>ABE46</v>
      </c>
      <c r="O65" s="1" t="str">
        <f t="shared" ref="O65:O80" ca="1" si="14">CONCATENATE(OFFSET(A$3,K65,0),M65)</f>
        <v>ABE46_COOPT</v>
      </c>
    </row>
    <row r="66" spans="4:15" x14ac:dyDescent="0.2">
      <c r="D66" s="42" t="s">
        <v>1</v>
      </c>
      <c r="E66" s="42" t="s">
        <v>120</v>
      </c>
      <c r="I66" s="1" t="str">
        <f ca="1">IFERROR(VLOOKUP($I$2,INDIRECT("'"&amp;E71&amp;"'!A:A"),1,0),"Non")</f>
        <v>x</v>
      </c>
      <c r="K66" s="1">
        <f t="shared" si="7"/>
        <v>13</v>
      </c>
      <c r="L66" s="1">
        <f t="shared" si="5"/>
        <v>1</v>
      </c>
      <c r="M66" s="2" t="str">
        <f t="shared" si="12"/>
        <v>_PO1</v>
      </c>
      <c r="N66" s="2" t="str">
        <f t="shared" ca="1" si="13"/>
        <v>JJA06</v>
      </c>
      <c r="O66" s="1" t="str">
        <f t="shared" ca="1" si="14"/>
        <v>JJA06_PO1</v>
      </c>
    </row>
    <row r="67" spans="4:15" x14ac:dyDescent="0.2">
      <c r="D67" s="42" t="s">
        <v>1</v>
      </c>
      <c r="E67" s="42" t="s">
        <v>121</v>
      </c>
      <c r="I67" s="1" t="str">
        <f ca="1">IFERROR(VLOOKUP($I$2,INDIRECT("'"&amp;E72&amp;"'!A:A"),1,0),"Non")</f>
        <v>x</v>
      </c>
      <c r="K67" s="1">
        <f t="shared" si="7"/>
        <v>13</v>
      </c>
      <c r="L67" s="1">
        <f t="shared" ref="L67:L80" si="15">IF(L66=5,1,L66+1)</f>
        <v>2</v>
      </c>
      <c r="M67" s="2" t="str">
        <f t="shared" si="12"/>
        <v>_PO2</v>
      </c>
      <c r="N67" s="2" t="str">
        <f t="shared" ca="1" si="13"/>
        <v>JJA06</v>
      </c>
      <c r="O67" s="1" t="str">
        <f t="shared" ca="1" si="14"/>
        <v>JJA06_PO2</v>
      </c>
    </row>
    <row r="68" spans="4:15" x14ac:dyDescent="0.2">
      <c r="D68" s="42" t="s">
        <v>1</v>
      </c>
      <c r="E68" s="42" t="s">
        <v>122</v>
      </c>
      <c r="I68" s="1" t="str">
        <f ca="1">IFERROR(VLOOKUP($I$2,INDIRECT("'"&amp;E73&amp;"'!A:A"),1,0),"Non")</f>
        <v>x</v>
      </c>
      <c r="K68" s="1">
        <f t="shared" si="7"/>
        <v>13</v>
      </c>
      <c r="L68" s="1">
        <f t="shared" si="15"/>
        <v>3</v>
      </c>
      <c r="M68" s="2" t="str">
        <f t="shared" si="12"/>
        <v>_PO3</v>
      </c>
      <c r="N68" s="2" t="str">
        <f t="shared" ca="1" si="13"/>
        <v>JJA06</v>
      </c>
      <c r="O68" s="1" t="str">
        <f t="shared" ca="1" si="14"/>
        <v>JJA06_PO3</v>
      </c>
    </row>
    <row r="69" spans="4:15" x14ac:dyDescent="0.2">
      <c r="D69" s="42" t="s">
        <v>1</v>
      </c>
      <c r="E69" s="42" t="s">
        <v>123</v>
      </c>
      <c r="I69" s="1" t="str">
        <f ca="1">IFERROR(VLOOKUP($I$2,INDIRECT("'"&amp;E74&amp;"'!A:A"),1,0),"Non")</f>
        <v>x</v>
      </c>
      <c r="K69" s="1">
        <f t="shared" si="7"/>
        <v>13</v>
      </c>
      <c r="L69" s="1">
        <f t="shared" si="15"/>
        <v>4</v>
      </c>
      <c r="M69" s="2" t="str">
        <f t="shared" si="12"/>
        <v>_PO5</v>
      </c>
      <c r="N69" s="2" t="str">
        <f t="shared" ca="1" si="13"/>
        <v>JJA06</v>
      </c>
      <c r="O69" s="1" t="str">
        <f t="shared" ca="1" si="14"/>
        <v>JJA06_PO5</v>
      </c>
    </row>
    <row r="70" spans="4:15" x14ac:dyDescent="0.2">
      <c r="D70" s="42" t="s">
        <v>1</v>
      </c>
      <c r="E70" s="42" t="s">
        <v>124</v>
      </c>
      <c r="I70" s="1" t="str">
        <f ca="1">IFERROR(VLOOKUP($I$2,INDIRECT("'"&amp;E75&amp;"'!A:A"),1,0),"Non")</f>
        <v>x</v>
      </c>
      <c r="K70" s="1">
        <f t="shared" si="7"/>
        <v>13</v>
      </c>
      <c r="L70" s="1">
        <f t="shared" si="15"/>
        <v>5</v>
      </c>
      <c r="M70" s="2" t="str">
        <f t="shared" si="12"/>
        <v>_COOPT</v>
      </c>
      <c r="N70" s="2" t="str">
        <f t="shared" ca="1" si="13"/>
        <v>JJA06</v>
      </c>
      <c r="O70" s="1" t="str">
        <f t="shared" ca="1" si="14"/>
        <v>JJA06_COOPT</v>
      </c>
    </row>
    <row r="71" spans="4:15" x14ac:dyDescent="0.2">
      <c r="D71" s="42" t="s">
        <v>1</v>
      </c>
      <c r="E71" s="42" t="s">
        <v>125</v>
      </c>
      <c r="I71" s="1" t="str">
        <f ca="1">IFERROR(VLOOKUP($I$2,INDIRECT("'"&amp;E76&amp;"'!A:A"),1,0),"Non")</f>
        <v>x</v>
      </c>
      <c r="K71" s="1">
        <f t="shared" ref="K71:K80" si="16">IF(M70="_COOPT",K70+1,K70)</f>
        <v>14</v>
      </c>
      <c r="L71" s="1">
        <f t="shared" si="15"/>
        <v>1</v>
      </c>
      <c r="M71" s="2" t="str">
        <f t="shared" si="12"/>
        <v>_PO1</v>
      </c>
      <c r="N71" s="2" t="str">
        <f t="shared" ca="1" si="13"/>
        <v>RVI08</v>
      </c>
      <c r="O71" s="1" t="str">
        <f t="shared" ca="1" si="14"/>
        <v>RVI08_PO1</v>
      </c>
    </row>
    <row r="72" spans="4:15" x14ac:dyDescent="0.2">
      <c r="D72" s="42" t="s">
        <v>1</v>
      </c>
      <c r="E72" s="42" t="s">
        <v>126</v>
      </c>
      <c r="I72" s="1" t="str">
        <f ca="1">IFERROR(VLOOKUP($I$2,INDIRECT("'"&amp;E77&amp;"'!A:A"),1,0),"Non")</f>
        <v>x</v>
      </c>
      <c r="K72" s="1">
        <f t="shared" si="16"/>
        <v>14</v>
      </c>
      <c r="L72" s="1">
        <f t="shared" si="15"/>
        <v>2</v>
      </c>
      <c r="M72" s="2" t="str">
        <f t="shared" si="12"/>
        <v>_PO2</v>
      </c>
      <c r="N72" s="2" t="str">
        <f t="shared" ca="1" si="13"/>
        <v>RVI08</v>
      </c>
      <c r="O72" s="1" t="str">
        <f t="shared" ca="1" si="14"/>
        <v>RVI08_PO2</v>
      </c>
    </row>
    <row r="73" spans="4:15" x14ac:dyDescent="0.2">
      <c r="D73" s="42" t="s">
        <v>1</v>
      </c>
      <c r="E73" s="42" t="s">
        <v>127</v>
      </c>
      <c r="I73" s="1" t="str">
        <f ca="1">IFERROR(VLOOKUP($I$2,INDIRECT("'"&amp;E78&amp;"'!A:A"),1,0),"Non")</f>
        <v>x</v>
      </c>
      <c r="K73" s="1">
        <f t="shared" si="16"/>
        <v>14</v>
      </c>
      <c r="L73" s="1">
        <f t="shared" si="15"/>
        <v>3</v>
      </c>
      <c r="M73" s="2" t="str">
        <f t="shared" si="12"/>
        <v>_PO3</v>
      </c>
      <c r="N73" s="2" t="str">
        <f t="shared" ca="1" si="13"/>
        <v>RVI08</v>
      </c>
      <c r="O73" s="1" t="str">
        <f t="shared" ca="1" si="14"/>
        <v>RVI08_PO3</v>
      </c>
    </row>
    <row r="74" spans="4:15" x14ac:dyDescent="0.2">
      <c r="D74" s="42" t="s">
        <v>1</v>
      </c>
      <c r="E74" s="42" t="s">
        <v>128</v>
      </c>
      <c r="I74" s="1" t="str">
        <f ca="1">IFERROR(VLOOKUP($I$2,INDIRECT("'"&amp;E79&amp;"'!A:A"),1,0),"Non")</f>
        <v>x</v>
      </c>
      <c r="K74" s="1">
        <f t="shared" si="16"/>
        <v>14</v>
      </c>
      <c r="L74" s="1">
        <f t="shared" si="15"/>
        <v>4</v>
      </c>
      <c r="M74" s="2" t="str">
        <f t="shared" si="12"/>
        <v>_PO5</v>
      </c>
      <c r="N74" s="2" t="str">
        <f t="shared" ca="1" si="13"/>
        <v>RVI08</v>
      </c>
      <c r="O74" s="1" t="str">
        <f t="shared" ca="1" si="14"/>
        <v>RVI08_PO5</v>
      </c>
    </row>
    <row r="75" spans="4:15" x14ac:dyDescent="0.2">
      <c r="D75" s="42" t="s">
        <v>1</v>
      </c>
      <c r="E75" s="42" t="s">
        <v>129</v>
      </c>
      <c r="I75" s="1" t="str">
        <f ca="1">IFERROR(VLOOKUP($I$2,INDIRECT("'"&amp;E80&amp;"'!A:A"),1,0),"Non")</f>
        <v>x</v>
      </c>
      <c r="K75" s="1">
        <f t="shared" si="16"/>
        <v>14</v>
      </c>
      <c r="L75" s="1">
        <f t="shared" si="15"/>
        <v>5</v>
      </c>
      <c r="M75" s="2" t="str">
        <f t="shared" si="12"/>
        <v>_COOPT</v>
      </c>
      <c r="N75" s="2" t="str">
        <f t="shared" ca="1" si="13"/>
        <v>RVI08</v>
      </c>
      <c r="O75" s="1" t="str">
        <f t="shared" ca="1" si="14"/>
        <v>RVI08_COOPT</v>
      </c>
    </row>
    <row r="76" spans="4:15" x14ac:dyDescent="0.2">
      <c r="D76" s="42" t="s">
        <v>1</v>
      </c>
      <c r="E76" s="42" t="s">
        <v>130</v>
      </c>
      <c r="I76" s="1" t="str">
        <f ca="1">IFERROR(VLOOKUP($I$2,INDIRECT("'"&amp;E81&amp;"'!A:A"),1,0),"Non")</f>
        <v>x</v>
      </c>
      <c r="K76" s="1">
        <f t="shared" si="16"/>
        <v>15</v>
      </c>
      <c r="L76" s="1">
        <f t="shared" si="15"/>
        <v>1</v>
      </c>
      <c r="M76" s="2" t="str">
        <f t="shared" si="12"/>
        <v>_PO1</v>
      </c>
      <c r="N76" s="2" t="str">
        <f t="shared" ca="1" si="13"/>
        <v>CCO26</v>
      </c>
      <c r="O76" s="1" t="str">
        <f t="shared" ca="1" si="14"/>
        <v>CCO26_PO1</v>
      </c>
    </row>
    <row r="77" spans="4:15" x14ac:dyDescent="0.2">
      <c r="D77" s="42" t="s">
        <v>1</v>
      </c>
      <c r="E77" s="42" t="s">
        <v>131</v>
      </c>
      <c r="I77" s="1" t="str">
        <f ca="1">IFERROR(VLOOKUP($I$2,INDIRECT("'"&amp;E82&amp;"'!A:A"),1,0),"Non")</f>
        <v>x</v>
      </c>
      <c r="K77" s="1">
        <f t="shared" si="16"/>
        <v>15</v>
      </c>
      <c r="L77" s="1">
        <f t="shared" si="15"/>
        <v>2</v>
      </c>
      <c r="M77" s="2" t="str">
        <f t="shared" si="12"/>
        <v>_PO2</v>
      </c>
      <c r="N77" s="2" t="str">
        <f t="shared" ca="1" si="13"/>
        <v>CCO26</v>
      </c>
      <c r="O77" s="1" t="str">
        <f t="shared" ca="1" si="14"/>
        <v>CCO26_PO2</v>
      </c>
    </row>
    <row r="78" spans="4:15" x14ac:dyDescent="0.2">
      <c r="D78" s="42" t="s">
        <v>1</v>
      </c>
      <c r="E78" s="42" t="s">
        <v>132</v>
      </c>
      <c r="I78" s="1" t="str">
        <f ca="1">IFERROR(VLOOKUP($I$2,INDIRECT("'"&amp;E83&amp;"'!A:A"),1,0),"Non")</f>
        <v>x</v>
      </c>
      <c r="K78" s="1">
        <f t="shared" si="16"/>
        <v>15</v>
      </c>
      <c r="L78" s="1">
        <f t="shared" si="15"/>
        <v>3</v>
      </c>
      <c r="M78" s="2" t="str">
        <f t="shared" si="12"/>
        <v>_PO3</v>
      </c>
      <c r="N78" s="2" t="str">
        <f t="shared" ca="1" si="13"/>
        <v>CCO26</v>
      </c>
      <c r="O78" s="1" t="str">
        <f t="shared" ca="1" si="14"/>
        <v>CCO26_PO3</v>
      </c>
    </row>
    <row r="79" spans="4:15" x14ac:dyDescent="0.2">
      <c r="D79" s="42" t="s">
        <v>1</v>
      </c>
      <c r="E79" s="42" t="s">
        <v>133</v>
      </c>
      <c r="I79" s="1" t="str">
        <f ca="1">IFERROR(VLOOKUP($I$2,INDIRECT("'"&amp;E84&amp;"'!A:A"),1,0),"Non")</f>
        <v>x</v>
      </c>
      <c r="K79" s="1">
        <f t="shared" si="16"/>
        <v>15</v>
      </c>
      <c r="L79" s="1">
        <f t="shared" si="15"/>
        <v>4</v>
      </c>
      <c r="M79" s="2" t="str">
        <f t="shared" si="12"/>
        <v>_PO5</v>
      </c>
      <c r="N79" s="2" t="str">
        <f t="shared" ca="1" si="13"/>
        <v>CCO26</v>
      </c>
      <c r="O79" s="1" t="str">
        <f t="shared" ca="1" si="14"/>
        <v>CCO26_PO5</v>
      </c>
    </row>
    <row r="80" spans="4:15" x14ac:dyDescent="0.2">
      <c r="D80" s="42" t="s">
        <v>1</v>
      </c>
      <c r="E80" s="42" t="s">
        <v>134</v>
      </c>
      <c r="I80" s="1" t="str">
        <f ca="1">IFERROR(VLOOKUP($I$2,INDIRECT("'"&amp;E85&amp;"'!A:A"),1,0),"Non")</f>
        <v>x</v>
      </c>
      <c r="K80" s="1">
        <f t="shared" si="16"/>
        <v>15</v>
      </c>
      <c r="L80" s="1">
        <f t="shared" si="15"/>
        <v>5</v>
      </c>
      <c r="M80" s="2" t="str">
        <f t="shared" si="12"/>
        <v>_COOPT</v>
      </c>
      <c r="N80" s="2" t="str">
        <f t="shared" ca="1" si="13"/>
        <v>CCO26</v>
      </c>
      <c r="O80" s="1" t="str">
        <f t="shared" ca="1" si="14"/>
        <v>CCO26_COOPT</v>
      </c>
    </row>
    <row r="81" spans="4:14" x14ac:dyDescent="0.2">
      <c r="D81" s="42" t="s">
        <v>1</v>
      </c>
      <c r="E81" s="42" t="s">
        <v>135</v>
      </c>
      <c r="I81" s="1" t="str">
        <f ca="1">IFERROR(VLOOKUP($I$2,INDIRECT("'"&amp;E86&amp;"'!A:A"),1,0),"Non")</f>
        <v>x</v>
      </c>
      <c r="M81" s="2"/>
      <c r="N81" s="2"/>
    </row>
    <row r="82" spans="4:14" x14ac:dyDescent="0.2">
      <c r="D82" s="42" t="s">
        <v>1</v>
      </c>
      <c r="E82" s="42" t="s">
        <v>136</v>
      </c>
      <c r="I82" s="1" t="str">
        <f ca="1">IFERROR(VLOOKUP($I$2,INDIRECT("'"&amp;E87&amp;"'!A:A"),1,0),"Non")</f>
        <v>x</v>
      </c>
      <c r="M82" s="2"/>
      <c r="N82" s="2"/>
    </row>
    <row r="83" spans="4:14" x14ac:dyDescent="0.2">
      <c r="D83" s="42" t="s">
        <v>1</v>
      </c>
      <c r="E83" s="42" t="s">
        <v>137</v>
      </c>
      <c r="I83" s="1" t="str">
        <f ca="1">IFERROR(VLOOKUP($I$2,INDIRECT("'"&amp;E88&amp;"'!A:A"),1,0),"Non")</f>
        <v>x</v>
      </c>
      <c r="M83" s="2"/>
      <c r="N83" s="2"/>
    </row>
    <row r="84" spans="4:14" x14ac:dyDescent="0.2">
      <c r="D84" s="42" t="s">
        <v>1</v>
      </c>
      <c r="E84" s="42" t="s">
        <v>138</v>
      </c>
      <c r="I84" s="1" t="str">
        <f ca="1">IFERROR(VLOOKUP($I$2,INDIRECT("'"&amp;E89&amp;"'!A:A"),1,0),"Non")</f>
        <v>x</v>
      </c>
      <c r="M84" s="2"/>
      <c r="N84" s="2"/>
    </row>
    <row r="85" spans="4:14" x14ac:dyDescent="0.2">
      <c r="D85" s="42" t="s">
        <v>1</v>
      </c>
      <c r="E85" s="42" t="s">
        <v>139</v>
      </c>
      <c r="I85" s="1" t="str">
        <f ca="1">IFERROR(VLOOKUP($I$2,INDIRECT("'"&amp;E90&amp;"'!A:A"),1,0),"Non")</f>
        <v>x</v>
      </c>
      <c r="M85" s="2"/>
      <c r="N85" s="2"/>
    </row>
    <row r="86" spans="4:14" x14ac:dyDescent="0.2">
      <c r="D86" s="42" t="s">
        <v>1</v>
      </c>
      <c r="E86" s="42" t="s">
        <v>140</v>
      </c>
      <c r="I86" s="1" t="str">
        <f ca="1">IFERROR(VLOOKUP($I$2,INDIRECT("'"&amp;E91&amp;"'!A:A"),1,0),"Non")</f>
        <v>x</v>
      </c>
      <c r="M86" s="2"/>
      <c r="N86" s="2"/>
    </row>
    <row r="87" spans="4:14" x14ac:dyDescent="0.2">
      <c r="D87" s="42" t="s">
        <v>1</v>
      </c>
      <c r="E87" s="42" t="s">
        <v>141</v>
      </c>
      <c r="I87" s="1" t="str">
        <f ca="1">IFERROR(VLOOKUP($I$2,INDIRECT("'"&amp;E92&amp;"'!A:A"),1,0),"Non")</f>
        <v>x</v>
      </c>
      <c r="M87" s="2"/>
      <c r="N87" s="2"/>
    </row>
    <row r="88" spans="4:14" x14ac:dyDescent="0.2">
      <c r="D88" s="42" t="s">
        <v>1</v>
      </c>
      <c r="E88" s="42" t="s">
        <v>142</v>
      </c>
      <c r="I88" s="1" t="str">
        <f ca="1">IFERROR(VLOOKUP($I$2,INDIRECT("'"&amp;E93&amp;"'!A:A"),1,0),"Non")</f>
        <v>x</v>
      </c>
      <c r="M88" s="2"/>
      <c r="N88" s="2"/>
    </row>
    <row r="89" spans="4:14" x14ac:dyDescent="0.2">
      <c r="D89" s="42" t="s">
        <v>1</v>
      </c>
      <c r="E89" s="42" t="s">
        <v>143</v>
      </c>
      <c r="I89" s="1" t="str">
        <f ca="1">IFERROR(VLOOKUP($I$2,INDIRECT("'"&amp;E94&amp;"'!A:A"),1,0),"Non")</f>
        <v>x</v>
      </c>
      <c r="M89" s="2"/>
      <c r="N89" s="2"/>
    </row>
    <row r="90" spans="4:14" x14ac:dyDescent="0.2">
      <c r="D90" s="42" t="s">
        <v>1</v>
      </c>
      <c r="E90" s="42" t="s">
        <v>144</v>
      </c>
      <c r="I90" s="1" t="str">
        <f ca="1">IFERROR(VLOOKUP($I$2,INDIRECT("'"&amp;E95&amp;"'!A:A"),1,0),"Non")</f>
        <v>x</v>
      </c>
      <c r="M90" s="2"/>
      <c r="N90" s="2"/>
    </row>
    <row r="91" spans="4:14" x14ac:dyDescent="0.2">
      <c r="D91" s="42" t="s">
        <v>1</v>
      </c>
      <c r="E91" s="42" t="s">
        <v>145</v>
      </c>
      <c r="I91" s="1" t="str">
        <f ca="1">IFERROR(VLOOKUP($I$2,INDIRECT("'"&amp;E96&amp;"'!A:A"),1,0),"Non")</f>
        <v>x</v>
      </c>
      <c r="M91" s="2"/>
      <c r="N91" s="2"/>
    </row>
    <row r="92" spans="4:14" x14ac:dyDescent="0.2">
      <c r="D92" s="42" t="s">
        <v>1</v>
      </c>
      <c r="E92" s="42" t="s">
        <v>146</v>
      </c>
      <c r="I92" s="1" t="str">
        <f ca="1">IFERROR(VLOOKUP($I$2,INDIRECT("'"&amp;E97&amp;"'!A:A"),1,0),"Non")</f>
        <v>x</v>
      </c>
      <c r="M92" s="2"/>
      <c r="N92" s="2"/>
    </row>
    <row r="93" spans="4:14" x14ac:dyDescent="0.2">
      <c r="D93" s="42" t="s">
        <v>1</v>
      </c>
      <c r="E93" s="42" t="s">
        <v>147</v>
      </c>
      <c r="I93" s="1" t="str">
        <f ca="1">IFERROR(VLOOKUP($I$2,INDIRECT("'"&amp;E98&amp;"'!A:A"),1,0),"Non")</f>
        <v>x</v>
      </c>
      <c r="M93" s="2"/>
      <c r="N93" s="2"/>
    </row>
    <row r="94" spans="4:14" x14ac:dyDescent="0.2">
      <c r="D94" s="42" t="s">
        <v>1</v>
      </c>
      <c r="E94" s="42" t="s">
        <v>148</v>
      </c>
      <c r="I94" s="1" t="str">
        <f ca="1">IFERROR(VLOOKUP($I$2,INDIRECT("'"&amp;E99&amp;"'!A:A"),1,0),"Non")</f>
        <v>x</v>
      </c>
      <c r="M94" s="2"/>
      <c r="N94" s="2"/>
    </row>
    <row r="95" spans="4:14" x14ac:dyDescent="0.2">
      <c r="D95" s="42" t="s">
        <v>1</v>
      </c>
      <c r="E95" s="42" t="s">
        <v>149</v>
      </c>
      <c r="I95" s="1" t="str">
        <f ca="1">IFERROR(VLOOKUP($I$2,INDIRECT("'"&amp;E100&amp;"'!A:A"),1,0),"Non")</f>
        <v>x</v>
      </c>
      <c r="M95" s="2"/>
      <c r="N95" s="2"/>
    </row>
    <row r="96" spans="4:14" x14ac:dyDescent="0.2">
      <c r="D96" s="42" t="s">
        <v>1</v>
      </c>
      <c r="E96" s="42" t="s">
        <v>150</v>
      </c>
      <c r="I96" s="1" t="str">
        <f ca="1">IFERROR(VLOOKUP($I$2,INDIRECT("'"&amp;E101&amp;"'!A:A"),1,0),"Non")</f>
        <v>x</v>
      </c>
      <c r="M96" s="2"/>
      <c r="N96" s="2"/>
    </row>
    <row r="97" spans="4:14" x14ac:dyDescent="0.2">
      <c r="D97" s="42" t="s">
        <v>1</v>
      </c>
      <c r="E97" s="42" t="s">
        <v>151</v>
      </c>
      <c r="I97" s="1" t="str">
        <f ca="1">IFERROR(VLOOKUP($I$2,INDIRECT("'"&amp;E102&amp;"'!A:A"),1,0),"Non")</f>
        <v>x</v>
      </c>
      <c r="M97" s="2"/>
      <c r="N97" s="2"/>
    </row>
    <row r="98" spans="4:14" x14ac:dyDescent="0.2">
      <c r="D98" s="42" t="s">
        <v>1</v>
      </c>
      <c r="E98" s="42" t="s">
        <v>152</v>
      </c>
      <c r="I98" s="1" t="str">
        <f ca="1">IFERROR(VLOOKUP($I$2,INDIRECT("'"&amp;E103&amp;"'!A:A"),1,0),"Non")</f>
        <v>x</v>
      </c>
      <c r="M98" s="2"/>
      <c r="N98" s="2"/>
    </row>
    <row r="99" spans="4:14" x14ac:dyDescent="0.2">
      <c r="D99" s="42" t="s">
        <v>1</v>
      </c>
      <c r="E99" s="42" t="s">
        <v>153</v>
      </c>
      <c r="I99" s="1" t="str">
        <f ca="1">IFERROR(VLOOKUP($I$2,INDIRECT("'"&amp;E104&amp;"'!A:A"),1,0),"Non")</f>
        <v>x</v>
      </c>
      <c r="M99" s="2"/>
      <c r="N99" s="2"/>
    </row>
    <row r="100" spans="4:14" x14ac:dyDescent="0.2">
      <c r="D100" s="42" t="s">
        <v>1</v>
      </c>
      <c r="E100" s="42" t="s">
        <v>154</v>
      </c>
      <c r="I100" s="1" t="str">
        <f ca="1">IFERROR(VLOOKUP($I$2,INDIRECT("'"&amp;E105&amp;"'!A:A"),1,0),"Non")</f>
        <v>x</v>
      </c>
      <c r="M100" s="2"/>
      <c r="N100" s="2"/>
    </row>
    <row r="101" spans="4:14" x14ac:dyDescent="0.2">
      <c r="D101" s="42" t="s">
        <v>1</v>
      </c>
      <c r="E101" s="42" t="s">
        <v>155</v>
      </c>
      <c r="I101" s="1" t="str">
        <f ca="1">IFERROR(VLOOKUP($I$2,INDIRECT("'"&amp;E106&amp;"'!A:A"),1,0),"Non")</f>
        <v>x</v>
      </c>
      <c r="M101" s="2"/>
      <c r="N101" s="2"/>
    </row>
    <row r="102" spans="4:14" x14ac:dyDescent="0.2">
      <c r="D102" s="42" t="s">
        <v>1</v>
      </c>
      <c r="E102" s="42" t="s">
        <v>156</v>
      </c>
      <c r="I102" s="1" t="str">
        <f ca="1">IFERROR(VLOOKUP($I$2,INDIRECT("'"&amp;E107&amp;"'!A:A"),1,0),"Non")</f>
        <v>x</v>
      </c>
      <c r="M102" s="2"/>
      <c r="N102" s="2"/>
    </row>
    <row r="103" spans="4:14" x14ac:dyDescent="0.2">
      <c r="D103" s="42" t="s">
        <v>1</v>
      </c>
      <c r="E103" s="42" t="s">
        <v>157</v>
      </c>
      <c r="I103" s="1" t="str">
        <f ca="1">IFERROR(VLOOKUP($I$2,INDIRECT("'"&amp;E108&amp;"'!A:A"),1,0),"Non")</f>
        <v>x</v>
      </c>
      <c r="M103" s="2"/>
      <c r="N103" s="2"/>
    </row>
    <row r="104" spans="4:14" x14ac:dyDescent="0.2">
      <c r="D104" s="42" t="s">
        <v>1</v>
      </c>
      <c r="E104" s="42" t="s">
        <v>158</v>
      </c>
      <c r="I104" s="1" t="str">
        <f ca="1">IFERROR(VLOOKUP($I$2,INDIRECT("'"&amp;E109&amp;"'!A:A"),1,0),"Non")</f>
        <v>x</v>
      </c>
      <c r="M104" s="2"/>
      <c r="N104" s="2"/>
    </row>
    <row r="105" spans="4:14" x14ac:dyDescent="0.2">
      <c r="D105" s="42" t="s">
        <v>6</v>
      </c>
      <c r="E105" s="42" t="s">
        <v>43</v>
      </c>
      <c r="I105" s="1" t="str">
        <f ca="1">IFERROR(VLOOKUP($I$2,INDIRECT("'"&amp;E110&amp;"'!A:A"),1,0),"Non")</f>
        <v>x</v>
      </c>
      <c r="M105" s="2"/>
      <c r="N105" s="2"/>
    </row>
    <row r="106" spans="4:14" x14ac:dyDescent="0.2">
      <c r="D106" s="42" t="s">
        <v>6</v>
      </c>
      <c r="E106" s="42" t="s">
        <v>44</v>
      </c>
      <c r="I106" s="1" t="str">
        <f ca="1">IFERROR(VLOOKUP($I$2,INDIRECT("'"&amp;E111&amp;"'!A:A"),1,0),"Non")</f>
        <v>x</v>
      </c>
      <c r="M106" s="2"/>
      <c r="N106" s="2"/>
    </row>
    <row r="107" spans="4:14" x14ac:dyDescent="0.2">
      <c r="D107" s="42" t="s">
        <v>6</v>
      </c>
      <c r="E107" s="42" t="s">
        <v>45</v>
      </c>
      <c r="I107" s="1" t="str">
        <f ca="1">IFERROR(VLOOKUP($I$2,INDIRECT("'"&amp;E112&amp;"'!A:A"),1,0),"Non")</f>
        <v>x</v>
      </c>
      <c r="M107" s="2"/>
      <c r="N107" s="2"/>
    </row>
    <row r="108" spans="4:14" x14ac:dyDescent="0.2">
      <c r="D108" s="42" t="s">
        <v>6</v>
      </c>
      <c r="E108" s="42" t="s">
        <v>46</v>
      </c>
      <c r="I108" s="1" t="str">
        <f ca="1">IFERROR(VLOOKUP($I$2,INDIRECT("'"&amp;E113&amp;"'!A:A"),1,0),"Non")</f>
        <v>x</v>
      </c>
      <c r="M108" s="2"/>
      <c r="N108" s="2"/>
    </row>
    <row r="109" spans="4:14" x14ac:dyDescent="0.2">
      <c r="D109" s="42" t="s">
        <v>6</v>
      </c>
      <c r="E109" s="42" t="s">
        <v>47</v>
      </c>
      <c r="I109" s="1" t="str">
        <f ca="1">IFERROR(VLOOKUP($I$2,INDIRECT("'"&amp;E114&amp;"'!A:A"),1,0),"Non")</f>
        <v>x</v>
      </c>
      <c r="M109" s="2"/>
      <c r="N109" s="2"/>
    </row>
    <row r="110" spans="4:14" x14ac:dyDescent="0.2">
      <c r="D110" s="42" t="s">
        <v>7</v>
      </c>
      <c r="E110" s="42" t="s">
        <v>48</v>
      </c>
      <c r="I110" s="1" t="str">
        <f ca="1">IFERROR(VLOOKUP($I$2,INDIRECT("'"&amp;E115&amp;"'!A:A"),1,0),"Non")</f>
        <v>x</v>
      </c>
      <c r="M110" s="2"/>
      <c r="N110" s="2"/>
    </row>
    <row r="111" spans="4:14" x14ac:dyDescent="0.2">
      <c r="D111" s="42" t="s">
        <v>7</v>
      </c>
      <c r="E111" s="42" t="s">
        <v>49</v>
      </c>
      <c r="I111" s="1" t="str">
        <f ca="1">IFERROR(VLOOKUP($I$2,INDIRECT("'"&amp;E116&amp;"'!A:A"),1,0),"Non")</f>
        <v>x</v>
      </c>
      <c r="M111" s="2"/>
      <c r="N111" s="2"/>
    </row>
    <row r="112" spans="4:14" x14ac:dyDescent="0.2">
      <c r="D112" s="42" t="s">
        <v>7</v>
      </c>
      <c r="E112" s="42" t="s">
        <v>50</v>
      </c>
      <c r="I112" s="1" t="str">
        <f ca="1">IFERROR(VLOOKUP($I$2,INDIRECT("'"&amp;E117&amp;"'!A:A"),1,0),"Non")</f>
        <v>x</v>
      </c>
      <c r="M112" s="2"/>
      <c r="N112" s="2"/>
    </row>
    <row r="113" spans="4:14" x14ac:dyDescent="0.2">
      <c r="D113" s="42" t="s">
        <v>7</v>
      </c>
      <c r="E113" s="42" t="s">
        <v>51</v>
      </c>
      <c r="I113" s="1" t="str">
        <f ca="1">IFERROR(VLOOKUP($I$2,INDIRECT("'"&amp;E118&amp;"'!A:A"),1,0),"Non")</f>
        <v>x</v>
      </c>
      <c r="M113" s="2"/>
      <c r="N113" s="2"/>
    </row>
    <row r="114" spans="4:14" x14ac:dyDescent="0.2">
      <c r="D114" s="42" t="s">
        <v>7</v>
      </c>
      <c r="E114" s="42" t="s">
        <v>52</v>
      </c>
      <c r="I114" s="1" t="str">
        <f ca="1">IFERROR(VLOOKUP($I$2,INDIRECT("'"&amp;E119&amp;"'!A:A"),1,0),"Non")</f>
        <v>x</v>
      </c>
      <c r="M114" s="2"/>
      <c r="N114" s="2"/>
    </row>
    <row r="115" spans="4:14" x14ac:dyDescent="0.2">
      <c r="D115" s="42" t="s">
        <v>8</v>
      </c>
      <c r="E115" s="42" t="s">
        <v>89</v>
      </c>
      <c r="I115" s="1" t="str">
        <f ca="1">IFERROR(VLOOKUP($I$2,INDIRECT("'"&amp;E120&amp;"'!A:A"),1,0),"Non")</f>
        <v>x</v>
      </c>
      <c r="M115" s="2"/>
      <c r="N115" s="2"/>
    </row>
    <row r="116" spans="4:14" x14ac:dyDescent="0.2">
      <c r="D116" s="42" t="s">
        <v>8</v>
      </c>
      <c r="E116" s="42" t="s">
        <v>90</v>
      </c>
      <c r="I116" s="1" t="str">
        <f ca="1">IFERROR(VLOOKUP($I$2,INDIRECT("'"&amp;E121&amp;"'!A:A"),1,0),"Non")</f>
        <v>x</v>
      </c>
      <c r="M116" s="2"/>
      <c r="N116" s="2"/>
    </row>
    <row r="117" spans="4:14" x14ac:dyDescent="0.2">
      <c r="D117" s="42" t="s">
        <v>8</v>
      </c>
      <c r="E117" s="42" t="s">
        <v>91</v>
      </c>
      <c r="I117" s="1" t="str">
        <f ca="1">IFERROR(VLOOKUP($I$2,INDIRECT("'"&amp;E122&amp;"'!A:A"),1,0),"Non")</f>
        <v>x</v>
      </c>
      <c r="M117" s="2"/>
      <c r="N117" s="2"/>
    </row>
    <row r="118" spans="4:14" x14ac:dyDescent="0.2">
      <c r="D118" s="42" t="s">
        <v>8</v>
      </c>
      <c r="E118" s="42" t="s">
        <v>92</v>
      </c>
      <c r="I118" s="1" t="str">
        <f ca="1">IFERROR(VLOOKUP($I$2,INDIRECT("'"&amp;E123&amp;"'!A:A"),1,0),"Non")</f>
        <v>x</v>
      </c>
      <c r="M118" s="2"/>
      <c r="N118" s="2"/>
    </row>
    <row r="119" spans="4:14" x14ac:dyDescent="0.2">
      <c r="D119" s="42" t="s">
        <v>8</v>
      </c>
      <c r="E119" s="42" t="s">
        <v>93</v>
      </c>
      <c r="I119" s="1" t="str">
        <f ca="1">IFERROR(VLOOKUP($I$2,INDIRECT("'"&amp;E124&amp;"'!A:A"),1,0),"Non")</f>
        <v>x</v>
      </c>
      <c r="M119" s="2"/>
      <c r="N119" s="2"/>
    </row>
    <row r="120" spans="4:14" x14ac:dyDescent="0.2">
      <c r="D120" s="42" t="s">
        <v>9</v>
      </c>
      <c r="E120" s="42" t="s">
        <v>94</v>
      </c>
      <c r="I120" s="1" t="str">
        <f ca="1">IFERROR(VLOOKUP($I$2,INDIRECT("'"&amp;E125&amp;"'!A:A"),1,0),"Non")</f>
        <v>x</v>
      </c>
      <c r="M120" s="2"/>
      <c r="N120" s="2"/>
    </row>
    <row r="121" spans="4:14" x14ac:dyDescent="0.2">
      <c r="D121" s="42" t="s">
        <v>9</v>
      </c>
      <c r="E121" s="42" t="s">
        <v>95</v>
      </c>
      <c r="I121" s="1" t="str">
        <f ca="1">IFERROR(VLOOKUP($I$2,INDIRECT("'"&amp;E126&amp;"'!A:A"),1,0),"Non")</f>
        <v>x</v>
      </c>
      <c r="M121" s="2"/>
      <c r="N121" s="2"/>
    </row>
    <row r="122" spans="4:14" x14ac:dyDescent="0.2">
      <c r="D122" s="42" t="s">
        <v>9</v>
      </c>
      <c r="E122" s="42" t="s">
        <v>96</v>
      </c>
      <c r="I122" s="1" t="str">
        <f ca="1">IFERROR(VLOOKUP($I$2,INDIRECT("'"&amp;E127&amp;"'!A:A"),1,0),"Non")</f>
        <v>x</v>
      </c>
      <c r="M122" s="2"/>
      <c r="N122" s="2"/>
    </row>
    <row r="123" spans="4:14" x14ac:dyDescent="0.2">
      <c r="D123" s="42" t="s">
        <v>9</v>
      </c>
      <c r="E123" s="42" t="s">
        <v>97</v>
      </c>
      <c r="I123" s="1" t="str">
        <f ca="1">IFERROR(VLOOKUP($I$2,INDIRECT("'"&amp;E128&amp;"'!A:A"),1,0),"Non")</f>
        <v>x</v>
      </c>
      <c r="M123" s="2"/>
      <c r="N123" s="2"/>
    </row>
    <row r="124" spans="4:14" x14ac:dyDescent="0.2">
      <c r="D124" s="42" t="s">
        <v>9</v>
      </c>
      <c r="E124" s="42" t="s">
        <v>98</v>
      </c>
      <c r="I124" s="1" t="str">
        <f ca="1">IFERROR(VLOOKUP($I$2,INDIRECT("'"&amp;E129&amp;"'!A:A"),1,0),"Non")</f>
        <v>x</v>
      </c>
      <c r="M124" s="2"/>
      <c r="N124" s="2"/>
    </row>
    <row r="125" spans="4:14" x14ac:dyDescent="0.2">
      <c r="D125" s="42" t="s">
        <v>10</v>
      </c>
      <c r="E125" s="42" t="s">
        <v>99</v>
      </c>
      <c r="I125" s="1" t="str">
        <f ca="1">IFERROR(VLOOKUP($I$2,INDIRECT("'"&amp;E130&amp;"'!A:A"),1,0),"Non")</f>
        <v>x</v>
      </c>
      <c r="M125" s="2"/>
      <c r="N125" s="2"/>
    </row>
    <row r="126" spans="4:14" x14ac:dyDescent="0.2">
      <c r="D126" s="42" t="s">
        <v>10</v>
      </c>
      <c r="E126" s="42" t="s">
        <v>100</v>
      </c>
      <c r="I126" s="1" t="str">
        <f ca="1">IFERROR(VLOOKUP($I$2,INDIRECT("'"&amp;E131&amp;"'!A:A"),1,0),"Non")</f>
        <v>x</v>
      </c>
      <c r="M126" s="2"/>
      <c r="N126" s="2"/>
    </row>
    <row r="127" spans="4:14" x14ac:dyDescent="0.2">
      <c r="D127" s="42" t="s">
        <v>10</v>
      </c>
      <c r="E127" s="42" t="s">
        <v>101</v>
      </c>
      <c r="I127" s="1" t="str">
        <f ca="1">IFERROR(VLOOKUP($I$2,INDIRECT("'"&amp;E132&amp;"'!A:A"),1,0),"Non")</f>
        <v>x</v>
      </c>
      <c r="M127" s="2"/>
      <c r="N127" s="2"/>
    </row>
    <row r="128" spans="4:14" x14ac:dyDescent="0.2">
      <c r="D128" s="42" t="s">
        <v>10</v>
      </c>
      <c r="E128" s="42" t="s">
        <v>102</v>
      </c>
      <c r="I128" s="1" t="str">
        <f ca="1">IFERROR(VLOOKUP($I$2,INDIRECT("'"&amp;E133&amp;"'!A:A"),1,0),"Non")</f>
        <v>x</v>
      </c>
      <c r="M128" s="2"/>
      <c r="N128" s="2"/>
    </row>
    <row r="129" spans="4:9" x14ac:dyDescent="0.2">
      <c r="D129" s="42" t="s">
        <v>10</v>
      </c>
      <c r="E129" s="42" t="s">
        <v>103</v>
      </c>
      <c r="I129" s="1" t="str">
        <f ca="1">IFERROR(VLOOKUP($I$2,INDIRECT("'"&amp;E134&amp;"'!A:A"),1,0),"Non")</f>
        <v>x</v>
      </c>
    </row>
    <row r="130" spans="4:9" x14ac:dyDescent="0.2">
      <c r="D130" s="42" t="s">
        <v>11</v>
      </c>
      <c r="E130" s="42" t="s">
        <v>104</v>
      </c>
      <c r="I130" s="1" t="str">
        <f ca="1">IFERROR(VLOOKUP($I$2,INDIRECT("'"&amp;E135&amp;"'!A:A"),1,0),"Non")</f>
        <v>x</v>
      </c>
    </row>
    <row r="131" spans="4:9" x14ac:dyDescent="0.2">
      <c r="D131" s="42" t="s">
        <v>11</v>
      </c>
      <c r="E131" s="42" t="s">
        <v>105</v>
      </c>
      <c r="I131" s="1" t="str">
        <f ca="1">IFERROR(VLOOKUP($I$2,INDIRECT("'"&amp;E136&amp;"'!A:A"),1,0),"Non")</f>
        <v>x</v>
      </c>
    </row>
    <row r="132" spans="4:9" x14ac:dyDescent="0.2">
      <c r="D132" s="42" t="s">
        <v>11</v>
      </c>
      <c r="E132" s="42" t="s">
        <v>106</v>
      </c>
      <c r="I132" s="1" t="str">
        <f ca="1">IFERROR(VLOOKUP($I$2,INDIRECT("'"&amp;E137&amp;"'!A:A"),1,0),"Non")</f>
        <v>x</v>
      </c>
    </row>
    <row r="133" spans="4:9" x14ac:dyDescent="0.2">
      <c r="D133" s="42" t="s">
        <v>11</v>
      </c>
      <c r="E133" s="42" t="s">
        <v>107</v>
      </c>
      <c r="I133" s="1" t="str">
        <f ca="1">IFERROR(VLOOKUP($I$2,INDIRECT("'"&amp;E138&amp;"'!A:A"),1,0),"Non")</f>
        <v>x</v>
      </c>
    </row>
    <row r="134" spans="4:9" x14ac:dyDescent="0.2">
      <c r="D134" s="42" t="s">
        <v>11</v>
      </c>
      <c r="E134" s="42" t="s">
        <v>108</v>
      </c>
      <c r="I134" s="1" t="str">
        <f ca="1">IFERROR(VLOOKUP($I$2,INDIRECT("'"&amp;E139&amp;"'!A:A"),1,0),"Non")</f>
        <v>x</v>
      </c>
    </row>
    <row r="135" spans="4:9" x14ac:dyDescent="0.2">
      <c r="D135" s="42" t="s">
        <v>12</v>
      </c>
      <c r="E135" s="42" t="s">
        <v>109</v>
      </c>
      <c r="I135" s="1" t="str">
        <f ca="1">IFERROR(VLOOKUP($I$2,INDIRECT("'"&amp;E140&amp;"'!A:A"),1,0),"Non")</f>
        <v>x</v>
      </c>
    </row>
    <row r="136" spans="4:9" x14ac:dyDescent="0.2">
      <c r="D136" s="42" t="s">
        <v>12</v>
      </c>
      <c r="E136" s="42" t="s">
        <v>110</v>
      </c>
      <c r="I136" s="1" t="str">
        <f ca="1">IFERROR(VLOOKUP($I$2,INDIRECT("'"&amp;E141&amp;"'!A:A"),1,0),"Non")</f>
        <v>x</v>
      </c>
    </row>
    <row r="137" spans="4:9" x14ac:dyDescent="0.2">
      <c r="D137" s="42" t="s">
        <v>12</v>
      </c>
      <c r="E137" s="42" t="s">
        <v>111</v>
      </c>
      <c r="I137" s="1" t="str">
        <f ca="1">IFERROR(VLOOKUP($I$2,INDIRECT("'"&amp;E142&amp;"'!A:A"),1,0),"Non")</f>
        <v>x</v>
      </c>
    </row>
    <row r="138" spans="4:9" x14ac:dyDescent="0.2">
      <c r="D138" s="42" t="s">
        <v>12</v>
      </c>
      <c r="E138" s="42" t="s">
        <v>112</v>
      </c>
      <c r="I138" s="1" t="str">
        <f ca="1">IFERROR(VLOOKUP($I$2,INDIRECT("'"&amp;E143&amp;"'!A:A"),1,0),"Non")</f>
        <v>x</v>
      </c>
    </row>
    <row r="139" spans="4:9" x14ac:dyDescent="0.2">
      <c r="D139" s="42" t="s">
        <v>12</v>
      </c>
      <c r="E139" s="42" t="s">
        <v>113</v>
      </c>
      <c r="I139" s="1" t="str">
        <f ca="1">IFERROR(VLOOKUP($I$2,INDIRECT("'"&amp;E144&amp;"'!A:A"),1,0),"Non")</f>
        <v>x</v>
      </c>
    </row>
    <row r="140" spans="4:9" x14ac:dyDescent="0.2">
      <c r="D140" s="42" t="s">
        <v>13</v>
      </c>
      <c r="E140" s="42" t="s">
        <v>114</v>
      </c>
      <c r="I140" s="1" t="str">
        <f ca="1">IFERROR(VLOOKUP($I$2,INDIRECT("'"&amp;E145&amp;"'!A:A"),1,0),"Non")</f>
        <v>x</v>
      </c>
    </row>
    <row r="141" spans="4:9" x14ac:dyDescent="0.2">
      <c r="D141" s="42" t="s">
        <v>13</v>
      </c>
      <c r="E141" s="42" t="s">
        <v>115</v>
      </c>
      <c r="I141" s="1" t="str">
        <f ca="1">IFERROR(VLOOKUP($I$2,INDIRECT("'"&amp;E146&amp;"'!A:A"),1,0),"Non")</f>
        <v>x</v>
      </c>
    </row>
    <row r="142" spans="4:9" x14ac:dyDescent="0.2">
      <c r="D142" s="42" t="s">
        <v>13</v>
      </c>
      <c r="E142" s="42" t="s">
        <v>116</v>
      </c>
      <c r="I142" s="1" t="str">
        <f ca="1">IFERROR(VLOOKUP($I$2,INDIRECT("'"&amp;E147&amp;"'!A:A"),1,0),"Non")</f>
        <v>x</v>
      </c>
    </row>
    <row r="143" spans="4:9" x14ac:dyDescent="0.2">
      <c r="D143" s="42" t="s">
        <v>13</v>
      </c>
      <c r="E143" s="42" t="s">
        <v>117</v>
      </c>
      <c r="I143" s="1" t="str">
        <f ca="1">IFERROR(VLOOKUP($I$2,INDIRECT("'"&amp;E148&amp;"'!A:A"),1,0),"Non")</f>
        <v>x</v>
      </c>
    </row>
    <row r="144" spans="4:9" x14ac:dyDescent="0.2">
      <c r="D144" s="42" t="s">
        <v>13</v>
      </c>
      <c r="E144" s="42" t="s">
        <v>118</v>
      </c>
      <c r="I144" s="1" t="str">
        <f ca="1">IFERROR(VLOOKUP($I$2,INDIRECT("'"&amp;E149&amp;"'!A:A"),1,0),"Non")</f>
        <v>x</v>
      </c>
    </row>
    <row r="145" spans="4:9" x14ac:dyDescent="0.2">
      <c r="D145" s="42" t="s">
        <v>14</v>
      </c>
      <c r="E145" s="42" t="s">
        <v>119</v>
      </c>
      <c r="I145" s="1" t="str">
        <f ca="1">IFERROR(VLOOKUP($I$2,INDIRECT("'"&amp;E150&amp;"'!A:A"),1,0),"Non")</f>
        <v>x</v>
      </c>
    </row>
    <row r="146" spans="4:9" x14ac:dyDescent="0.2">
      <c r="D146" s="42" t="s">
        <v>14</v>
      </c>
      <c r="E146" s="42" t="s">
        <v>120</v>
      </c>
      <c r="I146" s="1" t="str">
        <f ca="1">IFERROR(VLOOKUP($I$2,INDIRECT("'"&amp;E151&amp;"'!A:A"),1,0),"Non")</f>
        <v>x</v>
      </c>
    </row>
    <row r="147" spans="4:9" x14ac:dyDescent="0.2">
      <c r="D147" s="42" t="s">
        <v>14</v>
      </c>
      <c r="E147" s="42" t="s">
        <v>121</v>
      </c>
      <c r="I147" s="1" t="str">
        <f ca="1">IFERROR(VLOOKUP($I$2,INDIRECT("'"&amp;E152&amp;"'!A:A"),1,0),"Non")</f>
        <v>x</v>
      </c>
    </row>
    <row r="148" spans="4:9" x14ac:dyDescent="0.2">
      <c r="D148" s="42" t="s">
        <v>14</v>
      </c>
      <c r="E148" s="42" t="s">
        <v>122</v>
      </c>
      <c r="I148" s="1" t="str">
        <f ca="1">IFERROR(VLOOKUP($I$2,INDIRECT("'"&amp;E153&amp;"'!A:A"),1,0),"Non")</f>
        <v>x</v>
      </c>
    </row>
    <row r="149" spans="4:9" x14ac:dyDescent="0.2">
      <c r="D149" s="42" t="s">
        <v>14</v>
      </c>
      <c r="E149" s="42" t="s">
        <v>123</v>
      </c>
      <c r="I149" s="1" t="str">
        <f ca="1">IFERROR(VLOOKUP($I$2,INDIRECT("'"&amp;E154&amp;"'!A:A"),1,0),"Non")</f>
        <v>x</v>
      </c>
    </row>
    <row r="150" spans="4:9" x14ac:dyDescent="0.2">
      <c r="D150" s="42" t="s">
        <v>15</v>
      </c>
      <c r="E150" s="42" t="s">
        <v>124</v>
      </c>
      <c r="I150" s="1" t="str">
        <f ca="1">IFERROR(VLOOKUP($I$2,INDIRECT("'"&amp;E155&amp;"'!A:A"),1,0),"Non")</f>
        <v>x</v>
      </c>
    </row>
    <row r="151" spans="4:9" x14ac:dyDescent="0.2">
      <c r="D151" s="42" t="s">
        <v>15</v>
      </c>
      <c r="E151" s="42" t="s">
        <v>125</v>
      </c>
      <c r="I151" s="1" t="str">
        <f ca="1">IFERROR(VLOOKUP($I$2,INDIRECT("'"&amp;E156&amp;"'!A:A"),1,0),"Non")</f>
        <v>x</v>
      </c>
    </row>
    <row r="152" spans="4:9" x14ac:dyDescent="0.2">
      <c r="D152" s="42" t="s">
        <v>15</v>
      </c>
      <c r="E152" s="42" t="s">
        <v>126</v>
      </c>
      <c r="I152" s="1" t="str">
        <f ca="1">IFERROR(VLOOKUP($I$2,INDIRECT("'"&amp;E157&amp;"'!A:A"),1,0),"Non")</f>
        <v>x</v>
      </c>
    </row>
    <row r="153" spans="4:9" x14ac:dyDescent="0.2">
      <c r="D153" s="42" t="s">
        <v>15</v>
      </c>
      <c r="E153" s="42" t="s">
        <v>127</v>
      </c>
      <c r="I153" s="1" t="str">
        <f ca="1">IFERROR(VLOOKUP($I$2,INDIRECT("'"&amp;E158&amp;"'!A:A"),1,0),"Non")</f>
        <v>x</v>
      </c>
    </row>
    <row r="154" spans="4:9" x14ac:dyDescent="0.2">
      <c r="D154" s="42" t="s">
        <v>15</v>
      </c>
      <c r="E154" s="42" t="s">
        <v>128</v>
      </c>
      <c r="I154" s="1" t="str">
        <f ca="1">IFERROR(VLOOKUP($I$2,INDIRECT("'"&amp;E159&amp;"'!A:A"),1,0),"Non")</f>
        <v>x</v>
      </c>
    </row>
    <row r="155" spans="4:9" x14ac:dyDescent="0.2">
      <c r="D155" s="42" t="s">
        <v>16</v>
      </c>
      <c r="E155" s="42" t="s">
        <v>129</v>
      </c>
      <c r="I155" s="1" t="str">
        <f ca="1">IFERROR(VLOOKUP($I$2,INDIRECT("'"&amp;E160&amp;"'!A:A"),1,0),"Non")</f>
        <v>x</v>
      </c>
    </row>
    <row r="156" spans="4:9" x14ac:dyDescent="0.2">
      <c r="D156" s="42" t="s">
        <v>16</v>
      </c>
      <c r="E156" s="42" t="s">
        <v>130</v>
      </c>
      <c r="I156" s="1" t="str">
        <f ca="1">IFERROR(VLOOKUP($I$2,INDIRECT("'"&amp;E161&amp;"'!A:A"),1,0),"Non")</f>
        <v>x</v>
      </c>
    </row>
    <row r="157" spans="4:9" x14ac:dyDescent="0.2">
      <c r="D157" s="42" t="s">
        <v>16</v>
      </c>
      <c r="E157" s="42" t="s">
        <v>131</v>
      </c>
      <c r="I157" s="1" t="str">
        <f ca="1">IFERROR(VLOOKUP($I$2,INDIRECT("'"&amp;E162&amp;"'!A:A"),1,0),"Non")</f>
        <v>x</v>
      </c>
    </row>
    <row r="158" spans="4:9" x14ac:dyDescent="0.2">
      <c r="D158" s="42" t="s">
        <v>16</v>
      </c>
      <c r="E158" s="42" t="s">
        <v>132</v>
      </c>
      <c r="I158" s="1" t="str">
        <f ca="1">IFERROR(VLOOKUP($I$2,INDIRECT("'"&amp;E163&amp;"'!A:A"),1,0),"Non")</f>
        <v>x</v>
      </c>
    </row>
    <row r="159" spans="4:9" x14ac:dyDescent="0.2">
      <c r="D159" s="42" t="s">
        <v>16</v>
      </c>
      <c r="E159" s="42" t="s">
        <v>133</v>
      </c>
      <c r="I159" s="1" t="str">
        <f ca="1">IFERROR(VLOOKUP($I$2,INDIRECT("'"&amp;E164&amp;"'!A:A"),1,0),"Non")</f>
        <v>x</v>
      </c>
    </row>
    <row r="160" spans="4:9" x14ac:dyDescent="0.2">
      <c r="D160" s="42" t="s">
        <v>17</v>
      </c>
      <c r="E160" s="42" t="s">
        <v>134</v>
      </c>
      <c r="I160" s="1" t="str">
        <f ca="1">IFERROR(VLOOKUP($I$2,INDIRECT("'"&amp;E165&amp;"'!A:A"),1,0),"Non")</f>
        <v>x</v>
      </c>
    </row>
    <row r="161" spans="4:9" x14ac:dyDescent="0.2">
      <c r="D161" s="42" t="s">
        <v>17</v>
      </c>
      <c r="E161" s="42" t="s">
        <v>135</v>
      </c>
      <c r="I161" s="1" t="str">
        <f ca="1">IFERROR(VLOOKUP($I$2,INDIRECT("'"&amp;E166&amp;"'!A:A"),1,0),"Non")</f>
        <v>x</v>
      </c>
    </row>
    <row r="162" spans="4:9" x14ac:dyDescent="0.2">
      <c r="D162" s="42" t="s">
        <v>17</v>
      </c>
      <c r="E162" s="42" t="s">
        <v>136</v>
      </c>
      <c r="I162" s="1" t="str">
        <f ca="1">IFERROR(VLOOKUP($I$2,INDIRECT("'"&amp;E167&amp;"'!A:A"),1,0),"Non")</f>
        <v>x</v>
      </c>
    </row>
    <row r="163" spans="4:9" x14ac:dyDescent="0.2">
      <c r="D163" s="42" t="s">
        <v>17</v>
      </c>
      <c r="E163" s="42" t="s">
        <v>137</v>
      </c>
      <c r="I163" s="1" t="str">
        <f ca="1">IFERROR(VLOOKUP($I$2,INDIRECT("'"&amp;E168&amp;"'!A:A"),1,0),"Non")</f>
        <v>x</v>
      </c>
    </row>
    <row r="164" spans="4:9" x14ac:dyDescent="0.2">
      <c r="D164" s="42" t="s">
        <v>17</v>
      </c>
      <c r="E164" s="42" t="s">
        <v>138</v>
      </c>
      <c r="I164" s="1" t="str">
        <f ca="1">IFERROR(VLOOKUP($I$2,INDIRECT("'"&amp;E169&amp;"'!A:A"),1,0),"Non")</f>
        <v>x</v>
      </c>
    </row>
    <row r="165" spans="4:9" x14ac:dyDescent="0.2">
      <c r="D165" s="42" t="s">
        <v>18</v>
      </c>
      <c r="E165" s="42" t="s">
        <v>139</v>
      </c>
      <c r="I165" s="1" t="str">
        <f ca="1">IFERROR(VLOOKUP($I$2,INDIRECT("'"&amp;E170&amp;"'!A:A"),1,0),"Non")</f>
        <v>x</v>
      </c>
    </row>
    <row r="166" spans="4:9" x14ac:dyDescent="0.2">
      <c r="D166" s="42" t="s">
        <v>18</v>
      </c>
      <c r="E166" s="42" t="s">
        <v>140</v>
      </c>
      <c r="I166" s="1" t="str">
        <f ca="1">IFERROR(VLOOKUP($I$2,INDIRECT("'"&amp;E171&amp;"'!A:A"),1,0),"Non")</f>
        <v>x</v>
      </c>
    </row>
    <row r="167" spans="4:9" x14ac:dyDescent="0.2">
      <c r="D167" s="42" t="s">
        <v>18</v>
      </c>
      <c r="E167" s="42" t="s">
        <v>141</v>
      </c>
      <c r="I167" s="1" t="str">
        <f ca="1">IFERROR(VLOOKUP($I$2,INDIRECT("'"&amp;E172&amp;"'!A:A"),1,0),"Non")</f>
        <v>x</v>
      </c>
    </row>
    <row r="168" spans="4:9" x14ac:dyDescent="0.2">
      <c r="D168" s="42" t="s">
        <v>18</v>
      </c>
      <c r="E168" s="42" t="s">
        <v>142</v>
      </c>
      <c r="I168" s="1" t="str">
        <f ca="1">IFERROR(VLOOKUP($I$2,INDIRECT("'"&amp;E173&amp;"'!A:A"),1,0),"Non")</f>
        <v>x</v>
      </c>
    </row>
    <row r="169" spans="4:9" x14ac:dyDescent="0.2">
      <c r="D169" s="42" t="s">
        <v>18</v>
      </c>
      <c r="E169" s="42" t="s">
        <v>143</v>
      </c>
      <c r="I169" s="1" t="str">
        <f ca="1">IFERROR(VLOOKUP($I$2,INDIRECT("'"&amp;E174&amp;"'!A:A"),1,0),"Non")</f>
        <v>x</v>
      </c>
    </row>
    <row r="170" spans="4:9" x14ac:dyDescent="0.2">
      <c r="D170" s="42" t="s">
        <v>19</v>
      </c>
      <c r="E170" s="42" t="s">
        <v>144</v>
      </c>
      <c r="I170" s="1" t="str">
        <f ca="1">IFERROR(VLOOKUP($I$2,INDIRECT("'"&amp;E175&amp;"'!A:A"),1,0),"Non")</f>
        <v>x</v>
      </c>
    </row>
    <row r="171" spans="4:9" x14ac:dyDescent="0.2">
      <c r="D171" s="42" t="s">
        <v>19</v>
      </c>
      <c r="E171" s="42" t="s">
        <v>145</v>
      </c>
      <c r="I171" s="1" t="str">
        <f ca="1">IFERROR(VLOOKUP($I$2,INDIRECT("'"&amp;E176&amp;"'!A:A"),1,0),"Non")</f>
        <v>x</v>
      </c>
    </row>
    <row r="172" spans="4:9" x14ac:dyDescent="0.2">
      <c r="D172" s="42" t="s">
        <v>19</v>
      </c>
      <c r="E172" s="42" t="s">
        <v>146</v>
      </c>
      <c r="I172" s="1" t="str">
        <f ca="1">IFERROR(VLOOKUP($I$2,INDIRECT("'"&amp;E177&amp;"'!A:A"),1,0),"Non")</f>
        <v>x</v>
      </c>
    </row>
    <row r="173" spans="4:9" x14ac:dyDescent="0.2">
      <c r="D173" s="42" t="s">
        <v>19</v>
      </c>
      <c r="E173" s="42" t="s">
        <v>147</v>
      </c>
      <c r="I173" s="1" t="str">
        <f ca="1">IFERROR(VLOOKUP($I$2,INDIRECT("'"&amp;E178&amp;"'!A:A"),1,0),"Non")</f>
        <v>x</v>
      </c>
    </row>
    <row r="174" spans="4:9" x14ac:dyDescent="0.2">
      <c r="D174" s="42" t="s">
        <v>19</v>
      </c>
      <c r="E174" s="42" t="s">
        <v>148</v>
      </c>
      <c r="I174" s="1" t="str">
        <f ca="1">IFERROR(VLOOKUP($I$2,INDIRECT("'"&amp;E179&amp;"'!A:A"),1,0),"Non")</f>
        <v>x</v>
      </c>
    </row>
    <row r="175" spans="4:9" x14ac:dyDescent="0.2">
      <c r="D175" s="42" t="s">
        <v>20</v>
      </c>
      <c r="E175" s="42" t="s">
        <v>149</v>
      </c>
      <c r="I175" s="1" t="str">
        <f ca="1">IFERROR(VLOOKUP($I$2,INDIRECT("'"&amp;E180&amp;"'!A:A"),1,0),"Non")</f>
        <v>x</v>
      </c>
    </row>
    <row r="176" spans="4:9" x14ac:dyDescent="0.2">
      <c r="D176" s="42" t="s">
        <v>20</v>
      </c>
      <c r="E176" s="42" t="s">
        <v>150</v>
      </c>
      <c r="I176" s="1" t="str">
        <f ca="1">IFERROR(VLOOKUP($I$2,INDIRECT("'"&amp;E181&amp;"'!A:A"),1,0),"Non")</f>
        <v>x</v>
      </c>
    </row>
    <row r="177" spans="4:9" x14ac:dyDescent="0.2">
      <c r="D177" s="42" t="s">
        <v>20</v>
      </c>
      <c r="E177" s="42" t="s">
        <v>151</v>
      </c>
      <c r="I177" s="1" t="str">
        <f ca="1">IFERROR(VLOOKUP($I$2,INDIRECT("'"&amp;E182&amp;"'!A:A"),1,0),"Non")</f>
        <v>x</v>
      </c>
    </row>
    <row r="178" spans="4:9" x14ac:dyDescent="0.2">
      <c r="D178" s="42" t="s">
        <v>20</v>
      </c>
      <c r="E178" s="42" t="s">
        <v>152</v>
      </c>
      <c r="I178" s="1" t="str">
        <f ca="1">IFERROR(VLOOKUP($I$2,INDIRECT("'"&amp;E183&amp;"'!A:A"),1,0),"Non")</f>
        <v>x</v>
      </c>
    </row>
    <row r="179" spans="4:9" x14ac:dyDescent="0.2">
      <c r="D179" s="42" t="s">
        <v>20</v>
      </c>
      <c r="E179" s="42" t="s">
        <v>153</v>
      </c>
      <c r="I179" s="1" t="str">
        <f ca="1">IFERROR(VLOOKUP($I$2,INDIRECT("'"&amp;E184&amp;"'!A:A"),1,0),"Non")</f>
        <v>x</v>
      </c>
    </row>
    <row r="180" spans="4:9" x14ac:dyDescent="0.2">
      <c r="D180" s="42" t="s">
        <v>21</v>
      </c>
      <c r="E180" s="42" t="s">
        <v>154</v>
      </c>
    </row>
    <row r="181" spans="4:9" x14ac:dyDescent="0.2">
      <c r="D181" s="42" t="s">
        <v>21</v>
      </c>
      <c r="E181" s="42" t="s">
        <v>155</v>
      </c>
    </row>
    <row r="182" spans="4:9" x14ac:dyDescent="0.2">
      <c r="D182" s="42" t="s">
        <v>21</v>
      </c>
      <c r="E182" s="42" t="s">
        <v>156</v>
      </c>
    </row>
    <row r="183" spans="4:9" x14ac:dyDescent="0.2">
      <c r="D183" s="4" t="s">
        <v>21</v>
      </c>
      <c r="E183" s="4" t="s">
        <v>157</v>
      </c>
    </row>
    <row r="184" spans="4:9" x14ac:dyDescent="0.2">
      <c r="D184" s="4" t="s">
        <v>21</v>
      </c>
      <c r="E184" s="4" t="s">
        <v>158</v>
      </c>
    </row>
    <row r="185" spans="4:9" x14ac:dyDescent="0.2">
      <c r="D185" s="4"/>
      <c r="E185" s="4"/>
    </row>
    <row r="186" spans="4:9" x14ac:dyDescent="0.2">
      <c r="D186" s="4"/>
      <c r="E186" s="4"/>
    </row>
    <row r="187" spans="4:9" x14ac:dyDescent="0.2">
      <c r="D187" s="4"/>
      <c r="E187" s="4"/>
    </row>
    <row r="188" spans="4:9" x14ac:dyDescent="0.2">
      <c r="D188" s="4"/>
      <c r="E188" s="4"/>
    </row>
    <row r="189" spans="4:9" x14ac:dyDescent="0.2">
      <c r="D189" s="4"/>
      <c r="E189" s="4"/>
    </row>
    <row r="190" spans="4:9" x14ac:dyDescent="0.2">
      <c r="D190" s="4"/>
      <c r="E190" s="4"/>
    </row>
    <row r="191" spans="4:9" x14ac:dyDescent="0.2">
      <c r="D191" s="4"/>
      <c r="E191" s="4"/>
    </row>
    <row r="192" spans="4:9" x14ac:dyDescent="0.2">
      <c r="D192" s="4"/>
      <c r="E192" s="4"/>
    </row>
    <row r="193" spans="4:5" x14ac:dyDescent="0.2">
      <c r="D193" s="4"/>
      <c r="E193" s="4"/>
    </row>
    <row r="194" spans="4:5" x14ac:dyDescent="0.2">
      <c r="D194" s="4"/>
      <c r="E194" s="4"/>
    </row>
    <row r="195" spans="4:5" x14ac:dyDescent="0.2">
      <c r="D195" s="4"/>
      <c r="E195" s="4"/>
    </row>
    <row r="196" spans="4:5" x14ac:dyDescent="0.2">
      <c r="D196" s="4"/>
      <c r="E196" s="4"/>
    </row>
    <row r="197" spans="4:5" x14ac:dyDescent="0.2">
      <c r="D197" s="4"/>
      <c r="E197" s="4"/>
    </row>
    <row r="198" spans="4:5" x14ac:dyDescent="0.2">
      <c r="D198" s="4"/>
      <c r="E198" s="4"/>
    </row>
    <row r="199" spans="4:5" x14ac:dyDescent="0.2">
      <c r="D199" s="4"/>
      <c r="E199" s="4"/>
    </row>
    <row r="200" spans="4:5" x14ac:dyDescent="0.2">
      <c r="D200" s="4"/>
      <c r="E200" s="4"/>
    </row>
    <row r="201" spans="4:5" x14ac:dyDescent="0.2">
      <c r="D201" s="4"/>
      <c r="E201" s="4"/>
    </row>
    <row r="202" spans="4:5" x14ac:dyDescent="0.2">
      <c r="D202" s="4"/>
      <c r="E202" s="4"/>
    </row>
    <row r="203" spans="4:5" x14ac:dyDescent="0.2">
      <c r="D203" s="4"/>
      <c r="E203" s="4"/>
    </row>
    <row r="204" spans="4:5" x14ac:dyDescent="0.2">
      <c r="D204" s="4"/>
      <c r="E204" s="4"/>
    </row>
    <row r="205" spans="4:5" x14ac:dyDescent="0.2">
      <c r="D205" s="4"/>
      <c r="E205" s="4"/>
    </row>
    <row r="206" spans="4:5" x14ac:dyDescent="0.2">
      <c r="D206" s="4"/>
      <c r="E206" s="4"/>
    </row>
    <row r="207" spans="4:5" x14ac:dyDescent="0.2">
      <c r="D207" s="4"/>
      <c r="E207" s="4"/>
    </row>
    <row r="208" spans="4:5" ht="15" x14ac:dyDescent="0.25">
      <c r="D208"/>
      <c r="E208"/>
    </row>
    <row r="209" spans="4:5" ht="15" x14ac:dyDescent="0.25">
      <c r="D209"/>
      <c r="E209"/>
    </row>
    <row r="210" spans="4:5" ht="15" x14ac:dyDescent="0.25">
      <c r="D210"/>
      <c r="E210"/>
    </row>
    <row r="211" spans="4:5" ht="15" x14ac:dyDescent="0.25">
      <c r="D211"/>
      <c r="E211"/>
    </row>
    <row r="212" spans="4:5" ht="15" x14ac:dyDescent="0.25">
      <c r="D212"/>
      <c r="E212"/>
    </row>
    <row r="213" spans="4:5" ht="15" x14ac:dyDescent="0.25">
      <c r="D213"/>
      <c r="E213"/>
    </row>
    <row r="214" spans="4:5" ht="15" x14ac:dyDescent="0.25">
      <c r="D214"/>
      <c r="E214"/>
    </row>
    <row r="215" spans="4:5" ht="15" x14ac:dyDescent="0.25">
      <c r="D215"/>
      <c r="E215"/>
    </row>
    <row r="216" spans="4:5" ht="15" x14ac:dyDescent="0.25">
      <c r="D216"/>
      <c r="E216"/>
    </row>
    <row r="217" spans="4:5" ht="15" x14ac:dyDescent="0.25">
      <c r="D217"/>
      <c r="E217"/>
    </row>
    <row r="218" spans="4:5" ht="15" x14ac:dyDescent="0.25">
      <c r="D218"/>
      <c r="E218"/>
    </row>
    <row r="219" spans="4:5" ht="15" x14ac:dyDescent="0.25">
      <c r="D219"/>
      <c r="E219"/>
    </row>
    <row r="220" spans="4:5" ht="15" x14ac:dyDescent="0.25">
      <c r="D220"/>
      <c r="E220"/>
    </row>
    <row r="221" spans="4:5" ht="15" x14ac:dyDescent="0.25">
      <c r="D221"/>
      <c r="E221"/>
    </row>
    <row r="222" spans="4:5" ht="15" x14ac:dyDescent="0.25">
      <c r="D222"/>
      <c r="E222"/>
    </row>
    <row r="223" spans="4:5" ht="15" x14ac:dyDescent="0.25">
      <c r="D223"/>
      <c r="E223"/>
    </row>
    <row r="224" spans="4:5" ht="15" x14ac:dyDescent="0.25">
      <c r="D224"/>
      <c r="E224"/>
    </row>
    <row r="225" spans="4:5" ht="15" x14ac:dyDescent="0.25">
      <c r="D225"/>
      <c r="E225"/>
    </row>
    <row r="226" spans="4:5" ht="15" x14ac:dyDescent="0.25">
      <c r="D226"/>
      <c r="E226"/>
    </row>
    <row r="227" spans="4:5" ht="15" x14ac:dyDescent="0.25">
      <c r="D227"/>
      <c r="E227"/>
    </row>
    <row r="228" spans="4:5" ht="15" x14ac:dyDescent="0.25">
      <c r="D228"/>
      <c r="E228"/>
    </row>
    <row r="229" spans="4:5" ht="15" x14ac:dyDescent="0.25">
      <c r="D229"/>
      <c r="E229"/>
    </row>
    <row r="230" spans="4:5" ht="15" x14ac:dyDescent="0.25">
      <c r="D230"/>
      <c r="E230"/>
    </row>
    <row r="231" spans="4:5" ht="15" x14ac:dyDescent="0.25">
      <c r="D231"/>
      <c r="E231"/>
    </row>
    <row r="232" spans="4:5" ht="15" x14ac:dyDescent="0.25">
      <c r="D232"/>
      <c r="E232"/>
    </row>
    <row r="233" spans="4:5" ht="15" x14ac:dyDescent="0.25">
      <c r="D233"/>
      <c r="E233"/>
    </row>
    <row r="234" spans="4:5" ht="15" x14ac:dyDescent="0.25">
      <c r="D234"/>
      <c r="E234"/>
    </row>
    <row r="235" spans="4:5" ht="15" x14ac:dyDescent="0.25">
      <c r="D235"/>
      <c r="E235"/>
    </row>
    <row r="236" spans="4:5" ht="15" x14ac:dyDescent="0.25">
      <c r="D236"/>
      <c r="E236"/>
    </row>
    <row r="237" spans="4:5" ht="15" x14ac:dyDescent="0.25">
      <c r="D237"/>
      <c r="E237"/>
    </row>
    <row r="238" spans="4:5" ht="15" x14ac:dyDescent="0.25">
      <c r="D238"/>
      <c r="E238"/>
    </row>
    <row r="239" spans="4:5" ht="15" x14ac:dyDescent="0.25">
      <c r="D239"/>
      <c r="E239"/>
    </row>
    <row r="240" spans="4:5" ht="15" x14ac:dyDescent="0.25">
      <c r="D240"/>
      <c r="E240"/>
    </row>
    <row r="241" spans="4:5" ht="15" x14ac:dyDescent="0.25">
      <c r="D241"/>
      <c r="E241"/>
    </row>
    <row r="242" spans="4:5" ht="15" x14ac:dyDescent="0.25">
      <c r="D242"/>
      <c r="E242"/>
    </row>
    <row r="243" spans="4:5" ht="15" x14ac:dyDescent="0.25">
      <c r="D243"/>
      <c r="E243"/>
    </row>
    <row r="244" spans="4:5" ht="15" x14ac:dyDescent="0.25">
      <c r="D244"/>
      <c r="E244"/>
    </row>
    <row r="245" spans="4:5" ht="15" x14ac:dyDescent="0.25">
      <c r="D245"/>
      <c r="E245"/>
    </row>
    <row r="246" spans="4:5" ht="15" x14ac:dyDescent="0.25">
      <c r="D246"/>
      <c r="E246"/>
    </row>
    <row r="247" spans="4:5" ht="15" x14ac:dyDescent="0.25">
      <c r="D247"/>
      <c r="E247"/>
    </row>
    <row r="248" spans="4:5" ht="15" x14ac:dyDescent="0.25">
      <c r="D248"/>
      <c r="E248"/>
    </row>
    <row r="249" spans="4:5" ht="15" x14ac:dyDescent="0.25">
      <c r="D249"/>
      <c r="E249"/>
    </row>
    <row r="250" spans="4:5" ht="15" x14ac:dyDescent="0.25">
      <c r="D250"/>
      <c r="E250"/>
    </row>
    <row r="251" spans="4:5" ht="15" x14ac:dyDescent="0.25">
      <c r="D251"/>
      <c r="E251"/>
    </row>
    <row r="252" spans="4:5" ht="15" x14ac:dyDescent="0.25">
      <c r="D252"/>
      <c r="E252"/>
    </row>
    <row r="253" spans="4:5" ht="15" x14ac:dyDescent="0.25">
      <c r="D253"/>
      <c r="E253"/>
    </row>
    <row r="254" spans="4:5" ht="15" x14ac:dyDescent="0.25">
      <c r="D254"/>
      <c r="E254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4ACBA5-D665-4850-92D3-F22D083DF16D}">
  <sheetPr>
    <tabColor theme="5" tint="-0.249977111117893"/>
  </sheetPr>
  <dimension ref="A1:H13"/>
  <sheetViews>
    <sheetView showGridLines="0" workbookViewId="0">
      <selection activeCell="B7" sqref="B7"/>
    </sheetView>
  </sheetViews>
  <sheetFormatPr baseColWidth="10" defaultColWidth="11.42578125" defaultRowHeight="12.75" x14ac:dyDescent="0.2"/>
  <cols>
    <col min="1" max="1" width="2.7109375" style="43" customWidth="1"/>
    <col min="2" max="2" width="19.42578125" style="43" bestFit="1" customWidth="1"/>
    <col min="3" max="3" width="19.7109375" style="42" customWidth="1"/>
    <col min="4" max="4" width="12.7109375" style="42" customWidth="1"/>
    <col min="5" max="5" width="18.85546875" style="42" customWidth="1"/>
    <col min="6" max="6" width="28.140625" style="42" customWidth="1"/>
    <col min="7" max="7" width="17.7109375" style="42" customWidth="1"/>
    <col min="8" max="8" width="28" style="42" bestFit="1" customWidth="1"/>
    <col min="9" max="16384" width="11.42578125" style="42"/>
  </cols>
  <sheetData>
    <row r="1" spans="1:8" x14ac:dyDescent="0.2">
      <c r="A1" s="33" t="s">
        <v>174</v>
      </c>
    </row>
    <row r="2" spans="1:8" x14ac:dyDescent="0.2">
      <c r="B2" s="44" t="s">
        <v>178</v>
      </c>
    </row>
    <row r="3" spans="1:8" x14ac:dyDescent="0.2">
      <c r="B3" s="44"/>
    </row>
    <row r="4" spans="1:8" x14ac:dyDescent="0.2">
      <c r="B4" s="44"/>
    </row>
    <row r="5" spans="1:8" x14ac:dyDescent="0.2">
      <c r="B5" s="45"/>
      <c r="C5" s="43"/>
      <c r="D5" s="45"/>
      <c r="E5" s="46"/>
      <c r="F5" s="43"/>
    </row>
    <row r="6" spans="1:8" ht="25.5" x14ac:dyDescent="0.2">
      <c r="B6" s="8" t="s">
        <v>58</v>
      </c>
      <c r="C6" s="9" t="s">
        <v>88</v>
      </c>
      <c r="D6" s="9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47">
        <v>43831</v>
      </c>
      <c r="C7" s="48" t="s">
        <v>179</v>
      </c>
      <c r="D7" s="48" t="str">
        <f>LEFT(C7,3)</f>
        <v>XXX</v>
      </c>
      <c r="E7" s="49" t="s">
        <v>61</v>
      </c>
      <c r="F7" s="49" t="s">
        <v>75</v>
      </c>
      <c r="G7" s="49" t="s">
        <v>180</v>
      </c>
      <c r="H7" s="49" t="s">
        <v>76</v>
      </c>
    </row>
    <row r="8" spans="1:8" x14ac:dyDescent="0.2">
      <c r="B8" s="47">
        <v>43862</v>
      </c>
      <c r="C8" s="48" t="s">
        <v>179</v>
      </c>
      <c r="D8" s="48" t="str">
        <f>LEFT(C8,3)</f>
        <v>XXX</v>
      </c>
      <c r="E8" s="49" t="s">
        <v>61</v>
      </c>
      <c r="F8" s="49" t="s">
        <v>181</v>
      </c>
      <c r="G8" s="49" t="s">
        <v>182</v>
      </c>
      <c r="H8" s="49" t="s">
        <v>76</v>
      </c>
    </row>
    <row r="9" spans="1:8" x14ac:dyDescent="0.2">
      <c r="B9" s="47">
        <v>43891</v>
      </c>
      <c r="C9" s="48" t="s">
        <v>179</v>
      </c>
      <c r="D9" s="48" t="str">
        <f>LEFT(C9,3)</f>
        <v>XXX</v>
      </c>
      <c r="E9" s="49" t="s">
        <v>61</v>
      </c>
      <c r="F9" s="49" t="s">
        <v>183</v>
      </c>
      <c r="G9" s="49" t="s">
        <v>184</v>
      </c>
      <c r="H9" s="49" t="s">
        <v>76</v>
      </c>
    </row>
    <row r="10" spans="1:8" x14ac:dyDescent="0.2">
      <c r="B10" s="47">
        <v>43891</v>
      </c>
      <c r="C10" s="48" t="s">
        <v>179</v>
      </c>
      <c r="D10" s="48" t="str">
        <f>LEFT(C10,3)</f>
        <v>XXX</v>
      </c>
      <c r="E10" s="49" t="s">
        <v>61</v>
      </c>
      <c r="F10" s="49" t="s">
        <v>185</v>
      </c>
      <c r="G10" s="49" t="s">
        <v>186</v>
      </c>
      <c r="H10" s="49" t="s">
        <v>187</v>
      </c>
    </row>
    <row r="11" spans="1:8" x14ac:dyDescent="0.2">
      <c r="B11" s="47">
        <v>43831</v>
      </c>
      <c r="C11" s="48" t="s">
        <v>188</v>
      </c>
      <c r="D11" s="48" t="str">
        <f>LEFT(C11,3)</f>
        <v>YYY</v>
      </c>
      <c r="E11" s="49" t="s">
        <v>61</v>
      </c>
      <c r="F11" s="49" t="s">
        <v>189</v>
      </c>
      <c r="G11" s="49" t="s">
        <v>190</v>
      </c>
      <c r="H11" s="49" t="s">
        <v>191</v>
      </c>
    </row>
    <row r="12" spans="1:8" x14ac:dyDescent="0.2">
      <c r="B12" s="47">
        <v>43862</v>
      </c>
      <c r="C12" s="48" t="s">
        <v>188</v>
      </c>
      <c r="D12" s="48" t="str">
        <f>LEFT(C12,3)</f>
        <v>YYY</v>
      </c>
      <c r="E12" s="49" t="s">
        <v>61</v>
      </c>
      <c r="F12" s="49" t="s">
        <v>192</v>
      </c>
      <c r="G12" s="49" t="s">
        <v>193</v>
      </c>
      <c r="H12" s="49" t="s">
        <v>194</v>
      </c>
    </row>
    <row r="13" spans="1:8" x14ac:dyDescent="0.2">
      <c r="B13" s="47">
        <v>43891</v>
      </c>
      <c r="C13" s="48" t="s">
        <v>188</v>
      </c>
      <c r="D13" s="48" t="str">
        <f>LEFT(C13,3)</f>
        <v>YYY</v>
      </c>
      <c r="E13" s="49" t="s">
        <v>61</v>
      </c>
      <c r="F13" s="49" t="s">
        <v>195</v>
      </c>
      <c r="G13" s="49" t="s">
        <v>196</v>
      </c>
      <c r="H13" s="49" t="s">
        <v>197</v>
      </c>
    </row>
  </sheetData>
  <mergeCells count="1">
    <mergeCell ref="B2:B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79D42-9FAD-477B-9436-01014F3D71C0}">
  <sheetPr>
    <tabColor theme="5" tint="-0.249977111117893"/>
  </sheetPr>
  <dimension ref="A1:J11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2.7109375" style="43" customWidth="1"/>
    <col min="2" max="2" width="19.42578125" style="43" bestFit="1" customWidth="1"/>
    <col min="3" max="3" width="19.7109375" style="42" customWidth="1"/>
    <col min="4" max="4" width="12.7109375" style="42" customWidth="1"/>
    <col min="5" max="5" width="18.85546875" style="42" customWidth="1"/>
    <col min="6" max="6" width="28.140625" style="42" customWidth="1"/>
    <col min="7" max="7" width="17.7109375" style="42" customWidth="1"/>
    <col min="8" max="8" width="28" style="42" bestFit="1" customWidth="1"/>
    <col min="9" max="16384" width="11.42578125" style="42"/>
  </cols>
  <sheetData>
    <row r="1" spans="1:10" x14ac:dyDescent="0.2">
      <c r="A1" s="33" t="s">
        <v>174</v>
      </c>
    </row>
    <row r="2" spans="1:10" x14ac:dyDescent="0.2">
      <c r="B2" s="44" t="s">
        <v>178</v>
      </c>
    </row>
    <row r="3" spans="1:10" x14ac:dyDescent="0.2">
      <c r="B3" s="44"/>
    </row>
    <row r="4" spans="1:10" x14ac:dyDescent="0.2">
      <c r="B4" s="44"/>
    </row>
    <row r="5" spans="1:10" x14ac:dyDescent="0.2">
      <c r="B5" s="45"/>
      <c r="C5" s="43"/>
      <c r="D5" s="45"/>
      <c r="E5" s="46"/>
      <c r="F5" s="43"/>
    </row>
    <row r="6" spans="1:10" ht="25.5" x14ac:dyDescent="0.2">
      <c r="B6" s="17" t="s">
        <v>58</v>
      </c>
      <c r="C6" s="9" t="s">
        <v>88</v>
      </c>
      <c r="D6" s="9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47">
        <v>43831</v>
      </c>
      <c r="C7" s="48" t="s">
        <v>179</v>
      </c>
      <c r="D7" s="50" t="str">
        <f>LEFT(C7,3)</f>
        <v>XXX</v>
      </c>
      <c r="E7" s="50">
        <v>5</v>
      </c>
      <c r="F7" s="50"/>
      <c r="G7" s="50"/>
      <c r="H7" s="51"/>
      <c r="I7" s="52" t="s">
        <v>191</v>
      </c>
      <c r="J7" s="53" t="s">
        <v>198</v>
      </c>
    </row>
    <row r="8" spans="1:10" x14ac:dyDescent="0.2">
      <c r="B8" s="47">
        <v>43831</v>
      </c>
      <c r="C8" s="48" t="s">
        <v>179</v>
      </c>
      <c r="D8" s="50" t="str">
        <f>LEFT(C8,3)</f>
        <v>XXX</v>
      </c>
      <c r="E8" s="50"/>
      <c r="F8" s="50">
        <v>3</v>
      </c>
      <c r="G8" s="50">
        <v>1</v>
      </c>
      <c r="H8" s="51"/>
      <c r="I8" s="52" t="s">
        <v>185</v>
      </c>
      <c r="J8" s="54" t="s">
        <v>199</v>
      </c>
    </row>
    <row r="9" spans="1:10" x14ac:dyDescent="0.2">
      <c r="B9" s="47">
        <v>43831</v>
      </c>
      <c r="C9" s="48" t="s">
        <v>188</v>
      </c>
      <c r="D9" s="50" t="str">
        <f>LEFT(C9,3)</f>
        <v>YYY</v>
      </c>
      <c r="E9" s="50"/>
      <c r="F9" s="50">
        <v>8</v>
      </c>
      <c r="G9" s="50"/>
      <c r="H9" s="51"/>
      <c r="I9" s="52" t="s">
        <v>200</v>
      </c>
      <c r="J9" s="53" t="s">
        <v>201</v>
      </c>
    </row>
    <row r="10" spans="1:10" x14ac:dyDescent="0.2">
      <c r="B10" s="47">
        <v>43922</v>
      </c>
      <c r="C10" s="48" t="s">
        <v>188</v>
      </c>
      <c r="D10" s="50" t="str">
        <f>LEFT(C10,3)</f>
        <v>YYY</v>
      </c>
      <c r="E10" s="50">
        <v>1</v>
      </c>
      <c r="F10" s="50">
        <v>0</v>
      </c>
      <c r="G10" s="50">
        <v>1</v>
      </c>
      <c r="H10" s="51"/>
      <c r="I10" s="52" t="s">
        <v>202</v>
      </c>
      <c r="J10" s="54" t="s">
        <v>203</v>
      </c>
    </row>
    <row r="11" spans="1:10" ht="25.5" x14ac:dyDescent="0.2">
      <c r="B11" s="47">
        <v>43922</v>
      </c>
      <c r="C11" s="48" t="s">
        <v>188</v>
      </c>
      <c r="D11" s="50" t="str">
        <f>LEFT(C11,3)</f>
        <v>YYY</v>
      </c>
      <c r="E11" s="50"/>
      <c r="F11" s="50"/>
      <c r="G11" s="50"/>
      <c r="H11" s="51">
        <f>5000*1%</f>
        <v>50</v>
      </c>
      <c r="I11" s="52" t="s">
        <v>204</v>
      </c>
      <c r="J11" s="54" t="s">
        <v>205</v>
      </c>
    </row>
  </sheetData>
  <mergeCells count="1">
    <mergeCell ref="B2:B4"/>
  </mergeCells>
  <conditionalFormatting sqref="E7:H7">
    <cfRule type="cellIs" dxfId="87" priority="8" operator="notEqual">
      <formula>0</formula>
    </cfRule>
  </conditionalFormatting>
  <conditionalFormatting sqref="E8:G8">
    <cfRule type="cellIs" dxfId="86" priority="7" operator="notEqual">
      <formula>0</formula>
    </cfRule>
  </conditionalFormatting>
  <conditionalFormatting sqref="H8">
    <cfRule type="cellIs" dxfId="85" priority="6" operator="notEqual">
      <formula>0</formula>
    </cfRule>
  </conditionalFormatting>
  <conditionalFormatting sqref="E9:H9">
    <cfRule type="cellIs" dxfId="84" priority="5" operator="notEqual">
      <formula>0</formula>
    </cfRule>
  </conditionalFormatting>
  <conditionalFormatting sqref="E10:G10">
    <cfRule type="cellIs" dxfId="83" priority="4" operator="notEqual">
      <formula>0</formula>
    </cfRule>
  </conditionalFormatting>
  <conditionalFormatting sqref="H10">
    <cfRule type="cellIs" dxfId="82" priority="3" operator="notEqual">
      <formula>0</formula>
    </cfRule>
  </conditionalFormatting>
  <conditionalFormatting sqref="E11:G11">
    <cfRule type="cellIs" dxfId="81" priority="2" operator="notEqual">
      <formula>0</formula>
    </cfRule>
  </conditionalFormatting>
  <conditionalFormatting sqref="H11">
    <cfRule type="cellIs" dxfId="80" priority="1" operator="not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681A7E-49AA-4C70-894C-81A9E6E1C955}">
  <sheetPr>
    <tabColor theme="5" tint="-0.249977111117893"/>
  </sheetPr>
  <dimension ref="A1:F8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2.7109375" style="43" customWidth="1"/>
    <col min="2" max="2" width="19.42578125" style="45" bestFit="1" customWidth="1"/>
    <col min="3" max="3" width="19.7109375" style="43" customWidth="1"/>
    <col min="4" max="4" width="12.7109375" style="45" customWidth="1"/>
    <col min="5" max="5" width="13.28515625" style="46" customWidth="1"/>
    <col min="6" max="6" width="46.7109375" style="43" bestFit="1" customWidth="1"/>
    <col min="7" max="16384" width="11.42578125" style="42"/>
  </cols>
  <sheetData>
    <row r="1" spans="1:6" x14ac:dyDescent="0.2">
      <c r="A1" s="33" t="s">
        <v>174</v>
      </c>
      <c r="B1" s="43"/>
      <c r="C1" s="42"/>
      <c r="D1" s="42"/>
      <c r="E1" s="42"/>
      <c r="F1" s="42"/>
    </row>
    <row r="2" spans="1:6" x14ac:dyDescent="0.2">
      <c r="B2" s="44" t="s">
        <v>178</v>
      </c>
      <c r="C2" s="42"/>
      <c r="D2" s="42"/>
      <c r="E2" s="42"/>
      <c r="F2" s="42"/>
    </row>
    <row r="3" spans="1:6" x14ac:dyDescent="0.2">
      <c r="B3" s="44"/>
      <c r="C3" s="42"/>
      <c r="D3" s="42"/>
      <c r="E3" s="42"/>
      <c r="F3" s="42"/>
    </row>
    <row r="4" spans="1:6" x14ac:dyDescent="0.2">
      <c r="B4" s="44"/>
      <c r="C4" s="42"/>
      <c r="D4" s="42"/>
      <c r="E4" s="42"/>
      <c r="F4" s="42"/>
    </row>
    <row r="6" spans="1:6" ht="25.5" x14ac:dyDescent="0.2">
      <c r="B6" s="17" t="s">
        <v>58</v>
      </c>
      <c r="C6" s="9" t="s">
        <v>88</v>
      </c>
      <c r="D6" s="9" t="s">
        <v>59</v>
      </c>
      <c r="E6" s="18" t="s">
        <v>72</v>
      </c>
      <c r="F6" s="19" t="s">
        <v>70</v>
      </c>
    </row>
    <row r="7" spans="1:6" x14ac:dyDescent="0.2">
      <c r="B7" s="47">
        <v>43862</v>
      </c>
      <c r="C7" s="48" t="s">
        <v>179</v>
      </c>
      <c r="D7" s="50" t="str">
        <f>LEFT(C7,3)</f>
        <v>XXX</v>
      </c>
      <c r="E7" s="51">
        <v>1</v>
      </c>
      <c r="F7" s="53" t="s">
        <v>191</v>
      </c>
    </row>
    <row r="8" spans="1:6" x14ac:dyDescent="0.2">
      <c r="B8" s="47">
        <v>43862</v>
      </c>
      <c r="C8" s="48" t="s">
        <v>188</v>
      </c>
      <c r="D8" s="50" t="str">
        <f>LEFT(C8,3)</f>
        <v>YYY</v>
      </c>
      <c r="E8" s="51">
        <v>70</v>
      </c>
      <c r="F8" s="53" t="s">
        <v>206</v>
      </c>
    </row>
  </sheetData>
  <mergeCells count="1">
    <mergeCell ref="B2:B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B71357-F7F0-48AA-A18A-5925B279833B}">
  <sheetPr>
    <tabColor theme="5" tint="-0.249977111117893"/>
  </sheetPr>
  <dimension ref="A1:F10"/>
  <sheetViews>
    <sheetView showGridLines="0" workbookViewId="0">
      <selection activeCell="B7" sqref="B7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ht="15" x14ac:dyDescent="0.25">
      <c r="B5"/>
      <c r="C5"/>
      <c r="D5"/>
      <c r="E5"/>
      <c r="F5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C4CC23-DC19-47BD-8220-1D14D735E2BB}">
  <sheetPr>
    <tabColor theme="5" tint="-0.249977111117893"/>
  </sheetPr>
  <dimension ref="A1:F10"/>
  <sheetViews>
    <sheetView showGridLines="0" workbookViewId="0"/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mergeCells count="1">
    <mergeCell ref="B5:F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7D7B01-D5EF-4CAD-B6D8-1451EFD23C3B}">
  <sheetPr>
    <tabColor theme="5" tint="0.59999389629810485"/>
  </sheetPr>
  <dimension ref="A1:A3"/>
  <sheetViews>
    <sheetView showGridLines="0" workbookViewId="0"/>
  </sheetViews>
  <sheetFormatPr baseColWidth="10" defaultRowHeight="12.75" x14ac:dyDescent="0.2"/>
  <cols>
    <col min="1" max="1" width="13.7109375" style="16" bestFit="1" customWidth="1"/>
    <col min="2" max="16384" width="11.42578125" style="16"/>
  </cols>
  <sheetData>
    <row r="1" spans="1:1" x14ac:dyDescent="0.2">
      <c r="A1" s="15" t="s">
        <v>62</v>
      </c>
    </row>
    <row r="2" spans="1:1" x14ac:dyDescent="0.2">
      <c r="A2" s="15" t="s">
        <v>63</v>
      </c>
    </row>
    <row r="3" spans="1:1" x14ac:dyDescent="0.2">
      <c r="A3" s="15" t="s">
        <v>64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C254E0-C2B6-483D-9AC6-4E9969B3F7B3}">
  <sheetPr>
    <tabColor rgb="FF002060"/>
  </sheetPr>
  <dimension ref="A1:B2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2" x14ac:dyDescent="0.25">
      <c r="A1" s="34" t="s">
        <v>174</v>
      </c>
    </row>
    <row r="2" spans="1:2" x14ac:dyDescent="0.25">
      <c r="B2" s="3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C031DA-D1B1-4CF5-991C-3FCB1DFD0467}">
  <sheetPr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13" t="s">
        <v>7</v>
      </c>
      <c r="D7" s="13" t="str">
        <f>LEFT(C7,3)</f>
        <v>AFA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655EDB8-7D86-4548-9106-74605CCD1053}">
          <x14:formula1>
            <xm:f>Paramètres!$A$1:$A$4</xm:f>
          </x14:formula1>
          <xm:sqref>G7:G8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3BA7BA-F413-45A3-95E6-745736F4338F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 activeCell="B7" sqref="B7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13" t="s">
        <v>7</v>
      </c>
      <c r="D7" s="23" t="str">
        <f>LEFT(C7,3)</f>
        <v>AFA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79" priority="5" operator="notEqual">
      <formula>0</formula>
    </cfRule>
  </conditionalFormatting>
  <conditionalFormatting sqref="E9:G10">
    <cfRule type="cellIs" dxfId="78" priority="4" operator="notEqual">
      <formula>0</formula>
    </cfRule>
  </conditionalFormatting>
  <conditionalFormatting sqref="H9:H10">
    <cfRule type="cellIs" dxfId="77" priority="3" operator="notEqual">
      <formula>0</formula>
    </cfRule>
  </conditionalFormatting>
  <conditionalFormatting sqref="E8:G8">
    <cfRule type="cellIs" dxfId="76" priority="2" operator="notEqual">
      <formula>0</formula>
    </cfRule>
  </conditionalFormatting>
  <conditionalFormatting sqref="H8">
    <cfRule type="cellIs" dxfId="75" priority="1" operator="notEqual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CC5715-0B16-4C39-893F-D48DD14794A6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13" t="s">
        <v>7</v>
      </c>
      <c r="D7" s="23" t="str">
        <f>LEFT(C7,3)</f>
        <v>AFA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A5C44E-CB83-4B99-BF25-FCA2AA592D69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 sqref="A1:XFD1048576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15810-20A4-466F-8A23-3C9F7E5A1150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 sqref="A1:XFD1048576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73158-714D-433D-9E67-192E25674E76}">
  <sheetPr>
    <tabColor rgb="FF002060"/>
  </sheetPr>
  <dimension ref="A1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1" x14ac:dyDescent="0.25">
      <c r="A1" s="34" t="s">
        <v>174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D753B5-3A79-446E-BACB-9559F971870F}">
  <sheetPr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13" t="s">
        <v>7</v>
      </c>
      <c r="D7" s="13" t="str">
        <f>LEFT(C7,3)</f>
        <v>AFA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5FF601C-8121-4089-890A-3C7EEC598DCF}">
          <x14:formula1>
            <xm:f>Paramètres!$A$1:$A$4</xm:f>
          </x14:formula1>
          <xm:sqref>G7:G8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B029B-9385-4D57-ACCE-22104D314E23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13" t="s">
        <v>7</v>
      </c>
      <c r="D7" s="23" t="str">
        <f>LEFT(C7,3)</f>
        <v>AFA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74" priority="5" operator="notEqual">
      <formula>0</formula>
    </cfRule>
  </conditionalFormatting>
  <conditionalFormatting sqref="E9:G10">
    <cfRule type="cellIs" dxfId="73" priority="4" operator="notEqual">
      <formula>0</formula>
    </cfRule>
  </conditionalFormatting>
  <conditionalFormatting sqref="H9:H10">
    <cfRule type="cellIs" dxfId="72" priority="3" operator="notEqual">
      <formula>0</formula>
    </cfRule>
  </conditionalFormatting>
  <conditionalFormatting sqref="E8:G8">
    <cfRule type="cellIs" dxfId="71" priority="2" operator="notEqual">
      <formula>0</formula>
    </cfRule>
  </conditionalFormatting>
  <conditionalFormatting sqref="H8">
    <cfRule type="cellIs" dxfId="70" priority="1" operator="notEqual">
      <formula>0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24ADA4-97ED-46F4-AC5B-E18971F97DF7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13" t="s">
        <v>7</v>
      </c>
      <c r="D7" s="23" t="str">
        <f>LEFT(C7,3)</f>
        <v>AFA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C52322-079A-466A-8A6F-934D66BF01F6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A665E9-540F-4C8D-8746-47ACD821A67E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75465-7559-43F7-87FC-F4CC945E9BA7}">
  <sheetPr>
    <tabColor rgb="FF002060"/>
  </sheetPr>
  <dimension ref="A1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1" x14ac:dyDescent="0.25">
      <c r="A1" s="34" t="s">
        <v>174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21A41-9E5E-46B0-A38D-22E6E68FC4DD}">
  <sheetPr>
    <tabColor rgb="FF0070C0"/>
  </sheetPr>
  <dimension ref="A1:H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13" t="s">
        <v>7</v>
      </c>
      <c r="D7" s="13" t="str">
        <f>LEFT(C7,3)</f>
        <v>AFA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6066F48-CA37-47E6-8630-710A877B9B12}">
          <x14:formula1>
            <xm:f>Paramètres!$A$1:$A$4</xm:f>
          </x14:formula1>
          <xm:sqref>G7:G8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3155C5-2F0F-481E-8467-39F5DE26DBBF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13" t="s">
        <v>7</v>
      </c>
      <c r="D7" s="23" t="str">
        <f>LEFT(C7,3)</f>
        <v>AFA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69" priority="5" operator="notEqual">
      <formula>0</formula>
    </cfRule>
  </conditionalFormatting>
  <conditionalFormatting sqref="E9:G10">
    <cfRule type="cellIs" dxfId="68" priority="4" operator="notEqual">
      <formula>0</formula>
    </cfRule>
  </conditionalFormatting>
  <conditionalFormatting sqref="H9:H10">
    <cfRule type="cellIs" dxfId="67" priority="3" operator="notEqual">
      <formula>0</formula>
    </cfRule>
  </conditionalFormatting>
  <conditionalFormatting sqref="E8:G8">
    <cfRule type="cellIs" dxfId="66" priority="2" operator="notEqual">
      <formula>0</formula>
    </cfRule>
  </conditionalFormatting>
  <conditionalFormatting sqref="H8">
    <cfRule type="cellIs" dxfId="65" priority="1" operator="notEqual">
      <formula>0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B2E767-1B3A-4EEE-AA43-6F13BDBB9829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13" t="s">
        <v>7</v>
      </c>
      <c r="D7" s="23" t="str">
        <f>LEFT(C7,3)</f>
        <v>AFA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BBB4B9-779D-4094-95A5-9995EB61089E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4E9771-737E-4760-A53C-2456F70D800A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B4BE2-87C3-4799-B6FC-A0CC69CD4102}">
  <sheetPr>
    <tabColor rgb="FF002060"/>
  </sheetPr>
  <dimension ref="A1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1" x14ac:dyDescent="0.25">
      <c r="A1" s="34" t="s">
        <v>174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DB1AD-841F-40CB-BE9A-032D8ACEE464}">
  <sheetPr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13" t="s">
        <v>7</v>
      </c>
      <c r="D7" s="13" t="str">
        <f>LEFT(C7,3)</f>
        <v>AFA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02D31F5-3609-4575-889B-C5402B90312B}">
          <x14:formula1>
            <xm:f>Paramètres!$A$1:$A$4</xm:f>
          </x14:formula1>
          <xm:sqref>G7:G8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148F30-F750-4766-9D4E-D300F6EDC3DF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13" t="s">
        <v>7</v>
      </c>
      <c r="D7" s="23" t="str">
        <f>LEFT(C7,3)</f>
        <v>AFA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64" priority="5" operator="notEqual">
      <formula>0</formula>
    </cfRule>
  </conditionalFormatting>
  <conditionalFormatting sqref="E9:G10">
    <cfRule type="cellIs" dxfId="63" priority="4" operator="notEqual">
      <formula>0</formula>
    </cfRule>
  </conditionalFormatting>
  <conditionalFormatting sqref="H9:H10">
    <cfRule type="cellIs" dxfId="62" priority="3" operator="notEqual">
      <formula>0</formula>
    </cfRule>
  </conditionalFormatting>
  <conditionalFormatting sqref="E8:G8">
    <cfRule type="cellIs" dxfId="61" priority="2" operator="notEqual">
      <formula>0</formula>
    </cfRule>
  </conditionalFormatting>
  <conditionalFormatting sqref="H8">
    <cfRule type="cellIs" dxfId="60" priority="1" operator="notEqual">
      <formula>0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BE68C3-1460-472E-92CB-F9D1FE09A008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13" t="s">
        <v>7</v>
      </c>
      <c r="D7" s="23" t="str">
        <f>LEFT(C7,3)</f>
        <v>AFA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A43AA-5079-46A6-990A-391BBE5EE595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F994D-EA29-4759-9181-132D78900F4C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979B29-4440-4583-ABF2-912D855B67AB}">
  <sheetPr>
    <tabColor rgb="FF002060"/>
  </sheetPr>
  <dimension ref="A1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1" x14ac:dyDescent="0.25">
      <c r="A1" s="34" t="s">
        <v>174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D1F23-5A91-4D5C-8B86-7CE75C50751C}">
  <sheetPr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13" t="s">
        <v>7</v>
      </c>
      <c r="D7" s="13" t="str">
        <f>LEFT(C7,3)</f>
        <v>AFA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5B49E62-93EF-4BD4-816A-25F29FCD3F33}">
          <x14:formula1>
            <xm:f>Paramètres!$A$1:$A$4</xm:f>
          </x14:formula1>
          <xm:sqref>G7:G8</xm:sqref>
        </x14:dataValidation>
      </x14:dataValidation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3547A6-C066-44A6-A107-1D2336F3AF8F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13" t="s">
        <v>7</v>
      </c>
      <c r="D7" s="23" t="str">
        <f>LEFT(C7,3)</f>
        <v>AFA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59" priority="5" operator="notEqual">
      <formula>0</formula>
    </cfRule>
  </conditionalFormatting>
  <conditionalFormatting sqref="E9:G10">
    <cfRule type="cellIs" dxfId="58" priority="4" operator="notEqual">
      <formula>0</formula>
    </cfRule>
  </conditionalFormatting>
  <conditionalFormatting sqref="H9:H10">
    <cfRule type="cellIs" dxfId="57" priority="3" operator="notEqual">
      <formula>0</formula>
    </cfRule>
  </conditionalFormatting>
  <conditionalFormatting sqref="E8:G8">
    <cfRule type="cellIs" dxfId="56" priority="2" operator="notEqual">
      <formula>0</formula>
    </cfRule>
  </conditionalFormatting>
  <conditionalFormatting sqref="H8">
    <cfRule type="cellIs" dxfId="55" priority="1" operator="notEqual">
      <formula>0</formula>
    </cfRule>
  </conditionalFormatting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18CDE1-9BF8-4644-9557-106308F3B98D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13" t="s">
        <v>7</v>
      </c>
      <c r="D7" s="23" t="str">
        <f>LEFT(C7,3)</f>
        <v>AFA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03206B-6175-434F-98C7-7AE212F56304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30266-ACEF-4ACF-8A23-C0FDCBF3F0B8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67B599-7950-422A-8C9D-194972495486}">
  <sheetPr>
    <tabColor rgb="FF002060"/>
  </sheetPr>
  <dimension ref="A1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1" x14ac:dyDescent="0.25">
      <c r="A1" s="34" t="s">
        <v>174</v>
      </c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21D24-0B4B-4F7B-86BD-0343C5529FDA}">
  <sheetPr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13" t="s">
        <v>7</v>
      </c>
      <c r="D7" s="13" t="str">
        <f>LEFT(C7,3)</f>
        <v>AFA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7C9A219-609F-4740-881E-0109FEF0EA7E}">
          <x14:formula1>
            <xm:f>Paramètres!$A$1:$A$4</xm:f>
          </x14:formula1>
          <xm:sqref>G7:G8</xm:sqref>
        </x14:dataValidation>
      </x14:dataValidation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602A42-32BD-48AE-A810-C3FF22058357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13" t="s">
        <v>7</v>
      </c>
      <c r="D7" s="23" t="str">
        <f>LEFT(C7,3)</f>
        <v>AFA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54" priority="5" operator="notEqual">
      <formula>0</formula>
    </cfRule>
  </conditionalFormatting>
  <conditionalFormatting sqref="E9:G10">
    <cfRule type="cellIs" dxfId="53" priority="4" operator="notEqual">
      <formula>0</formula>
    </cfRule>
  </conditionalFormatting>
  <conditionalFormatting sqref="H9:H10">
    <cfRule type="cellIs" dxfId="52" priority="3" operator="notEqual">
      <formula>0</formula>
    </cfRule>
  </conditionalFormatting>
  <conditionalFormatting sqref="E8:G8">
    <cfRule type="cellIs" dxfId="51" priority="2" operator="notEqual">
      <formula>0</formula>
    </cfRule>
  </conditionalFormatting>
  <conditionalFormatting sqref="H8">
    <cfRule type="cellIs" dxfId="50" priority="1" operator="notEqual">
      <formula>0</formula>
    </cfRule>
  </conditionalFormatting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BFBF7B-0F57-4BA9-8752-BEEB9EF2C36A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13" t="s">
        <v>7</v>
      </c>
      <c r="D7" s="23" t="str">
        <f>LEFT(C7,3)</f>
        <v>AFA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A7DF3-6658-47CB-B568-5B3AE7CB817A}">
  <sheetPr>
    <tabColor rgb="FF0070C0"/>
  </sheetPr>
  <dimension ref="A1:F10"/>
  <sheetViews>
    <sheetView showGridLines="0" workbookViewId="0">
      <pane xSplit="4" ySplit="6" topLeftCell="E43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B65950-C3DC-4F63-8F35-D9F63FA39378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A56FFA-DE51-4FAE-9EB2-E215052D1C05}">
  <sheetPr>
    <tabColor rgb="FF002060"/>
  </sheetPr>
  <dimension ref="A1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1" x14ac:dyDescent="0.25">
      <c r="A1" s="34" t="s">
        <v>174</v>
      </c>
    </row>
  </sheetData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6B028C-6697-42D7-A1A4-04D52777730B}">
  <sheetPr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13" t="s">
        <v>7</v>
      </c>
      <c r="D7" s="13" t="str">
        <f>LEFT(C7,3)</f>
        <v>AFA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1AC4501-E195-45F7-A06E-E3EF9113E2AB}">
          <x14:formula1>
            <xm:f>Paramètres!$A$1:$A$4</xm:f>
          </x14:formula1>
          <xm:sqref>G7:G8</xm:sqref>
        </x14:dataValidation>
      </x14:dataValidation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B8CA78-32C1-4C29-8FCD-74F493B27EFD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13" t="s">
        <v>7</v>
      </c>
      <c r="D7" s="23" t="str">
        <f>LEFT(C7,3)</f>
        <v>AFA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49" priority="5" operator="notEqual">
      <formula>0</formula>
    </cfRule>
  </conditionalFormatting>
  <conditionalFormatting sqref="E9:G10">
    <cfRule type="cellIs" dxfId="48" priority="4" operator="notEqual">
      <formula>0</formula>
    </cfRule>
  </conditionalFormatting>
  <conditionalFormatting sqref="H9:H10">
    <cfRule type="cellIs" dxfId="47" priority="3" operator="notEqual">
      <formula>0</formula>
    </cfRule>
  </conditionalFormatting>
  <conditionalFormatting sqref="E8:G8">
    <cfRule type="cellIs" dxfId="46" priority="2" operator="notEqual">
      <formula>0</formula>
    </cfRule>
  </conditionalFormatting>
  <conditionalFormatting sqref="H8">
    <cfRule type="cellIs" dxfId="45" priority="1" operator="notEqual">
      <formula>0</formula>
    </cfRule>
  </conditionalFormatting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D17E7A-2C53-492B-949A-0DDB7AC3861A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13" t="s">
        <v>7</v>
      </c>
      <c r="D7" s="23" t="str">
        <f>LEFT(C7,3)</f>
        <v>AFA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90A3B-308C-4ABF-B150-87AD62129349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FFF1A-B902-4CC1-A52C-8E1A388928F3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A07706-1FF3-4892-9F93-00C89B2DA9B0}">
  <sheetPr>
    <tabColor rgb="FF002060"/>
  </sheetPr>
  <dimension ref="A1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1" x14ac:dyDescent="0.25">
      <c r="A1" s="34" t="s">
        <v>174</v>
      </c>
    </row>
  </sheetData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59C48-74F0-440C-AE22-750A3CC69BA1}">
  <sheetPr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13" t="s">
        <v>7</v>
      </c>
      <c r="D7" s="13" t="str">
        <f>LEFT(C7,3)</f>
        <v>AFA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BCF7A86-E6C1-4F5A-A944-F9B102A1CB04}">
          <x14:formula1>
            <xm:f>Paramètres!$A$1:$A$4</xm:f>
          </x14:formula1>
          <xm:sqref>G7:G8</xm:sqref>
        </x14:dataValidation>
      </x14:dataValidations>
    </ext>
  </extLst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A8B664-4618-4437-BF9D-E6E3EE8B90E9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13" t="s">
        <v>7</v>
      </c>
      <c r="D7" s="23" t="str">
        <f>LEFT(C7,3)</f>
        <v>AFA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44" priority="5" operator="notEqual">
      <formula>0</formula>
    </cfRule>
  </conditionalFormatting>
  <conditionalFormatting sqref="E9:G10">
    <cfRule type="cellIs" dxfId="43" priority="4" operator="notEqual">
      <formula>0</formula>
    </cfRule>
  </conditionalFormatting>
  <conditionalFormatting sqref="H9:H10">
    <cfRule type="cellIs" dxfId="42" priority="3" operator="notEqual">
      <formula>0</formula>
    </cfRule>
  </conditionalFormatting>
  <conditionalFormatting sqref="E8:G8">
    <cfRule type="cellIs" dxfId="41" priority="2" operator="notEqual">
      <formula>0</formula>
    </cfRule>
  </conditionalFormatting>
  <conditionalFormatting sqref="H8">
    <cfRule type="cellIs" dxfId="40" priority="1" operator="notEqual">
      <formula>0</formula>
    </cfRule>
  </conditionalFormatting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6769A1-35A2-4E51-89EA-FB2E0DDFA34A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13" t="s">
        <v>7</v>
      </c>
      <c r="D7" s="23" t="str">
        <f>LEFT(C7,3)</f>
        <v>AFA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7B548D-6C5D-4054-B436-93BB1838A5CA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894B2C-84DC-4049-B667-5C6142F2147B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5976CC-97E3-44B9-9F85-98E6CB7991D6}">
  <sheetPr>
    <tabColor rgb="FF002060"/>
  </sheetPr>
  <dimension ref="A1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1" x14ac:dyDescent="0.25">
      <c r="A1" s="34" t="s">
        <v>174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DD296D-06FE-4F1A-ABCA-1F567FE9D9D4}">
  <sheetPr>
    <tabColor rgb="FF0070C0"/>
  </sheetPr>
  <dimension ref="A1:H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13" t="s">
        <v>7</v>
      </c>
      <c r="D7" s="13" t="str">
        <f>LEFT(C7,3)</f>
        <v>AFA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F947A4-E6C1-4401-B813-31BF84E93047}">
          <x14:formula1>
            <xm:f>Paramètres!$A$1:$A$4</xm:f>
          </x14:formula1>
          <xm:sqref>G7:G8</xm:sqref>
        </x14:dataValidation>
      </x14:dataValidations>
    </ext>
  </extLst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CEC823-DF93-4321-AA37-5D807D9BE58A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13" t="s">
        <v>7</v>
      </c>
      <c r="D7" s="23" t="str">
        <f>LEFT(C7,3)</f>
        <v>AFA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39" priority="5" operator="notEqual">
      <formula>0</formula>
    </cfRule>
  </conditionalFormatting>
  <conditionalFormatting sqref="E9:G10">
    <cfRule type="cellIs" dxfId="38" priority="4" operator="notEqual">
      <formula>0</formula>
    </cfRule>
  </conditionalFormatting>
  <conditionalFormatting sqref="H9:H10">
    <cfRule type="cellIs" dxfId="37" priority="3" operator="notEqual">
      <formula>0</formula>
    </cfRule>
  </conditionalFormatting>
  <conditionalFormatting sqref="E8:G8">
    <cfRule type="cellIs" dxfId="36" priority="2" operator="notEqual">
      <formula>0</formula>
    </cfRule>
  </conditionalFormatting>
  <conditionalFormatting sqref="H8">
    <cfRule type="cellIs" dxfId="35" priority="1" operator="notEqual">
      <formula>0</formula>
    </cfRule>
  </conditionalFormatting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FAAF9A-1D7A-41DF-801D-491CB2A634F3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13" t="s">
        <v>7</v>
      </c>
      <c r="D7" s="23" t="str">
        <f>LEFT(C7,3)</f>
        <v>AFA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1045B-F6CF-4D01-BE75-7BEF1377E250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D7807B-A5FF-4B99-9A2B-B468B656DCBE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914B9-02B3-438A-AFC7-415598399BDC}">
  <sheetPr>
    <tabColor rgb="FF002060"/>
  </sheetPr>
  <dimension ref="A1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1" x14ac:dyDescent="0.25">
      <c r="A1" s="34" t="s">
        <v>174</v>
      </c>
    </row>
  </sheetData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FF4041-6892-4D8C-98D5-170CFEDE0D6C}">
  <sheetPr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13" t="s">
        <v>7</v>
      </c>
      <c r="D7" s="13" t="str">
        <f>LEFT(C7,3)</f>
        <v>AFA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B9C52A2-CB0A-49E2-BF67-E47AC8349667}">
          <x14:formula1>
            <xm:f>Paramètres!$A$1:$A$4</xm:f>
          </x14:formula1>
          <xm:sqref>G7:G8</xm:sqref>
        </x14:dataValidation>
      </x14:dataValidations>
    </ext>
  </extLst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37095F-159D-42D5-946B-C3894FE1109C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13" t="s">
        <v>7</v>
      </c>
      <c r="D7" s="23" t="str">
        <f>LEFT(C7,3)</f>
        <v>AFA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34" priority="5" operator="notEqual">
      <formula>0</formula>
    </cfRule>
  </conditionalFormatting>
  <conditionalFormatting sqref="E9:G10">
    <cfRule type="cellIs" dxfId="33" priority="4" operator="notEqual">
      <formula>0</formula>
    </cfRule>
  </conditionalFormatting>
  <conditionalFormatting sqref="H9:H10">
    <cfRule type="cellIs" dxfId="32" priority="3" operator="notEqual">
      <formula>0</formula>
    </cfRule>
  </conditionalFormatting>
  <conditionalFormatting sqref="E8:G8">
    <cfRule type="cellIs" dxfId="31" priority="2" operator="notEqual">
      <formula>0</formula>
    </cfRule>
  </conditionalFormatting>
  <conditionalFormatting sqref="H8">
    <cfRule type="cellIs" dxfId="30" priority="1" operator="notEqual">
      <formula>0</formula>
    </cfRule>
  </conditionalFormatting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E521BA-80CE-4DF8-850C-FD60FA2F0F55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13" t="s">
        <v>7</v>
      </c>
      <c r="D7" s="23" t="str">
        <f>LEFT(C7,3)</f>
        <v>AFA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A4EEF3-0F24-4F58-8188-99481C2F1EDA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A9AD8-C19C-413D-960A-9AEF2547369A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65FFF-D1F2-4C2A-B950-2BFEE9CCCED2}">
  <sheetPr>
    <tabColor rgb="FF002060"/>
  </sheetPr>
  <dimension ref="A1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1" x14ac:dyDescent="0.25">
      <c r="A1" s="34" t="s">
        <v>174</v>
      </c>
    </row>
  </sheetData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C6F0ED-4317-469A-A55C-79DE448D2012}">
  <sheetPr>
    <tabColor rgb="FF0070C0"/>
  </sheetPr>
  <dimension ref="A1:H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13" t="s">
        <v>7</v>
      </c>
      <c r="D7" s="13" t="str">
        <f>LEFT(C7,3)</f>
        <v>AFA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71C9E88-8312-4E21-B92E-E4D6DADFE31B}">
          <x14:formula1>
            <xm:f>Paramètres!$A$1:$A$4</xm:f>
          </x14:formula1>
          <xm:sqref>G7:G8</xm:sqref>
        </x14:dataValidation>
      </x14:dataValidations>
    </ext>
  </extLst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60BD9-E56F-430D-B92D-55670BAF1019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13" t="s">
        <v>7</v>
      </c>
      <c r="D7" s="23" t="str">
        <f>LEFT(C7,3)</f>
        <v>AFA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29" priority="5" operator="notEqual">
      <formula>0</formula>
    </cfRule>
  </conditionalFormatting>
  <conditionalFormatting sqref="E9:G10">
    <cfRule type="cellIs" dxfId="28" priority="4" operator="notEqual">
      <formula>0</formula>
    </cfRule>
  </conditionalFormatting>
  <conditionalFormatting sqref="H9:H10">
    <cfRule type="cellIs" dxfId="27" priority="3" operator="notEqual">
      <formula>0</formula>
    </cfRule>
  </conditionalFormatting>
  <conditionalFormatting sqref="E8:G8">
    <cfRule type="cellIs" dxfId="26" priority="2" operator="notEqual">
      <formula>0</formula>
    </cfRule>
  </conditionalFormatting>
  <conditionalFormatting sqref="H8">
    <cfRule type="cellIs" dxfId="25" priority="1" operator="notEqual">
      <formula>0</formula>
    </cfRule>
  </conditionalFormatting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554977-8CF2-4A9E-A117-7244369B614F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13" t="s">
        <v>7</v>
      </c>
      <c r="D7" s="23" t="str">
        <f>LEFT(C7,3)</f>
        <v>AFA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F65999-A7A7-4F12-9F0B-4CE82BAF2DAC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7F7A32-21C3-44B3-8A18-FCA83FE6E3E7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F7B5EF-1D44-4A17-B946-EEAFDCBD36F7}">
  <sheetPr>
    <tabColor rgb="FF002060"/>
  </sheetPr>
  <dimension ref="A1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1" x14ac:dyDescent="0.25">
      <c r="A1" s="34" t="s">
        <v>174</v>
      </c>
    </row>
  </sheetData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B8A174-91D7-4ABC-9005-F5A9B076DC0E}">
  <sheetPr>
    <tabColor rgb="FF0070C0"/>
  </sheetPr>
  <dimension ref="A1:H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23" t="s">
        <v>6</v>
      </c>
      <c r="D7" s="13" t="str">
        <f>LEFT(C7,3)</f>
        <v>AJA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14E97DA-BF3E-4157-B7FE-D0B875120081}">
          <x14:formula1>
            <xm:f>Paramètres!$A$1:$A$4</xm:f>
          </x14:formula1>
          <xm:sqref>G7:G8</xm:sqref>
        </x14:dataValidation>
      </x14:dataValidations>
    </ext>
  </extLst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99FBAF-96A8-4EF9-8CE7-4DC4CC796CED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23" t="s">
        <v>6</v>
      </c>
      <c r="D7" s="23" t="str">
        <f>LEFT(C7,3)</f>
        <v>AJA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24" priority="5" operator="notEqual">
      <formula>0</formula>
    </cfRule>
  </conditionalFormatting>
  <conditionalFormatting sqref="E9:G10">
    <cfRule type="cellIs" dxfId="23" priority="4" operator="notEqual">
      <formula>0</formula>
    </cfRule>
  </conditionalFormatting>
  <conditionalFormatting sqref="H9:H10">
    <cfRule type="cellIs" dxfId="22" priority="3" operator="notEqual">
      <formula>0</formula>
    </cfRule>
  </conditionalFormatting>
  <conditionalFormatting sqref="E8:G8">
    <cfRule type="cellIs" dxfId="21" priority="2" operator="notEqual">
      <formula>0</formula>
    </cfRule>
  </conditionalFormatting>
  <conditionalFormatting sqref="H8">
    <cfRule type="cellIs" dxfId="20" priority="1" operator="notEqual">
      <formula>0</formula>
    </cfRule>
  </conditionalFormatting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027B0F-D5F0-464D-9D3A-152A4B115208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23" t="s">
        <v>6</v>
      </c>
      <c r="D7" s="23" t="str">
        <f>LEFT(C7,3)</f>
        <v>AJA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452B6D-CE16-4DCA-A1F2-FDBC582C0E65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23" t="s">
        <v>6</v>
      </c>
      <c r="D7" s="25" t="str">
        <f>LEFT(C7,3)</f>
        <v>AJA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02E08-A7C2-464F-8774-9FD49A40543E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23" t="s">
        <v>6</v>
      </c>
      <c r="D7" s="25" t="str">
        <f>LEFT(C7,3)</f>
        <v>AJA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F1FC3C-F1D2-4020-A453-86C365848C88}">
  <sheetPr>
    <tabColor rgb="FF002060"/>
  </sheetPr>
  <dimension ref="A1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1" x14ac:dyDescent="0.25">
      <c r="A1" s="34" t="s">
        <v>174</v>
      </c>
    </row>
  </sheetData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9A446-0D73-4D19-BE1E-0610A0F20E11}">
  <sheetPr>
    <tabColor rgb="FF0070C0"/>
  </sheetPr>
  <dimension ref="A1:H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13" t="s">
        <v>7</v>
      </c>
      <c r="D7" s="13" t="str">
        <f>LEFT(C7,3)</f>
        <v>AFA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62DBA15-640E-4698-A404-A6D7C9771645}">
          <x14:formula1>
            <xm:f>Paramètres!$A$1:$A$4</xm:f>
          </x14:formula1>
          <xm:sqref>G7:G8</xm:sqref>
        </x14:dataValidation>
      </x14:dataValidations>
    </ext>
  </extLst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B7CBC1-AAB5-4E87-AB33-9A0750113029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13" t="s">
        <v>7</v>
      </c>
      <c r="D7" s="23" t="str">
        <f>LEFT(C7,3)</f>
        <v>AFA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19" priority="5" operator="notEqual">
      <formula>0</formula>
    </cfRule>
  </conditionalFormatting>
  <conditionalFormatting sqref="E9:G10">
    <cfRule type="cellIs" dxfId="18" priority="4" operator="notEqual">
      <formula>0</formula>
    </cfRule>
  </conditionalFormatting>
  <conditionalFormatting sqref="H9:H10">
    <cfRule type="cellIs" dxfId="17" priority="3" operator="notEqual">
      <formula>0</formula>
    </cfRule>
  </conditionalFormatting>
  <conditionalFormatting sqref="E8:G8">
    <cfRule type="cellIs" dxfId="16" priority="2" operator="notEqual">
      <formula>0</formula>
    </cfRule>
  </conditionalFormatting>
  <conditionalFormatting sqref="H8">
    <cfRule type="cellIs" dxfId="15" priority="1" operator="notEqual">
      <formula>0</formula>
    </cfRule>
  </conditionalFormatting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FBEDF9-F1F4-45F8-9782-7D4D79C759B8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13" t="s">
        <v>7</v>
      </c>
      <c r="D7" s="23" t="str">
        <f>LEFT(C7,3)</f>
        <v>AFA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33AD9-F325-405F-879B-02D61FB58D47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 activeCell="A7" sqref="A7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185EE1-C9A8-49AB-B0B2-A605E6CC36A3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008551-A146-45B7-BC9A-C1C7A81375AF}">
  <sheetPr>
    <tabColor rgb="FF002060"/>
  </sheetPr>
  <dimension ref="A1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1" x14ac:dyDescent="0.25">
      <c r="A1" s="34" t="s">
        <v>174</v>
      </c>
    </row>
  </sheetData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C38FC3-053A-44BF-BA85-40F5A0F118B4}">
  <sheetPr>
    <tabColor rgb="FF0070C0"/>
  </sheetPr>
  <dimension ref="A1:H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13" t="s">
        <v>7</v>
      </c>
      <c r="D7" s="13" t="str">
        <f>LEFT(C7,3)</f>
        <v>AFA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399B1EA-8994-4D9D-80BB-8D3722CA44BD}">
          <x14:formula1>
            <xm:f>Paramètres!$A$1:$A$4</xm:f>
          </x14:formula1>
          <xm:sqref>G7:G8</xm:sqref>
        </x14:dataValidation>
      </x14:dataValidations>
    </ext>
  </extLst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34480-54E3-4767-BB9C-BEEA6B435EEE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13" t="s">
        <v>7</v>
      </c>
      <c r="D7" s="23" t="str">
        <f>LEFT(C7,3)</f>
        <v>AFA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14" priority="5" operator="notEqual">
      <formula>0</formula>
    </cfRule>
  </conditionalFormatting>
  <conditionalFormatting sqref="E9:G10">
    <cfRule type="cellIs" dxfId="13" priority="4" operator="notEqual">
      <formula>0</formula>
    </cfRule>
  </conditionalFormatting>
  <conditionalFormatting sqref="H9:H10">
    <cfRule type="cellIs" dxfId="12" priority="3" operator="notEqual">
      <formula>0</formula>
    </cfRule>
  </conditionalFormatting>
  <conditionalFormatting sqref="E8:G8">
    <cfRule type="cellIs" dxfId="11" priority="2" operator="notEqual">
      <formula>0</formula>
    </cfRule>
  </conditionalFormatting>
  <conditionalFormatting sqref="H8">
    <cfRule type="cellIs" dxfId="10" priority="1" operator="notEqual">
      <formula>0</formula>
    </cfRule>
  </conditionalFormatting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5B2BD3-E464-49C8-B816-6CBF92482BA0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13" t="s">
        <v>7</v>
      </c>
      <c r="D7" s="23" t="str">
        <f>LEFT(C7,3)</f>
        <v>AFA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4ABA9B-9449-4344-A382-C3FBD4F66E88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A2CBF4-BAEC-4C2F-BB4A-DE00DE5E5610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D5138-2B63-4D39-B3A9-3723947C25AB}">
  <sheetPr>
    <tabColor rgb="FF002060"/>
  </sheetPr>
  <dimension ref="A1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1" x14ac:dyDescent="0.25">
      <c r="A1" s="34" t="s">
        <v>174</v>
      </c>
    </row>
  </sheetData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1B0FA5-006A-4214-94AD-B2A98D598E8F}">
  <sheetPr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13" t="s">
        <v>7</v>
      </c>
      <c r="D7" s="13" t="str">
        <f>LEFT(C7,3)</f>
        <v>AFA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754EA93-8CD7-42B8-A555-59FA2427161B}">
          <x14:formula1>
            <xm:f>Paramètres!$A$1:$A$4</xm:f>
          </x14:formula1>
          <xm:sqref>G7:G8</xm:sqref>
        </x14:dataValidation>
      </x14:dataValidations>
    </ext>
  </extLst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078CDC-AA41-4821-A152-C092760ECD66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13" t="s">
        <v>7</v>
      </c>
      <c r="D7" s="23" t="str">
        <f>LEFT(C7,3)</f>
        <v>AFA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9" priority="5" operator="notEqual">
      <formula>0</formula>
    </cfRule>
  </conditionalFormatting>
  <conditionalFormatting sqref="E9:G10">
    <cfRule type="cellIs" dxfId="8" priority="4" operator="notEqual">
      <formula>0</formula>
    </cfRule>
  </conditionalFormatting>
  <conditionalFormatting sqref="H9:H10">
    <cfRule type="cellIs" dxfId="7" priority="3" operator="notEqual">
      <formula>0</formula>
    </cfRule>
  </conditionalFormatting>
  <conditionalFormatting sqref="E8:G8">
    <cfRule type="cellIs" dxfId="6" priority="2" operator="notEqual">
      <formula>0</formula>
    </cfRule>
  </conditionalFormatting>
  <conditionalFormatting sqref="H8">
    <cfRule type="cellIs" dxfId="5" priority="1" operator="notEqual">
      <formula>0</formula>
    </cfRule>
  </conditionalFormatting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BE0112-43C0-4DAD-91F2-EA224AF7D6E6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13" t="s">
        <v>7</v>
      </c>
      <c r="D7" s="23" t="str">
        <f>LEFT(C7,3)</f>
        <v>AFA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271A66-8417-4BAB-9B70-12855BF420D6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2AD6ED-981D-4EED-8BF7-94FDAB94DB28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342FB-51EE-4ADC-958B-4963B7DEFB50}">
  <sheetPr>
    <tabColor rgb="FF002060"/>
  </sheetPr>
  <dimension ref="A1"/>
  <sheetViews>
    <sheetView showGridLines="0" workbookViewId="0"/>
  </sheetViews>
  <sheetFormatPr baseColWidth="10" defaultRowHeight="15" x14ac:dyDescent="0.25"/>
  <cols>
    <col min="1" max="16384" width="11.42578125" style="3"/>
  </cols>
  <sheetData>
    <row r="1" spans="1:1" x14ac:dyDescent="0.25">
      <c r="A1" s="34" t="s">
        <v>174</v>
      </c>
    </row>
  </sheetData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5FD3CD-B884-403D-909F-0E582FEBEAA6}">
  <sheetPr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11" bestFit="1" customWidth="1"/>
    <col min="3" max="3" width="19.7109375" style="4" customWidth="1"/>
    <col min="4" max="4" width="12.7109375" style="4" customWidth="1"/>
    <col min="5" max="5" width="18.85546875" style="4" customWidth="1"/>
    <col min="6" max="6" width="28.140625" style="4" customWidth="1"/>
    <col min="7" max="7" width="17.7109375" style="4" customWidth="1"/>
    <col min="8" max="8" width="28" style="4" bestFit="1" customWidth="1"/>
    <col min="9" max="16384" width="11.42578125" style="4"/>
  </cols>
  <sheetData>
    <row r="1" spans="1:8" x14ac:dyDescent="0.2">
      <c r="A1" s="33" t="s">
        <v>174</v>
      </c>
    </row>
    <row r="2" spans="1:8" x14ac:dyDescent="0.2">
      <c r="B2" s="6" t="s">
        <v>55</v>
      </c>
    </row>
    <row r="3" spans="1:8" x14ac:dyDescent="0.2">
      <c r="B3" s="7" t="s">
        <v>56</v>
      </c>
    </row>
    <row r="5" spans="1:8" x14ac:dyDescent="0.2">
      <c r="B5" s="36" t="s">
        <v>57</v>
      </c>
      <c r="C5" s="37"/>
      <c r="D5" s="37"/>
      <c r="E5" s="37"/>
      <c r="F5" s="37"/>
      <c r="G5" s="37"/>
      <c r="H5" s="38"/>
    </row>
    <row r="6" spans="1:8" ht="25.5" x14ac:dyDescent="0.2">
      <c r="B6" s="8" t="s">
        <v>58</v>
      </c>
      <c r="C6" s="9" t="s">
        <v>88</v>
      </c>
      <c r="D6" s="10" t="s">
        <v>59</v>
      </c>
      <c r="E6" s="8" t="s">
        <v>82</v>
      </c>
      <c r="F6" s="8" t="s">
        <v>60</v>
      </c>
      <c r="G6" s="8" t="s">
        <v>81</v>
      </c>
      <c r="H6" s="17" t="s">
        <v>87</v>
      </c>
    </row>
    <row r="7" spans="1:8" x14ac:dyDescent="0.2">
      <c r="B7" s="12">
        <v>42370</v>
      </c>
      <c r="C7" s="13" t="s">
        <v>7</v>
      </c>
      <c r="D7" s="13" t="str">
        <f>LEFT(C7,3)</f>
        <v>AFA</v>
      </c>
      <c r="E7" s="14" t="s">
        <v>61</v>
      </c>
      <c r="F7" s="14" t="s">
        <v>83</v>
      </c>
      <c r="G7" s="14" t="s">
        <v>62</v>
      </c>
      <c r="H7" s="14" t="s">
        <v>84</v>
      </c>
    </row>
    <row r="8" spans="1:8" x14ac:dyDescent="0.2">
      <c r="B8" s="12"/>
      <c r="C8" s="13"/>
      <c r="D8" s="13"/>
      <c r="E8" s="14"/>
      <c r="F8" s="14"/>
      <c r="G8" s="14"/>
      <c r="H8" s="14"/>
    </row>
  </sheetData>
  <autoFilter ref="B6:H6" xr:uid="{6888C1BB-445C-48B6-B4B0-7640FDCAFE78}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A12F670-EC34-443A-A3E3-31821CAC2D57}">
          <x14:formula1>
            <xm:f>Paramètres!$A$1:$A$4</xm:f>
          </x14:formula1>
          <xm:sqref>G7:G8</xm:sqref>
        </x14:dataValidation>
      </x14:dataValidations>
    </ext>
  </extLst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EA99F0-69D0-40C5-8202-9A7438205A08}">
  <sheetPr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2.42578125" style="21" customWidth="1"/>
    <col min="6" max="6" width="13" style="21" customWidth="1"/>
    <col min="7" max="7" width="12.85546875" style="21" customWidth="1"/>
    <col min="8" max="8" width="14.28515625" style="21" customWidth="1"/>
    <col min="9" max="9" width="22.7109375" style="20" bestFit="1" customWidth="1"/>
    <col min="10" max="10" width="46.7109375" style="11" bestFit="1" customWidth="1"/>
    <col min="11" max="16384" width="11.42578125" style="4"/>
  </cols>
  <sheetData>
    <row r="1" spans="1:10" x14ac:dyDescent="0.2">
      <c r="A1" s="33" t="s">
        <v>174</v>
      </c>
      <c r="B1" s="31" t="s">
        <v>85</v>
      </c>
    </row>
    <row r="2" spans="1:10" x14ac:dyDescent="0.2">
      <c r="B2" s="6" t="s">
        <v>55</v>
      </c>
    </row>
    <row r="3" spans="1:10" x14ac:dyDescent="0.2">
      <c r="B3" s="7" t="s">
        <v>56</v>
      </c>
    </row>
    <row r="4" spans="1:10" x14ac:dyDescent="0.2">
      <c r="G4" s="11"/>
      <c r="I4" s="22"/>
    </row>
    <row r="5" spans="1:10" x14ac:dyDescent="0.2">
      <c r="B5" s="36" t="s">
        <v>57</v>
      </c>
      <c r="C5" s="37"/>
      <c r="D5" s="37"/>
      <c r="E5" s="37"/>
      <c r="F5" s="37"/>
      <c r="G5" s="37"/>
      <c r="H5" s="37"/>
      <c r="I5" s="37"/>
      <c r="J5" s="38"/>
    </row>
    <row r="6" spans="1:10" ht="25.5" x14ac:dyDescent="0.2">
      <c r="B6" s="17" t="s">
        <v>58</v>
      </c>
      <c r="C6" s="9" t="s">
        <v>88</v>
      </c>
      <c r="D6" s="10" t="s">
        <v>59</v>
      </c>
      <c r="E6" s="30" t="s">
        <v>66</v>
      </c>
      <c r="F6" s="30" t="s">
        <v>67</v>
      </c>
      <c r="G6" s="30" t="s">
        <v>68</v>
      </c>
      <c r="H6" s="18" t="s">
        <v>69</v>
      </c>
      <c r="I6" s="17" t="s">
        <v>87</v>
      </c>
      <c r="J6" s="19" t="s">
        <v>70</v>
      </c>
    </row>
    <row r="7" spans="1:10" x14ac:dyDescent="0.2">
      <c r="B7" s="12">
        <v>42370</v>
      </c>
      <c r="C7" s="13" t="s">
        <v>7</v>
      </c>
      <c r="D7" s="23" t="str">
        <f>LEFT(C7,3)</f>
        <v>AFA</v>
      </c>
      <c r="E7" s="23"/>
      <c r="F7" s="23"/>
      <c r="G7" s="23"/>
      <c r="H7" s="24"/>
      <c r="I7" s="25" t="s">
        <v>86</v>
      </c>
      <c r="J7" s="26"/>
    </row>
    <row r="8" spans="1:10" x14ac:dyDescent="0.2">
      <c r="B8" s="12"/>
      <c r="C8" s="23"/>
      <c r="D8" s="23"/>
      <c r="E8" s="23"/>
      <c r="F8" s="23"/>
      <c r="G8" s="23"/>
      <c r="H8" s="24"/>
      <c r="I8" s="25"/>
      <c r="J8" s="27"/>
    </row>
    <row r="9" spans="1:10" x14ac:dyDescent="0.2">
      <c r="B9" s="12"/>
      <c r="C9" s="23"/>
      <c r="D9" s="23"/>
      <c r="E9" s="23"/>
      <c r="F9" s="23"/>
      <c r="G9" s="23"/>
      <c r="H9" s="24"/>
      <c r="I9" s="25"/>
      <c r="J9" s="26"/>
    </row>
    <row r="10" spans="1:10" x14ac:dyDescent="0.2">
      <c r="B10" s="12"/>
      <c r="C10" s="23"/>
      <c r="D10" s="23"/>
      <c r="E10" s="23"/>
      <c r="F10" s="23"/>
      <c r="G10" s="23"/>
      <c r="H10" s="24"/>
      <c r="I10" s="25"/>
      <c r="J10" s="27"/>
    </row>
  </sheetData>
  <autoFilter ref="B6:J6" xr:uid="{72741F40-CD2C-4728-969E-956F47A27C12}"/>
  <mergeCells count="1">
    <mergeCell ref="B5:J5"/>
  </mergeCells>
  <conditionalFormatting sqref="E7:H7">
    <cfRule type="cellIs" dxfId="4" priority="5" operator="notEqual">
      <formula>0</formula>
    </cfRule>
  </conditionalFormatting>
  <conditionalFormatting sqref="E9:G10">
    <cfRule type="cellIs" dxfId="3" priority="4" operator="notEqual">
      <formula>0</formula>
    </cfRule>
  </conditionalFormatting>
  <conditionalFormatting sqref="H9:H10">
    <cfRule type="cellIs" dxfId="2" priority="3" operator="notEqual">
      <formula>0</formula>
    </cfRule>
  </conditionalFormatting>
  <conditionalFormatting sqref="E8:G8">
    <cfRule type="cellIs" dxfId="1" priority="2" operator="notEqual">
      <formula>0</formula>
    </cfRule>
  </conditionalFormatting>
  <conditionalFormatting sqref="H8">
    <cfRule type="cellIs" dxfId="0" priority="1" operator="notEqual">
      <formula>0</formula>
    </cfRule>
  </conditionalFormatting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0EF65E-AC5B-4FFC-BE5B-058E5C9638D4}">
  <sheetPr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3.28515625" style="21" customWidth="1"/>
    <col min="6" max="6" width="46.7109375" style="11" bestFit="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71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72</v>
      </c>
      <c r="F6" s="19" t="s">
        <v>70</v>
      </c>
    </row>
    <row r="7" spans="1:6" x14ac:dyDescent="0.2">
      <c r="B7" s="12">
        <v>42401</v>
      </c>
      <c r="C7" s="13" t="s">
        <v>7</v>
      </c>
      <c r="D7" s="23" t="str">
        <f>LEFT(C7,3)</f>
        <v>AFA</v>
      </c>
      <c r="E7" s="24"/>
      <c r="F7" s="26"/>
    </row>
    <row r="8" spans="1:6" x14ac:dyDescent="0.2">
      <c r="B8" s="12"/>
      <c r="C8" s="23"/>
      <c r="D8" s="23"/>
      <c r="E8" s="24"/>
      <c r="F8" s="26"/>
    </row>
  </sheetData>
  <autoFilter ref="B6:F6" xr:uid="{162F17FF-BF4B-43CA-B0D9-04AB1895BC25}"/>
  <mergeCells count="1">
    <mergeCell ref="B5:F5"/>
  </mergeCells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4C23E-75CD-452B-8107-AF6F17BB3101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21" style="21" customWidth="1"/>
    <col min="6" max="6" width="32.28515625" style="21" customWidth="1"/>
    <col min="7" max="16384" width="11.42578125" style="4"/>
  </cols>
  <sheetData>
    <row r="1" spans="1:6" x14ac:dyDescent="0.2">
      <c r="A1" s="33" t="s">
        <v>174</v>
      </c>
      <c r="F1" s="11"/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B5" s="36" t="s">
        <v>57</v>
      </c>
      <c r="C5" s="37"/>
      <c r="D5" s="37"/>
      <c r="E5" s="37"/>
      <c r="F5" s="38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73</v>
      </c>
      <c r="F6" s="18" t="s">
        <v>74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8" t="s">
        <v>75</v>
      </c>
      <c r="F7" s="28" t="s">
        <v>76</v>
      </c>
    </row>
    <row r="8" spans="1:6" x14ac:dyDescent="0.2">
      <c r="B8" s="12"/>
      <c r="C8" s="25"/>
      <c r="D8" s="25"/>
      <c r="E8" s="24"/>
      <c r="F8" s="24"/>
    </row>
    <row r="9" spans="1:6" x14ac:dyDescent="0.2">
      <c r="B9" s="12"/>
      <c r="C9" s="25"/>
      <c r="D9" s="25"/>
      <c r="E9" s="24"/>
      <c r="F9" s="24"/>
    </row>
    <row r="10" spans="1:6" x14ac:dyDescent="0.2">
      <c r="B10" s="12"/>
      <c r="C10" s="25"/>
      <c r="D10" s="25"/>
      <c r="E10" s="24"/>
      <c r="F10" s="24"/>
    </row>
  </sheetData>
  <autoFilter ref="B6:F6" xr:uid="{486A65FA-5BBF-48C5-8C6B-611E36E2FC77}"/>
  <mergeCells count="1">
    <mergeCell ref="B5:F5"/>
  </mergeCells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110285-CD87-4A45-80B7-0C01D0791885}">
  <sheetPr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RowHeight="12.75" x14ac:dyDescent="0.2"/>
  <cols>
    <col min="1" max="1" width="2.7109375" style="11" customWidth="1"/>
    <col min="2" max="2" width="19.42578125" style="20" bestFit="1" customWidth="1"/>
    <col min="3" max="3" width="19.7109375" style="11" customWidth="1"/>
    <col min="4" max="4" width="12.7109375" style="20" customWidth="1"/>
    <col min="5" max="5" width="16.28515625" style="21" bestFit="1" customWidth="1"/>
    <col min="6" max="6" width="31.42578125" style="11" customWidth="1"/>
    <col min="7" max="16384" width="11.42578125" style="4"/>
  </cols>
  <sheetData>
    <row r="1" spans="1:6" x14ac:dyDescent="0.2">
      <c r="A1" s="33" t="s">
        <v>174</v>
      </c>
    </row>
    <row r="2" spans="1:6" x14ac:dyDescent="0.2">
      <c r="B2" s="6" t="s">
        <v>55</v>
      </c>
    </row>
    <row r="3" spans="1:6" x14ac:dyDescent="0.2">
      <c r="B3" s="7" t="s">
        <v>56</v>
      </c>
    </row>
    <row r="5" spans="1:6" x14ac:dyDescent="0.2">
      <c r="A5" s="29"/>
      <c r="B5" s="39" t="s">
        <v>77</v>
      </c>
      <c r="C5" s="40"/>
      <c r="D5" s="40"/>
      <c r="E5" s="40"/>
      <c r="F5" s="41"/>
    </row>
    <row r="6" spans="1:6" ht="25.5" x14ac:dyDescent="0.2">
      <c r="B6" s="17" t="s">
        <v>58</v>
      </c>
      <c r="C6" s="9" t="s">
        <v>88</v>
      </c>
      <c r="D6" s="10" t="s">
        <v>59</v>
      </c>
      <c r="E6" s="18" t="s">
        <v>80</v>
      </c>
      <c r="F6" s="17" t="s">
        <v>78</v>
      </c>
    </row>
    <row r="7" spans="1:6" x14ac:dyDescent="0.2">
      <c r="B7" s="12">
        <v>42370</v>
      </c>
      <c r="C7" s="13" t="s">
        <v>7</v>
      </c>
      <c r="D7" s="25" t="str">
        <f>LEFT(C7,3)</f>
        <v>AFA</v>
      </c>
      <c r="E7" s="24">
        <v>3</v>
      </c>
      <c r="F7" s="25" t="s">
        <v>79</v>
      </c>
    </row>
    <row r="8" spans="1:6" x14ac:dyDescent="0.2">
      <c r="B8" s="12"/>
      <c r="C8" s="25"/>
      <c r="D8" s="25"/>
      <c r="E8" s="24"/>
      <c r="F8" s="25"/>
    </row>
    <row r="9" spans="1:6" x14ac:dyDescent="0.2">
      <c r="B9" s="12"/>
      <c r="C9" s="25"/>
      <c r="D9" s="25"/>
      <c r="E9" s="24"/>
      <c r="F9" s="25"/>
    </row>
    <row r="10" spans="1:6" x14ac:dyDescent="0.2">
      <c r="B10" s="12"/>
      <c r="C10" s="25"/>
      <c r="D10" s="25"/>
      <c r="E10" s="24"/>
      <c r="F10" s="25"/>
    </row>
  </sheetData>
  <autoFilter ref="B6:F6" xr:uid="{27035BA6-99D1-4FD8-9688-635FCB14D13F}"/>
  <mergeCells count="1">
    <mergeCell ref="B5:F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Company>crrp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MORAEL</dc:creator>
  <cp:lastModifiedBy>BDamien</cp:lastModifiedBy>
  <cp:lastPrinted>2017-03-24T12:00:23Z</cp:lastPrinted>
  <dcterms:created xsi:type="dcterms:W3CDTF">2014-03-12T14:16:02Z</dcterms:created>
  <dcterms:modified xsi:type="dcterms:W3CDTF">2020-06-22T09:04:20Z</dcterms:modified>
</cp:coreProperties>
</file>