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Damien\Downloads\"/>
    </mc:Choice>
  </mc:AlternateContent>
  <xr:revisionPtr revIDLastSave="0" documentId="13_ncr:1_{D28FF8EA-7587-430D-82EC-5B3F37967A8E}" xr6:coauthVersionLast="45" xr6:coauthVersionMax="45" xr10:uidLastSave="{00000000-0000-0000-0000-000000000000}"/>
  <bookViews>
    <workbookView xWindow="-120" yWindow="-120" windowWidth="29040" windowHeight="15840" tabRatio="801" xr2:uid="{00000000-000D-0000-FFFF-FFFF00000000}"/>
  </bookViews>
  <sheets>
    <sheet name="Accueil" sheetId="29" r:id="rId1"/>
    <sheet name="Admin" sheetId="30" state="veryHidden" r:id="rId2"/>
    <sheet name="Récap PO1" sheetId="148" state="veryHidden" r:id="rId3"/>
    <sheet name="Récap PO2" sheetId="149" state="veryHidden" r:id="rId4"/>
    <sheet name="Récap PO3" sheetId="150" state="veryHidden" r:id="rId5"/>
    <sheet name="Récap PO5" sheetId="151" state="veryHidden" r:id="rId6"/>
    <sheet name="Récap COOPT" sheetId="152" state="veryHidden" r:id="rId7"/>
    <sheet name="Paramètres" sheetId="51" state="veryHidden" r:id="rId8"/>
    <sheet name="CCO26 &gt;&gt;" sheetId="142" state="veryHidden" r:id="rId9"/>
    <sheet name="CCO26_PO1" sheetId="143" state="veryHidden" r:id="rId10"/>
    <sheet name="CCO26_PO2" sheetId="144" state="veryHidden" r:id="rId11"/>
    <sheet name="CCO26_PO3" sheetId="145" state="veryHidden" r:id="rId12"/>
    <sheet name="CCO26_PO5" sheetId="146" state="veryHidden" r:id="rId13"/>
    <sheet name="CCO26_COOPT" sheetId="147" state="veryHidden" r:id="rId14"/>
    <sheet name="RVI08 &gt;&gt;" sheetId="136" state="veryHidden" r:id="rId15"/>
    <sheet name="RVI08_PO1" sheetId="137" state="veryHidden" r:id="rId16"/>
    <sheet name="RVI08_PO2" sheetId="138" state="veryHidden" r:id="rId17"/>
    <sheet name="RVI08_PO3" sheetId="139" state="veryHidden" r:id="rId18"/>
    <sheet name="RVI08_PO5" sheetId="140" state="veryHidden" r:id="rId19"/>
    <sheet name="RVI08_COOPT" sheetId="141" state="veryHidden" r:id="rId20"/>
    <sheet name="JJA06 &gt;&gt;" sheetId="130" state="veryHidden" r:id="rId21"/>
    <sheet name="JJA06_PO1" sheetId="131" state="veryHidden" r:id="rId22"/>
    <sheet name="JJA06_PO2" sheetId="132" state="veryHidden" r:id="rId23"/>
    <sheet name="JJA06_PO3" sheetId="133" state="veryHidden" r:id="rId24"/>
    <sheet name="JJA06_PO5" sheetId="134" state="veryHidden" r:id="rId25"/>
    <sheet name="JJA06_COOPT" sheetId="135" state="veryHidden" r:id="rId26"/>
  </sheets>
  <definedNames>
    <definedName name="_xlnm._FilterDatabase" localSheetId="13" hidden="1">CCO26_COOPT!$B$6:$E$6</definedName>
    <definedName name="_xlnm._FilterDatabase" localSheetId="9" hidden="1">CCO26_PO1!$B$6:$F$6</definedName>
    <definedName name="_xlnm._FilterDatabase" localSheetId="10" hidden="1">CCO26_PO2!$B$6:$I$6</definedName>
    <definedName name="_xlnm._FilterDatabase" localSheetId="11" hidden="1">CCO26_PO3!$B$6:$E$6</definedName>
    <definedName name="_xlnm._FilterDatabase" localSheetId="12" hidden="1">CCO26_PO5!$B$6:$E$6</definedName>
    <definedName name="_xlnm._FilterDatabase" localSheetId="25" hidden="1">JJA06_COOPT!$B$6:$E$6</definedName>
    <definedName name="_xlnm._FilterDatabase" localSheetId="21" hidden="1">JJA06_PO1!$B$6:$F$6</definedName>
    <definedName name="_xlnm._FilterDatabase" localSheetId="22" hidden="1">JJA06_PO2!$B$6:$I$6</definedName>
    <definedName name="_xlnm._FilterDatabase" localSheetId="23" hidden="1">JJA06_PO3!$B$6:$E$6</definedName>
    <definedName name="_xlnm._FilterDatabase" localSheetId="24" hidden="1">JJA06_PO5!$B$6:$E$6</definedName>
    <definedName name="_xlnm._FilterDatabase" localSheetId="19" hidden="1">RVI08_COOPT!$B$6:$E$6</definedName>
    <definedName name="_xlnm._FilterDatabase" localSheetId="15" hidden="1">RVI08_PO1!$B$6:$F$6</definedName>
    <definedName name="_xlnm._FilterDatabase" localSheetId="16" hidden="1">RVI08_PO2!$B$6:$I$6</definedName>
    <definedName name="_xlnm._FilterDatabase" localSheetId="17" hidden="1">RVI08_PO3!$B$6:$E$6</definedName>
    <definedName name="_xlnm._FilterDatabase" localSheetId="18" hidden="1">RVI08_PO5!$B$6:$E$6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33" i="30" l="1"/>
  <c r="I108" i="30"/>
  <c r="I169" i="30"/>
  <c r="I58" i="30"/>
  <c r="I15" i="30"/>
  <c r="I94" i="30"/>
  <c r="I159" i="30"/>
  <c r="I49" i="30"/>
  <c r="I53" i="30"/>
  <c r="I8" i="30"/>
  <c r="I161" i="30"/>
  <c r="I168" i="30"/>
  <c r="I147" i="30"/>
  <c r="I165" i="30"/>
  <c r="I40" i="30"/>
  <c r="I151" i="30"/>
  <c r="I166" i="30"/>
  <c r="I47" i="30"/>
  <c r="I23" i="30"/>
  <c r="I65" i="30"/>
  <c r="I154" i="30"/>
  <c r="I70" i="30"/>
  <c r="I95" i="30"/>
  <c r="I48" i="30"/>
  <c r="I118" i="30"/>
  <c r="I132" i="30"/>
  <c r="I175" i="30"/>
  <c r="I75" i="30"/>
  <c r="I29" i="30"/>
  <c r="I144" i="30"/>
  <c r="I57" i="30"/>
  <c r="I107" i="30"/>
  <c r="I36" i="30"/>
  <c r="I142" i="30"/>
  <c r="I145" i="30"/>
  <c r="I105" i="30"/>
  <c r="I90" i="30"/>
  <c r="I80" i="30"/>
  <c r="I41" i="30"/>
  <c r="I61" i="30"/>
  <c r="I160" i="30"/>
  <c r="I33" i="30"/>
  <c r="I162" i="30"/>
  <c r="I71" i="30"/>
  <c r="I98" i="30"/>
  <c r="I78" i="30"/>
  <c r="I158" i="30"/>
  <c r="I86" i="30"/>
  <c r="I51" i="30"/>
  <c r="I66" i="30"/>
  <c r="I85" i="30"/>
  <c r="I6" i="30"/>
  <c r="I38" i="30"/>
  <c r="I109" i="30"/>
  <c r="I167" i="30"/>
  <c r="I149" i="30"/>
  <c r="I91" i="30"/>
  <c r="I12" i="30"/>
  <c r="I178" i="30"/>
  <c r="I103" i="30"/>
  <c r="I101" i="30"/>
  <c r="I17" i="30"/>
  <c r="I63" i="30"/>
  <c r="I131" i="30"/>
  <c r="I79" i="30"/>
  <c r="I77" i="30"/>
  <c r="I14" i="30"/>
  <c r="I126" i="30"/>
  <c r="I171" i="30"/>
  <c r="I13" i="30"/>
  <c r="I83" i="30"/>
  <c r="I11" i="30"/>
  <c r="I127" i="30"/>
  <c r="I27" i="30"/>
  <c r="I150" i="30"/>
  <c r="I31" i="30"/>
  <c r="I140" i="30"/>
  <c r="I143" i="30"/>
  <c r="I42" i="30"/>
  <c r="I64" i="30"/>
  <c r="I50" i="30"/>
  <c r="I26" i="30"/>
  <c r="I172" i="30"/>
  <c r="I157" i="30"/>
  <c r="I18" i="30"/>
  <c r="I7" i="30"/>
  <c r="I24" i="30"/>
  <c r="I163" i="30"/>
  <c r="I16" i="30"/>
  <c r="I137" i="30"/>
  <c r="I81" i="30"/>
  <c r="I153" i="30"/>
  <c r="I177" i="30"/>
  <c r="I96" i="30"/>
  <c r="I9" i="30"/>
  <c r="I35" i="30"/>
  <c r="I34" i="30"/>
  <c r="I124" i="30"/>
  <c r="I116" i="30"/>
  <c r="I111" i="30"/>
  <c r="I136" i="30"/>
  <c r="I104" i="30"/>
  <c r="I76" i="30"/>
  <c r="I174" i="30"/>
  <c r="I28" i="30"/>
  <c r="I134" i="30"/>
  <c r="I22" i="30"/>
  <c r="I93" i="30"/>
  <c r="I44" i="30"/>
  <c r="I106" i="30"/>
  <c r="I112" i="30"/>
  <c r="I122" i="30"/>
  <c r="I32" i="30"/>
  <c r="I128" i="30"/>
  <c r="I39" i="30"/>
  <c r="I173" i="30"/>
  <c r="I52" i="30"/>
  <c r="I115" i="30"/>
  <c r="I54" i="30"/>
  <c r="I4" i="30"/>
  <c r="I170" i="30"/>
  <c r="I97" i="30"/>
  <c r="I59" i="30"/>
  <c r="L2" i="30" l="1"/>
  <c r="L3" i="30" s="1"/>
  <c r="L4" i="30" s="1"/>
  <c r="L5" i="30" s="1"/>
  <c r="L6" i="30" s="1"/>
  <c r="L7" i="30" s="1"/>
  <c r="L8" i="30" s="1"/>
  <c r="L9" i="30" s="1"/>
  <c r="L10" i="30" s="1"/>
  <c r="L11" i="30" s="1"/>
  <c r="L12" i="30" s="1"/>
  <c r="L13" i="30" s="1"/>
  <c r="L14" i="30" s="1"/>
  <c r="L15" i="30" s="1"/>
  <c r="L16" i="30" s="1"/>
  <c r="L17" i="30" s="1"/>
  <c r="L18" i="30" s="1"/>
  <c r="L19" i="30" s="1"/>
  <c r="L20" i="30" s="1"/>
  <c r="L21" i="30" s="1"/>
  <c r="L22" i="30" s="1"/>
  <c r="L23" i="30" s="1"/>
  <c r="L24" i="30" s="1"/>
  <c r="L25" i="30" s="1"/>
  <c r="L26" i="30" s="1"/>
  <c r="L27" i="30" s="1"/>
  <c r="L28" i="30" s="1"/>
  <c r="L29" i="30" s="1"/>
  <c r="L30" i="30" s="1"/>
  <c r="L31" i="30" s="1"/>
  <c r="L32" i="30" s="1"/>
  <c r="L33" i="30" s="1"/>
  <c r="L34" i="30" s="1"/>
  <c r="L35" i="30" s="1"/>
  <c r="L36" i="30" s="1"/>
  <c r="L37" i="30" s="1"/>
  <c r="L38" i="30" s="1"/>
  <c r="L39" i="30" s="1"/>
  <c r="L40" i="30" s="1"/>
  <c r="L41" i="30" s="1"/>
  <c r="L42" i="30" s="1"/>
  <c r="L43" i="30" s="1"/>
  <c r="L44" i="30" s="1"/>
  <c r="L45" i="30" s="1"/>
  <c r="L46" i="30" s="1"/>
  <c r="L47" i="30" s="1"/>
  <c r="L48" i="30" s="1"/>
  <c r="L49" i="30" s="1"/>
  <c r="L50" i="30" s="1"/>
  <c r="L51" i="30" s="1"/>
  <c r="L52" i="30" s="1"/>
  <c r="L53" i="30" s="1"/>
  <c r="L54" i="30" s="1"/>
  <c r="L55" i="30" s="1"/>
  <c r="L56" i="30" s="1"/>
  <c r="L57" i="30" s="1"/>
  <c r="L58" i="30" s="1"/>
  <c r="L59" i="30" s="1"/>
  <c r="L60" i="30" s="1"/>
  <c r="L61" i="30" s="1"/>
  <c r="L62" i="30" s="1"/>
  <c r="L63" i="30" s="1"/>
  <c r="L64" i="30" s="1"/>
  <c r="L65" i="30" s="1"/>
  <c r="L66" i="30" s="1"/>
  <c r="L67" i="30" s="1"/>
  <c r="L68" i="30" s="1"/>
  <c r="L69" i="30" s="1"/>
  <c r="L70" i="30" s="1"/>
  <c r="L71" i="30" s="1"/>
  <c r="L72" i="30" s="1"/>
  <c r="L73" i="30" s="1"/>
  <c r="L74" i="30" s="1"/>
  <c r="L75" i="30" s="1"/>
  <c r="L76" i="30" s="1"/>
  <c r="L77" i="30" s="1"/>
  <c r="L78" i="30" s="1"/>
  <c r="L79" i="30" s="1"/>
  <c r="L80" i="30" s="1"/>
  <c r="I125" i="30"/>
  <c r="I176" i="30"/>
  <c r="I155" i="30"/>
  <c r="I5" i="30"/>
  <c r="I130" i="30"/>
  <c r="I141" i="30"/>
  <c r="I82" i="30"/>
  <c r="I121" i="30"/>
  <c r="I100" i="30"/>
  <c r="I139" i="30"/>
  <c r="I10" i="30"/>
  <c r="I88" i="30"/>
  <c r="I156" i="30"/>
  <c r="I87" i="30"/>
  <c r="I19" i="30"/>
  <c r="I129" i="30"/>
  <c r="I119" i="30"/>
  <c r="I152" i="30"/>
  <c r="I60" i="30"/>
  <c r="I46" i="30"/>
  <c r="I138" i="30"/>
  <c r="I89" i="30"/>
  <c r="I62" i="30"/>
  <c r="I84" i="30"/>
  <c r="I114" i="30"/>
  <c r="I55" i="30"/>
  <c r="I146" i="30"/>
  <c r="I69" i="30"/>
  <c r="I123" i="30"/>
  <c r="I135" i="30"/>
  <c r="I117" i="30"/>
  <c r="I30" i="30"/>
  <c r="I56" i="30"/>
  <c r="I74" i="30"/>
  <c r="I120" i="30"/>
  <c r="I37" i="30"/>
  <c r="I102" i="30"/>
  <c r="I92" i="30"/>
  <c r="I99" i="30"/>
  <c r="I67" i="30"/>
  <c r="I72" i="30"/>
  <c r="I179" i="30"/>
  <c r="I148" i="30"/>
  <c r="I113" i="30"/>
  <c r="I73" i="30"/>
  <c r="I25" i="30"/>
  <c r="I164" i="30"/>
  <c r="I21" i="30"/>
  <c r="I110" i="30"/>
  <c r="I68" i="30"/>
  <c r="I45" i="30"/>
  <c r="I43" i="30"/>
  <c r="I20" i="30"/>
  <c r="S1" i="30" l="1"/>
  <c r="Q2" i="30"/>
  <c r="Q3" i="30" s="1"/>
  <c r="N1" i="30"/>
  <c r="M8" i="30"/>
  <c r="M2" i="30"/>
  <c r="M3" i="30"/>
  <c r="M4" i="30"/>
  <c r="M5" i="30"/>
  <c r="M6" i="30"/>
  <c r="M7" i="30"/>
  <c r="M1" i="30"/>
  <c r="O1" i="30" l="1"/>
  <c r="K2" i="30"/>
  <c r="Q4" i="30"/>
  <c r="S3" i="30"/>
  <c r="S2" i="30"/>
  <c r="M10" i="30"/>
  <c r="K3" i="30" l="1"/>
  <c r="N2" i="30"/>
  <c r="O2" i="30"/>
  <c r="M9" i="30"/>
  <c r="Q5" i="30"/>
  <c r="S4" i="30"/>
  <c r="M11" i="30"/>
  <c r="K4" i="30" l="1"/>
  <c r="N3" i="30"/>
  <c r="O3" i="30"/>
  <c r="Q6" i="30"/>
  <c r="S5" i="30"/>
  <c r="M12" i="30"/>
  <c r="K5" i="30" l="1"/>
  <c r="N4" i="30"/>
  <c r="O4" i="30"/>
  <c r="Q7" i="30"/>
  <c r="S6" i="30"/>
  <c r="M13" i="30"/>
  <c r="K6" i="30" l="1"/>
  <c r="N5" i="30"/>
  <c r="O5" i="30"/>
  <c r="Q8" i="30"/>
  <c r="S7" i="30"/>
  <c r="M14" i="30"/>
  <c r="K7" i="30" l="1"/>
  <c r="N6" i="30"/>
  <c r="O6" i="30"/>
  <c r="Q9" i="30"/>
  <c r="S8" i="30"/>
  <c r="M15" i="30"/>
  <c r="K8" i="30" l="1"/>
  <c r="N7" i="30"/>
  <c r="O7" i="30"/>
  <c r="Q10" i="30"/>
  <c r="S9" i="30"/>
  <c r="M16" i="30"/>
  <c r="K9" i="30" l="1"/>
  <c r="N8" i="30"/>
  <c r="O8" i="30"/>
  <c r="M17" i="30"/>
  <c r="Q11" i="30"/>
  <c r="S10" i="30"/>
  <c r="K10" i="30" l="1"/>
  <c r="N9" i="30"/>
  <c r="O9" i="30"/>
  <c r="Q12" i="30"/>
  <c r="S11" i="30"/>
  <c r="M18" i="30"/>
  <c r="K11" i="30" l="1"/>
  <c r="N10" i="30"/>
  <c r="O10" i="30"/>
  <c r="M19" i="30"/>
  <c r="Q13" i="30"/>
  <c r="S12" i="30"/>
  <c r="K12" i="30" l="1"/>
  <c r="N11" i="30"/>
  <c r="O11" i="30"/>
  <c r="Q14" i="30"/>
  <c r="S13" i="30"/>
  <c r="M20" i="30"/>
  <c r="K13" i="30" l="1"/>
  <c r="N12" i="30"/>
  <c r="O12" i="30"/>
  <c r="M21" i="30"/>
  <c r="Q15" i="30"/>
  <c r="S14" i="30"/>
  <c r="K14" i="30" l="1"/>
  <c r="N13" i="30"/>
  <c r="O13" i="30"/>
  <c r="Q16" i="30"/>
  <c r="S15" i="30"/>
  <c r="M22" i="30"/>
  <c r="K15" i="30" l="1"/>
  <c r="O14" i="30"/>
  <c r="N14" i="30"/>
  <c r="M23" i="30"/>
  <c r="S16" i="30"/>
  <c r="K16" i="30" l="1"/>
  <c r="O15" i="30"/>
  <c r="N15" i="30"/>
  <c r="M24" i="30"/>
  <c r="K17" i="30" l="1"/>
  <c r="N16" i="30"/>
  <c r="O16" i="30"/>
  <c r="M25" i="30"/>
  <c r="K18" i="30" l="1"/>
  <c r="O17" i="30"/>
  <c r="N17" i="30"/>
  <c r="M26" i="30"/>
  <c r="K19" i="30" l="1"/>
  <c r="N18" i="30"/>
  <c r="O18" i="30"/>
  <c r="M27" i="30"/>
  <c r="K20" i="30" l="1"/>
  <c r="N19" i="30"/>
  <c r="O19" i="30"/>
  <c r="M28" i="30"/>
  <c r="K21" i="30" l="1"/>
  <c r="N20" i="30"/>
  <c r="O20" i="30"/>
  <c r="M29" i="30"/>
  <c r="K22" i="30" l="1"/>
  <c r="N21" i="30"/>
  <c r="O21" i="30"/>
  <c r="M30" i="30"/>
  <c r="K23" i="30" l="1"/>
  <c r="O22" i="30"/>
  <c r="N22" i="30"/>
  <c r="M31" i="30"/>
  <c r="K24" i="30" l="1"/>
  <c r="N23" i="30"/>
  <c r="O23" i="30"/>
  <c r="M32" i="30"/>
  <c r="K25" i="30" l="1"/>
  <c r="N24" i="30"/>
  <c r="O24" i="30"/>
  <c r="M33" i="30"/>
  <c r="K26" i="30" l="1"/>
  <c r="N25" i="30"/>
  <c r="O25" i="30"/>
  <c r="M34" i="30"/>
  <c r="K27" i="30" l="1"/>
  <c r="O26" i="30"/>
  <c r="N26" i="30"/>
  <c r="M35" i="30"/>
  <c r="K28" i="30" l="1"/>
  <c r="O27" i="30"/>
  <c r="N27" i="30"/>
  <c r="M36" i="30"/>
  <c r="K29" i="30" l="1"/>
  <c r="O28" i="30"/>
  <c r="N28" i="30"/>
  <c r="M37" i="30"/>
  <c r="K30" i="30" l="1"/>
  <c r="N29" i="30"/>
  <c r="O29" i="30"/>
  <c r="M38" i="30"/>
  <c r="K31" i="30" l="1"/>
  <c r="O30" i="30"/>
  <c r="N30" i="30"/>
  <c r="M39" i="30"/>
  <c r="K32" i="30" l="1"/>
  <c r="N31" i="30"/>
  <c r="O31" i="30"/>
  <c r="M40" i="30"/>
  <c r="K33" i="30" l="1"/>
  <c r="N32" i="30"/>
  <c r="O32" i="30"/>
  <c r="M41" i="30"/>
  <c r="K34" i="30" l="1"/>
  <c r="N33" i="30"/>
  <c r="O33" i="30"/>
  <c r="M42" i="30"/>
  <c r="K35" i="30" l="1"/>
  <c r="O34" i="30"/>
  <c r="N34" i="30"/>
  <c r="M43" i="30"/>
  <c r="K36" i="30" l="1"/>
  <c r="O35" i="30"/>
  <c r="N35" i="30"/>
  <c r="M44" i="30"/>
  <c r="K37" i="30" l="1"/>
  <c r="O36" i="30"/>
  <c r="N36" i="30"/>
  <c r="M45" i="30"/>
  <c r="K38" i="30" l="1"/>
  <c r="N37" i="30"/>
  <c r="O37" i="30"/>
  <c r="M46" i="30"/>
  <c r="K39" i="30" l="1"/>
  <c r="O38" i="30"/>
  <c r="N38" i="30"/>
  <c r="M47" i="30"/>
  <c r="K40" i="30" l="1"/>
  <c r="N39" i="30"/>
  <c r="O39" i="30"/>
  <c r="M48" i="30"/>
  <c r="K41" i="30" l="1"/>
  <c r="O40" i="30"/>
  <c r="N40" i="30"/>
  <c r="M49" i="30"/>
  <c r="K42" i="30" l="1"/>
  <c r="O41" i="30"/>
  <c r="N41" i="30"/>
  <c r="M50" i="30"/>
  <c r="K43" i="30" l="1"/>
  <c r="O42" i="30"/>
  <c r="N42" i="30"/>
  <c r="M51" i="30"/>
  <c r="K44" i="30" l="1"/>
  <c r="O43" i="30"/>
  <c r="N43" i="30"/>
  <c r="M52" i="30"/>
  <c r="K45" i="30" l="1"/>
  <c r="O44" i="30"/>
  <c r="N44" i="30"/>
  <c r="M53" i="30"/>
  <c r="K46" i="30" l="1"/>
  <c r="N45" i="30"/>
  <c r="O45" i="30"/>
  <c r="M54" i="30"/>
  <c r="K47" i="30" l="1"/>
  <c r="O46" i="30"/>
  <c r="N46" i="30"/>
  <c r="M55" i="30"/>
  <c r="K48" i="30" l="1"/>
  <c r="N47" i="30"/>
  <c r="O47" i="30"/>
  <c r="M56" i="30"/>
  <c r="K49" i="30" l="1"/>
  <c r="N48" i="30"/>
  <c r="O48" i="30"/>
  <c r="M57" i="30"/>
  <c r="K50" i="30" l="1"/>
  <c r="N49" i="30"/>
  <c r="O49" i="30"/>
  <c r="M58" i="30"/>
  <c r="K51" i="30" l="1"/>
  <c r="O50" i="30"/>
  <c r="N50" i="30"/>
  <c r="M59" i="30"/>
  <c r="K52" i="30" l="1"/>
  <c r="O51" i="30"/>
  <c r="N51" i="30"/>
  <c r="M60" i="30"/>
  <c r="K53" i="30" l="1"/>
  <c r="O52" i="30"/>
  <c r="N52" i="30"/>
  <c r="M61" i="30"/>
  <c r="K54" i="30" l="1"/>
  <c r="N53" i="30"/>
  <c r="O53" i="30"/>
  <c r="M62" i="30"/>
  <c r="K55" i="30" l="1"/>
  <c r="O54" i="30"/>
  <c r="N54" i="30"/>
  <c r="M63" i="30"/>
  <c r="K56" i="30" l="1"/>
  <c r="O55" i="30"/>
  <c r="N55" i="30"/>
  <c r="M64" i="30"/>
  <c r="K57" i="30" l="1"/>
  <c r="O56" i="30"/>
  <c r="N56" i="30"/>
  <c r="M65" i="30"/>
  <c r="K58" i="30" l="1"/>
  <c r="O57" i="30"/>
  <c r="N57" i="30"/>
  <c r="M66" i="30"/>
  <c r="K59" i="30" l="1"/>
  <c r="O58" i="30"/>
  <c r="N58" i="30"/>
  <c r="M67" i="30"/>
  <c r="K60" i="30" l="1"/>
  <c r="O59" i="30"/>
  <c r="N59" i="30"/>
  <c r="M68" i="30"/>
  <c r="K61" i="30" l="1"/>
  <c r="O60" i="30"/>
  <c r="N60" i="30"/>
  <c r="M69" i="30"/>
  <c r="K62" i="30" l="1"/>
  <c r="N61" i="30"/>
  <c r="O61" i="30"/>
  <c r="M70" i="30"/>
  <c r="K63" i="30" l="1"/>
  <c r="O62" i="30"/>
  <c r="N62" i="30"/>
  <c r="M71" i="30"/>
  <c r="K64" i="30" l="1"/>
  <c r="N63" i="30"/>
  <c r="O63" i="30"/>
  <c r="M72" i="30"/>
  <c r="K65" i="30" l="1"/>
  <c r="N64" i="30"/>
  <c r="O64" i="30"/>
  <c r="M73" i="30"/>
  <c r="K66" i="30" l="1"/>
  <c r="N65" i="30"/>
  <c r="O65" i="30"/>
  <c r="M74" i="30"/>
  <c r="K67" i="30" l="1"/>
  <c r="O66" i="30"/>
  <c r="N66" i="30"/>
  <c r="M75" i="30"/>
  <c r="K68" i="30" l="1"/>
  <c r="O67" i="30"/>
  <c r="N67" i="30"/>
  <c r="M76" i="30"/>
  <c r="K69" i="30" l="1"/>
  <c r="O68" i="30"/>
  <c r="N68" i="30"/>
  <c r="M77" i="30"/>
  <c r="K70" i="30" l="1"/>
  <c r="N69" i="30"/>
  <c r="O69" i="30"/>
  <c r="M78" i="30"/>
  <c r="K71" i="30" l="1"/>
  <c r="O70" i="30"/>
  <c r="N70" i="30"/>
  <c r="M79" i="30"/>
  <c r="K72" i="30" l="1"/>
  <c r="N71" i="30"/>
  <c r="O71" i="30"/>
  <c r="M80" i="30"/>
  <c r="K73" i="30" l="1"/>
  <c r="O72" i="30"/>
  <c r="N72" i="30"/>
  <c r="K74" i="30" l="1"/>
  <c r="O73" i="30"/>
  <c r="N73" i="30"/>
  <c r="K75" i="30" l="1"/>
  <c r="O74" i="30"/>
  <c r="N74" i="30"/>
  <c r="K76" i="30" l="1"/>
  <c r="O75" i="30"/>
  <c r="N75" i="30"/>
  <c r="K77" i="30" l="1"/>
  <c r="O76" i="30"/>
  <c r="N76" i="30"/>
  <c r="K78" i="30" l="1"/>
  <c r="N77" i="30"/>
  <c r="O77" i="30"/>
  <c r="K79" i="30" l="1"/>
  <c r="O78" i="30"/>
  <c r="N78" i="30"/>
  <c r="K80" i="30" l="1"/>
  <c r="O79" i="30"/>
  <c r="N79" i="30"/>
  <c r="N80" i="30" l="1"/>
  <c r="O80" i="30"/>
</calcChain>
</file>

<file path=xl/sharedStrings.xml><?xml version="1.0" encoding="utf-8"?>
<sst xmlns="http://schemas.openxmlformats.org/spreadsheetml/2006/main" count="455" uniqueCount="151">
  <si>
    <t>NOM</t>
  </si>
  <si>
    <t>Admin</t>
  </si>
  <si>
    <t>ADMN</t>
  </si>
  <si>
    <t>FEUILLES AUTORISÉES</t>
  </si>
  <si>
    <t>CODE ACCÈS</t>
  </si>
  <si>
    <t>AJA08</t>
  </si>
  <si>
    <t>AFA18</t>
  </si>
  <si>
    <t>MDU15</t>
  </si>
  <si>
    <t>LDA09</t>
  </si>
  <si>
    <t>RGI05</t>
  </si>
  <si>
    <t>MED02</t>
  </si>
  <si>
    <t>JCH20</t>
  </si>
  <si>
    <t>JCL10</t>
  </si>
  <si>
    <t>MPA22</t>
  </si>
  <si>
    <t>JBE34</t>
  </si>
  <si>
    <t>LME03</t>
  </si>
  <si>
    <t>PCH13</t>
  </si>
  <si>
    <t>ABE46</t>
  </si>
  <si>
    <t>JJA06</t>
  </si>
  <si>
    <t>RVI08</t>
  </si>
  <si>
    <t>CCO26</t>
  </si>
  <si>
    <t>G3it78xPF</t>
  </si>
  <si>
    <t>8KbSg5Gi5</t>
  </si>
  <si>
    <t>47vLYi5Gb</t>
  </si>
  <si>
    <t>yBb468ZuN</t>
  </si>
  <si>
    <t>j74JMS7kp</t>
  </si>
  <si>
    <t>8geM6EF2e</t>
  </si>
  <si>
    <t>8rLc3TJ9q</t>
  </si>
  <si>
    <t>6EAz6iy6V</t>
  </si>
  <si>
    <t>wtM5A72eV</t>
  </si>
  <si>
    <t>3gaUC65Ay</t>
  </si>
  <si>
    <t>mm62rG8PD</t>
  </si>
  <si>
    <t>5bWJnV55j</t>
  </si>
  <si>
    <t>T3Dvjz8L9</t>
  </si>
  <si>
    <t>Cex9zQ8Y5</t>
  </si>
  <si>
    <t>7qfm7J2TM</t>
  </si>
  <si>
    <t>rRJ34i4Px</t>
  </si>
  <si>
    <t>_PO1</t>
  </si>
  <si>
    <t>_PO2</t>
  </si>
  <si>
    <t>_PO3</t>
  </si>
  <si>
    <t>_PO5</t>
  </si>
  <si>
    <t>_COOPT</t>
  </si>
  <si>
    <t>AJA08_PO1</t>
  </si>
  <si>
    <t>AJA08_PO2</t>
  </si>
  <si>
    <t>AJA08_PO3</t>
  </si>
  <si>
    <t>AJA08_PO5</t>
  </si>
  <si>
    <t>AJA08_COOPT</t>
  </si>
  <si>
    <t>AFA18_PO1</t>
  </si>
  <si>
    <t>AFA18_PO2</t>
  </si>
  <si>
    <t>AFA18_PO3</t>
  </si>
  <si>
    <t>AFA18_PO5</t>
  </si>
  <si>
    <t>AFA18_COOPT</t>
  </si>
  <si>
    <t>à saisir selon format</t>
  </si>
  <si>
    <t>formule à étendre</t>
  </si>
  <si>
    <t>A remplir par chaque Business Developper</t>
  </si>
  <si>
    <t>Mois (format 01/MM/YYYY)</t>
  </si>
  <si>
    <t>Libellé</t>
  </si>
  <si>
    <t>Portage</t>
  </si>
  <si>
    <t>Sourcing</t>
  </si>
  <si>
    <t>Super-Sourcing</t>
  </si>
  <si>
    <t>Ouverture 2PE</t>
  </si>
  <si>
    <t>Ouverture 20PE</t>
  </si>
  <si>
    <t>Ouverture 50PE</t>
  </si>
  <si>
    <t>Autre (saisir calcul)</t>
  </si>
  <si>
    <t>Commentaire</t>
  </si>
  <si>
    <t xml:space="preserve">A remplir par chaque Business Developper = 1 ligne par client hérité </t>
  </si>
  <si>
    <t>Nombre PA hérités</t>
  </si>
  <si>
    <t>Client</t>
  </si>
  <si>
    <t>Contrat d'intermédiation conclu</t>
  </si>
  <si>
    <t>xxx</t>
  </si>
  <si>
    <t>xxxx</t>
  </si>
  <si>
    <t>A remplir par chaque Business Developper = une 1 ligne par mois max/ personne</t>
  </si>
  <si>
    <t>Nom de la personne cooptée</t>
  </si>
  <si>
    <t>xxx ; yyy ; zzz</t>
  </si>
  <si>
    <t>Nb cooptation / le mois</t>
  </si>
  <si>
    <t>Type (choisir liste déroulante)</t>
  </si>
  <si>
    <t>Nom consultant</t>
  </si>
  <si>
    <t>Nom Client</t>
  </si>
  <si>
    <t>Saisir nombre</t>
  </si>
  <si>
    <t>Nom client</t>
  </si>
  <si>
    <t>Compte Client</t>
  </si>
  <si>
    <t>Trigramme Complet (identifiant)</t>
  </si>
  <si>
    <t>MDU15_PO1</t>
  </si>
  <si>
    <t>MDU15_PO2</t>
  </si>
  <si>
    <t>MDU15_PO3</t>
  </si>
  <si>
    <t>MDU15_PO5</t>
  </si>
  <si>
    <t>MDU15_COOPT</t>
  </si>
  <si>
    <t>LDA09_PO1</t>
  </si>
  <si>
    <t>LDA09_PO2</t>
  </si>
  <si>
    <t>LDA09_PO3</t>
  </si>
  <si>
    <t>LDA09_PO5</t>
  </si>
  <si>
    <t>LDA09_COOPT</t>
  </si>
  <si>
    <t>RGI05_PO1</t>
  </si>
  <si>
    <t>RGI05_PO2</t>
  </si>
  <si>
    <t>RGI05_PO3</t>
  </si>
  <si>
    <t>RGI05_PO5</t>
  </si>
  <si>
    <t>RGI05_COOPT</t>
  </si>
  <si>
    <t>MED02_PO1</t>
  </si>
  <si>
    <t>MED02_PO2</t>
  </si>
  <si>
    <t>MED02_PO3</t>
  </si>
  <si>
    <t>MED02_PO5</t>
  </si>
  <si>
    <t>MED02_COOPT</t>
  </si>
  <si>
    <t>JCH20_PO1</t>
  </si>
  <si>
    <t>JCH20_PO2</t>
  </si>
  <si>
    <t>JCH20_PO3</t>
  </si>
  <si>
    <t>JCH20_PO5</t>
  </si>
  <si>
    <t>JCH20_COOPT</t>
  </si>
  <si>
    <t>JCL10_PO1</t>
  </si>
  <si>
    <t>JCL10_PO2</t>
  </si>
  <si>
    <t>JCL10_PO3</t>
  </si>
  <si>
    <t>JCL10_PO5</t>
  </si>
  <si>
    <t>JCL10_COOPT</t>
  </si>
  <si>
    <t>MPA22_PO1</t>
  </si>
  <si>
    <t>MPA22_PO2</t>
  </si>
  <si>
    <t>MPA22_PO3</t>
  </si>
  <si>
    <t>MPA22_PO5</t>
  </si>
  <si>
    <t>MPA22_COOPT</t>
  </si>
  <si>
    <t>JBE34_PO1</t>
  </si>
  <si>
    <t>JBE34_PO2</t>
  </si>
  <si>
    <t>JBE34_PO3</t>
  </si>
  <si>
    <t>JBE34_PO5</t>
  </si>
  <si>
    <t>JBE34_COOPT</t>
  </si>
  <si>
    <t>LME03_PO1</t>
  </si>
  <si>
    <t>LME03_PO2</t>
  </si>
  <si>
    <t>LME03_PO3</t>
  </si>
  <si>
    <t>LME03_PO5</t>
  </si>
  <si>
    <t>LME03_COOPT</t>
  </si>
  <si>
    <t>PCH13_PO1</t>
  </si>
  <si>
    <t>PCH13_PO2</t>
  </si>
  <si>
    <t>PCH13_PO3</t>
  </si>
  <si>
    <t>PCH13_PO5</t>
  </si>
  <si>
    <t>PCH13_COOPT</t>
  </si>
  <si>
    <t>JJA06_PO1</t>
  </si>
  <si>
    <t>JJA06_PO2</t>
  </si>
  <si>
    <t>JJA06_PO3</t>
  </si>
  <si>
    <t>JJA06_PO5</t>
  </si>
  <si>
    <t>JJA06_COOPT</t>
  </si>
  <si>
    <t>RVI08_PO1</t>
  </si>
  <si>
    <t>RVI08_PO2</t>
  </si>
  <si>
    <t>RVI08_PO3</t>
  </si>
  <si>
    <t>RVI08_PO5</t>
  </si>
  <si>
    <t>RVI08_COOPT</t>
  </si>
  <si>
    <t>CCO26_PO1</t>
  </si>
  <si>
    <t>CCO26_PO2</t>
  </si>
  <si>
    <t>CCO26_PO3</t>
  </si>
  <si>
    <t>CCO26_PO5</t>
  </si>
  <si>
    <t>CCO26_COOPT</t>
  </si>
  <si>
    <t>Check onglet créé?</t>
  </si>
  <si>
    <t>x</t>
  </si>
  <si>
    <t>résulat espéré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</si>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</sst>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mediumGray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0" fillId="2" borderId="0" xfId="0" applyFill="1"/>
    <xf numFmtId="0" fontId="3" fillId="0" borderId="0" xfId="0" applyFont="1"/>
    <xf numFmtId="0" fontId="5" fillId="3" borderId="0" xfId="0" applyFont="1" applyFill="1"/>
    <xf numFmtId="0" fontId="6" fillId="4" borderId="0" xfId="0" applyFont="1" applyFill="1"/>
    <xf numFmtId="3" fontId="5" fillId="3" borderId="4" xfId="0" applyNumberFormat="1" applyFont="1" applyFill="1" applyBorder="1" applyAlignment="1">
      <alignment horizontal="left" vertical="center" wrapText="1" indent="1"/>
    </xf>
    <xf numFmtId="3" fontId="5" fillId="3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7" fontId="3" fillId="0" borderId="5" xfId="0" applyNumberFormat="1" applyFont="1" applyBorder="1" applyAlignment="1">
      <alignment horizontal="left" vertical="center" indent="1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left" indent="1"/>
    </xf>
    <xf numFmtId="0" fontId="3" fillId="0" borderId="0" xfId="1" applyAlignment="1">
      <alignment horizontal="left"/>
    </xf>
    <xf numFmtId="0" fontId="3" fillId="0" borderId="0" xfId="1"/>
    <xf numFmtId="3" fontId="5" fillId="3" borderId="6" xfId="0" applyNumberFormat="1" applyFont="1" applyFill="1" applyBorder="1" applyAlignment="1">
      <alignment horizontal="left" vertical="center" wrapText="1" indent="1"/>
    </xf>
    <xf numFmtId="3" fontId="5" fillId="3" borderId="6" xfId="0" applyNumberFormat="1" applyFont="1" applyFill="1" applyBorder="1" applyAlignment="1">
      <alignment horizontal="center" vertical="center" wrapText="1"/>
    </xf>
    <xf numFmtId="3" fontId="5" fillId="3" borderId="6" xfId="0" applyNumberFormat="1" applyFont="1" applyFill="1" applyBorder="1" applyAlignment="1">
      <alignment vertical="center" wrapText="1"/>
    </xf>
    <xf numFmtId="0" fontId="3" fillId="0" borderId="0" xfId="0" applyFont="1" applyAlignment="1">
      <alignment horizontal="left" vertical="center" indent="1"/>
    </xf>
    <xf numFmtId="0" fontId="3" fillId="0" borderId="0" xfId="0" applyFon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right" vertical="center" indent="1"/>
    </xf>
    <xf numFmtId="0" fontId="3" fillId="0" borderId="5" xfId="0" applyFont="1" applyBorder="1" applyAlignment="1">
      <alignment horizontal="left" vertical="center" indent="1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vertical="center" wrapText="1"/>
    </xf>
    <xf numFmtId="3" fontId="3" fillId="0" borderId="5" xfId="0" applyNumberFormat="1" applyFont="1" applyBorder="1" applyAlignment="1">
      <alignment horizontal="left" vertical="center" indent="1"/>
    </xf>
    <xf numFmtId="0" fontId="3" fillId="0" borderId="0" xfId="0" applyFont="1" applyAlignment="1">
      <alignment vertical="center" wrapText="1"/>
    </xf>
    <xf numFmtId="3" fontId="5" fillId="6" borderId="6" xfId="0" applyNumberFormat="1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left" vertical="center"/>
    </xf>
    <xf numFmtId="0" fontId="9" fillId="2" borderId="0" xfId="0" applyFont="1" applyFill="1"/>
    <xf numFmtId="0" fontId="7" fillId="0" borderId="0" xfId="0" applyFont="1" applyAlignment="1">
      <alignment vertical="center"/>
    </xf>
    <xf numFmtId="0" fontId="10" fillId="2" borderId="0" xfId="0" applyFont="1" applyFill="1"/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 indent="1"/>
    </xf>
    <xf numFmtId="0" fontId="1" fillId="0" borderId="0" xfId="0" applyFont="1" applyAlignment="1">
      <alignment horizontal="center" vertical="center"/>
    </xf>
    <xf numFmtId="0" fontId="3" fillId="8" borderId="0" xfId="0" applyFont="1" applyFill="1"/>
    <xf numFmtId="0" fontId="8" fillId="8" borderId="0" xfId="0" applyFont="1" applyFill="1"/>
    <xf numFmtId="0" fontId="1" fillId="7" borderId="0" xfId="0" applyFont="1" applyFill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3" borderId="0" xfId="0" applyFont="1" applyFill="1" applyAlignment="1">
      <alignment wrapText="1"/>
    </xf>
  </cellXfs>
  <cellStyles count="2">
    <cellStyle name="Normal" xfId="0" builtinId="0"/>
    <cellStyle name="Normal 2" xfId="1" xr:uid="{00000000-0005-0000-0000-000001000000}"/>
  </cellStyles>
  <dxfs count="48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18" totalsRowShown="0" headerRowDxfId="47" dataDxfId="46">
  <autoFilter ref="A1:B18" xr:uid="{00000000-0009-0000-0100-000001000000}"/>
  <tableColumns count="2">
    <tableColumn id="1" xr3:uid="{00000000-0010-0000-0000-000001000000}" name="NOM" dataDxfId="45"/>
    <tableColumn id="2" xr3:uid="{00000000-0010-0000-0000-000002000000}" name="CODE ACCÈS" dataDxfId="4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D1:E77" totalsRowShown="0" headerRowDxfId="43" dataDxfId="42">
  <autoFilter ref="D1:E77" xr:uid="{00000000-0009-0000-0100-000002000000}"/>
  <sortState xmlns:xlrd2="http://schemas.microsoft.com/office/spreadsheetml/2017/richdata2" ref="D2:E77">
    <sortCondition ref="D68"/>
  </sortState>
  <tableColumns count="2">
    <tableColumn id="1" xr3:uid="{00000000-0010-0000-0100-000001000000}" name="NOM" dataDxfId="41"/>
    <tableColumn id="2" xr3:uid="{00000000-0010-0000-0100-000002000000}" name="FEUILLES AUTORISÉES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theme="1" tint="0.249977111117893"/>
  </sheetPr>
  <dimension ref="A1"/>
  <sheetViews>
    <sheetView showGridLines="0" showRowColHeaders="0" tabSelected="1" zoomScaleNormal="100" workbookViewId="0"/>
  </sheetViews>
  <sheetFormatPr baseColWidth="10" defaultColWidth="11.42578125" defaultRowHeight="11.25" x14ac:dyDescent="0.2"/>
  <cols>
    <col min="1" max="16384" width="11.42578125" style="39"/>
  </cols>
  <sheetData>
    <row r="1" spans="1:1" ht="12.75" x14ac:dyDescent="0.2">
      <c r="A1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tabColor rgb="FFFFC000"/>
  </sheetPr>
  <dimension ref="A1:S254"/>
  <sheetViews>
    <sheetView showGridLines="0" zoomScaleNormal="100" workbookViewId="0">
      <selection activeCell="A5" sqref="A5:B5"/>
    </sheetView>
  </sheetViews>
  <sheetFormatPr baseColWidth="10" defaultColWidth="14.42578125" defaultRowHeight="12.75" x14ac:dyDescent="0.2"/>
  <cols>
    <col min="1" max="1" width="14.42578125" style="1"/>
    <col min="2" max="2" width="15.28515625" style="1" bestFit="1" customWidth="1"/>
    <col min="3" max="4" width="14.42578125" style="1"/>
    <col min="5" max="5" width="21.140625" style="1" bestFit="1" customWidth="1"/>
    <col min="6" max="7" width="14.42578125" style="1"/>
    <col min="8" max="8" width="7.5703125" style="1" customWidth="1"/>
    <col min="9" max="9" width="27.140625" style="1" bestFit="1" customWidth="1"/>
    <col min="10" max="10" width="7.5703125" style="1" customWidth="1"/>
    <col min="11" max="16384" width="14.42578125" style="1"/>
  </cols>
  <sheetData>
    <row r="1" spans="1:19" x14ac:dyDescent="0.2">
      <c r="A1" s="1" t="s">
        <v>0</v>
      </c>
      <c r="B1" s="1" t="s">
        <v>4</v>
      </c>
      <c r="D1" s="1" t="s">
        <v>0</v>
      </c>
      <c r="E1" s="1" t="s">
        <v>3</v>
      </c>
      <c r="F1" s="1">
        <v>1</v>
      </c>
      <c r="G1" s="2" t="s">
        <v>37</v>
      </c>
      <c r="I1" s="4" t="s">
        <v>147</v>
      </c>
      <c r="K1" s="1">
        <v>0</v>
      </c>
      <c r="L1" s="1">
        <v>1</v>
      </c>
      <c r="M1" s="2" t="str">
        <f t="shared" ref="M1:M32" si="0">+VLOOKUP(L1,F:G,2,0)</f>
        <v>_PO1</v>
      </c>
      <c r="N1" s="2" t="str">
        <f t="shared" ref="N1:N32" ca="1" si="1">OFFSET(A$3,K1,0)</f>
        <v>AJA08</v>
      </c>
      <c r="O1" s="1" t="str">
        <f t="shared" ref="O1:O32" ca="1" si="2">CONCATENATE(OFFSET(A$3,K1,0),M1)</f>
        <v>AJA08_PO1</v>
      </c>
      <c r="Q1" s="1">
        <v>0</v>
      </c>
      <c r="R1" s="1" t="s">
        <v>1</v>
      </c>
      <c r="S1" s="1" t="str">
        <f t="shared" ref="S1:S16" ca="1" si="3">CONCATENATE(OFFSET(A$3,Q1,0)," &gt;&gt;")</f>
        <v>AJA08 &gt;&gt;</v>
      </c>
    </row>
    <row r="2" spans="1:19" x14ac:dyDescent="0.2">
      <c r="A2" s="1" t="s">
        <v>1</v>
      </c>
      <c r="B2" s="1" t="s">
        <v>2</v>
      </c>
      <c r="D2" s="1" t="s">
        <v>1</v>
      </c>
      <c r="E2" s="34" t="s">
        <v>150</v>
      </c>
      <c r="F2" s="1">
        <v>2</v>
      </c>
      <c r="G2" s="2" t="s">
        <v>38</v>
      </c>
      <c r="I2" s="31" t="s">
        <v>148</v>
      </c>
      <c r="K2" s="1">
        <f t="shared" ref="K2:K5" si="4">IF(M1="_COOPT",K1+1,K1)</f>
        <v>0</v>
      </c>
      <c r="L2" s="1">
        <f>IF(L1=5,1,L1+1)</f>
        <v>2</v>
      </c>
      <c r="M2" s="2" t="str">
        <f t="shared" si="0"/>
        <v>_PO2</v>
      </c>
      <c r="N2" s="2" t="str">
        <f t="shared" ca="1" si="1"/>
        <v>AJA08</v>
      </c>
      <c r="O2" s="1" t="str">
        <f t="shared" ca="1" si="2"/>
        <v>AJA08_PO2</v>
      </c>
      <c r="Q2" s="1">
        <f>Q1+1</f>
        <v>1</v>
      </c>
      <c r="R2" s="1" t="s">
        <v>1</v>
      </c>
      <c r="S2" s="1" t="str">
        <f t="shared" ca="1" si="3"/>
        <v>AFA18 &gt;&gt;</v>
      </c>
    </row>
    <row r="3" spans="1:19" x14ac:dyDescent="0.2">
      <c r="A3" s="1" t="s">
        <v>5</v>
      </c>
      <c r="B3" s="1" t="s">
        <v>21</v>
      </c>
      <c r="D3" s="34" t="s">
        <v>6</v>
      </c>
      <c r="E3" s="34" t="s">
        <v>47</v>
      </c>
      <c r="F3" s="1">
        <v>3</v>
      </c>
      <c r="G3" s="2" t="s">
        <v>39</v>
      </c>
      <c r="K3" s="1">
        <f t="shared" si="4"/>
        <v>0</v>
      </c>
      <c r="L3" s="1">
        <f t="shared" ref="L3:L66" si="5">IF(L2=5,1,L2+1)</f>
        <v>3</v>
      </c>
      <c r="M3" s="2" t="str">
        <f t="shared" si="0"/>
        <v>_PO3</v>
      </c>
      <c r="N3" s="2" t="str">
        <f t="shared" ca="1" si="1"/>
        <v>AJA08</v>
      </c>
      <c r="O3" s="1" t="str">
        <f t="shared" ca="1" si="2"/>
        <v>AJA08_PO3</v>
      </c>
      <c r="Q3" s="1">
        <f t="shared" ref="Q3:Q15" si="6">Q2+1</f>
        <v>2</v>
      </c>
      <c r="R3" s="1" t="s">
        <v>1</v>
      </c>
      <c r="S3" s="1" t="str">
        <f t="shared" ca="1" si="3"/>
        <v>MDU15 &gt;&gt;</v>
      </c>
    </row>
    <row r="4" spans="1:19" x14ac:dyDescent="0.2">
      <c r="A4" s="1" t="s">
        <v>6</v>
      </c>
      <c r="B4" s="1" t="s">
        <v>22</v>
      </c>
      <c r="D4" s="34" t="s">
        <v>6</v>
      </c>
      <c r="E4" s="34" t="s">
        <v>48</v>
      </c>
      <c r="F4" s="1">
        <v>4</v>
      </c>
      <c r="G4" s="2" t="s">
        <v>40</v>
      </c>
      <c r="I4" s="1" t="str">
        <f t="shared" ref="I4:I35" ca="1" si="7">IFERROR(VLOOKUP($I$2,INDIRECT("'"&amp;E9&amp;"'!A:A"),1,0),"Non")</f>
        <v>Non</v>
      </c>
      <c r="K4" s="1">
        <f t="shared" si="4"/>
        <v>0</v>
      </c>
      <c r="L4" s="1">
        <f t="shared" si="5"/>
        <v>4</v>
      </c>
      <c r="M4" s="2" t="str">
        <f t="shared" si="0"/>
        <v>_PO5</v>
      </c>
      <c r="N4" s="2" t="str">
        <f t="shared" ca="1" si="1"/>
        <v>AJA08</v>
      </c>
      <c r="O4" s="1" t="str">
        <f t="shared" ca="1" si="2"/>
        <v>AJA08_PO5</v>
      </c>
      <c r="Q4" s="1">
        <f t="shared" si="6"/>
        <v>3</v>
      </c>
      <c r="R4" s="1" t="s">
        <v>1</v>
      </c>
      <c r="S4" s="1" t="str">
        <f t="shared" ca="1" si="3"/>
        <v>LDA09 &gt;&gt;</v>
      </c>
    </row>
    <row r="5" spans="1:19" x14ac:dyDescent="0.2">
      <c r="A5" s="1" t="s">
        <v>7</v>
      </c>
      <c r="B5" s="1" t="s">
        <v>23</v>
      </c>
      <c r="D5" s="34" t="s">
        <v>6</v>
      </c>
      <c r="E5" s="34" t="s">
        <v>49</v>
      </c>
      <c r="F5" s="1">
        <v>5</v>
      </c>
      <c r="G5" s="2" t="s">
        <v>41</v>
      </c>
      <c r="I5" s="1" t="str">
        <f t="shared" ca="1" si="7"/>
        <v>Non</v>
      </c>
      <c r="K5" s="1">
        <f t="shared" si="4"/>
        <v>0</v>
      </c>
      <c r="L5" s="1">
        <f t="shared" si="5"/>
        <v>5</v>
      </c>
      <c r="M5" s="2" t="str">
        <f t="shared" si="0"/>
        <v>_COOPT</v>
      </c>
      <c r="N5" s="2" t="str">
        <f t="shared" ca="1" si="1"/>
        <v>AJA08</v>
      </c>
      <c r="O5" s="1" t="str">
        <f t="shared" ca="1" si="2"/>
        <v>AJA08_COOPT</v>
      </c>
      <c r="Q5" s="1">
        <f t="shared" si="6"/>
        <v>4</v>
      </c>
      <c r="R5" s="1" t="s">
        <v>1</v>
      </c>
      <c r="S5" s="1" t="str">
        <f t="shared" ca="1" si="3"/>
        <v>RGI05 &gt;&gt;</v>
      </c>
    </row>
    <row r="6" spans="1:19" x14ac:dyDescent="0.2">
      <c r="A6" s="1" t="s">
        <v>8</v>
      </c>
      <c r="B6" s="1" t="s">
        <v>24</v>
      </c>
      <c r="D6" s="34" t="s">
        <v>6</v>
      </c>
      <c r="E6" s="34" t="s">
        <v>50</v>
      </c>
      <c r="G6" s="2"/>
      <c r="I6" s="1" t="str">
        <f t="shared" ca="1" si="7"/>
        <v>Non</v>
      </c>
      <c r="K6" s="1">
        <f>IF(M5="_COOPT",K5+1,K5)</f>
        <v>1</v>
      </c>
      <c r="L6" s="1">
        <f t="shared" si="5"/>
        <v>1</v>
      </c>
      <c r="M6" s="2" t="str">
        <f t="shared" si="0"/>
        <v>_PO1</v>
      </c>
      <c r="N6" s="2" t="str">
        <f t="shared" ca="1" si="1"/>
        <v>AFA18</v>
      </c>
      <c r="O6" s="1" t="str">
        <f t="shared" ca="1" si="2"/>
        <v>AFA18_PO1</v>
      </c>
      <c r="Q6" s="1">
        <f t="shared" si="6"/>
        <v>5</v>
      </c>
      <c r="R6" s="1" t="s">
        <v>1</v>
      </c>
      <c r="S6" s="1" t="str">
        <f t="shared" ca="1" si="3"/>
        <v>MED02 &gt;&gt;</v>
      </c>
    </row>
    <row r="7" spans="1:19" x14ac:dyDescent="0.2">
      <c r="A7" s="1" t="s">
        <v>9</v>
      </c>
      <c r="B7" s="1" t="s">
        <v>25</v>
      </c>
      <c r="D7" s="34" t="s">
        <v>6</v>
      </c>
      <c r="E7" s="34" t="s">
        <v>51</v>
      </c>
      <c r="G7" s="2"/>
      <c r="I7" s="1" t="str">
        <f t="shared" ca="1" si="7"/>
        <v>Non</v>
      </c>
      <c r="K7" s="1">
        <f t="shared" ref="K7:K70" si="8">IF(M6="_COOPT",K6+1,K6)</f>
        <v>1</v>
      </c>
      <c r="L7" s="1">
        <f t="shared" si="5"/>
        <v>2</v>
      </c>
      <c r="M7" s="2" t="str">
        <f t="shared" si="0"/>
        <v>_PO2</v>
      </c>
      <c r="N7" s="2" t="str">
        <f t="shared" ca="1" si="1"/>
        <v>AFA18</v>
      </c>
      <c r="O7" s="1" t="str">
        <f t="shared" ca="1" si="2"/>
        <v>AFA18_PO2</v>
      </c>
      <c r="Q7" s="1">
        <f t="shared" si="6"/>
        <v>6</v>
      </c>
      <c r="R7" s="1" t="s">
        <v>1</v>
      </c>
      <c r="S7" s="1" t="str">
        <f t="shared" ca="1" si="3"/>
        <v>JCH20 &gt;&gt;</v>
      </c>
    </row>
    <row r="8" spans="1:19" x14ac:dyDescent="0.2">
      <c r="A8" s="1" t="s">
        <v>10</v>
      </c>
      <c r="B8" s="1" t="s">
        <v>26</v>
      </c>
      <c r="D8" s="34" t="s">
        <v>5</v>
      </c>
      <c r="E8" s="34" t="s">
        <v>42</v>
      </c>
      <c r="I8" s="1" t="str">
        <f t="shared" ca="1" si="7"/>
        <v>x</v>
      </c>
      <c r="K8" s="1">
        <f t="shared" si="8"/>
        <v>1</v>
      </c>
      <c r="L8" s="1">
        <f t="shared" si="5"/>
        <v>3</v>
      </c>
      <c r="M8" s="2" t="str">
        <f t="shared" si="0"/>
        <v>_PO3</v>
      </c>
      <c r="N8" s="2" t="str">
        <f t="shared" ca="1" si="1"/>
        <v>AFA18</v>
      </c>
      <c r="O8" s="1" t="str">
        <f t="shared" ca="1" si="2"/>
        <v>AFA18_PO3</v>
      </c>
      <c r="Q8" s="1">
        <f t="shared" si="6"/>
        <v>7</v>
      </c>
      <c r="R8" s="1" t="s">
        <v>1</v>
      </c>
      <c r="S8" s="1" t="str">
        <f t="shared" ca="1" si="3"/>
        <v>JCL10 &gt;&gt;</v>
      </c>
    </row>
    <row r="9" spans="1:19" x14ac:dyDescent="0.2">
      <c r="A9" s="1" t="s">
        <v>11</v>
      </c>
      <c r="B9" s="1" t="s">
        <v>27</v>
      </c>
      <c r="D9" s="34" t="s">
        <v>5</v>
      </c>
      <c r="E9" s="34" t="s">
        <v>43</v>
      </c>
      <c r="I9" s="1" t="str">
        <f t="shared" ca="1" si="7"/>
        <v>x</v>
      </c>
      <c r="K9" s="1">
        <f t="shared" si="8"/>
        <v>1</v>
      </c>
      <c r="L9" s="1">
        <f t="shared" si="5"/>
        <v>4</v>
      </c>
      <c r="M9" s="2" t="str">
        <f t="shared" si="0"/>
        <v>_PO5</v>
      </c>
      <c r="N9" s="2" t="str">
        <f t="shared" ca="1" si="1"/>
        <v>AFA18</v>
      </c>
      <c r="O9" s="1" t="str">
        <f t="shared" ca="1" si="2"/>
        <v>AFA18_PO5</v>
      </c>
      <c r="Q9" s="1">
        <f t="shared" si="6"/>
        <v>8</v>
      </c>
      <c r="R9" s="1" t="s">
        <v>1</v>
      </c>
      <c r="S9" s="1" t="str">
        <f t="shared" ca="1" si="3"/>
        <v>MPA22 &gt;&gt;</v>
      </c>
    </row>
    <row r="10" spans="1:19" x14ac:dyDescent="0.2">
      <c r="A10" s="1" t="s">
        <v>12</v>
      </c>
      <c r="B10" s="1" t="s">
        <v>28</v>
      </c>
      <c r="D10" s="34" t="s">
        <v>5</v>
      </c>
      <c r="E10" s="34" t="s">
        <v>44</v>
      </c>
      <c r="I10" s="1" t="str">
        <f t="shared" ca="1" si="7"/>
        <v>x</v>
      </c>
      <c r="K10" s="1">
        <f t="shared" si="8"/>
        <v>1</v>
      </c>
      <c r="L10" s="1">
        <f t="shared" si="5"/>
        <v>5</v>
      </c>
      <c r="M10" s="2" t="str">
        <f t="shared" si="0"/>
        <v>_COOPT</v>
      </c>
      <c r="N10" s="2" t="str">
        <f t="shared" ca="1" si="1"/>
        <v>AFA18</v>
      </c>
      <c r="O10" s="1" t="str">
        <f t="shared" ca="1" si="2"/>
        <v>AFA18_COOPT</v>
      </c>
      <c r="Q10" s="1">
        <f t="shared" si="6"/>
        <v>9</v>
      </c>
      <c r="R10" s="1" t="s">
        <v>1</v>
      </c>
      <c r="S10" s="1" t="str">
        <f t="shared" ca="1" si="3"/>
        <v>JBE34 &gt;&gt;</v>
      </c>
    </row>
    <row r="11" spans="1:19" x14ac:dyDescent="0.2">
      <c r="A11" s="1" t="s">
        <v>13</v>
      </c>
      <c r="B11" s="1" t="s">
        <v>29</v>
      </c>
      <c r="D11" s="34" t="s">
        <v>5</v>
      </c>
      <c r="E11" s="34" t="s">
        <v>45</v>
      </c>
      <c r="I11" s="1" t="str">
        <f t="shared" ca="1" si="7"/>
        <v>x</v>
      </c>
      <c r="K11" s="1">
        <f t="shared" si="8"/>
        <v>2</v>
      </c>
      <c r="L11" s="1">
        <f t="shared" si="5"/>
        <v>1</v>
      </c>
      <c r="M11" s="2" t="str">
        <f t="shared" si="0"/>
        <v>_PO1</v>
      </c>
      <c r="N11" s="2" t="str">
        <f t="shared" ca="1" si="1"/>
        <v>MDU15</v>
      </c>
      <c r="O11" s="1" t="str">
        <f t="shared" ca="1" si="2"/>
        <v>MDU15_PO1</v>
      </c>
      <c r="Q11" s="1">
        <f t="shared" si="6"/>
        <v>10</v>
      </c>
      <c r="R11" s="1" t="s">
        <v>1</v>
      </c>
      <c r="S11" s="1" t="str">
        <f t="shared" ca="1" si="3"/>
        <v>LME03 &gt;&gt;</v>
      </c>
    </row>
    <row r="12" spans="1:19" x14ac:dyDescent="0.2">
      <c r="A12" s="1" t="s">
        <v>14</v>
      </c>
      <c r="B12" s="1" t="s">
        <v>30</v>
      </c>
      <c r="D12" s="34" t="s">
        <v>5</v>
      </c>
      <c r="E12" s="34" t="s">
        <v>46</v>
      </c>
      <c r="I12" s="1" t="str">
        <f t="shared" ca="1" si="7"/>
        <v>x</v>
      </c>
      <c r="K12" s="1">
        <f t="shared" si="8"/>
        <v>2</v>
      </c>
      <c r="L12" s="1">
        <f t="shared" si="5"/>
        <v>2</v>
      </c>
      <c r="M12" s="2" t="str">
        <f t="shared" si="0"/>
        <v>_PO2</v>
      </c>
      <c r="N12" s="2" t="str">
        <f t="shared" ca="1" si="1"/>
        <v>MDU15</v>
      </c>
      <c r="O12" s="1" t="str">
        <f t="shared" ca="1" si="2"/>
        <v>MDU15_PO2</v>
      </c>
      <c r="Q12" s="1">
        <f t="shared" si="6"/>
        <v>11</v>
      </c>
      <c r="R12" s="1" t="s">
        <v>1</v>
      </c>
      <c r="S12" s="1" t="str">
        <f t="shared" ca="1" si="3"/>
        <v>PCH13 &gt;&gt;</v>
      </c>
    </row>
    <row r="13" spans="1:19" x14ac:dyDescent="0.2">
      <c r="A13" s="1" t="s">
        <v>15</v>
      </c>
      <c r="B13" s="33" t="s">
        <v>31</v>
      </c>
      <c r="D13" s="34" t="s">
        <v>20</v>
      </c>
      <c r="E13" s="34" t="s">
        <v>142</v>
      </c>
      <c r="I13" s="1" t="str">
        <f t="shared" ca="1" si="7"/>
        <v>Non</v>
      </c>
      <c r="K13" s="1">
        <f t="shared" si="8"/>
        <v>2</v>
      </c>
      <c r="L13" s="1">
        <f t="shared" si="5"/>
        <v>3</v>
      </c>
      <c r="M13" s="2" t="str">
        <f t="shared" si="0"/>
        <v>_PO3</v>
      </c>
      <c r="N13" s="2" t="str">
        <f t="shared" ca="1" si="1"/>
        <v>MDU15</v>
      </c>
      <c r="O13" s="1" t="str">
        <f t="shared" ca="1" si="2"/>
        <v>MDU15_PO3</v>
      </c>
      <c r="Q13" s="1">
        <f t="shared" si="6"/>
        <v>12</v>
      </c>
      <c r="R13" s="1" t="s">
        <v>1</v>
      </c>
      <c r="S13" s="1" t="str">
        <f t="shared" ca="1" si="3"/>
        <v>ABE46 &gt;&gt;</v>
      </c>
    </row>
    <row r="14" spans="1:19" x14ac:dyDescent="0.2">
      <c r="A14" s="1" t="s">
        <v>16</v>
      </c>
      <c r="B14" s="1" t="s">
        <v>32</v>
      </c>
      <c r="D14" s="34" t="s">
        <v>20</v>
      </c>
      <c r="E14" s="34" t="s">
        <v>143</v>
      </c>
      <c r="I14" s="1" t="str">
        <f t="shared" ca="1" si="7"/>
        <v>Non</v>
      </c>
      <c r="K14" s="1">
        <f t="shared" si="8"/>
        <v>2</v>
      </c>
      <c r="L14" s="1">
        <f t="shared" si="5"/>
        <v>4</v>
      </c>
      <c r="M14" s="2" t="str">
        <f t="shared" si="0"/>
        <v>_PO5</v>
      </c>
      <c r="N14" s="2" t="str">
        <f t="shared" ca="1" si="1"/>
        <v>MDU15</v>
      </c>
      <c r="O14" s="1" t="str">
        <f t="shared" ca="1" si="2"/>
        <v>MDU15_PO5</v>
      </c>
      <c r="Q14" s="1">
        <f t="shared" si="6"/>
        <v>13</v>
      </c>
      <c r="R14" s="1" t="s">
        <v>1</v>
      </c>
      <c r="S14" s="1" t="str">
        <f t="shared" ca="1" si="3"/>
        <v>JJA06 &gt;&gt;</v>
      </c>
    </row>
    <row r="15" spans="1:19" x14ac:dyDescent="0.2">
      <c r="A15" s="1" t="s">
        <v>17</v>
      </c>
      <c r="B15" s="1" t="s">
        <v>33</v>
      </c>
      <c r="D15" s="34" t="s">
        <v>20</v>
      </c>
      <c r="E15" s="34" t="s">
        <v>144</v>
      </c>
      <c r="I15" s="1" t="str">
        <f t="shared" ca="1" si="7"/>
        <v>Non</v>
      </c>
      <c r="K15" s="1">
        <f t="shared" si="8"/>
        <v>2</v>
      </c>
      <c r="L15" s="1">
        <f t="shared" si="5"/>
        <v>5</v>
      </c>
      <c r="M15" s="2" t="str">
        <f t="shared" si="0"/>
        <v>_COOPT</v>
      </c>
      <c r="N15" s="2" t="str">
        <f t="shared" ca="1" si="1"/>
        <v>MDU15</v>
      </c>
      <c r="O15" s="1" t="str">
        <f t="shared" ca="1" si="2"/>
        <v>MDU15_COOPT</v>
      </c>
      <c r="Q15" s="1">
        <f t="shared" si="6"/>
        <v>14</v>
      </c>
      <c r="R15" s="1" t="s">
        <v>1</v>
      </c>
      <c r="S15" s="1" t="str">
        <f t="shared" ca="1" si="3"/>
        <v>RVI08 &gt;&gt;</v>
      </c>
    </row>
    <row r="16" spans="1:19" x14ac:dyDescent="0.2">
      <c r="A16" s="4" t="s">
        <v>18</v>
      </c>
      <c r="B16" s="4" t="s">
        <v>34</v>
      </c>
      <c r="D16" s="4" t="s">
        <v>20</v>
      </c>
      <c r="E16" s="4" t="s">
        <v>145</v>
      </c>
      <c r="I16" s="1" t="str">
        <f t="shared" ca="1" si="7"/>
        <v>Non</v>
      </c>
      <c r="K16" s="1">
        <f t="shared" si="8"/>
        <v>3</v>
      </c>
      <c r="L16" s="1">
        <f t="shared" si="5"/>
        <v>1</v>
      </c>
      <c r="M16" s="2" t="str">
        <f t="shared" si="0"/>
        <v>_PO1</v>
      </c>
      <c r="N16" s="2" t="str">
        <f t="shared" ca="1" si="1"/>
        <v>LDA09</v>
      </c>
      <c r="O16" s="1" t="str">
        <f t="shared" ca="1" si="2"/>
        <v>LDA09_PO1</v>
      </c>
      <c r="Q16" s="1">
        <f t="shared" ref="Q16" si="9">Q15+1</f>
        <v>15</v>
      </c>
      <c r="R16" s="1" t="s">
        <v>1</v>
      </c>
      <c r="S16" s="1" t="str">
        <f t="shared" ca="1" si="3"/>
        <v>CCO26 &gt;&gt;</v>
      </c>
    </row>
    <row r="17" spans="1:15" x14ac:dyDescent="0.2">
      <c r="A17" s="4" t="s">
        <v>19</v>
      </c>
      <c r="B17" s="4" t="s">
        <v>35</v>
      </c>
      <c r="D17" s="4" t="s">
        <v>20</v>
      </c>
      <c r="E17" s="4" t="s">
        <v>146</v>
      </c>
      <c r="I17" s="1" t="str">
        <f t="shared" ca="1" si="7"/>
        <v>Non</v>
      </c>
      <c r="K17" s="1">
        <f t="shared" si="8"/>
        <v>3</v>
      </c>
      <c r="L17" s="1">
        <f t="shared" si="5"/>
        <v>2</v>
      </c>
      <c r="M17" s="2" t="str">
        <f t="shared" si="0"/>
        <v>_PO2</v>
      </c>
      <c r="N17" s="2" t="str">
        <f t="shared" ca="1" si="1"/>
        <v>LDA09</v>
      </c>
      <c r="O17" s="1" t="str">
        <f t="shared" ca="1" si="2"/>
        <v>LDA09_PO2</v>
      </c>
    </row>
    <row r="18" spans="1:15" x14ac:dyDescent="0.2">
      <c r="A18" s="4" t="s">
        <v>20</v>
      </c>
      <c r="B18" s="4" t="s">
        <v>36</v>
      </c>
      <c r="D18" s="34" t="s">
        <v>14</v>
      </c>
      <c r="E18" s="34" t="s">
        <v>117</v>
      </c>
      <c r="I18" s="1" t="str">
        <f t="shared" ca="1" si="7"/>
        <v>Non</v>
      </c>
      <c r="K18" s="1">
        <f t="shared" si="8"/>
        <v>3</v>
      </c>
      <c r="L18" s="1">
        <f t="shared" si="5"/>
        <v>3</v>
      </c>
      <c r="M18" s="2" t="str">
        <f t="shared" si="0"/>
        <v>_PO3</v>
      </c>
      <c r="N18" s="2" t="str">
        <f t="shared" ca="1" si="1"/>
        <v>LDA09</v>
      </c>
      <c r="O18" s="1" t="str">
        <f t="shared" ca="1" si="2"/>
        <v>LDA09_PO3</v>
      </c>
    </row>
    <row r="19" spans="1:15" x14ac:dyDescent="0.2">
      <c r="A19" s="4"/>
      <c r="B19" s="4"/>
      <c r="D19" s="34" t="s">
        <v>14</v>
      </c>
      <c r="E19" s="34" t="s">
        <v>118</v>
      </c>
      <c r="I19" s="1" t="str">
        <f t="shared" ca="1" si="7"/>
        <v>Non</v>
      </c>
      <c r="K19" s="1">
        <f t="shared" si="8"/>
        <v>3</v>
      </c>
      <c r="L19" s="1">
        <f t="shared" si="5"/>
        <v>4</v>
      </c>
      <c r="M19" s="2" t="str">
        <f t="shared" si="0"/>
        <v>_PO5</v>
      </c>
      <c r="N19" s="2" t="str">
        <f t="shared" ca="1" si="1"/>
        <v>LDA09</v>
      </c>
      <c r="O19" s="1" t="str">
        <f t="shared" ca="1" si="2"/>
        <v>LDA09_PO5</v>
      </c>
    </row>
    <row r="20" spans="1:15" x14ac:dyDescent="0.2">
      <c r="A20" s="4"/>
      <c r="B20" s="4"/>
      <c r="D20" s="34" t="s">
        <v>14</v>
      </c>
      <c r="E20" s="34" t="s">
        <v>119</v>
      </c>
      <c r="I20" s="1" t="str">
        <f t="shared" ca="1" si="7"/>
        <v>Non</v>
      </c>
      <c r="K20" s="1">
        <f t="shared" si="8"/>
        <v>3</v>
      </c>
      <c r="L20" s="1">
        <f t="shared" si="5"/>
        <v>5</v>
      </c>
      <c r="M20" s="2" t="str">
        <f t="shared" si="0"/>
        <v>_COOPT</v>
      </c>
      <c r="N20" s="2" t="str">
        <f t="shared" ca="1" si="1"/>
        <v>LDA09</v>
      </c>
      <c r="O20" s="1" t="str">
        <f t="shared" ca="1" si="2"/>
        <v>LDA09_COOPT</v>
      </c>
    </row>
    <row r="21" spans="1:15" x14ac:dyDescent="0.2">
      <c r="D21" s="34" t="s">
        <v>14</v>
      </c>
      <c r="E21" s="34" t="s">
        <v>120</v>
      </c>
      <c r="I21" s="1" t="str">
        <f t="shared" ca="1" si="7"/>
        <v>Non</v>
      </c>
      <c r="K21" s="1">
        <f t="shared" si="8"/>
        <v>4</v>
      </c>
      <c r="L21" s="1">
        <f t="shared" si="5"/>
        <v>1</v>
      </c>
      <c r="M21" s="2" t="str">
        <f t="shared" si="0"/>
        <v>_PO1</v>
      </c>
      <c r="N21" s="2" t="str">
        <f t="shared" ca="1" si="1"/>
        <v>RGI05</v>
      </c>
      <c r="O21" s="1" t="str">
        <f t="shared" ca="1" si="2"/>
        <v>RGI05_PO1</v>
      </c>
    </row>
    <row r="22" spans="1:15" x14ac:dyDescent="0.2">
      <c r="D22" s="34" t="s">
        <v>14</v>
      </c>
      <c r="E22" s="34" t="s">
        <v>121</v>
      </c>
      <c r="I22" s="1" t="str">
        <f t="shared" ca="1" si="7"/>
        <v>Non</v>
      </c>
      <c r="K22" s="1">
        <f t="shared" si="8"/>
        <v>4</v>
      </c>
      <c r="L22" s="1">
        <f t="shared" si="5"/>
        <v>2</v>
      </c>
      <c r="M22" s="2" t="str">
        <f t="shared" si="0"/>
        <v>_PO2</v>
      </c>
      <c r="N22" s="2" t="str">
        <f t="shared" ca="1" si="1"/>
        <v>RGI05</v>
      </c>
      <c r="O22" s="1" t="str">
        <f t="shared" ca="1" si="2"/>
        <v>RGI05_PO2</v>
      </c>
    </row>
    <row r="23" spans="1:15" x14ac:dyDescent="0.2">
      <c r="D23" s="34" t="s">
        <v>11</v>
      </c>
      <c r="E23" s="34" t="s">
        <v>102</v>
      </c>
      <c r="I23" s="1" t="str">
        <f t="shared" ca="1" si="7"/>
        <v>Non</v>
      </c>
      <c r="K23" s="1">
        <f t="shared" si="8"/>
        <v>4</v>
      </c>
      <c r="L23" s="1">
        <f t="shared" si="5"/>
        <v>3</v>
      </c>
      <c r="M23" s="2" t="str">
        <f t="shared" si="0"/>
        <v>_PO3</v>
      </c>
      <c r="N23" s="2" t="str">
        <f t="shared" ca="1" si="1"/>
        <v>RGI05</v>
      </c>
      <c r="O23" s="1" t="str">
        <f t="shared" ca="1" si="2"/>
        <v>RGI05_PO3</v>
      </c>
    </row>
    <row r="24" spans="1:15" x14ac:dyDescent="0.2">
      <c r="D24" s="34" t="s">
        <v>11</v>
      </c>
      <c r="E24" s="34" t="s">
        <v>103</v>
      </c>
      <c r="I24" s="1" t="str">
        <f t="shared" ca="1" si="7"/>
        <v>Non</v>
      </c>
      <c r="K24" s="1">
        <f t="shared" si="8"/>
        <v>4</v>
      </c>
      <c r="L24" s="1">
        <f t="shared" si="5"/>
        <v>4</v>
      </c>
      <c r="M24" s="2" t="str">
        <f t="shared" si="0"/>
        <v>_PO5</v>
      </c>
      <c r="N24" s="2" t="str">
        <f t="shared" ca="1" si="1"/>
        <v>RGI05</v>
      </c>
      <c r="O24" s="1" t="str">
        <f t="shared" ca="1" si="2"/>
        <v>RGI05_PO5</v>
      </c>
    </row>
    <row r="25" spans="1:15" x14ac:dyDescent="0.2">
      <c r="D25" s="34" t="s">
        <v>11</v>
      </c>
      <c r="E25" s="34" t="s">
        <v>104</v>
      </c>
      <c r="I25" s="1" t="str">
        <f t="shared" ca="1" si="7"/>
        <v>Non</v>
      </c>
      <c r="K25" s="1">
        <f t="shared" si="8"/>
        <v>4</v>
      </c>
      <c r="L25" s="1">
        <f t="shared" si="5"/>
        <v>5</v>
      </c>
      <c r="M25" s="2" t="str">
        <f t="shared" si="0"/>
        <v>_COOPT</v>
      </c>
      <c r="N25" s="2" t="str">
        <f t="shared" ca="1" si="1"/>
        <v>RGI05</v>
      </c>
      <c r="O25" s="1" t="str">
        <f t="shared" ca="1" si="2"/>
        <v>RGI05_COOPT</v>
      </c>
    </row>
    <row r="26" spans="1:15" x14ac:dyDescent="0.2">
      <c r="D26" s="34" t="s">
        <v>11</v>
      </c>
      <c r="E26" s="34" t="s">
        <v>105</v>
      </c>
      <c r="I26" s="1" t="str">
        <f t="shared" ca="1" si="7"/>
        <v>Non</v>
      </c>
      <c r="K26" s="1">
        <f t="shared" si="8"/>
        <v>5</v>
      </c>
      <c r="L26" s="1">
        <f t="shared" si="5"/>
        <v>1</v>
      </c>
      <c r="M26" s="2" t="str">
        <f t="shared" si="0"/>
        <v>_PO1</v>
      </c>
      <c r="N26" s="2" t="str">
        <f t="shared" ca="1" si="1"/>
        <v>MED02</v>
      </c>
      <c r="O26" s="1" t="str">
        <f t="shared" ca="1" si="2"/>
        <v>MED02_PO1</v>
      </c>
    </row>
    <row r="27" spans="1:15" x14ac:dyDescent="0.2">
      <c r="D27" s="34" t="s">
        <v>11</v>
      </c>
      <c r="E27" s="34" t="s">
        <v>106</v>
      </c>
      <c r="I27" s="1" t="str">
        <f t="shared" ca="1" si="7"/>
        <v>Non</v>
      </c>
      <c r="K27" s="1">
        <f t="shared" si="8"/>
        <v>5</v>
      </c>
      <c r="L27" s="1">
        <f t="shared" si="5"/>
        <v>2</v>
      </c>
      <c r="M27" s="2" t="str">
        <f t="shared" si="0"/>
        <v>_PO2</v>
      </c>
      <c r="N27" s="2" t="str">
        <f t="shared" ca="1" si="1"/>
        <v>MED02</v>
      </c>
      <c r="O27" s="1" t="str">
        <f t="shared" ca="1" si="2"/>
        <v>MED02_PO2</v>
      </c>
    </row>
    <row r="28" spans="1:15" x14ac:dyDescent="0.2">
      <c r="D28" s="34" t="s">
        <v>12</v>
      </c>
      <c r="E28" s="34" t="s">
        <v>107</v>
      </c>
      <c r="I28" s="1" t="str">
        <f t="shared" ca="1" si="7"/>
        <v>x</v>
      </c>
      <c r="K28" s="1">
        <f t="shared" si="8"/>
        <v>5</v>
      </c>
      <c r="L28" s="1">
        <f t="shared" si="5"/>
        <v>3</v>
      </c>
      <c r="M28" s="2" t="str">
        <f t="shared" si="0"/>
        <v>_PO3</v>
      </c>
      <c r="N28" s="2" t="str">
        <f t="shared" ca="1" si="1"/>
        <v>MED02</v>
      </c>
      <c r="O28" s="1" t="str">
        <f t="shared" ca="1" si="2"/>
        <v>MED02_PO3</v>
      </c>
    </row>
    <row r="29" spans="1:15" x14ac:dyDescent="0.2">
      <c r="D29" s="34" t="s">
        <v>12</v>
      </c>
      <c r="E29" s="34" t="s">
        <v>108</v>
      </c>
      <c r="I29" s="1" t="str">
        <f t="shared" ca="1" si="7"/>
        <v>x</v>
      </c>
      <c r="K29" s="1">
        <f t="shared" si="8"/>
        <v>5</v>
      </c>
      <c r="L29" s="1">
        <f t="shared" si="5"/>
        <v>4</v>
      </c>
      <c r="M29" s="2" t="str">
        <f t="shared" si="0"/>
        <v>_PO5</v>
      </c>
      <c r="N29" s="2" t="str">
        <f t="shared" ca="1" si="1"/>
        <v>MED02</v>
      </c>
      <c r="O29" s="1" t="str">
        <f t="shared" ca="1" si="2"/>
        <v>MED02_PO5</v>
      </c>
    </row>
    <row r="30" spans="1:15" x14ac:dyDescent="0.2">
      <c r="D30" s="34" t="s">
        <v>12</v>
      </c>
      <c r="E30" s="34" t="s">
        <v>109</v>
      </c>
      <c r="I30" s="1" t="str">
        <f t="shared" ca="1" si="7"/>
        <v>x</v>
      </c>
      <c r="K30" s="1">
        <f t="shared" si="8"/>
        <v>5</v>
      </c>
      <c r="L30" s="1">
        <f t="shared" si="5"/>
        <v>5</v>
      </c>
      <c r="M30" s="2" t="str">
        <f t="shared" si="0"/>
        <v>_COOPT</v>
      </c>
      <c r="N30" s="2" t="str">
        <f t="shared" ca="1" si="1"/>
        <v>MED02</v>
      </c>
      <c r="O30" s="1" t="str">
        <f t="shared" ca="1" si="2"/>
        <v>MED02_COOPT</v>
      </c>
    </row>
    <row r="31" spans="1:15" x14ac:dyDescent="0.2">
      <c r="D31" s="34" t="s">
        <v>12</v>
      </c>
      <c r="E31" s="34" t="s">
        <v>110</v>
      </c>
      <c r="I31" s="1" t="str">
        <f t="shared" ca="1" si="7"/>
        <v>x</v>
      </c>
      <c r="K31" s="1">
        <f t="shared" si="8"/>
        <v>6</v>
      </c>
      <c r="L31" s="1">
        <f t="shared" si="5"/>
        <v>1</v>
      </c>
      <c r="M31" s="2" t="str">
        <f t="shared" si="0"/>
        <v>_PO1</v>
      </c>
      <c r="N31" s="2" t="str">
        <f t="shared" ca="1" si="1"/>
        <v>JCH20</v>
      </c>
      <c r="O31" s="1" t="str">
        <f t="shared" ca="1" si="2"/>
        <v>JCH20_PO1</v>
      </c>
    </row>
    <row r="32" spans="1:15" x14ac:dyDescent="0.2">
      <c r="D32" s="34" t="s">
        <v>12</v>
      </c>
      <c r="E32" s="34" t="s">
        <v>111</v>
      </c>
      <c r="I32" s="1" t="str">
        <f t="shared" ca="1" si="7"/>
        <v>x</v>
      </c>
      <c r="K32" s="1">
        <f t="shared" si="8"/>
        <v>6</v>
      </c>
      <c r="L32" s="1">
        <f t="shared" si="5"/>
        <v>2</v>
      </c>
      <c r="M32" s="2" t="str">
        <f t="shared" si="0"/>
        <v>_PO2</v>
      </c>
      <c r="N32" s="2" t="str">
        <f t="shared" ca="1" si="1"/>
        <v>JCH20</v>
      </c>
      <c r="O32" s="1" t="str">
        <f t="shared" ca="1" si="2"/>
        <v>JCH20_PO2</v>
      </c>
    </row>
    <row r="33" spans="4:15" x14ac:dyDescent="0.2">
      <c r="D33" s="34" t="s">
        <v>18</v>
      </c>
      <c r="E33" s="34" t="s">
        <v>132</v>
      </c>
      <c r="I33" s="1" t="str">
        <f t="shared" ca="1" si="7"/>
        <v>Non</v>
      </c>
      <c r="K33" s="1">
        <f t="shared" si="8"/>
        <v>6</v>
      </c>
      <c r="L33" s="1">
        <f t="shared" si="5"/>
        <v>3</v>
      </c>
      <c r="M33" s="2" t="str">
        <f t="shared" ref="M33:M64" si="10">+VLOOKUP(L33,F:G,2,0)</f>
        <v>_PO3</v>
      </c>
      <c r="N33" s="2" t="str">
        <f t="shared" ref="N33:N64" ca="1" si="11">OFFSET(A$3,K33,0)</f>
        <v>JCH20</v>
      </c>
      <c r="O33" s="1" t="str">
        <f t="shared" ref="O33:O64" ca="1" si="12">CONCATENATE(OFFSET(A$3,K33,0),M33)</f>
        <v>JCH20_PO3</v>
      </c>
    </row>
    <row r="34" spans="4:15" x14ac:dyDescent="0.2">
      <c r="D34" s="34" t="s">
        <v>18</v>
      </c>
      <c r="E34" s="34" t="s">
        <v>133</v>
      </c>
      <c r="I34" s="1" t="str">
        <f t="shared" ca="1" si="7"/>
        <v>Non</v>
      </c>
      <c r="K34" s="1">
        <f t="shared" si="8"/>
        <v>6</v>
      </c>
      <c r="L34" s="1">
        <f t="shared" si="5"/>
        <v>4</v>
      </c>
      <c r="M34" s="2" t="str">
        <f t="shared" si="10"/>
        <v>_PO5</v>
      </c>
      <c r="N34" s="2" t="str">
        <f t="shared" ca="1" si="11"/>
        <v>JCH20</v>
      </c>
      <c r="O34" s="1" t="str">
        <f t="shared" ca="1" si="12"/>
        <v>JCH20_PO5</v>
      </c>
    </row>
    <row r="35" spans="4:15" x14ac:dyDescent="0.2">
      <c r="D35" s="34" t="s">
        <v>18</v>
      </c>
      <c r="E35" s="34" t="s">
        <v>134</v>
      </c>
      <c r="I35" s="1" t="str">
        <f t="shared" ca="1" si="7"/>
        <v>Non</v>
      </c>
      <c r="K35" s="1">
        <f t="shared" si="8"/>
        <v>6</v>
      </c>
      <c r="L35" s="1">
        <f t="shared" si="5"/>
        <v>5</v>
      </c>
      <c r="M35" s="2" t="str">
        <f t="shared" si="10"/>
        <v>_COOPT</v>
      </c>
      <c r="N35" s="2" t="str">
        <f t="shared" ca="1" si="11"/>
        <v>JCH20</v>
      </c>
      <c r="O35" s="1" t="str">
        <f t="shared" ca="1" si="12"/>
        <v>JCH20_COOPT</v>
      </c>
    </row>
    <row r="36" spans="4:15" x14ac:dyDescent="0.2">
      <c r="D36" s="34" t="s">
        <v>18</v>
      </c>
      <c r="E36" s="34" t="s">
        <v>135</v>
      </c>
      <c r="I36" s="1" t="str">
        <f t="shared" ref="I36:I67" ca="1" si="13">IFERROR(VLOOKUP($I$2,INDIRECT("'"&amp;E41&amp;"'!A:A"),1,0),"Non")</f>
        <v>Non</v>
      </c>
      <c r="K36" s="1">
        <f t="shared" si="8"/>
        <v>7</v>
      </c>
      <c r="L36" s="1">
        <f t="shared" si="5"/>
        <v>1</v>
      </c>
      <c r="M36" s="2" t="str">
        <f t="shared" si="10"/>
        <v>_PO1</v>
      </c>
      <c r="N36" s="2" t="str">
        <f t="shared" ca="1" si="11"/>
        <v>JCL10</v>
      </c>
      <c r="O36" s="1" t="str">
        <f t="shared" ca="1" si="12"/>
        <v>JCL10_PO1</v>
      </c>
    </row>
    <row r="37" spans="4:15" x14ac:dyDescent="0.2">
      <c r="D37" s="34" t="s">
        <v>18</v>
      </c>
      <c r="E37" s="34" t="s">
        <v>136</v>
      </c>
      <c r="I37" s="1" t="str">
        <f t="shared" ca="1" si="13"/>
        <v>Non</v>
      </c>
      <c r="K37" s="1">
        <f t="shared" si="8"/>
        <v>7</v>
      </c>
      <c r="L37" s="1">
        <f t="shared" si="5"/>
        <v>2</v>
      </c>
      <c r="M37" s="2" t="str">
        <f t="shared" si="10"/>
        <v>_PO2</v>
      </c>
      <c r="N37" s="2" t="str">
        <f t="shared" ca="1" si="11"/>
        <v>JCL10</v>
      </c>
      <c r="O37" s="1" t="str">
        <f t="shared" ca="1" si="12"/>
        <v>JCL10_PO2</v>
      </c>
    </row>
    <row r="38" spans="4:15" x14ac:dyDescent="0.2">
      <c r="D38" s="34" t="s">
        <v>8</v>
      </c>
      <c r="E38" s="34" t="s">
        <v>87</v>
      </c>
      <c r="I38" s="1" t="str">
        <f t="shared" ca="1" si="13"/>
        <v>Non</v>
      </c>
      <c r="K38" s="1">
        <f t="shared" si="8"/>
        <v>7</v>
      </c>
      <c r="L38" s="1">
        <f t="shared" si="5"/>
        <v>3</v>
      </c>
      <c r="M38" s="2" t="str">
        <f t="shared" si="10"/>
        <v>_PO3</v>
      </c>
      <c r="N38" s="2" t="str">
        <f t="shared" ca="1" si="11"/>
        <v>JCL10</v>
      </c>
      <c r="O38" s="1" t="str">
        <f t="shared" ca="1" si="12"/>
        <v>JCL10_PO3</v>
      </c>
    </row>
    <row r="39" spans="4:15" x14ac:dyDescent="0.2">
      <c r="D39" s="34" t="s">
        <v>8</v>
      </c>
      <c r="E39" s="34" t="s">
        <v>88</v>
      </c>
      <c r="I39" s="1" t="str">
        <f t="shared" ca="1" si="13"/>
        <v>Non</v>
      </c>
      <c r="K39" s="1">
        <f t="shared" si="8"/>
        <v>7</v>
      </c>
      <c r="L39" s="1">
        <f t="shared" si="5"/>
        <v>4</v>
      </c>
      <c r="M39" s="2" t="str">
        <f t="shared" si="10"/>
        <v>_PO5</v>
      </c>
      <c r="N39" s="2" t="str">
        <f t="shared" ca="1" si="11"/>
        <v>JCL10</v>
      </c>
      <c r="O39" s="1" t="str">
        <f t="shared" ca="1" si="12"/>
        <v>JCL10_PO5</v>
      </c>
    </row>
    <row r="40" spans="4:15" x14ac:dyDescent="0.2">
      <c r="D40" s="34" t="s">
        <v>8</v>
      </c>
      <c r="E40" s="34" t="s">
        <v>89</v>
      </c>
      <c r="I40" s="1" t="str">
        <f t="shared" ca="1" si="13"/>
        <v>Non</v>
      </c>
      <c r="K40" s="1">
        <f t="shared" si="8"/>
        <v>7</v>
      </c>
      <c r="L40" s="1">
        <f t="shared" si="5"/>
        <v>5</v>
      </c>
      <c r="M40" s="2" t="str">
        <f t="shared" si="10"/>
        <v>_COOPT</v>
      </c>
      <c r="N40" s="2" t="str">
        <f t="shared" ca="1" si="11"/>
        <v>JCL10</v>
      </c>
      <c r="O40" s="1" t="str">
        <f t="shared" ca="1" si="12"/>
        <v>JCL10_COOPT</v>
      </c>
    </row>
    <row r="41" spans="4:15" x14ac:dyDescent="0.2">
      <c r="D41" s="34" t="s">
        <v>8</v>
      </c>
      <c r="E41" s="34" t="s">
        <v>90</v>
      </c>
      <c r="I41" s="1" t="str">
        <f t="shared" ca="1" si="13"/>
        <v>Non</v>
      </c>
      <c r="K41" s="1">
        <f t="shared" si="8"/>
        <v>8</v>
      </c>
      <c r="L41" s="1">
        <f t="shared" si="5"/>
        <v>1</v>
      </c>
      <c r="M41" s="2" t="str">
        <f t="shared" si="10"/>
        <v>_PO1</v>
      </c>
      <c r="N41" s="2" t="str">
        <f t="shared" ca="1" si="11"/>
        <v>MPA22</v>
      </c>
      <c r="O41" s="1" t="str">
        <f t="shared" ca="1" si="12"/>
        <v>MPA22_PO1</v>
      </c>
    </row>
    <row r="42" spans="4:15" x14ac:dyDescent="0.2">
      <c r="D42" s="34" t="s">
        <v>8</v>
      </c>
      <c r="E42" s="34" t="s">
        <v>91</v>
      </c>
      <c r="I42" s="1" t="str">
        <f t="shared" ca="1" si="13"/>
        <v>Non</v>
      </c>
      <c r="K42" s="1">
        <f t="shared" si="8"/>
        <v>8</v>
      </c>
      <c r="L42" s="1">
        <f t="shared" si="5"/>
        <v>2</v>
      </c>
      <c r="M42" s="2" t="str">
        <f t="shared" si="10"/>
        <v>_PO2</v>
      </c>
      <c r="N42" s="2" t="str">
        <f t="shared" ca="1" si="11"/>
        <v>MPA22</v>
      </c>
      <c r="O42" s="1" t="str">
        <f t="shared" ca="1" si="12"/>
        <v>MPA22_PO2</v>
      </c>
    </row>
    <row r="43" spans="4:15" x14ac:dyDescent="0.2">
      <c r="D43" s="34" t="s">
        <v>15</v>
      </c>
      <c r="E43" s="34" t="s">
        <v>122</v>
      </c>
      <c r="I43" s="1" t="str">
        <f t="shared" ca="1" si="13"/>
        <v>Non</v>
      </c>
      <c r="K43" s="1">
        <f t="shared" si="8"/>
        <v>8</v>
      </c>
      <c r="L43" s="1">
        <f t="shared" si="5"/>
        <v>3</v>
      </c>
      <c r="M43" s="2" t="str">
        <f t="shared" si="10"/>
        <v>_PO3</v>
      </c>
      <c r="N43" s="2" t="str">
        <f t="shared" ca="1" si="11"/>
        <v>MPA22</v>
      </c>
      <c r="O43" s="1" t="str">
        <f t="shared" ca="1" si="12"/>
        <v>MPA22_PO3</v>
      </c>
    </row>
    <row r="44" spans="4:15" x14ac:dyDescent="0.2">
      <c r="D44" s="34" t="s">
        <v>15</v>
      </c>
      <c r="E44" s="34" t="s">
        <v>123</v>
      </c>
      <c r="I44" s="1" t="str">
        <f t="shared" ca="1" si="13"/>
        <v>Non</v>
      </c>
      <c r="K44" s="1">
        <f t="shared" si="8"/>
        <v>8</v>
      </c>
      <c r="L44" s="1">
        <f t="shared" si="5"/>
        <v>4</v>
      </c>
      <c r="M44" s="2" t="str">
        <f t="shared" si="10"/>
        <v>_PO5</v>
      </c>
      <c r="N44" s="2" t="str">
        <f t="shared" ca="1" si="11"/>
        <v>MPA22</v>
      </c>
      <c r="O44" s="1" t="str">
        <f t="shared" ca="1" si="12"/>
        <v>MPA22_PO5</v>
      </c>
    </row>
    <row r="45" spans="4:15" x14ac:dyDescent="0.2">
      <c r="D45" s="34" t="s">
        <v>15</v>
      </c>
      <c r="E45" s="34" t="s">
        <v>124</v>
      </c>
      <c r="I45" s="1" t="str">
        <f t="shared" ca="1" si="13"/>
        <v>Non</v>
      </c>
      <c r="K45" s="1">
        <f t="shared" si="8"/>
        <v>8</v>
      </c>
      <c r="L45" s="1">
        <f t="shared" si="5"/>
        <v>5</v>
      </c>
      <c r="M45" s="2" t="str">
        <f t="shared" si="10"/>
        <v>_COOPT</v>
      </c>
      <c r="N45" s="2" t="str">
        <f t="shared" ca="1" si="11"/>
        <v>MPA22</v>
      </c>
      <c r="O45" s="1" t="str">
        <f t="shared" ca="1" si="12"/>
        <v>MPA22_COOPT</v>
      </c>
    </row>
    <row r="46" spans="4:15" x14ac:dyDescent="0.2">
      <c r="D46" s="34" t="s">
        <v>15</v>
      </c>
      <c r="E46" s="34" t="s">
        <v>125</v>
      </c>
      <c r="I46" s="1" t="str">
        <f t="shared" ca="1" si="13"/>
        <v>Non</v>
      </c>
      <c r="K46" s="1">
        <f t="shared" si="8"/>
        <v>9</v>
      </c>
      <c r="L46" s="1">
        <f t="shared" si="5"/>
        <v>1</v>
      </c>
      <c r="M46" s="2" t="str">
        <f t="shared" si="10"/>
        <v>_PO1</v>
      </c>
      <c r="N46" s="2" t="str">
        <f t="shared" ca="1" si="11"/>
        <v>JBE34</v>
      </c>
      <c r="O46" s="1" t="str">
        <f t="shared" ca="1" si="12"/>
        <v>JBE34_PO1</v>
      </c>
    </row>
    <row r="47" spans="4:15" x14ac:dyDescent="0.2">
      <c r="D47" s="34" t="s">
        <v>15</v>
      </c>
      <c r="E47" s="34" t="s">
        <v>126</v>
      </c>
      <c r="I47" s="1" t="str">
        <f t="shared" ca="1" si="13"/>
        <v>Non</v>
      </c>
      <c r="K47" s="1">
        <f t="shared" si="8"/>
        <v>9</v>
      </c>
      <c r="L47" s="1">
        <f t="shared" si="5"/>
        <v>2</v>
      </c>
      <c r="M47" s="2" t="str">
        <f t="shared" si="10"/>
        <v>_PO2</v>
      </c>
      <c r="N47" s="2" t="str">
        <f t="shared" ca="1" si="11"/>
        <v>JBE34</v>
      </c>
      <c r="O47" s="1" t="str">
        <f t="shared" ca="1" si="12"/>
        <v>JBE34_PO2</v>
      </c>
    </row>
    <row r="48" spans="4:15" x14ac:dyDescent="0.2">
      <c r="D48" s="34" t="s">
        <v>7</v>
      </c>
      <c r="E48" s="34" t="s">
        <v>82</v>
      </c>
      <c r="I48" s="1" t="str">
        <f t="shared" ca="1" si="13"/>
        <v>Non</v>
      </c>
      <c r="K48" s="1">
        <f t="shared" si="8"/>
        <v>9</v>
      </c>
      <c r="L48" s="1">
        <f t="shared" si="5"/>
        <v>3</v>
      </c>
      <c r="M48" s="2" t="str">
        <f t="shared" si="10"/>
        <v>_PO3</v>
      </c>
      <c r="N48" s="2" t="str">
        <f t="shared" ca="1" si="11"/>
        <v>JBE34</v>
      </c>
      <c r="O48" s="1" t="str">
        <f t="shared" ca="1" si="12"/>
        <v>JBE34_PO3</v>
      </c>
    </row>
    <row r="49" spans="4:15" x14ac:dyDescent="0.2">
      <c r="D49" s="34" t="s">
        <v>7</v>
      </c>
      <c r="E49" s="34" t="s">
        <v>83</v>
      </c>
      <c r="I49" s="1" t="str">
        <f t="shared" ca="1" si="13"/>
        <v>Non</v>
      </c>
      <c r="K49" s="1">
        <f t="shared" si="8"/>
        <v>9</v>
      </c>
      <c r="L49" s="1">
        <f t="shared" si="5"/>
        <v>4</v>
      </c>
      <c r="M49" s="2" t="str">
        <f t="shared" si="10"/>
        <v>_PO5</v>
      </c>
      <c r="N49" s="2" t="str">
        <f t="shared" ca="1" si="11"/>
        <v>JBE34</v>
      </c>
      <c r="O49" s="1" t="str">
        <f t="shared" ca="1" si="12"/>
        <v>JBE34_PO5</v>
      </c>
    </row>
    <row r="50" spans="4:15" x14ac:dyDescent="0.2">
      <c r="D50" s="34" t="s">
        <v>7</v>
      </c>
      <c r="E50" s="34" t="s">
        <v>84</v>
      </c>
      <c r="I50" s="1" t="str">
        <f t="shared" ca="1" si="13"/>
        <v>Non</v>
      </c>
      <c r="K50" s="1">
        <f t="shared" si="8"/>
        <v>9</v>
      </c>
      <c r="L50" s="1">
        <f t="shared" si="5"/>
        <v>5</v>
      </c>
      <c r="M50" s="2" t="str">
        <f t="shared" si="10"/>
        <v>_COOPT</v>
      </c>
      <c r="N50" s="2" t="str">
        <f t="shared" ca="1" si="11"/>
        <v>JBE34</v>
      </c>
      <c r="O50" s="1" t="str">
        <f t="shared" ca="1" si="12"/>
        <v>JBE34_COOPT</v>
      </c>
    </row>
    <row r="51" spans="4:15" x14ac:dyDescent="0.2">
      <c r="D51" s="34" t="s">
        <v>7</v>
      </c>
      <c r="E51" s="34" t="s">
        <v>85</v>
      </c>
      <c r="I51" s="1" t="str">
        <f t="shared" ca="1" si="13"/>
        <v>Non</v>
      </c>
      <c r="K51" s="1">
        <f t="shared" si="8"/>
        <v>10</v>
      </c>
      <c r="L51" s="1">
        <f t="shared" si="5"/>
        <v>1</v>
      </c>
      <c r="M51" s="2" t="str">
        <f t="shared" si="10"/>
        <v>_PO1</v>
      </c>
      <c r="N51" s="2" t="str">
        <f t="shared" ca="1" si="11"/>
        <v>LME03</v>
      </c>
      <c r="O51" s="1" t="str">
        <f t="shared" ca="1" si="12"/>
        <v>LME03_PO1</v>
      </c>
    </row>
    <row r="52" spans="4:15" x14ac:dyDescent="0.2">
      <c r="D52" s="34" t="s">
        <v>7</v>
      </c>
      <c r="E52" s="34" t="s">
        <v>86</v>
      </c>
      <c r="I52" s="1" t="str">
        <f t="shared" ca="1" si="13"/>
        <v>Non</v>
      </c>
      <c r="K52" s="1">
        <f t="shared" si="8"/>
        <v>10</v>
      </c>
      <c r="L52" s="1">
        <f t="shared" si="5"/>
        <v>2</v>
      </c>
      <c r="M52" s="2" t="str">
        <f t="shared" si="10"/>
        <v>_PO2</v>
      </c>
      <c r="N52" s="2" t="str">
        <f t="shared" ca="1" si="11"/>
        <v>LME03</v>
      </c>
      <c r="O52" s="1" t="str">
        <f t="shared" ca="1" si="12"/>
        <v>LME03_PO2</v>
      </c>
    </row>
    <row r="53" spans="4:15" x14ac:dyDescent="0.2">
      <c r="D53" s="34" t="s">
        <v>10</v>
      </c>
      <c r="E53" s="34" t="s">
        <v>97</v>
      </c>
      <c r="I53" s="1" t="str">
        <f t="shared" ca="1" si="13"/>
        <v>Non</v>
      </c>
      <c r="K53" s="1">
        <f t="shared" si="8"/>
        <v>10</v>
      </c>
      <c r="L53" s="1">
        <f t="shared" si="5"/>
        <v>3</v>
      </c>
      <c r="M53" s="2" t="str">
        <f t="shared" si="10"/>
        <v>_PO3</v>
      </c>
      <c r="N53" s="2" t="str">
        <f t="shared" ca="1" si="11"/>
        <v>LME03</v>
      </c>
      <c r="O53" s="1" t="str">
        <f t="shared" ca="1" si="12"/>
        <v>LME03_PO3</v>
      </c>
    </row>
    <row r="54" spans="4:15" x14ac:dyDescent="0.2">
      <c r="D54" s="34" t="s">
        <v>10</v>
      </c>
      <c r="E54" s="34" t="s">
        <v>98</v>
      </c>
      <c r="I54" s="1" t="str">
        <f t="shared" ca="1" si="13"/>
        <v>Non</v>
      </c>
      <c r="K54" s="1">
        <f t="shared" si="8"/>
        <v>10</v>
      </c>
      <c r="L54" s="1">
        <f t="shared" si="5"/>
        <v>4</v>
      </c>
      <c r="M54" s="2" t="str">
        <f t="shared" si="10"/>
        <v>_PO5</v>
      </c>
      <c r="N54" s="2" t="str">
        <f t="shared" ca="1" si="11"/>
        <v>LME03</v>
      </c>
      <c r="O54" s="1" t="str">
        <f t="shared" ca="1" si="12"/>
        <v>LME03_PO5</v>
      </c>
    </row>
    <row r="55" spans="4:15" x14ac:dyDescent="0.2">
      <c r="D55" s="34" t="s">
        <v>10</v>
      </c>
      <c r="E55" s="34" t="s">
        <v>99</v>
      </c>
      <c r="I55" s="1" t="str">
        <f t="shared" ca="1" si="13"/>
        <v>Non</v>
      </c>
      <c r="K55" s="1">
        <f t="shared" si="8"/>
        <v>10</v>
      </c>
      <c r="L55" s="1">
        <f t="shared" si="5"/>
        <v>5</v>
      </c>
      <c r="M55" s="2" t="str">
        <f t="shared" si="10"/>
        <v>_COOPT</v>
      </c>
      <c r="N55" s="2" t="str">
        <f t="shared" ca="1" si="11"/>
        <v>LME03</v>
      </c>
      <c r="O55" s="1" t="str">
        <f t="shared" ca="1" si="12"/>
        <v>LME03_COOPT</v>
      </c>
    </row>
    <row r="56" spans="4:15" x14ac:dyDescent="0.2">
      <c r="D56" s="34" t="s">
        <v>10</v>
      </c>
      <c r="E56" s="34" t="s">
        <v>100</v>
      </c>
      <c r="I56" s="1" t="str">
        <f t="shared" ca="1" si="13"/>
        <v>Non</v>
      </c>
      <c r="K56" s="1">
        <f t="shared" si="8"/>
        <v>11</v>
      </c>
      <c r="L56" s="1">
        <f t="shared" si="5"/>
        <v>1</v>
      </c>
      <c r="M56" s="2" t="str">
        <f t="shared" si="10"/>
        <v>_PO1</v>
      </c>
      <c r="N56" s="2" t="str">
        <f t="shared" ca="1" si="11"/>
        <v>PCH13</v>
      </c>
      <c r="O56" s="1" t="str">
        <f t="shared" ca="1" si="12"/>
        <v>PCH13_PO1</v>
      </c>
    </row>
    <row r="57" spans="4:15" x14ac:dyDescent="0.2">
      <c r="D57" s="34" t="s">
        <v>10</v>
      </c>
      <c r="E57" s="34" t="s">
        <v>101</v>
      </c>
      <c r="I57" s="1" t="str">
        <f t="shared" ca="1" si="13"/>
        <v>Non</v>
      </c>
      <c r="K57" s="1">
        <f t="shared" si="8"/>
        <v>11</v>
      </c>
      <c r="L57" s="1">
        <f t="shared" si="5"/>
        <v>2</v>
      </c>
      <c r="M57" s="2" t="str">
        <f t="shared" si="10"/>
        <v>_PO2</v>
      </c>
      <c r="N57" s="2" t="str">
        <f t="shared" ca="1" si="11"/>
        <v>PCH13</v>
      </c>
      <c r="O57" s="1" t="str">
        <f t="shared" ca="1" si="12"/>
        <v>PCH13_PO2</v>
      </c>
    </row>
    <row r="58" spans="4:15" x14ac:dyDescent="0.2">
      <c r="D58" s="34" t="s">
        <v>13</v>
      </c>
      <c r="E58" s="34" t="s">
        <v>112</v>
      </c>
      <c r="I58" s="1" t="str">
        <f t="shared" ca="1" si="13"/>
        <v>Non</v>
      </c>
      <c r="K58" s="1">
        <f t="shared" si="8"/>
        <v>11</v>
      </c>
      <c r="L58" s="1">
        <f t="shared" si="5"/>
        <v>3</v>
      </c>
      <c r="M58" s="2" t="str">
        <f t="shared" si="10"/>
        <v>_PO3</v>
      </c>
      <c r="N58" s="2" t="str">
        <f t="shared" ca="1" si="11"/>
        <v>PCH13</v>
      </c>
      <c r="O58" s="1" t="str">
        <f t="shared" ca="1" si="12"/>
        <v>PCH13_PO3</v>
      </c>
    </row>
    <row r="59" spans="4:15" x14ac:dyDescent="0.2">
      <c r="D59" s="34" t="s">
        <v>13</v>
      </c>
      <c r="E59" s="34" t="s">
        <v>113</v>
      </c>
      <c r="I59" s="1" t="str">
        <f t="shared" ca="1" si="13"/>
        <v>Non</v>
      </c>
      <c r="K59" s="1">
        <f t="shared" si="8"/>
        <v>11</v>
      </c>
      <c r="L59" s="1">
        <f t="shared" si="5"/>
        <v>4</v>
      </c>
      <c r="M59" s="2" t="str">
        <f t="shared" si="10"/>
        <v>_PO5</v>
      </c>
      <c r="N59" s="2" t="str">
        <f t="shared" ca="1" si="11"/>
        <v>PCH13</v>
      </c>
      <c r="O59" s="1" t="str">
        <f t="shared" ca="1" si="12"/>
        <v>PCH13_PO5</v>
      </c>
    </row>
    <row r="60" spans="4:15" x14ac:dyDescent="0.2">
      <c r="D60" s="34" t="s">
        <v>13</v>
      </c>
      <c r="E60" s="34" t="s">
        <v>114</v>
      </c>
      <c r="I60" s="1" t="str">
        <f t="shared" ca="1" si="13"/>
        <v>Non</v>
      </c>
      <c r="K60" s="1">
        <f t="shared" si="8"/>
        <v>11</v>
      </c>
      <c r="L60" s="1">
        <f t="shared" si="5"/>
        <v>5</v>
      </c>
      <c r="M60" s="2" t="str">
        <f t="shared" si="10"/>
        <v>_COOPT</v>
      </c>
      <c r="N60" s="2" t="str">
        <f t="shared" ca="1" si="11"/>
        <v>PCH13</v>
      </c>
      <c r="O60" s="1" t="str">
        <f t="shared" ca="1" si="12"/>
        <v>PCH13_COOPT</v>
      </c>
    </row>
    <row r="61" spans="4:15" x14ac:dyDescent="0.2">
      <c r="D61" s="34" t="s">
        <v>13</v>
      </c>
      <c r="E61" s="34" t="s">
        <v>115</v>
      </c>
      <c r="I61" s="1" t="str">
        <f t="shared" ca="1" si="13"/>
        <v>Non</v>
      </c>
      <c r="K61" s="1">
        <f t="shared" si="8"/>
        <v>12</v>
      </c>
      <c r="L61" s="1">
        <f t="shared" si="5"/>
        <v>1</v>
      </c>
      <c r="M61" s="2" t="str">
        <f t="shared" si="10"/>
        <v>_PO1</v>
      </c>
      <c r="N61" s="2" t="str">
        <f t="shared" ca="1" si="11"/>
        <v>ABE46</v>
      </c>
      <c r="O61" s="1" t="str">
        <f t="shared" ca="1" si="12"/>
        <v>ABE46_PO1</v>
      </c>
    </row>
    <row r="62" spans="4:15" x14ac:dyDescent="0.2">
      <c r="D62" s="34" t="s">
        <v>13</v>
      </c>
      <c r="E62" s="34" t="s">
        <v>116</v>
      </c>
      <c r="I62" s="1" t="str">
        <f t="shared" ca="1" si="13"/>
        <v>Non</v>
      </c>
      <c r="K62" s="1">
        <f t="shared" si="8"/>
        <v>12</v>
      </c>
      <c r="L62" s="1">
        <f t="shared" si="5"/>
        <v>2</v>
      </c>
      <c r="M62" s="2" t="str">
        <f t="shared" si="10"/>
        <v>_PO2</v>
      </c>
      <c r="N62" s="2" t="str">
        <f t="shared" ca="1" si="11"/>
        <v>ABE46</v>
      </c>
      <c r="O62" s="1" t="str">
        <f t="shared" ca="1" si="12"/>
        <v>ABE46_PO2</v>
      </c>
    </row>
    <row r="63" spans="4:15" x14ac:dyDescent="0.2">
      <c r="D63" s="34" t="s">
        <v>16</v>
      </c>
      <c r="E63" s="34" t="s">
        <v>127</v>
      </c>
      <c r="I63" s="1" t="str">
        <f t="shared" ca="1" si="13"/>
        <v>Non</v>
      </c>
      <c r="K63" s="1">
        <f t="shared" si="8"/>
        <v>12</v>
      </c>
      <c r="L63" s="1">
        <f t="shared" si="5"/>
        <v>3</v>
      </c>
      <c r="M63" s="2" t="str">
        <f t="shared" si="10"/>
        <v>_PO3</v>
      </c>
      <c r="N63" s="2" t="str">
        <f t="shared" ca="1" si="11"/>
        <v>ABE46</v>
      </c>
      <c r="O63" s="1" t="str">
        <f t="shared" ca="1" si="12"/>
        <v>ABE46_PO3</v>
      </c>
    </row>
    <row r="64" spans="4:15" x14ac:dyDescent="0.2">
      <c r="D64" s="34" t="s">
        <v>16</v>
      </c>
      <c r="E64" s="34" t="s">
        <v>128</v>
      </c>
      <c r="I64" s="1" t="str">
        <f t="shared" ca="1" si="13"/>
        <v>Non</v>
      </c>
      <c r="K64" s="1">
        <f t="shared" si="8"/>
        <v>12</v>
      </c>
      <c r="L64" s="1">
        <f t="shared" si="5"/>
        <v>4</v>
      </c>
      <c r="M64" s="2" t="str">
        <f t="shared" si="10"/>
        <v>_PO5</v>
      </c>
      <c r="N64" s="2" t="str">
        <f t="shared" ca="1" si="11"/>
        <v>ABE46</v>
      </c>
      <c r="O64" s="1" t="str">
        <f t="shared" ca="1" si="12"/>
        <v>ABE46_PO5</v>
      </c>
    </row>
    <row r="65" spans="4:15" x14ac:dyDescent="0.2">
      <c r="D65" s="34" t="s">
        <v>16</v>
      </c>
      <c r="E65" s="34" t="s">
        <v>129</v>
      </c>
      <c r="I65" s="1" t="str">
        <f t="shared" ca="1" si="13"/>
        <v>Non</v>
      </c>
      <c r="K65" s="1">
        <f t="shared" si="8"/>
        <v>12</v>
      </c>
      <c r="L65" s="1">
        <f t="shared" si="5"/>
        <v>5</v>
      </c>
      <c r="M65" s="2" t="str">
        <f t="shared" ref="M65:M80" si="14">+VLOOKUP(L65,F:G,2,0)</f>
        <v>_COOPT</v>
      </c>
      <c r="N65" s="2" t="str">
        <f t="shared" ref="N65:N80" ca="1" si="15">OFFSET(A$3,K65,0)</f>
        <v>ABE46</v>
      </c>
      <c r="O65" s="1" t="str">
        <f t="shared" ref="O65:O80" ca="1" si="16">CONCATENATE(OFFSET(A$3,K65,0),M65)</f>
        <v>ABE46_COOPT</v>
      </c>
    </row>
    <row r="66" spans="4:15" x14ac:dyDescent="0.2">
      <c r="D66" s="34" t="s">
        <v>16</v>
      </c>
      <c r="E66" s="34" t="s">
        <v>130</v>
      </c>
      <c r="I66" s="1" t="str">
        <f t="shared" ca="1" si="13"/>
        <v>Non</v>
      </c>
      <c r="K66" s="1">
        <f t="shared" si="8"/>
        <v>13</v>
      </c>
      <c r="L66" s="1">
        <f t="shared" si="5"/>
        <v>1</v>
      </c>
      <c r="M66" s="2" t="str">
        <f t="shared" si="14"/>
        <v>_PO1</v>
      </c>
      <c r="N66" s="2" t="str">
        <f t="shared" ca="1" si="15"/>
        <v>JJA06</v>
      </c>
      <c r="O66" s="1" t="str">
        <f t="shared" ca="1" si="16"/>
        <v>JJA06_PO1</v>
      </c>
    </row>
    <row r="67" spans="4:15" x14ac:dyDescent="0.2">
      <c r="D67" s="34" t="s">
        <v>16</v>
      </c>
      <c r="E67" s="34" t="s">
        <v>131</v>
      </c>
      <c r="I67" s="1" t="str">
        <f t="shared" ca="1" si="13"/>
        <v>Non</v>
      </c>
      <c r="K67" s="1">
        <f t="shared" si="8"/>
        <v>13</v>
      </c>
      <c r="L67" s="1">
        <f t="shared" ref="L67:L80" si="17">IF(L66=5,1,L66+1)</f>
        <v>2</v>
      </c>
      <c r="M67" s="2" t="str">
        <f t="shared" si="14"/>
        <v>_PO2</v>
      </c>
      <c r="N67" s="2" t="str">
        <f t="shared" ca="1" si="15"/>
        <v>JJA06</v>
      </c>
      <c r="O67" s="1" t="str">
        <f t="shared" ca="1" si="16"/>
        <v>JJA06_PO2</v>
      </c>
    </row>
    <row r="68" spans="4:15" x14ac:dyDescent="0.2">
      <c r="D68" s="34" t="s">
        <v>9</v>
      </c>
      <c r="E68" s="34" t="s">
        <v>92</v>
      </c>
      <c r="I68" s="1" t="str">
        <f t="shared" ref="I68:I99" ca="1" si="18">IFERROR(VLOOKUP($I$2,INDIRECT("'"&amp;E73&amp;"'!A:A"),1,0),"Non")</f>
        <v>x</v>
      </c>
      <c r="K68" s="1">
        <f t="shared" si="8"/>
        <v>13</v>
      </c>
      <c r="L68" s="1">
        <f t="shared" si="17"/>
        <v>3</v>
      </c>
      <c r="M68" s="2" t="str">
        <f t="shared" si="14"/>
        <v>_PO3</v>
      </c>
      <c r="N68" s="2" t="str">
        <f t="shared" ca="1" si="15"/>
        <v>JJA06</v>
      </c>
      <c r="O68" s="1" t="str">
        <f t="shared" ca="1" si="16"/>
        <v>JJA06_PO3</v>
      </c>
    </row>
    <row r="69" spans="4:15" x14ac:dyDescent="0.2">
      <c r="D69" s="34" t="s">
        <v>9</v>
      </c>
      <c r="E69" s="34" t="s">
        <v>93</v>
      </c>
      <c r="I69" s="1" t="str">
        <f t="shared" ca="1" si="18"/>
        <v>x</v>
      </c>
      <c r="K69" s="1">
        <f t="shared" si="8"/>
        <v>13</v>
      </c>
      <c r="L69" s="1">
        <f t="shared" si="17"/>
        <v>4</v>
      </c>
      <c r="M69" s="2" t="str">
        <f t="shared" si="14"/>
        <v>_PO5</v>
      </c>
      <c r="N69" s="2" t="str">
        <f t="shared" ca="1" si="15"/>
        <v>JJA06</v>
      </c>
      <c r="O69" s="1" t="str">
        <f t="shared" ca="1" si="16"/>
        <v>JJA06_PO5</v>
      </c>
    </row>
    <row r="70" spans="4:15" x14ac:dyDescent="0.2">
      <c r="D70" s="34" t="s">
        <v>9</v>
      </c>
      <c r="E70" s="34" t="s">
        <v>94</v>
      </c>
      <c r="I70" s="1" t="str">
        <f t="shared" ca="1" si="18"/>
        <v>x</v>
      </c>
      <c r="K70" s="1">
        <f t="shared" si="8"/>
        <v>13</v>
      </c>
      <c r="L70" s="1">
        <f t="shared" si="17"/>
        <v>5</v>
      </c>
      <c r="M70" s="2" t="str">
        <f t="shared" si="14"/>
        <v>_COOPT</v>
      </c>
      <c r="N70" s="2" t="str">
        <f t="shared" ca="1" si="15"/>
        <v>JJA06</v>
      </c>
      <c r="O70" s="1" t="str">
        <f t="shared" ca="1" si="16"/>
        <v>JJA06_COOPT</v>
      </c>
    </row>
    <row r="71" spans="4:15" x14ac:dyDescent="0.2">
      <c r="D71" s="34" t="s">
        <v>9</v>
      </c>
      <c r="E71" s="34" t="s">
        <v>95</v>
      </c>
      <c r="I71" s="1" t="str">
        <f t="shared" ca="1" si="18"/>
        <v>x</v>
      </c>
      <c r="K71" s="1">
        <f t="shared" ref="K71:K80" si="19">IF(M70="_COOPT",K70+1,K70)</f>
        <v>14</v>
      </c>
      <c r="L71" s="1">
        <f t="shared" si="17"/>
        <v>1</v>
      </c>
      <c r="M71" s="2" t="str">
        <f t="shared" si="14"/>
        <v>_PO1</v>
      </c>
      <c r="N71" s="2" t="str">
        <f t="shared" ca="1" si="15"/>
        <v>RVI08</v>
      </c>
      <c r="O71" s="1" t="str">
        <f t="shared" ca="1" si="16"/>
        <v>RVI08_PO1</v>
      </c>
    </row>
    <row r="72" spans="4:15" x14ac:dyDescent="0.2">
      <c r="D72" s="34" t="s">
        <v>9</v>
      </c>
      <c r="E72" s="34" t="s">
        <v>96</v>
      </c>
      <c r="I72" s="1" t="str">
        <f t="shared" ca="1" si="18"/>
        <v>x</v>
      </c>
      <c r="K72" s="1">
        <f t="shared" si="19"/>
        <v>14</v>
      </c>
      <c r="L72" s="1">
        <f t="shared" si="17"/>
        <v>2</v>
      </c>
      <c r="M72" s="2" t="str">
        <f t="shared" si="14"/>
        <v>_PO2</v>
      </c>
      <c r="N72" s="2" t="str">
        <f t="shared" ca="1" si="15"/>
        <v>RVI08</v>
      </c>
      <c r="O72" s="1" t="str">
        <f t="shared" ca="1" si="16"/>
        <v>RVI08_PO2</v>
      </c>
    </row>
    <row r="73" spans="4:15" x14ac:dyDescent="0.2">
      <c r="D73" s="34" t="s">
        <v>19</v>
      </c>
      <c r="E73" s="34" t="s">
        <v>137</v>
      </c>
      <c r="I73" s="1" t="str">
        <f t="shared" ca="1" si="18"/>
        <v>Non</v>
      </c>
      <c r="K73" s="1">
        <f t="shared" si="19"/>
        <v>14</v>
      </c>
      <c r="L73" s="1">
        <f t="shared" si="17"/>
        <v>3</v>
      </c>
      <c r="M73" s="2" t="str">
        <f t="shared" si="14"/>
        <v>_PO3</v>
      </c>
      <c r="N73" s="2" t="str">
        <f t="shared" ca="1" si="15"/>
        <v>RVI08</v>
      </c>
      <c r="O73" s="1" t="str">
        <f t="shared" ca="1" si="16"/>
        <v>RVI08_PO3</v>
      </c>
    </row>
    <row r="74" spans="4:15" x14ac:dyDescent="0.2">
      <c r="D74" s="34" t="s">
        <v>19</v>
      </c>
      <c r="E74" s="34" t="s">
        <v>138</v>
      </c>
      <c r="I74" s="1" t="str">
        <f t="shared" ca="1" si="18"/>
        <v>Non</v>
      </c>
      <c r="K74" s="1">
        <f t="shared" si="19"/>
        <v>14</v>
      </c>
      <c r="L74" s="1">
        <f t="shared" si="17"/>
        <v>4</v>
      </c>
      <c r="M74" s="2" t="str">
        <f t="shared" si="14"/>
        <v>_PO5</v>
      </c>
      <c r="N74" s="2" t="str">
        <f t="shared" ca="1" si="15"/>
        <v>RVI08</v>
      </c>
      <c r="O74" s="1" t="str">
        <f t="shared" ca="1" si="16"/>
        <v>RVI08_PO5</v>
      </c>
    </row>
    <row r="75" spans="4:15" x14ac:dyDescent="0.2">
      <c r="D75" s="34" t="s">
        <v>19</v>
      </c>
      <c r="E75" s="34" t="s">
        <v>139</v>
      </c>
      <c r="I75" s="1" t="str">
        <f t="shared" ca="1" si="18"/>
        <v>Non</v>
      </c>
      <c r="K75" s="1">
        <f t="shared" si="19"/>
        <v>14</v>
      </c>
      <c r="L75" s="1">
        <f t="shared" si="17"/>
        <v>5</v>
      </c>
      <c r="M75" s="2" t="str">
        <f t="shared" si="14"/>
        <v>_COOPT</v>
      </c>
      <c r="N75" s="2" t="str">
        <f t="shared" ca="1" si="15"/>
        <v>RVI08</v>
      </c>
      <c r="O75" s="1" t="str">
        <f t="shared" ca="1" si="16"/>
        <v>RVI08_COOPT</v>
      </c>
    </row>
    <row r="76" spans="4:15" x14ac:dyDescent="0.2">
      <c r="D76" s="34" t="s">
        <v>19</v>
      </c>
      <c r="E76" s="34" t="s">
        <v>140</v>
      </c>
      <c r="I76" s="1" t="str">
        <f t="shared" ca="1" si="18"/>
        <v>Non</v>
      </c>
      <c r="K76" s="1">
        <f t="shared" si="19"/>
        <v>15</v>
      </c>
      <c r="L76" s="1">
        <f t="shared" si="17"/>
        <v>1</v>
      </c>
      <c r="M76" s="2" t="str">
        <f t="shared" si="14"/>
        <v>_PO1</v>
      </c>
      <c r="N76" s="2" t="str">
        <f t="shared" ca="1" si="15"/>
        <v>CCO26</v>
      </c>
      <c r="O76" s="1" t="str">
        <f t="shared" ca="1" si="16"/>
        <v>CCO26_PO1</v>
      </c>
    </row>
    <row r="77" spans="4:15" x14ac:dyDescent="0.2">
      <c r="D77" s="34" t="s">
        <v>19</v>
      </c>
      <c r="E77" s="34" t="s">
        <v>141</v>
      </c>
      <c r="I77" s="1" t="str">
        <f t="shared" ca="1" si="18"/>
        <v>Non</v>
      </c>
      <c r="K77" s="1">
        <f t="shared" si="19"/>
        <v>15</v>
      </c>
      <c r="L77" s="1">
        <f t="shared" si="17"/>
        <v>2</v>
      </c>
      <c r="M77" s="2" t="str">
        <f t="shared" si="14"/>
        <v>_PO2</v>
      </c>
      <c r="N77" s="2" t="str">
        <f t="shared" ca="1" si="15"/>
        <v>CCO26</v>
      </c>
      <c r="O77" s="1" t="str">
        <f t="shared" ca="1" si="16"/>
        <v>CCO26_PO2</v>
      </c>
    </row>
    <row r="78" spans="4:15" x14ac:dyDescent="0.2">
      <c r="D78" s="4"/>
      <c r="E78" s="4"/>
      <c r="I78" s="1" t="str">
        <f t="shared" ca="1" si="18"/>
        <v>Non</v>
      </c>
      <c r="K78" s="1">
        <f t="shared" si="19"/>
        <v>15</v>
      </c>
      <c r="L78" s="1">
        <f t="shared" si="17"/>
        <v>3</v>
      </c>
      <c r="M78" s="2" t="str">
        <f t="shared" si="14"/>
        <v>_PO3</v>
      </c>
      <c r="N78" s="2" t="str">
        <f t="shared" ca="1" si="15"/>
        <v>CCO26</v>
      </c>
      <c r="O78" s="1" t="str">
        <f t="shared" ca="1" si="16"/>
        <v>CCO26_PO3</v>
      </c>
    </row>
    <row r="79" spans="4:15" x14ac:dyDescent="0.2">
      <c r="D79" s="4"/>
      <c r="E79" s="34"/>
      <c r="I79" s="1" t="str">
        <f t="shared" ca="1" si="18"/>
        <v>Non</v>
      </c>
      <c r="K79" s="1">
        <f t="shared" si="19"/>
        <v>15</v>
      </c>
      <c r="L79" s="1">
        <f t="shared" si="17"/>
        <v>4</v>
      </c>
      <c r="M79" s="2" t="str">
        <f t="shared" si="14"/>
        <v>_PO5</v>
      </c>
      <c r="N79" s="2" t="str">
        <f t="shared" ca="1" si="15"/>
        <v>CCO26</v>
      </c>
      <c r="O79" s="1" t="str">
        <f t="shared" ca="1" si="16"/>
        <v>CCO26_PO5</v>
      </c>
    </row>
    <row r="80" spans="4:15" x14ac:dyDescent="0.2">
      <c r="D80" s="4"/>
      <c r="E80" s="34"/>
      <c r="I80" s="1" t="str">
        <f t="shared" ca="1" si="18"/>
        <v>Non</v>
      </c>
      <c r="K80" s="1">
        <f t="shared" si="19"/>
        <v>15</v>
      </c>
      <c r="L80" s="1">
        <f t="shared" si="17"/>
        <v>5</v>
      </c>
      <c r="M80" s="2" t="str">
        <f t="shared" si="14"/>
        <v>_COOPT</v>
      </c>
      <c r="N80" s="2" t="str">
        <f t="shared" ca="1" si="15"/>
        <v>CCO26</v>
      </c>
      <c r="O80" s="1" t="str">
        <f t="shared" ca="1" si="16"/>
        <v>CCO26_COOPT</v>
      </c>
    </row>
    <row r="81" spans="4:14" x14ac:dyDescent="0.2">
      <c r="D81" s="4"/>
      <c r="E81" s="34"/>
      <c r="I81" s="1" t="str">
        <f t="shared" ca="1" si="18"/>
        <v>Non</v>
      </c>
      <c r="M81" s="2"/>
      <c r="N81" s="2"/>
    </row>
    <row r="82" spans="4:14" x14ac:dyDescent="0.2">
      <c r="D82" s="4"/>
      <c r="E82" s="34"/>
      <c r="I82" s="1" t="str">
        <f t="shared" ca="1" si="18"/>
        <v>Non</v>
      </c>
      <c r="M82" s="2"/>
      <c r="N82" s="2"/>
    </row>
    <row r="83" spans="4:14" x14ac:dyDescent="0.2">
      <c r="D83" s="4"/>
      <c r="E83" s="34"/>
      <c r="I83" s="1" t="str">
        <f t="shared" ca="1" si="18"/>
        <v>Non</v>
      </c>
      <c r="M83" s="2"/>
      <c r="N83" s="2"/>
    </row>
    <row r="84" spans="4:14" x14ac:dyDescent="0.2">
      <c r="D84" s="34"/>
      <c r="E84" s="34"/>
      <c r="I84" s="1" t="str">
        <f t="shared" ca="1" si="18"/>
        <v>Non</v>
      </c>
      <c r="M84" s="2"/>
      <c r="N84" s="2"/>
    </row>
    <row r="85" spans="4:14" x14ac:dyDescent="0.2">
      <c r="D85" s="34"/>
      <c r="E85" s="34"/>
      <c r="I85" s="1" t="str">
        <f t="shared" ca="1" si="18"/>
        <v>Non</v>
      </c>
      <c r="M85" s="2"/>
      <c r="N85" s="2"/>
    </row>
    <row r="86" spans="4:14" x14ac:dyDescent="0.2">
      <c r="D86" s="34"/>
      <c r="E86" s="34"/>
      <c r="I86" s="1" t="str">
        <f t="shared" ca="1" si="18"/>
        <v>Non</v>
      </c>
      <c r="M86" s="2"/>
      <c r="N86" s="2"/>
    </row>
    <row r="87" spans="4:14" x14ac:dyDescent="0.2">
      <c r="D87" s="34"/>
      <c r="E87" s="34"/>
      <c r="I87" s="1" t="str">
        <f t="shared" ca="1" si="18"/>
        <v>Non</v>
      </c>
      <c r="M87" s="2"/>
      <c r="N87" s="2"/>
    </row>
    <row r="88" spans="4:14" x14ac:dyDescent="0.2">
      <c r="D88" s="34"/>
      <c r="E88" s="34"/>
      <c r="I88" s="1" t="str">
        <f t="shared" ca="1" si="18"/>
        <v>Non</v>
      </c>
      <c r="M88" s="2"/>
      <c r="N88" s="2"/>
    </row>
    <row r="89" spans="4:14" x14ac:dyDescent="0.2">
      <c r="D89" s="34"/>
      <c r="E89" s="34"/>
      <c r="I89" s="1" t="str">
        <f t="shared" ca="1" si="18"/>
        <v>Non</v>
      </c>
      <c r="M89" s="2"/>
      <c r="N89" s="2"/>
    </row>
    <row r="90" spans="4:14" x14ac:dyDescent="0.2">
      <c r="D90" s="34"/>
      <c r="E90" s="34"/>
      <c r="I90" s="1" t="str">
        <f t="shared" ca="1" si="18"/>
        <v>Non</v>
      </c>
      <c r="M90" s="2"/>
      <c r="N90" s="2"/>
    </row>
    <row r="91" spans="4:14" x14ac:dyDescent="0.2">
      <c r="D91" s="34"/>
      <c r="E91" s="34"/>
      <c r="I91" s="1" t="str">
        <f t="shared" ca="1" si="18"/>
        <v>Non</v>
      </c>
      <c r="M91" s="2"/>
      <c r="N91" s="2"/>
    </row>
    <row r="92" spans="4:14" x14ac:dyDescent="0.2">
      <c r="D92" s="34"/>
      <c r="E92" s="34"/>
      <c r="I92" s="1" t="str">
        <f t="shared" ca="1" si="18"/>
        <v>Non</v>
      </c>
      <c r="M92" s="2"/>
      <c r="N92" s="2"/>
    </row>
    <row r="93" spans="4:14" x14ac:dyDescent="0.2">
      <c r="D93" s="34"/>
      <c r="E93" s="34"/>
      <c r="I93" s="1" t="str">
        <f t="shared" ca="1" si="18"/>
        <v>Non</v>
      </c>
      <c r="M93" s="2"/>
      <c r="N93" s="2"/>
    </row>
    <row r="94" spans="4:14" x14ac:dyDescent="0.2">
      <c r="D94" s="34"/>
      <c r="E94" s="34"/>
      <c r="I94" s="1" t="str">
        <f t="shared" ca="1" si="18"/>
        <v>Non</v>
      </c>
      <c r="M94" s="2"/>
      <c r="N94" s="2"/>
    </row>
    <row r="95" spans="4:14" x14ac:dyDescent="0.2">
      <c r="D95" s="34"/>
      <c r="E95" s="34"/>
      <c r="I95" s="1" t="str">
        <f t="shared" ca="1" si="18"/>
        <v>Non</v>
      </c>
      <c r="M95" s="2"/>
      <c r="N95" s="2"/>
    </row>
    <row r="96" spans="4:14" x14ac:dyDescent="0.2">
      <c r="D96" s="34"/>
      <c r="E96" s="34"/>
      <c r="I96" s="1" t="str">
        <f t="shared" ca="1" si="18"/>
        <v>Non</v>
      </c>
      <c r="M96" s="2"/>
      <c r="N96" s="2"/>
    </row>
    <row r="97" spans="4:14" x14ac:dyDescent="0.2">
      <c r="D97" s="34"/>
      <c r="E97" s="34"/>
      <c r="I97" s="1" t="str">
        <f t="shared" ca="1" si="18"/>
        <v>Non</v>
      </c>
      <c r="M97" s="2"/>
      <c r="N97" s="2"/>
    </row>
    <row r="98" spans="4:14" x14ac:dyDescent="0.2">
      <c r="D98" s="34"/>
      <c r="E98" s="34"/>
      <c r="I98" s="1" t="str">
        <f t="shared" ca="1" si="18"/>
        <v>Non</v>
      </c>
      <c r="M98" s="2"/>
      <c r="N98" s="2"/>
    </row>
    <row r="99" spans="4:14" x14ac:dyDescent="0.2">
      <c r="D99" s="34"/>
      <c r="E99" s="34"/>
      <c r="I99" s="1" t="str">
        <f t="shared" ca="1" si="18"/>
        <v>Non</v>
      </c>
      <c r="M99" s="2"/>
      <c r="N99" s="2"/>
    </row>
    <row r="100" spans="4:14" x14ac:dyDescent="0.2">
      <c r="D100" s="34"/>
      <c r="E100" s="34"/>
      <c r="I100" s="1" t="str">
        <f t="shared" ref="I100:I131" ca="1" si="20">IFERROR(VLOOKUP($I$2,INDIRECT("'"&amp;E105&amp;"'!A:A"),1,0),"Non")</f>
        <v>Non</v>
      </c>
      <c r="M100" s="2"/>
      <c r="N100" s="2"/>
    </row>
    <row r="101" spans="4:14" x14ac:dyDescent="0.2">
      <c r="D101" s="34"/>
      <c r="E101" s="34"/>
      <c r="I101" s="1" t="str">
        <f t="shared" ca="1" si="20"/>
        <v>Non</v>
      </c>
      <c r="M101" s="2"/>
      <c r="N101" s="2"/>
    </row>
    <row r="102" spans="4:14" x14ac:dyDescent="0.2">
      <c r="D102" s="34"/>
      <c r="E102" s="34"/>
      <c r="I102" s="1" t="str">
        <f t="shared" ca="1" si="20"/>
        <v>Non</v>
      </c>
      <c r="M102" s="2"/>
      <c r="N102" s="2"/>
    </row>
    <row r="103" spans="4:14" x14ac:dyDescent="0.2">
      <c r="D103" s="34"/>
      <c r="E103" s="34"/>
      <c r="I103" s="1" t="str">
        <f t="shared" ca="1" si="20"/>
        <v>Non</v>
      </c>
      <c r="M103" s="2"/>
      <c r="N103" s="2"/>
    </row>
    <row r="104" spans="4:14" x14ac:dyDescent="0.2">
      <c r="D104" s="34"/>
      <c r="E104" s="34"/>
      <c r="I104" s="1" t="str">
        <f t="shared" ca="1" si="20"/>
        <v>Non</v>
      </c>
      <c r="M104" s="2"/>
      <c r="N104" s="2"/>
    </row>
    <row r="105" spans="4:14" x14ac:dyDescent="0.2">
      <c r="D105" s="34"/>
      <c r="E105" s="34"/>
      <c r="I105" s="1" t="str">
        <f t="shared" ca="1" si="20"/>
        <v>Non</v>
      </c>
      <c r="M105" s="2"/>
      <c r="N105" s="2"/>
    </row>
    <row r="106" spans="4:14" x14ac:dyDescent="0.2">
      <c r="D106" s="34"/>
      <c r="E106" s="34"/>
      <c r="I106" s="1" t="str">
        <f t="shared" ca="1" si="20"/>
        <v>Non</v>
      </c>
      <c r="M106" s="2"/>
      <c r="N106" s="2"/>
    </row>
    <row r="107" spans="4:14" x14ac:dyDescent="0.2">
      <c r="D107" s="34"/>
      <c r="E107" s="34"/>
      <c r="I107" s="1" t="str">
        <f t="shared" ca="1" si="20"/>
        <v>Non</v>
      </c>
      <c r="M107" s="2"/>
      <c r="N107" s="2"/>
    </row>
    <row r="108" spans="4:14" x14ac:dyDescent="0.2">
      <c r="D108" s="34"/>
      <c r="E108" s="34"/>
      <c r="I108" s="1" t="str">
        <f t="shared" ca="1" si="20"/>
        <v>Non</v>
      </c>
      <c r="M108" s="2"/>
      <c r="N108" s="2"/>
    </row>
    <row r="109" spans="4:14" x14ac:dyDescent="0.2">
      <c r="D109" s="34"/>
      <c r="E109" s="34"/>
      <c r="I109" s="1" t="str">
        <f t="shared" ca="1" si="20"/>
        <v>Non</v>
      </c>
      <c r="M109" s="2"/>
      <c r="N109" s="2"/>
    </row>
    <row r="110" spans="4:14" x14ac:dyDescent="0.2">
      <c r="D110" s="34"/>
      <c r="E110" s="34"/>
      <c r="I110" s="1" t="str">
        <f t="shared" ca="1" si="20"/>
        <v>Non</v>
      </c>
      <c r="M110" s="2"/>
      <c r="N110" s="2"/>
    </row>
    <row r="111" spans="4:14" x14ac:dyDescent="0.2">
      <c r="D111" s="34"/>
      <c r="E111" s="34"/>
      <c r="I111" s="1" t="str">
        <f t="shared" ca="1" si="20"/>
        <v>Non</v>
      </c>
      <c r="M111" s="2"/>
      <c r="N111" s="2"/>
    </row>
    <row r="112" spans="4:14" x14ac:dyDescent="0.2">
      <c r="D112" s="34"/>
      <c r="E112" s="34"/>
      <c r="I112" s="1" t="str">
        <f t="shared" ca="1" si="20"/>
        <v>Non</v>
      </c>
      <c r="M112" s="2"/>
      <c r="N112" s="2"/>
    </row>
    <row r="113" spans="4:14" x14ac:dyDescent="0.2">
      <c r="D113" s="34"/>
      <c r="E113" s="34"/>
      <c r="I113" s="1" t="str">
        <f t="shared" ca="1" si="20"/>
        <v>Non</v>
      </c>
      <c r="M113" s="2"/>
      <c r="N113" s="2"/>
    </row>
    <row r="114" spans="4:14" x14ac:dyDescent="0.2">
      <c r="D114" s="34"/>
      <c r="E114" s="34"/>
      <c r="I114" s="1" t="str">
        <f t="shared" ca="1" si="20"/>
        <v>Non</v>
      </c>
      <c r="M114" s="2"/>
      <c r="N114" s="2"/>
    </row>
    <row r="115" spans="4:14" x14ac:dyDescent="0.2">
      <c r="D115" s="34"/>
      <c r="E115" s="34"/>
      <c r="I115" s="1" t="str">
        <f t="shared" ca="1" si="20"/>
        <v>Non</v>
      </c>
      <c r="M115" s="2"/>
      <c r="N115" s="2"/>
    </row>
    <row r="116" spans="4:14" x14ac:dyDescent="0.2">
      <c r="D116" s="34"/>
      <c r="E116" s="34"/>
      <c r="I116" s="1" t="str">
        <f t="shared" ca="1" si="20"/>
        <v>Non</v>
      </c>
      <c r="M116" s="2"/>
      <c r="N116" s="2"/>
    </row>
    <row r="117" spans="4:14" x14ac:dyDescent="0.2">
      <c r="D117" s="34"/>
      <c r="E117" s="34"/>
      <c r="I117" s="1" t="str">
        <f t="shared" ca="1" si="20"/>
        <v>Non</v>
      </c>
      <c r="M117" s="2"/>
      <c r="N117" s="2"/>
    </row>
    <row r="118" spans="4:14" x14ac:dyDescent="0.2">
      <c r="D118" s="34"/>
      <c r="E118" s="34"/>
      <c r="I118" s="1" t="str">
        <f t="shared" ca="1" si="20"/>
        <v>Non</v>
      </c>
      <c r="M118" s="2"/>
      <c r="N118" s="2"/>
    </row>
    <row r="119" spans="4:14" x14ac:dyDescent="0.2">
      <c r="D119" s="34"/>
      <c r="E119" s="34"/>
      <c r="I119" s="1" t="str">
        <f t="shared" ca="1" si="20"/>
        <v>Non</v>
      </c>
      <c r="M119" s="2"/>
      <c r="N119" s="2"/>
    </row>
    <row r="120" spans="4:14" x14ac:dyDescent="0.2">
      <c r="D120" s="34"/>
      <c r="E120" s="34"/>
      <c r="I120" s="1" t="str">
        <f t="shared" ca="1" si="20"/>
        <v>Non</v>
      </c>
      <c r="M120" s="2"/>
      <c r="N120" s="2"/>
    </row>
    <row r="121" spans="4:14" x14ac:dyDescent="0.2">
      <c r="D121" s="34"/>
      <c r="E121" s="34"/>
      <c r="I121" s="1" t="str">
        <f t="shared" ca="1" si="20"/>
        <v>Non</v>
      </c>
      <c r="M121" s="2"/>
      <c r="N121" s="2"/>
    </row>
    <row r="122" spans="4:14" x14ac:dyDescent="0.2">
      <c r="D122" s="34"/>
      <c r="E122" s="34"/>
      <c r="I122" s="1" t="str">
        <f t="shared" ca="1" si="20"/>
        <v>Non</v>
      </c>
      <c r="M122" s="2"/>
      <c r="N122" s="2"/>
    </row>
    <row r="123" spans="4:14" x14ac:dyDescent="0.2">
      <c r="D123" s="34"/>
      <c r="E123" s="34"/>
      <c r="I123" s="1" t="str">
        <f t="shared" ca="1" si="20"/>
        <v>Non</v>
      </c>
      <c r="M123" s="2"/>
      <c r="N123" s="2"/>
    </row>
    <row r="124" spans="4:14" x14ac:dyDescent="0.2">
      <c r="D124" s="34"/>
      <c r="E124" s="34"/>
      <c r="I124" s="1" t="str">
        <f t="shared" ca="1" si="20"/>
        <v>Non</v>
      </c>
      <c r="M124" s="2"/>
      <c r="N124" s="2"/>
    </row>
    <row r="125" spans="4:14" x14ac:dyDescent="0.2">
      <c r="D125" s="34"/>
      <c r="E125" s="34"/>
      <c r="I125" s="1" t="str">
        <f t="shared" ca="1" si="20"/>
        <v>Non</v>
      </c>
      <c r="M125" s="2"/>
      <c r="N125" s="2"/>
    </row>
    <row r="126" spans="4:14" x14ac:dyDescent="0.2">
      <c r="D126" s="34"/>
      <c r="E126" s="34"/>
      <c r="I126" s="1" t="str">
        <f t="shared" ca="1" si="20"/>
        <v>Non</v>
      </c>
      <c r="M126" s="2"/>
      <c r="N126" s="2"/>
    </row>
    <row r="127" spans="4:14" x14ac:dyDescent="0.2">
      <c r="D127" s="34"/>
      <c r="E127" s="34"/>
      <c r="I127" s="1" t="str">
        <f t="shared" ca="1" si="20"/>
        <v>Non</v>
      </c>
      <c r="M127" s="2"/>
      <c r="N127" s="2"/>
    </row>
    <row r="128" spans="4:14" x14ac:dyDescent="0.2">
      <c r="D128" s="34"/>
      <c r="E128" s="34"/>
      <c r="I128" s="1" t="str">
        <f t="shared" ca="1" si="20"/>
        <v>Non</v>
      </c>
      <c r="M128" s="2"/>
      <c r="N128" s="2"/>
    </row>
    <row r="129" spans="4:9" x14ac:dyDescent="0.2">
      <c r="D129" s="34"/>
      <c r="E129" s="34"/>
      <c r="I129" s="1" t="str">
        <f t="shared" ca="1" si="20"/>
        <v>Non</v>
      </c>
    </row>
    <row r="130" spans="4:9" x14ac:dyDescent="0.2">
      <c r="D130" s="34"/>
      <c r="E130" s="34"/>
      <c r="I130" s="1" t="str">
        <f t="shared" ca="1" si="20"/>
        <v>Non</v>
      </c>
    </row>
    <row r="131" spans="4:9" x14ac:dyDescent="0.2">
      <c r="D131" s="34"/>
      <c r="E131" s="34"/>
      <c r="I131" s="1" t="str">
        <f t="shared" ca="1" si="20"/>
        <v>Non</v>
      </c>
    </row>
    <row r="132" spans="4:9" x14ac:dyDescent="0.2">
      <c r="D132" s="34"/>
      <c r="E132" s="34"/>
      <c r="I132" s="1" t="str">
        <f t="shared" ref="I132:I163" ca="1" si="21">IFERROR(VLOOKUP($I$2,INDIRECT("'"&amp;E137&amp;"'!A:A"),1,0),"Non")</f>
        <v>Non</v>
      </c>
    </row>
    <row r="133" spans="4:9" x14ac:dyDescent="0.2">
      <c r="D133" s="34"/>
      <c r="E133" s="34"/>
      <c r="I133" s="1" t="str">
        <f t="shared" ca="1" si="21"/>
        <v>Non</v>
      </c>
    </row>
    <row r="134" spans="4:9" x14ac:dyDescent="0.2">
      <c r="D134" s="34"/>
      <c r="E134" s="34"/>
      <c r="I134" s="1" t="str">
        <f t="shared" ca="1" si="21"/>
        <v>Non</v>
      </c>
    </row>
    <row r="135" spans="4:9" x14ac:dyDescent="0.2">
      <c r="D135" s="34"/>
      <c r="E135" s="34"/>
      <c r="I135" s="1" t="str">
        <f t="shared" ca="1" si="21"/>
        <v>Non</v>
      </c>
    </row>
    <row r="136" spans="4:9" x14ac:dyDescent="0.2">
      <c r="D136" s="34"/>
      <c r="E136" s="34"/>
      <c r="I136" s="1" t="str">
        <f t="shared" ca="1" si="21"/>
        <v>Non</v>
      </c>
    </row>
    <row r="137" spans="4:9" x14ac:dyDescent="0.2">
      <c r="D137" s="34"/>
      <c r="E137" s="34"/>
      <c r="I137" s="1" t="str">
        <f t="shared" ca="1" si="21"/>
        <v>Non</v>
      </c>
    </row>
    <row r="138" spans="4:9" x14ac:dyDescent="0.2">
      <c r="D138" s="34"/>
      <c r="E138" s="34"/>
      <c r="I138" s="1" t="str">
        <f t="shared" ca="1" si="21"/>
        <v>Non</v>
      </c>
    </row>
    <row r="139" spans="4:9" x14ac:dyDescent="0.2">
      <c r="D139" s="34"/>
      <c r="E139" s="34"/>
      <c r="I139" s="1" t="str">
        <f t="shared" ca="1" si="21"/>
        <v>Non</v>
      </c>
    </row>
    <row r="140" spans="4:9" x14ac:dyDescent="0.2">
      <c r="D140" s="34"/>
      <c r="E140" s="34"/>
      <c r="I140" s="1" t="str">
        <f t="shared" ca="1" si="21"/>
        <v>Non</v>
      </c>
    </row>
    <row r="141" spans="4:9" x14ac:dyDescent="0.2">
      <c r="D141" s="34"/>
      <c r="E141" s="34"/>
      <c r="I141" s="1" t="str">
        <f t="shared" ca="1" si="21"/>
        <v>Non</v>
      </c>
    </row>
    <row r="142" spans="4:9" x14ac:dyDescent="0.2">
      <c r="D142" s="34"/>
      <c r="E142" s="34"/>
      <c r="I142" s="1" t="str">
        <f t="shared" ca="1" si="21"/>
        <v>Non</v>
      </c>
    </row>
    <row r="143" spans="4:9" x14ac:dyDescent="0.2">
      <c r="D143" s="34"/>
      <c r="E143" s="34"/>
      <c r="I143" s="1" t="str">
        <f t="shared" ca="1" si="21"/>
        <v>Non</v>
      </c>
    </row>
    <row r="144" spans="4:9" x14ac:dyDescent="0.2">
      <c r="D144" s="34"/>
      <c r="E144" s="34"/>
      <c r="I144" s="1" t="str">
        <f t="shared" ca="1" si="21"/>
        <v>Non</v>
      </c>
    </row>
    <row r="145" spans="4:9" x14ac:dyDescent="0.2">
      <c r="D145" s="34"/>
      <c r="E145" s="34"/>
      <c r="I145" s="1" t="str">
        <f t="shared" ca="1" si="21"/>
        <v>Non</v>
      </c>
    </row>
    <row r="146" spans="4:9" x14ac:dyDescent="0.2">
      <c r="D146" s="34"/>
      <c r="E146" s="34"/>
      <c r="I146" s="1" t="str">
        <f t="shared" ca="1" si="21"/>
        <v>Non</v>
      </c>
    </row>
    <row r="147" spans="4:9" x14ac:dyDescent="0.2">
      <c r="D147" s="34"/>
      <c r="E147" s="34"/>
      <c r="I147" s="1" t="str">
        <f t="shared" ca="1" si="21"/>
        <v>Non</v>
      </c>
    </row>
    <row r="148" spans="4:9" x14ac:dyDescent="0.2">
      <c r="D148" s="34"/>
      <c r="E148" s="34"/>
      <c r="I148" s="1" t="str">
        <f t="shared" ca="1" si="21"/>
        <v>Non</v>
      </c>
    </row>
    <row r="149" spans="4:9" x14ac:dyDescent="0.2">
      <c r="D149" s="34"/>
      <c r="E149" s="34"/>
      <c r="I149" s="1" t="str">
        <f t="shared" ca="1" si="21"/>
        <v>Non</v>
      </c>
    </row>
    <row r="150" spans="4:9" x14ac:dyDescent="0.2">
      <c r="D150" s="34"/>
      <c r="E150" s="34"/>
      <c r="I150" s="1" t="str">
        <f t="shared" ca="1" si="21"/>
        <v>Non</v>
      </c>
    </row>
    <row r="151" spans="4:9" x14ac:dyDescent="0.2">
      <c r="D151" s="34"/>
      <c r="E151" s="34"/>
      <c r="I151" s="1" t="str">
        <f t="shared" ca="1" si="21"/>
        <v>Non</v>
      </c>
    </row>
    <row r="152" spans="4:9" x14ac:dyDescent="0.2">
      <c r="D152" s="34"/>
      <c r="E152" s="34"/>
      <c r="I152" s="1" t="str">
        <f t="shared" ca="1" si="21"/>
        <v>Non</v>
      </c>
    </row>
    <row r="153" spans="4:9" x14ac:dyDescent="0.2">
      <c r="D153" s="34"/>
      <c r="E153" s="34"/>
      <c r="I153" s="1" t="str">
        <f t="shared" ca="1" si="21"/>
        <v>Non</v>
      </c>
    </row>
    <row r="154" spans="4:9" x14ac:dyDescent="0.2">
      <c r="D154" s="34"/>
      <c r="E154" s="34"/>
      <c r="I154" s="1" t="str">
        <f t="shared" ca="1" si="21"/>
        <v>Non</v>
      </c>
    </row>
    <row r="155" spans="4:9" x14ac:dyDescent="0.2">
      <c r="D155" s="34"/>
      <c r="E155" s="34"/>
      <c r="I155" s="1" t="str">
        <f t="shared" ca="1" si="21"/>
        <v>Non</v>
      </c>
    </row>
    <row r="156" spans="4:9" x14ac:dyDescent="0.2">
      <c r="D156" s="34"/>
      <c r="E156" s="34"/>
      <c r="I156" s="1" t="str">
        <f t="shared" ca="1" si="21"/>
        <v>Non</v>
      </c>
    </row>
    <row r="157" spans="4:9" x14ac:dyDescent="0.2">
      <c r="D157" s="34"/>
      <c r="E157" s="34"/>
      <c r="I157" s="1" t="str">
        <f t="shared" ca="1" si="21"/>
        <v>Non</v>
      </c>
    </row>
    <row r="158" spans="4:9" x14ac:dyDescent="0.2">
      <c r="D158" s="34"/>
      <c r="E158" s="34"/>
      <c r="I158" s="1" t="str">
        <f t="shared" ca="1" si="21"/>
        <v>Non</v>
      </c>
    </row>
    <row r="159" spans="4:9" x14ac:dyDescent="0.2">
      <c r="D159" s="34"/>
      <c r="E159" s="34"/>
      <c r="I159" s="1" t="str">
        <f t="shared" ca="1" si="21"/>
        <v>Non</v>
      </c>
    </row>
    <row r="160" spans="4:9" x14ac:dyDescent="0.2">
      <c r="D160" s="34"/>
      <c r="E160" s="34"/>
      <c r="I160" s="1" t="str">
        <f t="shared" ca="1" si="21"/>
        <v>Non</v>
      </c>
    </row>
    <row r="161" spans="4:9" x14ac:dyDescent="0.2">
      <c r="D161" s="34"/>
      <c r="E161" s="34"/>
      <c r="I161" s="1" t="str">
        <f t="shared" ca="1" si="21"/>
        <v>Non</v>
      </c>
    </row>
    <row r="162" spans="4:9" x14ac:dyDescent="0.2">
      <c r="D162" s="34"/>
      <c r="E162" s="34"/>
      <c r="I162" s="1" t="str">
        <f t="shared" ca="1" si="21"/>
        <v>Non</v>
      </c>
    </row>
    <row r="163" spans="4:9" x14ac:dyDescent="0.2">
      <c r="D163" s="34"/>
      <c r="E163" s="34"/>
      <c r="I163" s="1" t="str">
        <f t="shared" ca="1" si="21"/>
        <v>Non</v>
      </c>
    </row>
    <row r="164" spans="4:9" x14ac:dyDescent="0.2">
      <c r="D164" s="34"/>
      <c r="E164" s="34"/>
      <c r="I164" s="1" t="str">
        <f t="shared" ref="I164:I179" ca="1" si="22">IFERROR(VLOOKUP($I$2,INDIRECT("'"&amp;E169&amp;"'!A:A"),1,0),"Non")</f>
        <v>Non</v>
      </c>
    </row>
    <row r="165" spans="4:9" x14ac:dyDescent="0.2">
      <c r="D165" s="34"/>
      <c r="E165" s="34"/>
      <c r="I165" s="1" t="str">
        <f t="shared" ca="1" si="22"/>
        <v>Non</v>
      </c>
    </row>
    <row r="166" spans="4:9" x14ac:dyDescent="0.2">
      <c r="D166" s="34"/>
      <c r="E166" s="34"/>
      <c r="I166" s="1" t="str">
        <f t="shared" ca="1" si="22"/>
        <v>Non</v>
      </c>
    </row>
    <row r="167" spans="4:9" x14ac:dyDescent="0.2">
      <c r="D167" s="34"/>
      <c r="E167" s="34"/>
      <c r="I167" s="1" t="str">
        <f t="shared" ca="1" si="22"/>
        <v>Non</v>
      </c>
    </row>
    <row r="168" spans="4:9" x14ac:dyDescent="0.2">
      <c r="D168" s="34"/>
      <c r="E168" s="34"/>
      <c r="I168" s="1" t="str">
        <f t="shared" ca="1" si="22"/>
        <v>Non</v>
      </c>
    </row>
    <row r="169" spans="4:9" x14ac:dyDescent="0.2">
      <c r="D169" s="34"/>
      <c r="E169" s="34"/>
      <c r="I169" s="1" t="str">
        <f t="shared" ca="1" si="22"/>
        <v>Non</v>
      </c>
    </row>
    <row r="170" spans="4:9" x14ac:dyDescent="0.2">
      <c r="D170" s="34"/>
      <c r="E170" s="34"/>
      <c r="I170" s="1" t="str">
        <f t="shared" ca="1" si="22"/>
        <v>Non</v>
      </c>
    </row>
    <row r="171" spans="4:9" x14ac:dyDescent="0.2">
      <c r="D171" s="34"/>
      <c r="E171" s="34"/>
      <c r="I171" s="1" t="str">
        <f t="shared" ca="1" si="22"/>
        <v>Non</v>
      </c>
    </row>
    <row r="172" spans="4:9" x14ac:dyDescent="0.2">
      <c r="D172" s="34"/>
      <c r="E172" s="34"/>
      <c r="I172" s="1" t="str">
        <f t="shared" ca="1" si="22"/>
        <v>Non</v>
      </c>
    </row>
    <row r="173" spans="4:9" x14ac:dyDescent="0.2">
      <c r="D173" s="34"/>
      <c r="E173" s="34"/>
      <c r="I173" s="1" t="str">
        <f t="shared" ca="1" si="22"/>
        <v>Non</v>
      </c>
    </row>
    <row r="174" spans="4:9" x14ac:dyDescent="0.2">
      <c r="D174" s="34"/>
      <c r="E174" s="34"/>
      <c r="I174" s="1" t="str">
        <f t="shared" ca="1" si="22"/>
        <v>Non</v>
      </c>
    </row>
    <row r="175" spans="4:9" x14ac:dyDescent="0.2">
      <c r="D175" s="34"/>
      <c r="E175" s="34"/>
      <c r="I175" s="1" t="str">
        <f t="shared" ca="1" si="22"/>
        <v>Non</v>
      </c>
    </row>
    <row r="176" spans="4:9" x14ac:dyDescent="0.2">
      <c r="D176" s="34"/>
      <c r="E176" s="34"/>
      <c r="I176" s="1" t="str">
        <f t="shared" ca="1" si="22"/>
        <v>Non</v>
      </c>
    </row>
    <row r="177" spans="4:9" x14ac:dyDescent="0.2">
      <c r="D177" s="34"/>
      <c r="E177" s="34"/>
      <c r="I177" s="1" t="str">
        <f t="shared" ca="1" si="22"/>
        <v>Non</v>
      </c>
    </row>
    <row r="178" spans="4:9" x14ac:dyDescent="0.2">
      <c r="D178" s="34"/>
      <c r="E178" s="34"/>
      <c r="I178" s="1" t="str">
        <f t="shared" ca="1" si="22"/>
        <v>Non</v>
      </c>
    </row>
    <row r="179" spans="4:9" x14ac:dyDescent="0.2">
      <c r="D179" s="34"/>
      <c r="E179" s="34"/>
      <c r="I179" s="1" t="str">
        <f t="shared" ca="1" si="22"/>
        <v>Non</v>
      </c>
    </row>
    <row r="180" spans="4:9" x14ac:dyDescent="0.2">
      <c r="D180" s="34"/>
      <c r="E180" s="34"/>
    </row>
    <row r="181" spans="4:9" x14ac:dyDescent="0.2">
      <c r="D181" s="34"/>
      <c r="E181" s="34"/>
    </row>
    <row r="182" spans="4:9" x14ac:dyDescent="0.2">
      <c r="D182" s="34"/>
      <c r="E182" s="34"/>
    </row>
    <row r="183" spans="4:9" x14ac:dyDescent="0.2">
      <c r="D183" s="34"/>
      <c r="E183" s="34"/>
    </row>
    <row r="184" spans="4:9" x14ac:dyDescent="0.2">
      <c r="D184" s="34"/>
      <c r="E184" s="34"/>
    </row>
    <row r="185" spans="4:9" x14ac:dyDescent="0.2">
      <c r="D185" s="4"/>
      <c r="E185" s="4"/>
    </row>
    <row r="186" spans="4:9" x14ac:dyDescent="0.2">
      <c r="D186" s="4"/>
      <c r="E186" s="4"/>
    </row>
    <row r="187" spans="4:9" x14ac:dyDescent="0.2">
      <c r="D187" s="4"/>
      <c r="E187" s="4"/>
    </row>
    <row r="188" spans="4:9" x14ac:dyDescent="0.2">
      <c r="D188" s="4"/>
      <c r="E188" s="4"/>
    </row>
    <row r="189" spans="4:9" x14ac:dyDescent="0.2">
      <c r="D189" s="4"/>
      <c r="E189" s="4"/>
    </row>
    <row r="190" spans="4:9" x14ac:dyDescent="0.2">
      <c r="D190" s="4"/>
      <c r="E190" s="4"/>
    </row>
    <row r="191" spans="4:9" x14ac:dyDescent="0.2">
      <c r="D191" s="4"/>
      <c r="E191" s="4"/>
    </row>
    <row r="192" spans="4:9" x14ac:dyDescent="0.2">
      <c r="D192" s="4"/>
      <c r="E192" s="4"/>
    </row>
    <row r="193" spans="4:5" x14ac:dyDescent="0.2">
      <c r="D193" s="4"/>
      <c r="E193" s="4"/>
    </row>
    <row r="194" spans="4:5" x14ac:dyDescent="0.2">
      <c r="D194" s="4"/>
      <c r="E194" s="4"/>
    </row>
    <row r="195" spans="4:5" x14ac:dyDescent="0.2">
      <c r="D195" s="4"/>
      <c r="E195" s="4"/>
    </row>
    <row r="196" spans="4:5" x14ac:dyDescent="0.2">
      <c r="D196" s="4"/>
      <c r="E196" s="4"/>
    </row>
    <row r="197" spans="4:5" x14ac:dyDescent="0.2">
      <c r="D197" s="4"/>
      <c r="E197" s="4"/>
    </row>
    <row r="198" spans="4:5" x14ac:dyDescent="0.2">
      <c r="D198" s="4"/>
      <c r="E198" s="4"/>
    </row>
    <row r="199" spans="4:5" x14ac:dyDescent="0.2">
      <c r="D199" s="4"/>
      <c r="E199" s="4"/>
    </row>
    <row r="200" spans="4:5" x14ac:dyDescent="0.2">
      <c r="D200" s="4"/>
      <c r="E200" s="4"/>
    </row>
    <row r="201" spans="4:5" x14ac:dyDescent="0.2">
      <c r="D201" s="4"/>
      <c r="E201" s="4"/>
    </row>
    <row r="202" spans="4:5" x14ac:dyDescent="0.2">
      <c r="D202" s="4"/>
      <c r="E202" s="4"/>
    </row>
    <row r="203" spans="4:5" x14ac:dyDescent="0.2">
      <c r="D203" s="4"/>
      <c r="E203" s="4"/>
    </row>
    <row r="204" spans="4:5" x14ac:dyDescent="0.2">
      <c r="D204" s="4"/>
      <c r="E204" s="4"/>
    </row>
    <row r="205" spans="4:5" x14ac:dyDescent="0.2">
      <c r="D205" s="4"/>
      <c r="E205" s="4"/>
    </row>
    <row r="206" spans="4:5" x14ac:dyDescent="0.2">
      <c r="D206" s="4"/>
      <c r="E206" s="4"/>
    </row>
    <row r="207" spans="4:5" x14ac:dyDescent="0.2">
      <c r="D207" s="4"/>
      <c r="E207" s="4"/>
    </row>
    <row r="208" spans="4:5" ht="15" x14ac:dyDescent="0.25">
      <c r="D208"/>
      <c r="E208"/>
    </row>
    <row r="209" spans="4:5" ht="15" x14ac:dyDescent="0.25">
      <c r="D209"/>
      <c r="E209"/>
    </row>
    <row r="210" spans="4:5" ht="15" x14ac:dyDescent="0.25">
      <c r="D210"/>
      <c r="E210"/>
    </row>
    <row r="211" spans="4:5" ht="15" x14ac:dyDescent="0.25">
      <c r="D211"/>
      <c r="E211"/>
    </row>
    <row r="212" spans="4:5" ht="15" x14ac:dyDescent="0.25">
      <c r="D212"/>
      <c r="E212"/>
    </row>
    <row r="213" spans="4:5" ht="15" x14ac:dyDescent="0.25">
      <c r="D213"/>
      <c r="E213"/>
    </row>
    <row r="214" spans="4:5" ht="15" x14ac:dyDescent="0.25">
      <c r="D214"/>
      <c r="E214"/>
    </row>
    <row r="215" spans="4:5" ht="15" x14ac:dyDescent="0.25">
      <c r="D215"/>
      <c r="E215"/>
    </row>
    <row r="216" spans="4:5" ht="15" x14ac:dyDescent="0.25">
      <c r="D216"/>
      <c r="E216"/>
    </row>
    <row r="217" spans="4:5" ht="15" x14ac:dyDescent="0.25">
      <c r="D217"/>
      <c r="E217"/>
    </row>
    <row r="218" spans="4:5" ht="15" x14ac:dyDescent="0.25">
      <c r="D218"/>
      <c r="E218"/>
    </row>
    <row r="219" spans="4:5" ht="15" x14ac:dyDescent="0.25">
      <c r="D219"/>
      <c r="E219"/>
    </row>
    <row r="220" spans="4:5" ht="15" x14ac:dyDescent="0.25">
      <c r="D220"/>
      <c r="E220"/>
    </row>
    <row r="221" spans="4:5" ht="15" x14ac:dyDescent="0.25">
      <c r="D221"/>
      <c r="E221"/>
    </row>
    <row r="222" spans="4:5" ht="15" x14ac:dyDescent="0.25">
      <c r="D222"/>
      <c r="E222"/>
    </row>
    <row r="223" spans="4:5" ht="15" x14ac:dyDescent="0.25">
      <c r="D223"/>
      <c r="E223"/>
    </row>
    <row r="224" spans="4:5" ht="15" x14ac:dyDescent="0.25">
      <c r="D224"/>
      <c r="E224"/>
    </row>
    <row r="225" spans="4:5" ht="15" x14ac:dyDescent="0.25">
      <c r="D225"/>
      <c r="E225"/>
    </row>
    <row r="226" spans="4:5" ht="15" x14ac:dyDescent="0.25">
      <c r="D226"/>
      <c r="E226"/>
    </row>
    <row r="227" spans="4:5" ht="15" x14ac:dyDescent="0.25">
      <c r="D227"/>
      <c r="E227"/>
    </row>
    <row r="228" spans="4:5" ht="15" x14ac:dyDescent="0.25">
      <c r="D228"/>
      <c r="E228"/>
    </row>
    <row r="229" spans="4:5" ht="15" x14ac:dyDescent="0.25">
      <c r="D229"/>
      <c r="E229"/>
    </row>
    <row r="230" spans="4:5" ht="15" x14ac:dyDescent="0.25">
      <c r="D230"/>
      <c r="E230"/>
    </row>
    <row r="231" spans="4:5" ht="15" x14ac:dyDescent="0.25">
      <c r="D231"/>
      <c r="E231"/>
    </row>
    <row r="232" spans="4:5" ht="15" x14ac:dyDescent="0.25">
      <c r="D232"/>
      <c r="E232"/>
    </row>
    <row r="233" spans="4:5" ht="15" x14ac:dyDescent="0.25">
      <c r="D233"/>
      <c r="E233"/>
    </row>
    <row r="234" spans="4:5" ht="15" x14ac:dyDescent="0.25">
      <c r="D234"/>
      <c r="E234"/>
    </row>
    <row r="235" spans="4:5" ht="15" x14ac:dyDescent="0.25">
      <c r="D235"/>
      <c r="E235"/>
    </row>
    <row r="236" spans="4:5" ht="15" x14ac:dyDescent="0.25">
      <c r="D236"/>
      <c r="E236"/>
    </row>
    <row r="237" spans="4:5" ht="15" x14ac:dyDescent="0.25">
      <c r="D237"/>
      <c r="E237"/>
    </row>
    <row r="238" spans="4:5" ht="15" x14ac:dyDescent="0.25">
      <c r="D238"/>
      <c r="E238"/>
    </row>
    <row r="239" spans="4:5" ht="15" x14ac:dyDescent="0.25">
      <c r="D239"/>
      <c r="E239"/>
    </row>
    <row r="240" spans="4:5" ht="15" x14ac:dyDescent="0.25">
      <c r="D240"/>
      <c r="E240"/>
    </row>
    <row r="241" spans="4:5" ht="15" x14ac:dyDescent="0.25">
      <c r="D241"/>
      <c r="E241"/>
    </row>
    <row r="242" spans="4:5" ht="15" x14ac:dyDescent="0.25">
      <c r="D242"/>
      <c r="E242"/>
    </row>
    <row r="243" spans="4:5" ht="15" x14ac:dyDescent="0.25">
      <c r="D243"/>
      <c r="E243"/>
    </row>
    <row r="244" spans="4:5" ht="15" x14ac:dyDescent="0.25">
      <c r="D244"/>
      <c r="E244"/>
    </row>
    <row r="245" spans="4:5" ht="15" x14ac:dyDescent="0.25">
      <c r="D245"/>
      <c r="E245"/>
    </row>
    <row r="246" spans="4:5" ht="15" x14ac:dyDescent="0.25">
      <c r="D246"/>
      <c r="E246"/>
    </row>
    <row r="247" spans="4:5" ht="15" x14ac:dyDescent="0.25">
      <c r="D247"/>
      <c r="E247"/>
    </row>
    <row r="248" spans="4:5" ht="15" x14ac:dyDescent="0.25">
      <c r="D248"/>
      <c r="E248"/>
    </row>
    <row r="249" spans="4:5" ht="15" x14ac:dyDescent="0.25">
      <c r="D249"/>
      <c r="E249"/>
    </row>
    <row r="250" spans="4:5" ht="15" x14ac:dyDescent="0.25">
      <c r="D250"/>
      <c r="E250"/>
    </row>
    <row r="251" spans="4:5" ht="15" x14ac:dyDescent="0.25">
      <c r="D251"/>
      <c r="E251"/>
    </row>
    <row r="252" spans="4:5" ht="15" x14ac:dyDescent="0.25">
      <c r="D252"/>
      <c r="E252"/>
    </row>
    <row r="253" spans="4:5" ht="15" x14ac:dyDescent="0.25">
      <c r="D253"/>
      <c r="E253"/>
    </row>
    <row r="254" spans="4:5" ht="15" x14ac:dyDescent="0.25">
      <c r="D254"/>
      <c r="E254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5" tint="-0.249977111117893"/>
  </sheetPr>
  <dimension ref="A1:F22"/>
  <sheetViews>
    <sheetView showGridLines="0" workbookViewId="0">
      <selection activeCell="B8" sqref="B8"/>
    </sheetView>
  </sheetViews>
  <sheetFormatPr baseColWidth="10" defaultColWidth="11.42578125" defaultRowHeight="12.75" x14ac:dyDescent="0.2"/>
  <cols>
    <col min="1" max="1" width="2.7109375" style="35" customWidth="1"/>
    <col min="2" max="2" width="19.42578125" style="35" bestFit="1" customWidth="1"/>
    <col min="3" max="3" width="19.28515625" style="34" bestFit="1" customWidth="1"/>
    <col min="4" max="4" width="15.28515625" style="34" bestFit="1" customWidth="1"/>
    <col min="5" max="5" width="18.85546875" style="34" customWidth="1"/>
    <col min="6" max="6" width="28.140625" style="34" customWidth="1"/>
    <col min="7" max="16384" width="11.42578125" style="34"/>
  </cols>
  <sheetData>
    <row r="1" spans="1:6" x14ac:dyDescent="0.2">
      <c r="A1" s="31" t="s">
        <v>148</v>
      </c>
    </row>
    <row r="2" spans="1:6" x14ac:dyDescent="0.2">
      <c r="B2" s="40" t="s">
        <v>149</v>
      </c>
    </row>
    <row r="3" spans="1:6" x14ac:dyDescent="0.2">
      <c r="B3" s="40"/>
    </row>
    <row r="4" spans="1:6" x14ac:dyDescent="0.2">
      <c r="B4" s="40"/>
    </row>
    <row r="5" spans="1:6" x14ac:dyDescent="0.2">
      <c r="B5" s="36"/>
      <c r="C5" s="35"/>
      <c r="D5" s="36"/>
      <c r="E5" s="37"/>
      <c r="F5" s="35"/>
    </row>
    <row r="6" spans="1:6" ht="25.5" x14ac:dyDescent="0.2">
      <c r="B6" s="7" t="s">
        <v>55</v>
      </c>
      <c r="C6" s="8" t="s">
        <v>81</v>
      </c>
      <c r="D6" s="7" t="s">
        <v>56</v>
      </c>
      <c r="E6" s="7" t="s">
        <v>75</v>
      </c>
      <c r="F6" s="15" t="s">
        <v>80</v>
      </c>
    </row>
    <row r="7" spans="1:6" x14ac:dyDescent="0.2">
      <c r="B7" s="10">
        <v>42370</v>
      </c>
      <c r="C7" s="11" t="s">
        <v>6</v>
      </c>
      <c r="D7" s="12" t="s">
        <v>76</v>
      </c>
      <c r="E7" s="12" t="s">
        <v>57</v>
      </c>
      <c r="F7" s="12" t="s">
        <v>77</v>
      </c>
    </row>
    <row r="8" spans="1:6" x14ac:dyDescent="0.2">
      <c r="B8" s="10"/>
      <c r="C8" s="11"/>
      <c r="D8" s="12"/>
      <c r="E8" s="12"/>
      <c r="F8" s="12"/>
    </row>
    <row r="9" spans="1:6" x14ac:dyDescent="0.2">
      <c r="B9" s="10"/>
      <c r="C9" s="11"/>
      <c r="D9" s="12"/>
      <c r="E9" s="12"/>
      <c r="F9" s="12"/>
    </row>
    <row r="10" spans="1:6" x14ac:dyDescent="0.2">
      <c r="B10" s="10"/>
      <c r="C10" s="11"/>
      <c r="D10" s="11"/>
      <c r="E10" s="12"/>
      <c r="F10" s="12"/>
    </row>
    <row r="11" spans="1:6" x14ac:dyDescent="0.2">
      <c r="B11" s="10"/>
      <c r="C11" s="11"/>
      <c r="D11" s="11"/>
      <c r="E11" s="12"/>
      <c r="F11" s="12"/>
    </row>
    <row r="12" spans="1:6" x14ac:dyDescent="0.2">
      <c r="B12" s="10"/>
      <c r="C12" s="11"/>
      <c r="D12" s="11"/>
      <c r="E12" s="12"/>
      <c r="F12" s="12"/>
    </row>
    <row r="13" spans="1:6" x14ac:dyDescent="0.2">
      <c r="B13" s="10"/>
      <c r="C13" s="11"/>
      <c r="D13" s="11"/>
      <c r="E13" s="12"/>
      <c r="F13" s="12"/>
    </row>
    <row r="14" spans="1:6" x14ac:dyDescent="0.2">
      <c r="B14" s="10"/>
      <c r="C14" s="11"/>
      <c r="D14" s="11"/>
      <c r="E14" s="12"/>
      <c r="F14" s="12"/>
    </row>
    <row r="15" spans="1:6" x14ac:dyDescent="0.2">
      <c r="B15" s="10"/>
      <c r="C15" s="11"/>
      <c r="D15" s="11"/>
      <c r="E15" s="12"/>
      <c r="F15" s="12"/>
    </row>
    <row r="16" spans="1:6" x14ac:dyDescent="0.2">
      <c r="B16" s="10"/>
      <c r="C16" s="11"/>
      <c r="D16" s="11"/>
      <c r="E16" s="12"/>
      <c r="F16" s="12"/>
    </row>
    <row r="17" spans="2:6" x14ac:dyDescent="0.2">
      <c r="B17" s="10"/>
      <c r="C17" s="11"/>
      <c r="D17" s="11"/>
      <c r="E17" s="12"/>
      <c r="F17" s="12"/>
    </row>
    <row r="18" spans="2:6" x14ac:dyDescent="0.2">
      <c r="B18" s="10"/>
      <c r="C18" s="21"/>
      <c r="D18" s="11"/>
      <c r="E18" s="12"/>
      <c r="F18" s="12"/>
    </row>
    <row r="19" spans="2:6" x14ac:dyDescent="0.2">
      <c r="B19" s="10"/>
      <c r="C19" s="11"/>
      <c r="D19" s="11"/>
      <c r="E19" s="12"/>
      <c r="F19" s="12"/>
    </row>
    <row r="20" spans="2:6" x14ac:dyDescent="0.2">
      <c r="B20" s="10"/>
      <c r="C20" s="11"/>
      <c r="D20" s="11"/>
      <c r="E20" s="12"/>
      <c r="F20" s="12"/>
    </row>
    <row r="21" spans="2:6" x14ac:dyDescent="0.2">
      <c r="B21" s="10"/>
      <c r="C21" s="11"/>
      <c r="D21" s="11"/>
      <c r="E21" s="12"/>
      <c r="F21" s="12"/>
    </row>
    <row r="22" spans="2:6" x14ac:dyDescent="0.2">
      <c r="B22" s="10"/>
      <c r="C22" s="11"/>
      <c r="D22" s="11"/>
      <c r="E22" s="12"/>
      <c r="F22" s="12"/>
    </row>
  </sheetData>
  <mergeCells count="1">
    <mergeCell ref="B2:B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200-000000000000}">
          <x14:formula1>
            <xm:f>Paramètres!$A$1:$A$4</xm:f>
          </x14:formula1>
          <xm:sqref>E7:E9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5" tint="-0.249977111117893"/>
  </sheetPr>
  <dimension ref="A1:I22"/>
  <sheetViews>
    <sheetView showGridLines="0" workbookViewId="0">
      <selection activeCell="F4" sqref="F4"/>
    </sheetView>
  </sheetViews>
  <sheetFormatPr baseColWidth="10" defaultColWidth="11.42578125" defaultRowHeight="12.75" x14ac:dyDescent="0.2"/>
  <cols>
    <col min="1" max="1" width="2.7109375" style="35" customWidth="1"/>
    <col min="2" max="2" width="19.42578125" style="35" bestFit="1" customWidth="1"/>
    <col min="3" max="3" width="19.7109375" style="34" customWidth="1"/>
    <col min="4" max="4" width="18.85546875" style="34" customWidth="1"/>
    <col min="5" max="5" width="28.140625" style="34" customWidth="1"/>
    <col min="6" max="6" width="17.7109375" style="34" customWidth="1"/>
    <col min="7" max="7" width="28" style="34" bestFit="1" customWidth="1"/>
    <col min="8" max="8" width="11.42578125" style="34"/>
    <col min="9" max="9" width="11.42578125" style="34" customWidth="1"/>
    <col min="10" max="16384" width="11.42578125" style="34"/>
  </cols>
  <sheetData>
    <row r="1" spans="1:9" x14ac:dyDescent="0.2">
      <c r="A1" s="31" t="s">
        <v>148</v>
      </c>
    </row>
    <row r="2" spans="1:9" x14ac:dyDescent="0.2">
      <c r="B2" s="40" t="s">
        <v>149</v>
      </c>
    </row>
    <row r="3" spans="1:9" x14ac:dyDescent="0.2">
      <c r="B3" s="40"/>
    </row>
    <row r="4" spans="1:9" x14ac:dyDescent="0.2">
      <c r="B4" s="40"/>
    </row>
    <row r="5" spans="1:9" x14ac:dyDescent="0.2">
      <c r="B5" s="36"/>
      <c r="C5" s="35"/>
      <c r="D5" s="37"/>
      <c r="E5" s="35"/>
    </row>
    <row r="6" spans="1:9" ht="25.5" x14ac:dyDescent="0.2">
      <c r="B6" s="15" t="s">
        <v>55</v>
      </c>
      <c r="C6" s="8" t="s">
        <v>81</v>
      </c>
      <c r="D6" s="28" t="s">
        <v>60</v>
      </c>
      <c r="E6" s="28" t="s">
        <v>61</v>
      </c>
      <c r="F6" s="28" t="s">
        <v>62</v>
      </c>
      <c r="G6" s="16" t="s">
        <v>63</v>
      </c>
      <c r="H6" s="15" t="s">
        <v>80</v>
      </c>
      <c r="I6" s="17" t="s">
        <v>64</v>
      </c>
    </row>
    <row r="7" spans="1:9" x14ac:dyDescent="0.2">
      <c r="B7" s="10">
        <v>42370</v>
      </c>
      <c r="C7" s="11" t="s">
        <v>6</v>
      </c>
      <c r="D7" s="21"/>
      <c r="E7" s="21"/>
      <c r="F7" s="21"/>
      <c r="G7" s="22"/>
      <c r="H7" s="23" t="s">
        <v>79</v>
      </c>
      <c r="I7" s="24"/>
    </row>
    <row r="8" spans="1:9" x14ac:dyDescent="0.2">
      <c r="B8" s="10">
        <v>42370</v>
      </c>
      <c r="C8" s="11" t="s">
        <v>6</v>
      </c>
      <c r="D8" s="21"/>
      <c r="E8" s="21"/>
      <c r="F8" s="21"/>
      <c r="G8" s="22"/>
      <c r="H8" s="23" t="s">
        <v>79</v>
      </c>
      <c r="I8" s="24"/>
    </row>
    <row r="9" spans="1:9" x14ac:dyDescent="0.2">
      <c r="B9" s="10">
        <v>42370</v>
      </c>
      <c r="C9" s="11" t="s">
        <v>6</v>
      </c>
      <c r="D9" s="21"/>
      <c r="E9" s="21"/>
      <c r="F9" s="21"/>
      <c r="G9" s="22"/>
      <c r="H9" s="23" t="s">
        <v>79</v>
      </c>
      <c r="I9" s="24"/>
    </row>
    <row r="10" spans="1:9" x14ac:dyDescent="0.2">
      <c r="B10" s="10"/>
      <c r="C10" s="11"/>
      <c r="D10" s="21"/>
      <c r="E10" s="21"/>
      <c r="F10" s="21"/>
      <c r="G10" s="22"/>
      <c r="H10" s="23"/>
      <c r="I10" s="24"/>
    </row>
    <row r="11" spans="1:9" x14ac:dyDescent="0.2">
      <c r="B11" s="10"/>
      <c r="C11" s="11"/>
      <c r="D11" s="21"/>
      <c r="E11" s="21"/>
      <c r="F11" s="21"/>
      <c r="G11" s="22"/>
      <c r="H11" s="23"/>
      <c r="I11" s="24"/>
    </row>
    <row r="12" spans="1:9" x14ac:dyDescent="0.2">
      <c r="B12" s="10"/>
      <c r="C12" s="11"/>
      <c r="D12" s="21"/>
      <c r="E12" s="21"/>
      <c r="F12" s="21"/>
      <c r="G12" s="22"/>
      <c r="H12" s="23"/>
      <c r="I12" s="24"/>
    </row>
    <row r="13" spans="1:9" x14ac:dyDescent="0.2">
      <c r="B13" s="10"/>
      <c r="C13" s="11"/>
      <c r="D13" s="21"/>
      <c r="E13" s="21"/>
      <c r="F13" s="21"/>
      <c r="G13" s="22"/>
      <c r="H13" s="23"/>
      <c r="I13" s="24"/>
    </row>
    <row r="14" spans="1:9" x14ac:dyDescent="0.2">
      <c r="B14" s="10"/>
      <c r="C14" s="11"/>
      <c r="D14" s="21"/>
      <c r="E14" s="21"/>
      <c r="F14" s="21"/>
      <c r="G14" s="22"/>
      <c r="H14" s="23"/>
      <c r="I14" s="24"/>
    </row>
    <row r="15" spans="1:9" x14ac:dyDescent="0.2">
      <c r="B15" s="10"/>
      <c r="C15" s="11"/>
      <c r="D15" s="21"/>
      <c r="E15" s="21"/>
      <c r="F15" s="21"/>
      <c r="G15" s="22"/>
      <c r="H15" s="23"/>
      <c r="I15" s="24"/>
    </row>
    <row r="16" spans="1:9" x14ac:dyDescent="0.2">
      <c r="B16" s="10"/>
      <c r="C16" s="11"/>
      <c r="D16" s="21"/>
      <c r="E16" s="21"/>
      <c r="F16" s="21"/>
      <c r="G16" s="22"/>
      <c r="H16" s="23"/>
      <c r="I16" s="24"/>
    </row>
    <row r="17" spans="2:9" x14ac:dyDescent="0.2">
      <c r="B17" s="10"/>
      <c r="C17" s="11"/>
      <c r="D17" s="21"/>
      <c r="E17" s="21"/>
      <c r="F17" s="21"/>
      <c r="G17" s="22"/>
      <c r="H17" s="23"/>
      <c r="I17" s="24"/>
    </row>
    <row r="18" spans="2:9" x14ac:dyDescent="0.2">
      <c r="B18" s="10"/>
      <c r="C18" s="21"/>
      <c r="D18" s="21"/>
      <c r="E18" s="21"/>
      <c r="F18" s="21"/>
      <c r="G18" s="22"/>
      <c r="H18" s="23"/>
      <c r="I18" s="24"/>
    </row>
    <row r="19" spans="2:9" x14ac:dyDescent="0.2">
      <c r="B19" s="10"/>
      <c r="C19" s="11"/>
      <c r="D19" s="21"/>
      <c r="E19" s="21"/>
      <c r="F19" s="21"/>
      <c r="G19" s="22"/>
      <c r="H19" s="23"/>
      <c r="I19" s="24"/>
    </row>
    <row r="20" spans="2:9" x14ac:dyDescent="0.2">
      <c r="B20" s="10"/>
      <c r="C20" s="11"/>
      <c r="D20" s="21"/>
      <c r="E20" s="21"/>
      <c r="F20" s="21"/>
      <c r="G20" s="22"/>
      <c r="H20" s="23"/>
      <c r="I20" s="24"/>
    </row>
    <row r="21" spans="2:9" x14ac:dyDescent="0.2">
      <c r="B21" s="10"/>
      <c r="C21" s="11"/>
      <c r="D21" s="21"/>
      <c r="E21" s="21"/>
      <c r="F21" s="21"/>
      <c r="G21" s="22"/>
      <c r="H21" s="23"/>
      <c r="I21" s="24"/>
    </row>
    <row r="22" spans="2:9" x14ac:dyDescent="0.2">
      <c r="B22" s="10"/>
      <c r="C22" s="11"/>
      <c r="D22" s="21"/>
      <c r="E22" s="21"/>
      <c r="F22" s="21"/>
      <c r="G22" s="22"/>
      <c r="H22" s="23"/>
      <c r="I22" s="24"/>
    </row>
  </sheetData>
  <mergeCells count="1">
    <mergeCell ref="B2:B4"/>
  </mergeCells>
  <conditionalFormatting sqref="D13:G13">
    <cfRule type="cellIs" dxfId="39" priority="31" operator="notEqual">
      <formula>0</formula>
    </cfRule>
  </conditionalFormatting>
  <conditionalFormatting sqref="D10:G10">
    <cfRule type="cellIs" dxfId="38" priority="34" operator="notEqual">
      <formula>0</formula>
    </cfRule>
  </conditionalFormatting>
  <conditionalFormatting sqref="D11:G11">
    <cfRule type="cellIs" dxfId="37" priority="33" operator="notEqual">
      <formula>0</formula>
    </cfRule>
  </conditionalFormatting>
  <conditionalFormatting sqref="D12:G12">
    <cfRule type="cellIs" dxfId="36" priority="32" operator="notEqual">
      <formula>0</formula>
    </cfRule>
  </conditionalFormatting>
  <conditionalFormatting sqref="D14:G14">
    <cfRule type="cellIs" dxfId="35" priority="30" operator="notEqual">
      <formula>0</formula>
    </cfRule>
  </conditionalFormatting>
  <conditionalFormatting sqref="D15:G15">
    <cfRule type="cellIs" dxfId="34" priority="29" operator="notEqual">
      <formula>0</formula>
    </cfRule>
  </conditionalFormatting>
  <conditionalFormatting sqref="D16:G16">
    <cfRule type="cellIs" dxfId="33" priority="28" operator="notEqual">
      <formula>0</formula>
    </cfRule>
  </conditionalFormatting>
  <conditionalFormatting sqref="D17:G17">
    <cfRule type="cellIs" dxfId="32" priority="27" operator="notEqual">
      <formula>0</formula>
    </cfRule>
  </conditionalFormatting>
  <conditionalFormatting sqref="D18:G18">
    <cfRule type="cellIs" dxfId="31" priority="26" operator="notEqual">
      <formula>0</formula>
    </cfRule>
  </conditionalFormatting>
  <conditionalFormatting sqref="D19:G19">
    <cfRule type="cellIs" dxfId="30" priority="25" operator="notEqual">
      <formula>0</formula>
    </cfRule>
  </conditionalFormatting>
  <conditionalFormatting sqref="D20:G20">
    <cfRule type="cellIs" dxfId="29" priority="24" operator="notEqual">
      <formula>0</formula>
    </cfRule>
  </conditionalFormatting>
  <conditionalFormatting sqref="D21:G21">
    <cfRule type="cellIs" dxfId="28" priority="23" operator="notEqual">
      <formula>0</formula>
    </cfRule>
  </conditionalFormatting>
  <conditionalFormatting sqref="D22:G22">
    <cfRule type="cellIs" dxfId="27" priority="22" operator="notEqual">
      <formula>0</formula>
    </cfRule>
  </conditionalFormatting>
  <conditionalFormatting sqref="D7:G7">
    <cfRule type="cellIs" dxfId="2" priority="3" operator="notEqual">
      <formula>0</formula>
    </cfRule>
  </conditionalFormatting>
  <conditionalFormatting sqref="D8:G8">
    <cfRule type="cellIs" dxfId="1" priority="2" operator="notEqual">
      <formula>0</formula>
    </cfRule>
  </conditionalFormatting>
  <conditionalFormatting sqref="D9:G9">
    <cfRule type="cellIs" dxfId="0" priority="1" operator="not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theme="5" tint="-0.249977111117893"/>
  </sheetPr>
  <dimension ref="A1:E22"/>
  <sheetViews>
    <sheetView showGridLines="0" workbookViewId="0">
      <selection activeCell="D2" sqref="D2"/>
    </sheetView>
  </sheetViews>
  <sheetFormatPr baseColWidth="10" defaultColWidth="11.42578125" defaultRowHeight="12.75" x14ac:dyDescent="0.2"/>
  <cols>
    <col min="1" max="1" width="2.7109375" style="35" customWidth="1"/>
    <col min="2" max="2" width="19.42578125" style="36" bestFit="1" customWidth="1"/>
    <col min="3" max="3" width="19.7109375" style="35" customWidth="1"/>
    <col min="4" max="4" width="13.28515625" style="37" customWidth="1"/>
    <col min="5" max="5" width="46.7109375" style="35" bestFit="1" customWidth="1"/>
    <col min="6" max="16384" width="11.42578125" style="34"/>
  </cols>
  <sheetData>
    <row r="1" spans="1:5" x14ac:dyDescent="0.2">
      <c r="A1" s="31" t="s">
        <v>148</v>
      </c>
      <c r="B1" s="35"/>
      <c r="C1" s="34"/>
      <c r="D1" s="34"/>
      <c r="E1" s="34"/>
    </row>
    <row r="2" spans="1:5" x14ac:dyDescent="0.2">
      <c r="B2" s="40" t="s">
        <v>149</v>
      </c>
      <c r="C2" s="34"/>
      <c r="D2" s="34"/>
      <c r="E2" s="34"/>
    </row>
    <row r="3" spans="1:5" x14ac:dyDescent="0.2">
      <c r="B3" s="40"/>
      <c r="C3" s="34"/>
      <c r="D3" s="34"/>
      <c r="E3" s="34"/>
    </row>
    <row r="4" spans="1:5" x14ac:dyDescent="0.2">
      <c r="B4" s="40"/>
      <c r="C4" s="34"/>
      <c r="D4" s="34"/>
      <c r="E4" s="34"/>
    </row>
    <row r="6" spans="1:5" ht="25.5" x14ac:dyDescent="0.2">
      <c r="B6" s="15" t="s">
        <v>55</v>
      </c>
      <c r="C6" s="8" t="s">
        <v>81</v>
      </c>
      <c r="D6" s="16" t="s">
        <v>66</v>
      </c>
      <c r="E6" s="17" t="s">
        <v>64</v>
      </c>
    </row>
    <row r="7" spans="1:5" x14ac:dyDescent="0.2">
      <c r="B7" s="10">
        <v>42401</v>
      </c>
      <c r="C7" s="11" t="s">
        <v>6</v>
      </c>
      <c r="D7" s="22"/>
      <c r="E7" s="24"/>
    </row>
    <row r="8" spans="1:5" x14ac:dyDescent="0.2">
      <c r="B8" s="10">
        <v>42401</v>
      </c>
      <c r="C8" s="11" t="s">
        <v>6</v>
      </c>
      <c r="D8" s="22"/>
      <c r="E8" s="24"/>
    </row>
    <row r="9" spans="1:5" x14ac:dyDescent="0.2">
      <c r="B9" s="10">
        <v>42401</v>
      </c>
      <c r="C9" s="11" t="s">
        <v>6</v>
      </c>
      <c r="D9" s="22"/>
      <c r="E9" s="24"/>
    </row>
    <row r="10" spans="1:5" x14ac:dyDescent="0.2">
      <c r="B10" s="10"/>
      <c r="C10" s="11"/>
      <c r="D10" s="22"/>
      <c r="E10" s="24"/>
    </row>
    <row r="11" spans="1:5" x14ac:dyDescent="0.2">
      <c r="B11" s="10"/>
      <c r="C11" s="11"/>
      <c r="D11" s="22"/>
      <c r="E11" s="24"/>
    </row>
    <row r="12" spans="1:5" x14ac:dyDescent="0.2">
      <c r="B12" s="10"/>
      <c r="C12" s="11"/>
      <c r="D12" s="22"/>
      <c r="E12" s="24"/>
    </row>
    <row r="13" spans="1:5" x14ac:dyDescent="0.2">
      <c r="B13" s="10"/>
      <c r="C13" s="11"/>
      <c r="D13" s="22"/>
      <c r="E13" s="24"/>
    </row>
    <row r="14" spans="1:5" x14ac:dyDescent="0.2">
      <c r="B14" s="10"/>
      <c r="C14" s="11"/>
      <c r="D14" s="22"/>
      <c r="E14" s="24"/>
    </row>
    <row r="15" spans="1:5" x14ac:dyDescent="0.2">
      <c r="B15" s="10"/>
      <c r="C15" s="11"/>
      <c r="D15" s="22"/>
      <c r="E15" s="24"/>
    </row>
    <row r="16" spans="1:5" x14ac:dyDescent="0.2">
      <c r="B16" s="10"/>
      <c r="C16" s="11"/>
      <c r="D16" s="22"/>
      <c r="E16" s="24"/>
    </row>
    <row r="17" spans="2:5" x14ac:dyDescent="0.2">
      <c r="B17" s="10"/>
      <c r="C17" s="11"/>
      <c r="D17" s="22"/>
      <c r="E17" s="24"/>
    </row>
    <row r="18" spans="2:5" x14ac:dyDescent="0.2">
      <c r="B18" s="10"/>
      <c r="C18" s="21"/>
      <c r="D18" s="22"/>
      <c r="E18" s="24"/>
    </row>
    <row r="19" spans="2:5" x14ac:dyDescent="0.2">
      <c r="B19" s="10"/>
      <c r="C19" s="11"/>
      <c r="D19" s="22"/>
      <c r="E19" s="24"/>
    </row>
    <row r="20" spans="2:5" x14ac:dyDescent="0.2">
      <c r="B20" s="10"/>
      <c r="C20" s="11"/>
      <c r="D20" s="22"/>
      <c r="E20" s="24"/>
    </row>
    <row r="21" spans="2:5" x14ac:dyDescent="0.2">
      <c r="B21" s="10"/>
      <c r="C21" s="11"/>
      <c r="D21" s="22"/>
      <c r="E21" s="24"/>
    </row>
    <row r="22" spans="2:5" x14ac:dyDescent="0.2">
      <c r="B22" s="10"/>
      <c r="C22" s="11"/>
      <c r="D22" s="22"/>
      <c r="E22" s="24"/>
    </row>
  </sheetData>
  <mergeCells count="1">
    <mergeCell ref="B2:B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5" tint="-0.249977111117893"/>
  </sheetPr>
  <dimension ref="A1:E22"/>
  <sheetViews>
    <sheetView showGridLines="0" workbookViewId="0">
      <selection activeCell="B6" sqref="B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21" style="19" customWidth="1"/>
    <col min="5" max="5" width="32.28515625" style="19" customWidth="1"/>
    <col min="6" max="16384" width="11.42578125" style="4"/>
  </cols>
  <sheetData>
    <row r="1" spans="1:5" x14ac:dyDescent="0.2">
      <c r="A1" s="31" t="s">
        <v>148</v>
      </c>
      <c r="E1" s="9"/>
    </row>
    <row r="2" spans="1:5" x14ac:dyDescent="0.2">
      <c r="B2" s="5" t="s">
        <v>52</v>
      </c>
    </row>
    <row r="3" spans="1:5" x14ac:dyDescent="0.2">
      <c r="B3" s="6" t="s">
        <v>53</v>
      </c>
    </row>
    <row r="5" spans="1:5" ht="15" x14ac:dyDescent="0.25">
      <c r="B5"/>
      <c r="C5"/>
      <c r="D5"/>
      <c r="E5"/>
    </row>
    <row r="6" spans="1:5" ht="25.5" x14ac:dyDescent="0.2">
      <c r="B6" s="15" t="s">
        <v>55</v>
      </c>
      <c r="C6" s="8" t="s">
        <v>81</v>
      </c>
      <c r="D6" s="16" t="s">
        <v>67</v>
      </c>
      <c r="E6" s="16" t="s">
        <v>68</v>
      </c>
    </row>
    <row r="7" spans="1:5" x14ac:dyDescent="0.2">
      <c r="B7" s="10">
        <v>42370</v>
      </c>
      <c r="C7" s="11" t="s">
        <v>6</v>
      </c>
      <c r="D7" s="26" t="s">
        <v>69</v>
      </c>
      <c r="E7" s="26" t="s">
        <v>70</v>
      </c>
    </row>
    <row r="8" spans="1:5" x14ac:dyDescent="0.2">
      <c r="B8" s="10">
        <v>42370</v>
      </c>
      <c r="C8" s="11" t="s">
        <v>6</v>
      </c>
      <c r="D8" s="26" t="s">
        <v>69</v>
      </c>
      <c r="E8" s="26" t="s">
        <v>70</v>
      </c>
    </row>
    <row r="9" spans="1:5" x14ac:dyDescent="0.2">
      <c r="B9" s="10">
        <v>42370</v>
      </c>
      <c r="C9" s="11" t="s">
        <v>6</v>
      </c>
      <c r="D9" s="26" t="s">
        <v>69</v>
      </c>
      <c r="E9" s="26" t="s">
        <v>70</v>
      </c>
    </row>
    <row r="10" spans="1:5" x14ac:dyDescent="0.2">
      <c r="B10" s="10"/>
      <c r="C10" s="11"/>
      <c r="D10" s="26"/>
      <c r="E10" s="26"/>
    </row>
    <row r="11" spans="1:5" x14ac:dyDescent="0.2">
      <c r="B11" s="10"/>
      <c r="C11" s="11"/>
      <c r="D11" s="26"/>
      <c r="E11" s="26"/>
    </row>
    <row r="12" spans="1:5" x14ac:dyDescent="0.2">
      <c r="B12" s="10"/>
      <c r="C12" s="11"/>
      <c r="D12" s="26"/>
      <c r="E12" s="26"/>
    </row>
    <row r="13" spans="1:5" x14ac:dyDescent="0.2">
      <c r="B13" s="10"/>
      <c r="C13" s="11"/>
      <c r="D13" s="26"/>
      <c r="E13" s="26"/>
    </row>
    <row r="14" spans="1:5" x14ac:dyDescent="0.2">
      <c r="B14" s="10"/>
      <c r="C14" s="11"/>
      <c r="D14" s="26"/>
      <c r="E14" s="26"/>
    </row>
    <row r="15" spans="1:5" x14ac:dyDescent="0.2">
      <c r="B15" s="10"/>
      <c r="C15" s="11"/>
      <c r="D15" s="26"/>
      <c r="E15" s="26"/>
    </row>
    <row r="16" spans="1:5" x14ac:dyDescent="0.2">
      <c r="B16" s="10"/>
      <c r="C16" s="11"/>
      <c r="D16" s="26"/>
      <c r="E16" s="26"/>
    </row>
    <row r="17" spans="2:5" x14ac:dyDescent="0.2">
      <c r="B17" s="10"/>
      <c r="C17" s="11"/>
      <c r="D17" s="26"/>
      <c r="E17" s="26"/>
    </row>
    <row r="18" spans="2:5" x14ac:dyDescent="0.2">
      <c r="B18" s="10"/>
      <c r="C18" s="21"/>
      <c r="D18" s="26"/>
      <c r="E18" s="26"/>
    </row>
    <row r="19" spans="2:5" x14ac:dyDescent="0.2">
      <c r="B19" s="10"/>
      <c r="C19" s="11"/>
      <c r="D19" s="26"/>
      <c r="E19" s="26"/>
    </row>
    <row r="20" spans="2:5" x14ac:dyDescent="0.2">
      <c r="B20" s="10"/>
      <c r="C20" s="11"/>
      <c r="D20" s="26"/>
      <c r="E20" s="26"/>
    </row>
    <row r="21" spans="2:5" x14ac:dyDescent="0.2">
      <c r="B21" s="10"/>
      <c r="C21" s="11"/>
      <c r="D21" s="26"/>
      <c r="E21" s="26"/>
    </row>
    <row r="22" spans="2:5" x14ac:dyDescent="0.2">
      <c r="B22" s="10"/>
      <c r="C22" s="11"/>
      <c r="D22" s="26"/>
      <c r="E22" s="2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5" tint="-0.249977111117893"/>
  </sheetPr>
  <dimension ref="A1:F21"/>
  <sheetViews>
    <sheetView showGridLines="0" workbookViewId="0">
      <selection activeCell="B7" sqref="B7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2.7109375" style="18" customWidth="1"/>
    <col min="5" max="5" width="16.28515625" style="19" bestFit="1" customWidth="1"/>
    <col min="6" max="6" width="31.42578125" style="9" customWidth="1"/>
    <col min="7" max="16384" width="11.42578125" style="4"/>
  </cols>
  <sheetData>
    <row r="1" spans="1:6" x14ac:dyDescent="0.2">
      <c r="A1" s="31" t="s">
        <v>148</v>
      </c>
    </row>
    <row r="2" spans="1:6" x14ac:dyDescent="0.2">
      <c r="B2" s="5" t="s">
        <v>52</v>
      </c>
    </row>
    <row r="3" spans="1:6" x14ac:dyDescent="0.2">
      <c r="B3" s="6" t="s">
        <v>53</v>
      </c>
    </row>
    <row r="5" spans="1:6" x14ac:dyDescent="0.2">
      <c r="A5" s="27"/>
      <c r="B5" s="47" t="s">
        <v>148</v>
      </c>
      <c r="C5" s="47" t="s">
        <v>148</v>
      </c>
      <c r="D5" s="47" t="s">
        <v>148</v>
      </c>
      <c r="E5" s="47" t="s">
        <v>148</v>
      </c>
      <c r="F5" s="47" t="s">
        <v>148</v>
      </c>
    </row>
    <row r="6" spans="1:6" x14ac:dyDescent="0.2">
      <c r="B6" s="10">
        <v>42370</v>
      </c>
      <c r="C6" s="11" t="s">
        <v>6</v>
      </c>
      <c r="D6" s="22">
        <v>3</v>
      </c>
      <c r="E6" s="23" t="s">
        <v>73</v>
      </c>
      <c r="F6" s="23"/>
    </row>
    <row r="7" spans="1:6" x14ac:dyDescent="0.2">
      <c r="B7" s="10">
        <v>42370</v>
      </c>
      <c r="C7" s="11" t="s">
        <v>6</v>
      </c>
      <c r="D7" s="22">
        <v>3</v>
      </c>
      <c r="E7" s="23" t="s">
        <v>73</v>
      </c>
      <c r="F7" s="23"/>
    </row>
    <row r="8" spans="1:6" x14ac:dyDescent="0.2">
      <c r="B8" s="10">
        <v>42370</v>
      </c>
      <c r="C8" s="11" t="s">
        <v>6</v>
      </c>
      <c r="D8" s="22">
        <v>3</v>
      </c>
      <c r="E8" s="23" t="s">
        <v>73</v>
      </c>
      <c r="F8" s="23"/>
    </row>
    <row r="9" spans="1:6" x14ac:dyDescent="0.2">
      <c r="B9" s="10"/>
      <c r="C9" s="11"/>
      <c r="D9" s="22"/>
      <c r="E9" s="23"/>
      <c r="F9" s="23"/>
    </row>
    <row r="10" spans="1:6" x14ac:dyDescent="0.2">
      <c r="B10" s="10"/>
      <c r="C10" s="11"/>
      <c r="D10" s="23"/>
      <c r="E10" s="22"/>
      <c r="F10" s="23"/>
    </row>
    <row r="11" spans="1:6" x14ac:dyDescent="0.2">
      <c r="B11" s="10"/>
      <c r="C11" s="11"/>
      <c r="D11" s="23"/>
      <c r="E11" s="22"/>
      <c r="F11" s="23"/>
    </row>
    <row r="12" spans="1:6" x14ac:dyDescent="0.2">
      <c r="B12" s="10"/>
      <c r="C12" s="11"/>
      <c r="D12" s="23"/>
      <c r="E12" s="22"/>
      <c r="F12" s="23"/>
    </row>
    <row r="13" spans="1:6" x14ac:dyDescent="0.2">
      <c r="B13" s="10"/>
      <c r="C13" s="11"/>
      <c r="D13" s="23"/>
      <c r="E13" s="22"/>
      <c r="F13" s="23"/>
    </row>
    <row r="14" spans="1:6" x14ac:dyDescent="0.2">
      <c r="B14" s="10"/>
      <c r="C14" s="11"/>
      <c r="D14" s="23"/>
      <c r="E14" s="22"/>
      <c r="F14" s="23"/>
    </row>
    <row r="15" spans="1:6" x14ac:dyDescent="0.2">
      <c r="B15" s="10"/>
      <c r="C15" s="11"/>
      <c r="D15" s="23"/>
      <c r="E15" s="22"/>
      <c r="F15" s="23"/>
    </row>
    <row r="16" spans="1:6" x14ac:dyDescent="0.2">
      <c r="B16" s="10"/>
      <c r="C16" s="11"/>
      <c r="D16" s="23"/>
      <c r="E16" s="22"/>
      <c r="F16" s="23"/>
    </row>
    <row r="17" spans="2:6" x14ac:dyDescent="0.2">
      <c r="B17" s="10"/>
      <c r="C17" s="21"/>
      <c r="D17" s="23"/>
      <c r="E17" s="22"/>
      <c r="F17" s="23"/>
    </row>
    <row r="18" spans="2:6" x14ac:dyDescent="0.2">
      <c r="B18" s="10"/>
      <c r="C18" s="11"/>
      <c r="D18" s="23"/>
      <c r="E18" s="22"/>
      <c r="F18" s="23"/>
    </row>
    <row r="19" spans="2:6" x14ac:dyDescent="0.2">
      <c r="B19" s="10"/>
      <c r="C19" s="11"/>
      <c r="D19" s="23"/>
      <c r="E19" s="22"/>
      <c r="F19" s="23"/>
    </row>
    <row r="20" spans="2:6" x14ac:dyDescent="0.2">
      <c r="B20" s="10"/>
      <c r="C20" s="11"/>
      <c r="D20" s="23"/>
      <c r="E20" s="22"/>
      <c r="F20" s="23"/>
    </row>
    <row r="21" spans="2:6" x14ac:dyDescent="0.2">
      <c r="B21" s="10"/>
      <c r="C21" s="11"/>
      <c r="D21" s="23"/>
      <c r="E21" s="22"/>
      <c r="F21" s="2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>
    <tabColor theme="5" tint="0.59999389629810485"/>
  </sheetPr>
  <dimension ref="A1:A3"/>
  <sheetViews>
    <sheetView showGridLines="0" workbookViewId="0"/>
  </sheetViews>
  <sheetFormatPr baseColWidth="10" defaultColWidth="11.42578125" defaultRowHeight="12.75" x14ac:dyDescent="0.2"/>
  <cols>
    <col min="1" max="1" width="13.7109375" style="14" bestFit="1" customWidth="1"/>
    <col min="2" max="16384" width="11.42578125" style="14"/>
  </cols>
  <sheetData>
    <row r="1" spans="1:1" x14ac:dyDescent="0.2">
      <c r="A1" s="13" t="s">
        <v>57</v>
      </c>
    </row>
    <row r="2" spans="1:1" x14ac:dyDescent="0.2">
      <c r="A2" s="13" t="s">
        <v>58</v>
      </c>
    </row>
    <row r="3" spans="1:1" x14ac:dyDescent="0.2">
      <c r="A3" s="13" t="s">
        <v>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002060"/>
  </sheetPr>
  <dimension ref="A1:B2"/>
  <sheetViews>
    <sheetView showGridLines="0" workbookViewId="0"/>
  </sheetViews>
  <sheetFormatPr baseColWidth="10" defaultColWidth="11.42578125" defaultRowHeight="15" x14ac:dyDescent="0.25"/>
  <cols>
    <col min="1" max="16384" width="11.42578125" style="3"/>
  </cols>
  <sheetData>
    <row r="1" spans="1:2" x14ac:dyDescent="0.25">
      <c r="A1" s="32" t="s">
        <v>148</v>
      </c>
    </row>
    <row r="2" spans="1:2" x14ac:dyDescent="0.25">
      <c r="B2" s="3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0070C0"/>
  </sheetPr>
  <dimension ref="A1:F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A26" sqref="A2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9" bestFit="1" customWidth="1"/>
    <col min="3" max="3" width="19.7109375" style="4" customWidth="1"/>
    <col min="4" max="4" width="28.140625" style="4" customWidth="1"/>
    <col min="5" max="5" width="17.7109375" style="4" customWidth="1"/>
    <col min="6" max="6" width="28" style="4" bestFit="1" customWidth="1"/>
    <col min="7" max="16384" width="11.42578125" style="4"/>
  </cols>
  <sheetData>
    <row r="1" spans="1:6" x14ac:dyDescent="0.2">
      <c r="A1" s="31" t="s">
        <v>148</v>
      </c>
    </row>
    <row r="2" spans="1:6" x14ac:dyDescent="0.2">
      <c r="B2" s="5" t="s">
        <v>52</v>
      </c>
    </row>
    <row r="3" spans="1:6" x14ac:dyDescent="0.2">
      <c r="B3" s="6" t="s">
        <v>53</v>
      </c>
    </row>
    <row r="5" spans="1:6" x14ac:dyDescent="0.2">
      <c r="B5" s="44" t="s">
        <v>54</v>
      </c>
      <c r="C5" s="45"/>
      <c r="D5" s="45"/>
      <c r="E5" s="45"/>
      <c r="F5" s="46"/>
    </row>
    <row r="6" spans="1:6" ht="25.5" x14ac:dyDescent="0.2">
      <c r="B6" s="7" t="s">
        <v>55</v>
      </c>
      <c r="C6" s="8" t="s">
        <v>81</v>
      </c>
      <c r="D6" s="7" t="s">
        <v>56</v>
      </c>
      <c r="E6" s="7" t="s">
        <v>75</v>
      </c>
      <c r="F6" s="15" t="s">
        <v>80</v>
      </c>
    </row>
    <row r="7" spans="1:6" x14ac:dyDescent="0.2">
      <c r="B7" s="10">
        <v>42370</v>
      </c>
      <c r="C7" s="11" t="s">
        <v>6</v>
      </c>
      <c r="D7" s="12" t="s">
        <v>76</v>
      </c>
      <c r="E7" s="12" t="s">
        <v>57</v>
      </c>
      <c r="F7" s="12" t="s">
        <v>77</v>
      </c>
    </row>
    <row r="8" spans="1:6" x14ac:dyDescent="0.2">
      <c r="B8" s="10"/>
      <c r="C8" s="11"/>
      <c r="D8" s="12"/>
      <c r="E8" s="12"/>
      <c r="F8" s="12"/>
    </row>
  </sheetData>
  <autoFilter ref="B6:F6" xr:uid="{00000000-0009-0000-0000-000009000000}"/>
  <mergeCells count="1">
    <mergeCell ref="B5:F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0000000}">
          <x14:formula1>
            <xm:f>Paramètres!$A$1:$A$4</xm:f>
          </x14:formula1>
          <xm:sqref>E7:E8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0070C0"/>
  </sheetPr>
  <dimension ref="A1:I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B5" sqref="B5:I5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2.42578125" style="19" customWidth="1"/>
    <col min="5" max="5" width="13" style="19" customWidth="1"/>
    <col min="6" max="6" width="12.85546875" style="19" customWidth="1"/>
    <col min="7" max="7" width="14.28515625" style="19" customWidth="1"/>
    <col min="8" max="8" width="22.7109375" style="18" bestFit="1" customWidth="1"/>
    <col min="9" max="9" width="46.7109375" style="9" bestFit="1" customWidth="1"/>
    <col min="10" max="16384" width="11.42578125" style="4"/>
  </cols>
  <sheetData>
    <row r="1" spans="1:9" x14ac:dyDescent="0.2">
      <c r="A1" s="31" t="s">
        <v>148</v>
      </c>
      <c r="B1" s="29" t="s">
        <v>78</v>
      </c>
    </row>
    <row r="2" spans="1:9" x14ac:dyDescent="0.2">
      <c r="B2" s="5" t="s">
        <v>52</v>
      </c>
    </row>
    <row r="3" spans="1:9" x14ac:dyDescent="0.2">
      <c r="B3" s="6" t="s">
        <v>53</v>
      </c>
    </row>
    <row r="4" spans="1:9" x14ac:dyDescent="0.2">
      <c r="F4" s="9"/>
      <c r="H4" s="20"/>
    </row>
    <row r="5" spans="1:9" x14ac:dyDescent="0.2">
      <c r="B5" s="44" t="s">
        <v>54</v>
      </c>
      <c r="C5" s="45"/>
      <c r="D5" s="45"/>
      <c r="E5" s="45"/>
      <c r="F5" s="45"/>
      <c r="G5" s="45"/>
      <c r="H5" s="45"/>
      <c r="I5" s="46"/>
    </row>
    <row r="6" spans="1:9" ht="25.5" x14ac:dyDescent="0.2">
      <c r="B6" s="15" t="s">
        <v>55</v>
      </c>
      <c r="C6" s="8" t="s">
        <v>81</v>
      </c>
      <c r="D6" s="28" t="s">
        <v>60</v>
      </c>
      <c r="E6" s="28" t="s">
        <v>61</v>
      </c>
      <c r="F6" s="28" t="s">
        <v>62</v>
      </c>
      <c r="G6" s="16" t="s">
        <v>63</v>
      </c>
      <c r="H6" s="15" t="s">
        <v>80</v>
      </c>
      <c r="I6" s="17" t="s">
        <v>64</v>
      </c>
    </row>
    <row r="7" spans="1:9" x14ac:dyDescent="0.2">
      <c r="B7" s="10">
        <v>42370</v>
      </c>
      <c r="C7" s="11" t="s">
        <v>6</v>
      </c>
      <c r="D7" s="21"/>
      <c r="E7" s="21"/>
      <c r="F7" s="21"/>
      <c r="G7" s="22"/>
      <c r="H7" s="23" t="s">
        <v>79</v>
      </c>
      <c r="I7" s="24"/>
    </row>
    <row r="8" spans="1:9" x14ac:dyDescent="0.2">
      <c r="B8" s="10"/>
      <c r="C8" s="21"/>
      <c r="D8" s="21"/>
      <c r="E8" s="21"/>
      <c r="F8" s="21"/>
      <c r="G8" s="22"/>
      <c r="H8" s="23"/>
      <c r="I8" s="25"/>
    </row>
    <row r="9" spans="1:9" x14ac:dyDescent="0.2">
      <c r="B9" s="10"/>
      <c r="C9" s="21"/>
      <c r="D9" s="21"/>
      <c r="E9" s="21"/>
      <c r="F9" s="21"/>
      <c r="G9" s="22"/>
      <c r="H9" s="23"/>
      <c r="I9" s="24"/>
    </row>
    <row r="10" spans="1:9" x14ac:dyDescent="0.2">
      <c r="B10" s="10"/>
      <c r="C10" s="21"/>
      <c r="D10" s="21"/>
      <c r="E10" s="21"/>
      <c r="F10" s="21"/>
      <c r="G10" s="22"/>
      <c r="H10" s="23"/>
      <c r="I10" s="25"/>
    </row>
  </sheetData>
  <autoFilter ref="B6:I6" xr:uid="{00000000-0009-0000-0000-00000A000000}"/>
  <mergeCells count="1">
    <mergeCell ref="B5:I5"/>
  </mergeCells>
  <conditionalFormatting sqref="D7:G7">
    <cfRule type="cellIs" dxfId="23" priority="5" operator="notEqual">
      <formula>0</formula>
    </cfRule>
  </conditionalFormatting>
  <conditionalFormatting sqref="D9:F10">
    <cfRule type="cellIs" dxfId="22" priority="4" operator="notEqual">
      <formula>0</formula>
    </cfRule>
  </conditionalFormatting>
  <conditionalFormatting sqref="G9:G10">
    <cfRule type="cellIs" dxfId="21" priority="3" operator="notEqual">
      <formula>0</formula>
    </cfRule>
  </conditionalFormatting>
  <conditionalFormatting sqref="D8:F8">
    <cfRule type="cellIs" dxfId="20" priority="2" operator="notEqual">
      <formula>0</formula>
    </cfRule>
  </conditionalFormatting>
  <conditionalFormatting sqref="G8">
    <cfRule type="cellIs" dxfId="19" priority="1" operator="notEqual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rgb="FF0070C0"/>
  </sheetPr>
  <dimension ref="A1:E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7" sqref="D7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3.28515625" style="19" customWidth="1"/>
    <col min="5" max="5" width="46.7109375" style="9" bestFit="1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65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66</v>
      </c>
      <c r="E6" s="17" t="s">
        <v>64</v>
      </c>
    </row>
    <row r="7" spans="1:5" x14ac:dyDescent="0.2">
      <c r="B7" s="10">
        <v>42401</v>
      </c>
      <c r="C7" s="11" t="s">
        <v>6</v>
      </c>
      <c r="D7" s="22"/>
      <c r="E7" s="24"/>
    </row>
    <row r="8" spans="1:5" x14ac:dyDescent="0.2">
      <c r="B8" s="10"/>
      <c r="C8" s="21"/>
      <c r="D8" s="22"/>
      <c r="E8" s="24"/>
    </row>
  </sheetData>
  <autoFilter ref="B6:E6" xr:uid="{00000000-0009-0000-0000-00000B000000}"/>
  <mergeCells count="1">
    <mergeCell ref="B5:E5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21" style="19" customWidth="1"/>
    <col min="5" max="5" width="32.28515625" style="19" customWidth="1"/>
    <col min="6" max="16384" width="11.42578125" style="4"/>
  </cols>
  <sheetData>
    <row r="1" spans="1:5" x14ac:dyDescent="0.2">
      <c r="A1" s="31" t="s">
        <v>148</v>
      </c>
      <c r="E1" s="9"/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54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67</v>
      </c>
      <c r="E6" s="16" t="s">
        <v>68</v>
      </c>
    </row>
    <row r="7" spans="1:5" x14ac:dyDescent="0.2">
      <c r="B7" s="10">
        <v>42370</v>
      </c>
      <c r="C7" s="11" t="s">
        <v>6</v>
      </c>
      <c r="D7" s="26" t="s">
        <v>69</v>
      </c>
      <c r="E7" s="26" t="s">
        <v>70</v>
      </c>
    </row>
    <row r="8" spans="1:5" x14ac:dyDescent="0.2">
      <c r="B8" s="10"/>
      <c r="C8" s="23"/>
      <c r="D8" s="22"/>
      <c r="E8" s="22"/>
    </row>
    <row r="9" spans="1:5" x14ac:dyDescent="0.2">
      <c r="B9" s="10"/>
      <c r="C9" s="23"/>
      <c r="D9" s="22"/>
      <c r="E9" s="22"/>
    </row>
    <row r="10" spans="1:5" x14ac:dyDescent="0.2">
      <c r="B10" s="10"/>
      <c r="C10" s="23"/>
      <c r="D10" s="22"/>
      <c r="E10" s="22"/>
    </row>
  </sheetData>
  <autoFilter ref="B6:E6" xr:uid="{00000000-0009-0000-0000-00000C000000}"/>
  <mergeCells count="1">
    <mergeCell ref="B5:E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6.28515625" style="19" bestFit="1" customWidth="1"/>
    <col min="5" max="5" width="31.42578125" style="9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A5" s="27"/>
      <c r="B5" s="41" t="s">
        <v>71</v>
      </c>
      <c r="C5" s="42"/>
      <c r="D5" s="42"/>
      <c r="E5" s="43"/>
    </row>
    <row r="6" spans="1:5" ht="25.5" x14ac:dyDescent="0.2">
      <c r="B6" s="15" t="s">
        <v>55</v>
      </c>
      <c r="C6" s="8" t="s">
        <v>81</v>
      </c>
      <c r="D6" s="16" t="s">
        <v>74</v>
      </c>
      <c r="E6" s="15" t="s">
        <v>72</v>
      </c>
    </row>
    <row r="7" spans="1:5" x14ac:dyDescent="0.2">
      <c r="B7" s="10">
        <v>42370</v>
      </c>
      <c r="C7" s="11" t="s">
        <v>6</v>
      </c>
      <c r="D7" s="22">
        <v>3</v>
      </c>
      <c r="E7" s="23" t="s">
        <v>73</v>
      </c>
    </row>
    <row r="8" spans="1:5" x14ac:dyDescent="0.2">
      <c r="B8" s="10"/>
      <c r="C8" s="23"/>
      <c r="D8" s="22"/>
      <c r="E8" s="23"/>
    </row>
    <row r="9" spans="1:5" x14ac:dyDescent="0.2">
      <c r="B9" s="10"/>
      <c r="C9" s="23"/>
      <c r="D9" s="22"/>
      <c r="E9" s="23"/>
    </row>
    <row r="10" spans="1:5" x14ac:dyDescent="0.2">
      <c r="B10" s="10"/>
      <c r="C10" s="23"/>
      <c r="D10" s="22"/>
      <c r="E10" s="23"/>
    </row>
  </sheetData>
  <autoFilter ref="B6:E6" xr:uid="{00000000-0009-0000-0000-00000D000000}"/>
  <mergeCells count="1">
    <mergeCell ref="B5:E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rgb="FF002060"/>
  </sheetPr>
  <dimension ref="A1"/>
  <sheetViews>
    <sheetView showGridLines="0" workbookViewId="0"/>
  </sheetViews>
  <sheetFormatPr baseColWidth="10" defaultColWidth="11.42578125" defaultRowHeight="15" x14ac:dyDescent="0.25"/>
  <cols>
    <col min="1" max="16384" width="11.42578125" style="3"/>
  </cols>
  <sheetData>
    <row r="1" spans="1:1" x14ac:dyDescent="0.25">
      <c r="A1" s="32" t="s">
        <v>148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0070C0"/>
  </sheetPr>
  <dimension ref="A1:F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T29" sqref="T29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9" bestFit="1" customWidth="1"/>
    <col min="3" max="3" width="19.7109375" style="4" customWidth="1"/>
    <col min="4" max="4" width="28.140625" style="4" customWidth="1"/>
    <col min="5" max="5" width="17.7109375" style="4" customWidth="1"/>
    <col min="6" max="6" width="28" style="4" bestFit="1" customWidth="1"/>
    <col min="7" max="16384" width="11.42578125" style="4"/>
  </cols>
  <sheetData>
    <row r="1" spans="1:6" x14ac:dyDescent="0.2">
      <c r="A1" s="31" t="s">
        <v>148</v>
      </c>
    </row>
    <row r="2" spans="1:6" x14ac:dyDescent="0.2">
      <c r="B2" s="5" t="s">
        <v>52</v>
      </c>
    </row>
    <row r="3" spans="1:6" x14ac:dyDescent="0.2">
      <c r="B3" s="6" t="s">
        <v>53</v>
      </c>
    </row>
    <row r="5" spans="1:6" x14ac:dyDescent="0.2">
      <c r="B5" s="44" t="s">
        <v>54</v>
      </c>
      <c r="C5" s="45"/>
      <c r="D5" s="45"/>
      <c r="E5" s="45"/>
      <c r="F5" s="46"/>
    </row>
    <row r="6" spans="1:6" ht="25.5" x14ac:dyDescent="0.2">
      <c r="B6" s="7" t="s">
        <v>55</v>
      </c>
      <c r="C6" s="8" t="s">
        <v>81</v>
      </c>
      <c r="D6" s="7" t="s">
        <v>56</v>
      </c>
      <c r="E6" s="7" t="s">
        <v>75</v>
      </c>
      <c r="F6" s="15" t="s">
        <v>80</v>
      </c>
    </row>
    <row r="7" spans="1:6" x14ac:dyDescent="0.2">
      <c r="B7" s="10"/>
      <c r="C7" s="11"/>
      <c r="D7" s="12"/>
      <c r="E7" s="12"/>
      <c r="F7" s="12"/>
    </row>
    <row r="8" spans="1:6" x14ac:dyDescent="0.2">
      <c r="B8" s="10"/>
      <c r="C8" s="11"/>
      <c r="D8" s="12"/>
      <c r="E8" s="12"/>
      <c r="F8" s="12"/>
    </row>
  </sheetData>
  <autoFilter ref="B6:F6" xr:uid="{00000000-0009-0000-0000-00000F000000}"/>
  <mergeCells count="1">
    <mergeCell ref="B5:F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F00-000000000000}">
          <x14:formula1>
            <xm:f>Paramètres!$A$1:$A$4</xm:f>
          </x14:formula1>
          <xm:sqref>E7:E8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0070C0"/>
  </sheetPr>
  <dimension ref="A1:I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2.42578125" style="19" customWidth="1"/>
    <col min="5" max="5" width="13" style="19" customWidth="1"/>
    <col min="6" max="6" width="12.85546875" style="19" customWidth="1"/>
    <col min="7" max="7" width="14.28515625" style="19" customWidth="1"/>
    <col min="8" max="8" width="22.7109375" style="18" bestFit="1" customWidth="1"/>
    <col min="9" max="9" width="46.7109375" style="9" bestFit="1" customWidth="1"/>
    <col min="10" max="16384" width="11.42578125" style="4"/>
  </cols>
  <sheetData>
    <row r="1" spans="1:9" x14ac:dyDescent="0.2">
      <c r="A1" s="31" t="s">
        <v>148</v>
      </c>
      <c r="B1" s="29" t="s">
        <v>78</v>
      </c>
    </row>
    <row r="2" spans="1:9" x14ac:dyDescent="0.2">
      <c r="B2" s="5" t="s">
        <v>52</v>
      </c>
    </row>
    <row r="3" spans="1:9" x14ac:dyDescent="0.2">
      <c r="B3" s="6" t="s">
        <v>53</v>
      </c>
    </row>
    <row r="4" spans="1:9" x14ac:dyDescent="0.2">
      <c r="F4" s="9"/>
      <c r="H4" s="20"/>
    </row>
    <row r="5" spans="1:9" x14ac:dyDescent="0.2">
      <c r="B5" s="44" t="s">
        <v>54</v>
      </c>
      <c r="C5" s="45"/>
      <c r="D5" s="45"/>
      <c r="E5" s="45"/>
      <c r="F5" s="45"/>
      <c r="G5" s="45"/>
      <c r="H5" s="45"/>
      <c r="I5" s="46"/>
    </row>
    <row r="6" spans="1:9" ht="25.5" x14ac:dyDescent="0.2">
      <c r="B6" s="15" t="s">
        <v>55</v>
      </c>
      <c r="C6" s="8" t="s">
        <v>81</v>
      </c>
      <c r="D6" s="28" t="s">
        <v>60</v>
      </c>
      <c r="E6" s="28" t="s">
        <v>61</v>
      </c>
      <c r="F6" s="28" t="s">
        <v>62</v>
      </c>
      <c r="G6" s="16" t="s">
        <v>63</v>
      </c>
      <c r="H6" s="15" t="s">
        <v>80</v>
      </c>
      <c r="I6" s="17" t="s">
        <v>64</v>
      </c>
    </row>
    <row r="7" spans="1:9" x14ac:dyDescent="0.2">
      <c r="B7" s="10">
        <v>42370</v>
      </c>
      <c r="C7" s="11" t="s">
        <v>6</v>
      </c>
      <c r="D7" s="21"/>
      <c r="E7" s="21"/>
      <c r="F7" s="21"/>
      <c r="G7" s="22"/>
      <c r="H7" s="23" t="s">
        <v>79</v>
      </c>
      <c r="I7" s="24"/>
    </row>
    <row r="8" spans="1:9" x14ac:dyDescent="0.2">
      <c r="B8" s="10"/>
      <c r="C8" s="21"/>
      <c r="D8" s="21"/>
      <c r="E8" s="21"/>
      <c r="F8" s="21"/>
      <c r="G8" s="22"/>
      <c r="H8" s="23"/>
      <c r="I8" s="25"/>
    </row>
    <row r="9" spans="1:9" x14ac:dyDescent="0.2">
      <c r="B9" s="10"/>
      <c r="C9" s="21"/>
      <c r="D9" s="21"/>
      <c r="E9" s="21"/>
      <c r="F9" s="21"/>
      <c r="G9" s="22"/>
      <c r="H9" s="23"/>
      <c r="I9" s="24"/>
    </row>
    <row r="10" spans="1:9" x14ac:dyDescent="0.2">
      <c r="B10" s="10"/>
      <c r="C10" s="21"/>
      <c r="D10" s="21"/>
      <c r="E10" s="21"/>
      <c r="F10" s="21"/>
      <c r="G10" s="22"/>
      <c r="H10" s="23"/>
      <c r="I10" s="25"/>
    </row>
  </sheetData>
  <autoFilter ref="B6:I6" xr:uid="{00000000-0009-0000-0000-000010000000}"/>
  <mergeCells count="1">
    <mergeCell ref="B5:I5"/>
  </mergeCells>
  <conditionalFormatting sqref="D7:G7">
    <cfRule type="cellIs" dxfId="18" priority="5" operator="notEqual">
      <formula>0</formula>
    </cfRule>
  </conditionalFormatting>
  <conditionalFormatting sqref="D9:F10">
    <cfRule type="cellIs" dxfId="17" priority="4" operator="notEqual">
      <formula>0</formula>
    </cfRule>
  </conditionalFormatting>
  <conditionalFormatting sqref="G9:G10">
    <cfRule type="cellIs" dxfId="16" priority="3" operator="notEqual">
      <formula>0</formula>
    </cfRule>
  </conditionalFormatting>
  <conditionalFormatting sqref="D8:F8">
    <cfRule type="cellIs" dxfId="15" priority="2" operator="notEqual">
      <formula>0</formula>
    </cfRule>
  </conditionalFormatting>
  <conditionalFormatting sqref="G8">
    <cfRule type="cellIs" dxfId="14" priority="1" operator="notEqual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>
    <tabColor rgb="FF0070C0"/>
  </sheetPr>
  <dimension ref="A1:E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3.28515625" style="19" customWidth="1"/>
    <col min="5" max="5" width="46.7109375" style="9" bestFit="1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65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66</v>
      </c>
      <c r="E6" s="17" t="s">
        <v>64</v>
      </c>
    </row>
    <row r="7" spans="1:5" x14ac:dyDescent="0.2">
      <c r="B7" s="10">
        <v>42401</v>
      </c>
      <c r="C7" s="11" t="s">
        <v>6</v>
      </c>
      <c r="D7" s="22"/>
      <c r="E7" s="24"/>
    </row>
    <row r="8" spans="1:5" x14ac:dyDescent="0.2">
      <c r="B8" s="10"/>
      <c r="C8" s="21"/>
      <c r="D8" s="22"/>
      <c r="E8" s="24"/>
    </row>
  </sheetData>
  <autoFilter ref="B6:E6" xr:uid="{00000000-0009-0000-0000-000011000000}"/>
  <mergeCells count="1">
    <mergeCell ref="B5:E5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21" style="19" customWidth="1"/>
    <col min="5" max="5" width="32.28515625" style="19" customWidth="1"/>
    <col min="6" max="16384" width="11.42578125" style="4"/>
  </cols>
  <sheetData>
    <row r="1" spans="1:5" x14ac:dyDescent="0.2">
      <c r="A1" s="31" t="s">
        <v>148</v>
      </c>
      <c r="E1" s="9"/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54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67</v>
      </c>
      <c r="E6" s="16" t="s">
        <v>68</v>
      </c>
    </row>
    <row r="7" spans="1:5" x14ac:dyDescent="0.2">
      <c r="B7" s="10">
        <v>42370</v>
      </c>
      <c r="C7" s="11" t="s">
        <v>6</v>
      </c>
      <c r="D7" s="26" t="s">
        <v>69</v>
      </c>
      <c r="E7" s="26" t="s">
        <v>70</v>
      </c>
    </row>
    <row r="8" spans="1:5" x14ac:dyDescent="0.2">
      <c r="B8" s="10"/>
      <c r="C8" s="23"/>
      <c r="D8" s="22"/>
      <c r="E8" s="22"/>
    </row>
    <row r="9" spans="1:5" x14ac:dyDescent="0.2">
      <c r="B9" s="10"/>
      <c r="C9" s="23"/>
      <c r="D9" s="22"/>
      <c r="E9" s="22"/>
    </row>
    <row r="10" spans="1:5" x14ac:dyDescent="0.2">
      <c r="B10" s="10"/>
      <c r="C10" s="23"/>
      <c r="D10" s="22"/>
      <c r="E10" s="22"/>
    </row>
  </sheetData>
  <autoFilter ref="B6:E6" xr:uid="{00000000-0009-0000-0000-000012000000}"/>
  <mergeCells count="1">
    <mergeCell ref="B5:E5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6.28515625" style="19" bestFit="1" customWidth="1"/>
    <col min="5" max="5" width="31.42578125" style="9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A5" s="27"/>
      <c r="B5" s="41" t="s">
        <v>71</v>
      </c>
      <c r="C5" s="42"/>
      <c r="D5" s="42"/>
      <c r="E5" s="43"/>
    </row>
    <row r="6" spans="1:5" ht="25.5" x14ac:dyDescent="0.2">
      <c r="B6" s="15" t="s">
        <v>55</v>
      </c>
      <c r="C6" s="8" t="s">
        <v>81</v>
      </c>
      <c r="D6" s="16" t="s">
        <v>74</v>
      </c>
      <c r="E6" s="15" t="s">
        <v>72</v>
      </c>
    </row>
    <row r="7" spans="1:5" x14ac:dyDescent="0.2">
      <c r="B7" s="10">
        <v>42370</v>
      </c>
      <c r="C7" s="11" t="s">
        <v>6</v>
      </c>
      <c r="D7" s="22">
        <v>3</v>
      </c>
      <c r="E7" s="23" t="s">
        <v>73</v>
      </c>
    </row>
    <row r="8" spans="1:5" x14ac:dyDescent="0.2">
      <c r="B8" s="10"/>
      <c r="C8" s="23"/>
      <c r="D8" s="22"/>
      <c r="E8" s="23"/>
    </row>
    <row r="9" spans="1:5" x14ac:dyDescent="0.2">
      <c r="B9" s="10"/>
      <c r="C9" s="23"/>
      <c r="D9" s="22"/>
      <c r="E9" s="23"/>
    </row>
    <row r="10" spans="1:5" x14ac:dyDescent="0.2">
      <c r="B10" s="10"/>
      <c r="C10" s="23"/>
      <c r="D10" s="22"/>
      <c r="E10" s="23"/>
    </row>
  </sheetData>
  <autoFilter ref="B6:E6" xr:uid="{00000000-0009-0000-0000-000013000000}"/>
  <mergeCells count="1">
    <mergeCell ref="B5:E5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>
    <tabColor rgb="FF002060"/>
  </sheetPr>
  <dimension ref="A1"/>
  <sheetViews>
    <sheetView showGridLines="0" workbookViewId="0"/>
  </sheetViews>
  <sheetFormatPr baseColWidth="10" defaultColWidth="11.42578125" defaultRowHeight="15" x14ac:dyDescent="0.25"/>
  <cols>
    <col min="1" max="16384" width="11.42578125" style="3"/>
  </cols>
  <sheetData>
    <row r="1" spans="1:1" x14ac:dyDescent="0.25">
      <c r="A1" s="32" t="s">
        <v>148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>
    <tabColor rgb="FF0070C0"/>
  </sheetPr>
  <dimension ref="A1:F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9" bestFit="1" customWidth="1"/>
    <col min="3" max="3" width="19.7109375" style="4" customWidth="1"/>
    <col min="4" max="4" width="28.140625" style="4" customWidth="1"/>
    <col min="5" max="5" width="17.7109375" style="4" customWidth="1"/>
    <col min="6" max="6" width="28" style="4" bestFit="1" customWidth="1"/>
    <col min="7" max="16384" width="11.42578125" style="4"/>
  </cols>
  <sheetData>
    <row r="1" spans="1:6" x14ac:dyDescent="0.2">
      <c r="A1" s="31" t="s">
        <v>148</v>
      </c>
    </row>
    <row r="2" spans="1:6" x14ac:dyDescent="0.2">
      <c r="B2" s="5" t="s">
        <v>52</v>
      </c>
    </row>
    <row r="3" spans="1:6" x14ac:dyDescent="0.2">
      <c r="B3" s="6" t="s">
        <v>53</v>
      </c>
    </row>
    <row r="5" spans="1:6" x14ac:dyDescent="0.2">
      <c r="B5" s="44" t="s">
        <v>54</v>
      </c>
      <c r="C5" s="45"/>
      <c r="D5" s="45"/>
      <c r="E5" s="45"/>
      <c r="F5" s="46"/>
    </row>
    <row r="6" spans="1:6" ht="25.5" x14ac:dyDescent="0.2">
      <c r="B6" s="7" t="s">
        <v>55</v>
      </c>
      <c r="C6" s="8" t="s">
        <v>81</v>
      </c>
      <c r="D6" s="7" t="s">
        <v>56</v>
      </c>
      <c r="E6" s="7" t="s">
        <v>75</v>
      </c>
      <c r="F6" s="15" t="s">
        <v>80</v>
      </c>
    </row>
    <row r="7" spans="1:6" x14ac:dyDescent="0.2">
      <c r="B7" s="10">
        <v>42370</v>
      </c>
      <c r="C7" s="11" t="s">
        <v>6</v>
      </c>
      <c r="D7" s="12" t="s">
        <v>76</v>
      </c>
      <c r="E7" s="12" t="s">
        <v>57</v>
      </c>
      <c r="F7" s="12" t="s">
        <v>77</v>
      </c>
    </row>
    <row r="8" spans="1:6" x14ac:dyDescent="0.2">
      <c r="B8" s="10"/>
      <c r="C8" s="11"/>
      <c r="D8" s="12"/>
      <c r="E8" s="12"/>
      <c r="F8" s="12"/>
    </row>
  </sheetData>
  <autoFilter ref="B6:F6" xr:uid="{00000000-0009-0000-0000-000015000000}"/>
  <mergeCells count="1">
    <mergeCell ref="B5:F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500-000000000000}">
          <x14:formula1>
            <xm:f>Paramètres!$A$1:$A$4</xm:f>
          </x14:formula1>
          <xm:sqref>E7:E8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>
    <tabColor rgb="FF0070C0"/>
  </sheetPr>
  <dimension ref="A1:I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2.42578125" style="19" customWidth="1"/>
    <col min="5" max="5" width="13" style="19" customWidth="1"/>
    <col min="6" max="6" width="12.85546875" style="19" customWidth="1"/>
    <col min="7" max="7" width="14.28515625" style="19" customWidth="1"/>
    <col min="8" max="8" width="22.7109375" style="18" bestFit="1" customWidth="1"/>
    <col min="9" max="9" width="46.7109375" style="9" bestFit="1" customWidth="1"/>
    <col min="10" max="16384" width="11.42578125" style="4"/>
  </cols>
  <sheetData>
    <row r="1" spans="1:9" x14ac:dyDescent="0.2">
      <c r="A1" s="31" t="s">
        <v>148</v>
      </c>
      <c r="B1" s="29" t="s">
        <v>78</v>
      </c>
    </row>
    <row r="2" spans="1:9" x14ac:dyDescent="0.2">
      <c r="B2" s="5" t="s">
        <v>52</v>
      </c>
    </row>
    <row r="3" spans="1:9" x14ac:dyDescent="0.2">
      <c r="B3" s="6" t="s">
        <v>53</v>
      </c>
    </row>
    <row r="4" spans="1:9" x14ac:dyDescent="0.2">
      <c r="F4" s="9"/>
      <c r="H4" s="20"/>
    </row>
    <row r="5" spans="1:9" x14ac:dyDescent="0.2">
      <c r="B5" s="44" t="s">
        <v>54</v>
      </c>
      <c r="C5" s="45"/>
      <c r="D5" s="45"/>
      <c r="E5" s="45"/>
      <c r="F5" s="45"/>
      <c r="G5" s="45"/>
      <c r="H5" s="45"/>
      <c r="I5" s="46"/>
    </row>
    <row r="6" spans="1:9" ht="25.5" x14ac:dyDescent="0.2">
      <c r="B6" s="15" t="s">
        <v>55</v>
      </c>
      <c r="C6" s="8" t="s">
        <v>81</v>
      </c>
      <c r="D6" s="28" t="s">
        <v>60</v>
      </c>
      <c r="E6" s="28" t="s">
        <v>61</v>
      </c>
      <c r="F6" s="28" t="s">
        <v>62</v>
      </c>
      <c r="G6" s="16" t="s">
        <v>63</v>
      </c>
      <c r="H6" s="15" t="s">
        <v>80</v>
      </c>
      <c r="I6" s="17" t="s">
        <v>64</v>
      </c>
    </row>
    <row r="7" spans="1:9" x14ac:dyDescent="0.2">
      <c r="B7" s="10">
        <v>42370</v>
      </c>
      <c r="C7" s="11" t="s">
        <v>6</v>
      </c>
      <c r="D7" s="21"/>
      <c r="E7" s="21"/>
      <c r="F7" s="21"/>
      <c r="G7" s="22"/>
      <c r="H7" s="23" t="s">
        <v>79</v>
      </c>
      <c r="I7" s="24"/>
    </row>
    <row r="8" spans="1:9" x14ac:dyDescent="0.2">
      <c r="B8" s="10"/>
      <c r="C8" s="21"/>
      <c r="D8" s="21"/>
      <c r="E8" s="21"/>
      <c r="F8" s="21"/>
      <c r="G8" s="22"/>
      <c r="H8" s="23"/>
      <c r="I8" s="25"/>
    </row>
    <row r="9" spans="1:9" x14ac:dyDescent="0.2">
      <c r="B9" s="10"/>
      <c r="C9" s="21"/>
      <c r="D9" s="21"/>
      <c r="E9" s="21"/>
      <c r="F9" s="21"/>
      <c r="G9" s="22"/>
      <c r="H9" s="23"/>
      <c r="I9" s="24"/>
    </row>
    <row r="10" spans="1:9" x14ac:dyDescent="0.2">
      <c r="B10" s="10"/>
      <c r="C10" s="21"/>
      <c r="D10" s="21"/>
      <c r="E10" s="21"/>
      <c r="F10" s="21"/>
      <c r="G10" s="22"/>
      <c r="H10" s="23"/>
      <c r="I10" s="25"/>
    </row>
  </sheetData>
  <autoFilter ref="B6:I6" xr:uid="{00000000-0009-0000-0000-000016000000}"/>
  <mergeCells count="1">
    <mergeCell ref="B5:I5"/>
  </mergeCells>
  <conditionalFormatting sqref="D7:G7">
    <cfRule type="cellIs" dxfId="13" priority="5" operator="notEqual">
      <formula>0</formula>
    </cfRule>
  </conditionalFormatting>
  <conditionalFormatting sqref="D9:F10">
    <cfRule type="cellIs" dxfId="12" priority="4" operator="notEqual">
      <formula>0</formula>
    </cfRule>
  </conditionalFormatting>
  <conditionalFormatting sqref="G9:G10">
    <cfRule type="cellIs" dxfId="11" priority="3" operator="notEqual">
      <formula>0</formula>
    </cfRule>
  </conditionalFormatting>
  <conditionalFormatting sqref="D8:F8">
    <cfRule type="cellIs" dxfId="10" priority="2" operator="notEqual">
      <formula>0</formula>
    </cfRule>
  </conditionalFormatting>
  <conditionalFormatting sqref="G8">
    <cfRule type="cellIs" dxfId="9" priority="1" operator="notEqual">
      <formula>0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Feuil24">
    <tabColor rgb="FF0070C0"/>
  </sheetPr>
  <dimension ref="A1:E8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3.28515625" style="19" customWidth="1"/>
    <col min="5" max="5" width="46.7109375" style="9" bestFit="1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65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66</v>
      </c>
      <c r="E6" s="17" t="s">
        <v>64</v>
      </c>
    </row>
    <row r="7" spans="1:5" x14ac:dyDescent="0.2">
      <c r="B7" s="10">
        <v>42401</v>
      </c>
      <c r="C7" s="11" t="s">
        <v>6</v>
      </c>
      <c r="D7" s="22"/>
      <c r="E7" s="24"/>
    </row>
    <row r="8" spans="1:5" x14ac:dyDescent="0.2">
      <c r="B8" s="10"/>
      <c r="C8" s="21"/>
      <c r="D8" s="22"/>
      <c r="E8" s="24"/>
    </row>
  </sheetData>
  <autoFilter ref="B6:E6" xr:uid="{00000000-0009-0000-0000-000017000000}"/>
  <mergeCells count="1">
    <mergeCell ref="B5:E5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Feuil25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D1" sqref="D1:D1048576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21" style="19" customWidth="1"/>
    <col min="5" max="5" width="32.28515625" style="19" customWidth="1"/>
    <col min="6" max="16384" width="11.42578125" style="4"/>
  </cols>
  <sheetData>
    <row r="1" spans="1:5" x14ac:dyDescent="0.2">
      <c r="A1" s="31" t="s">
        <v>148</v>
      </c>
      <c r="E1" s="9"/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B5" s="44" t="s">
        <v>54</v>
      </c>
      <c r="C5" s="45"/>
      <c r="D5" s="45"/>
      <c r="E5" s="46"/>
    </row>
    <row r="6" spans="1:5" ht="25.5" x14ac:dyDescent="0.2">
      <c r="B6" s="15" t="s">
        <v>55</v>
      </c>
      <c r="C6" s="8" t="s">
        <v>81</v>
      </c>
      <c r="D6" s="16" t="s">
        <v>67</v>
      </c>
      <c r="E6" s="16" t="s">
        <v>68</v>
      </c>
    </row>
    <row r="7" spans="1:5" x14ac:dyDescent="0.2">
      <c r="B7" s="10">
        <v>42370</v>
      </c>
      <c r="C7" s="11" t="s">
        <v>6</v>
      </c>
      <c r="D7" s="26" t="s">
        <v>69</v>
      </c>
      <c r="E7" s="26" t="s">
        <v>70</v>
      </c>
    </row>
    <row r="8" spans="1:5" x14ac:dyDescent="0.2">
      <c r="B8" s="10"/>
      <c r="C8" s="23"/>
      <c r="D8" s="22"/>
      <c r="E8" s="22"/>
    </row>
    <row r="9" spans="1:5" x14ac:dyDescent="0.2">
      <c r="B9" s="10"/>
      <c r="C9" s="23"/>
      <c r="D9" s="22"/>
      <c r="E9" s="22"/>
    </row>
    <row r="10" spans="1:5" x14ac:dyDescent="0.2">
      <c r="B10" s="10"/>
      <c r="C10" s="23"/>
      <c r="D10" s="22"/>
      <c r="E10" s="22"/>
    </row>
  </sheetData>
  <autoFilter ref="B6:E6" xr:uid="{00000000-0009-0000-0000-000018000000}"/>
  <mergeCells count="1">
    <mergeCell ref="B5:E5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Feuil26">
    <tabColor rgb="FF0070C0"/>
  </sheetPr>
  <dimension ref="A1:E10"/>
  <sheetViews>
    <sheetView showGridLines="0" workbookViewId="0">
      <pane xSplit="3" ySplit="6" topLeftCell="D7" activePane="bottomRight" state="frozen"/>
      <selection activeCell="D25" sqref="D25"/>
      <selection pane="topRight" activeCell="D25" sqref="D25"/>
      <selection pane="bottomLeft" activeCell="D25" sqref="D25"/>
      <selection pane="bottomRight" activeCell="C8" sqref="C8"/>
    </sheetView>
  </sheetViews>
  <sheetFormatPr baseColWidth="10" defaultColWidth="11.42578125" defaultRowHeight="12.75" x14ac:dyDescent="0.2"/>
  <cols>
    <col min="1" max="1" width="2.7109375" style="9" customWidth="1"/>
    <col min="2" max="2" width="19.42578125" style="18" bestFit="1" customWidth="1"/>
    <col min="3" max="3" width="19.7109375" style="9" customWidth="1"/>
    <col min="4" max="4" width="16.28515625" style="19" bestFit="1" customWidth="1"/>
    <col min="5" max="5" width="31.42578125" style="9" customWidth="1"/>
    <col min="6" max="16384" width="11.42578125" style="4"/>
  </cols>
  <sheetData>
    <row r="1" spans="1:5" x14ac:dyDescent="0.2">
      <c r="A1" s="31" t="s">
        <v>148</v>
      </c>
    </row>
    <row r="2" spans="1:5" x14ac:dyDescent="0.2">
      <c r="B2" s="5" t="s">
        <v>52</v>
      </c>
    </row>
    <row r="3" spans="1:5" x14ac:dyDescent="0.2">
      <c r="B3" s="6" t="s">
        <v>53</v>
      </c>
    </row>
    <row r="5" spans="1:5" x14ac:dyDescent="0.2">
      <c r="A5" s="27"/>
      <c r="B5" s="41" t="s">
        <v>71</v>
      </c>
      <c r="C5" s="42"/>
      <c r="D5" s="42"/>
      <c r="E5" s="43"/>
    </row>
    <row r="6" spans="1:5" ht="25.5" x14ac:dyDescent="0.2">
      <c r="B6" s="15" t="s">
        <v>55</v>
      </c>
      <c r="C6" s="8" t="s">
        <v>81</v>
      </c>
      <c r="D6" s="16" t="s">
        <v>74</v>
      </c>
      <c r="E6" s="15" t="s">
        <v>72</v>
      </c>
    </row>
    <row r="7" spans="1:5" x14ac:dyDescent="0.2">
      <c r="B7" s="10">
        <v>42370</v>
      </c>
      <c r="C7" s="11" t="s">
        <v>6</v>
      </c>
      <c r="D7" s="22">
        <v>3</v>
      </c>
      <c r="E7" s="23" t="s">
        <v>73</v>
      </c>
    </row>
    <row r="8" spans="1:5" x14ac:dyDescent="0.2">
      <c r="B8" s="10"/>
      <c r="C8" s="23"/>
      <c r="D8" s="22"/>
      <c r="E8" s="23"/>
    </row>
    <row r="9" spans="1:5" x14ac:dyDescent="0.2">
      <c r="B9" s="10"/>
      <c r="C9" s="23"/>
      <c r="D9" s="22"/>
      <c r="E9" s="23"/>
    </row>
    <row r="10" spans="1:5" x14ac:dyDescent="0.2">
      <c r="B10" s="10"/>
      <c r="C10" s="23"/>
      <c r="D10" s="22"/>
      <c r="E10" s="23"/>
    </row>
  </sheetData>
  <autoFilter ref="B6:E6" xr:uid="{00000000-0009-0000-0000-000019000000}"/>
  <mergeCells count="1">
    <mergeCell ref="B5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crrp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MORAEL</dc:creator>
  <cp:lastModifiedBy>BDamien</cp:lastModifiedBy>
  <cp:lastPrinted>2017-03-24T12:00:23Z</cp:lastPrinted>
  <dcterms:created xsi:type="dcterms:W3CDTF">2014-03-12T14:16:02Z</dcterms:created>
  <dcterms:modified xsi:type="dcterms:W3CDTF">2020-07-22T07:21:38Z</dcterms:modified>
</cp:coreProperties>
</file>