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yoai01\Desktop\"/>
    </mc:Choice>
  </mc:AlternateContent>
  <xr:revisionPtr revIDLastSave="0" documentId="8_{5D314857-BB5B-4F6B-8844-50A65882F2FC}" xr6:coauthVersionLast="44" xr6:coauthVersionMax="44" xr10:uidLastSave="{00000000-0000-0000-0000-000000000000}"/>
  <bookViews>
    <workbookView xWindow="-110" yWindow="-110" windowWidth="19420" windowHeight="10420" xr2:uid="{CED1193C-671D-473C-BD9E-DD8B3BFEEEDE}"/>
  </bookViews>
  <sheets>
    <sheet name="CLIENT B - code nat 207" sheetId="2" r:id="rId1"/>
    <sheet name="BASE" sheetId="4" r:id="rId2"/>
  </sheets>
  <definedNames>
    <definedName name="_xlnm._FilterDatabase" localSheetId="1" hidden="1">BASE!$A$1:$BB$100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2" i="2" l="1"/>
  <c r="H14" i="2"/>
  <c r="I14" i="2"/>
  <c r="J14" i="2"/>
  <c r="K14" i="2"/>
  <c r="L14" i="2"/>
  <c r="M14" i="2"/>
  <c r="N14" i="2"/>
  <c r="O14" i="2"/>
  <c r="P14" i="2"/>
  <c r="Q14" i="2"/>
  <c r="R14" i="2"/>
  <c r="H15" i="2"/>
  <c r="I15" i="2"/>
  <c r="J15" i="2"/>
  <c r="K15" i="2"/>
  <c r="L15" i="2"/>
  <c r="M15" i="2"/>
  <c r="N15" i="2"/>
  <c r="O15" i="2"/>
  <c r="P15" i="2"/>
  <c r="Q15" i="2"/>
  <c r="R15" i="2"/>
  <c r="H16" i="2"/>
  <c r="I16" i="2"/>
  <c r="I21" i="2" s="1"/>
  <c r="I22" i="2" s="1"/>
  <c r="J16" i="2"/>
  <c r="K16" i="2"/>
  <c r="L16" i="2"/>
  <c r="M16" i="2"/>
  <c r="N16" i="2"/>
  <c r="O16" i="2"/>
  <c r="P16" i="2"/>
  <c r="Q16" i="2"/>
  <c r="R16" i="2"/>
  <c r="H17" i="2"/>
  <c r="I17" i="2"/>
  <c r="J17" i="2"/>
  <c r="K17" i="2"/>
  <c r="L17" i="2"/>
  <c r="M17" i="2"/>
  <c r="N17" i="2"/>
  <c r="O17" i="2"/>
  <c r="P17" i="2"/>
  <c r="Q17" i="2"/>
  <c r="R17" i="2"/>
  <c r="H18" i="2"/>
  <c r="I18" i="2"/>
  <c r="J18" i="2"/>
  <c r="K18" i="2"/>
  <c r="L18" i="2"/>
  <c r="M18" i="2"/>
  <c r="N18" i="2"/>
  <c r="O18" i="2"/>
  <c r="P18" i="2"/>
  <c r="Q18" i="2"/>
  <c r="R18" i="2"/>
  <c r="H19" i="2"/>
  <c r="I19" i="2"/>
  <c r="J19" i="2"/>
  <c r="K19" i="2"/>
  <c r="L19" i="2"/>
  <c r="M19" i="2"/>
  <c r="N19" i="2"/>
  <c r="O19" i="2"/>
  <c r="P19" i="2"/>
  <c r="Q19" i="2"/>
  <c r="R19" i="2"/>
  <c r="H20" i="2"/>
  <c r="I20" i="2"/>
  <c r="J20" i="2"/>
  <c r="K20" i="2"/>
  <c r="L20" i="2"/>
  <c r="M20" i="2"/>
  <c r="N20" i="2"/>
  <c r="O20" i="2"/>
  <c r="P20" i="2"/>
  <c r="Q20" i="2"/>
  <c r="R20" i="2"/>
  <c r="G21" i="2"/>
  <c r="Q21" i="2" l="1"/>
  <c r="R22" i="2" s="1"/>
  <c r="L21" i="2"/>
  <c r="M22" i="2" s="1"/>
  <c r="R21" i="2"/>
  <c r="S22" i="2" s="1"/>
  <c r="J21" i="2"/>
  <c r="N21" i="2"/>
  <c r="O22" i="2" s="1"/>
  <c r="M21" i="2"/>
  <c r="N22" i="2" s="1"/>
  <c r="O21" i="2"/>
  <c r="P22" i="2" s="1"/>
  <c r="S18" i="2"/>
  <c r="S16" i="2"/>
  <c r="S19" i="2"/>
  <c r="S14" i="2"/>
  <c r="K21" i="2"/>
  <c r="L22" i="2" s="1"/>
  <c r="S17" i="2"/>
  <c r="P21" i="2"/>
  <c r="Q22" i="2" s="1"/>
  <c r="H21" i="2"/>
  <c r="S20" i="2"/>
  <c r="S15" i="2"/>
  <c r="H22" i="2" l="1"/>
  <c r="S21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tc={62616FBA-FC8A-4B87-9C51-963AA8F8F3B3}</author>
  </authors>
  <commentList>
    <comment ref="J17" authorId="0" shapeId="0" xr:uid="{62616FBA-FC8A-4B87-9C51-963AA8F8F3B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Rattrapage de facturation essentiellement de 2019</t>
      </text>
    </comment>
  </commentList>
</comments>
</file>

<file path=xl/sharedStrings.xml><?xml version="1.0" encoding="utf-8"?>
<sst xmlns="http://schemas.openxmlformats.org/spreadsheetml/2006/main" count="2515" uniqueCount="229">
  <si>
    <t>PARKING</t>
  </si>
  <si>
    <t>EFFIA RENNES</t>
  </si>
  <si>
    <t>GARE ROUTIERE DE NEVERS EFFIA</t>
  </si>
  <si>
    <t>EFFIA GARE MASSY TGV</t>
  </si>
  <si>
    <t>EFFIA CHESSY</t>
  </si>
  <si>
    <t>EFFIA AIX VILLE</t>
  </si>
  <si>
    <t>PARKING EFFIA CANNES</t>
  </si>
  <si>
    <t>Cumul</t>
  </si>
  <si>
    <t>TOTAL CA HT</t>
  </si>
  <si>
    <t>Décembre 2020</t>
  </si>
  <si>
    <t>Novembre 2020</t>
  </si>
  <si>
    <t>Octobre 2020</t>
  </si>
  <si>
    <t>Septembre 2020</t>
  </si>
  <si>
    <t>Aout 2020</t>
  </si>
  <si>
    <t>Juillet 2020</t>
  </si>
  <si>
    <t>Juin 2020</t>
  </si>
  <si>
    <t>Mai 2020</t>
  </si>
  <si>
    <t>Avril 2020</t>
  </si>
  <si>
    <t>Mars 2020</t>
  </si>
  <si>
    <t>Février 2020</t>
  </si>
  <si>
    <t>Janvier 2020</t>
  </si>
  <si>
    <t>SNACKS-BOISSONS FROIDES</t>
  </si>
  <si>
    <t>SFG791337069</t>
  </si>
  <si>
    <t>W92</t>
  </si>
  <si>
    <t>SFG791330406</t>
  </si>
  <si>
    <t>W03</t>
  </si>
  <si>
    <t>BOISSONS CHAUDES</t>
  </si>
  <si>
    <t>REB651291543</t>
  </si>
  <si>
    <t>SFG791335620</t>
  </si>
  <si>
    <t>R04</t>
  </si>
  <si>
    <t>SFG791335619</t>
  </si>
  <si>
    <t>SFG791336180</t>
  </si>
  <si>
    <t>E93</t>
  </si>
  <si>
    <t>SFG791335623</t>
  </si>
  <si>
    <t>E03</t>
  </si>
  <si>
    <t>Type de distributeur</t>
  </si>
  <si>
    <t>Plaque</t>
  </si>
  <si>
    <t>SITES</t>
  </si>
  <si>
    <t>N° COMPTE</t>
  </si>
  <si>
    <t>AGENCE</t>
  </si>
  <si>
    <t>Novembre 2019</t>
  </si>
  <si>
    <t>Octobre 2019</t>
  </si>
  <si>
    <t>Septembre 2019</t>
  </si>
  <si>
    <t>Aout 2019</t>
  </si>
  <si>
    <t>Juillet 2019</t>
  </si>
  <si>
    <t>Juin 2019</t>
  </si>
  <si>
    <t>Mai 2019</t>
  </si>
  <si>
    <t>Avril 2019</t>
  </si>
  <si>
    <t>Mars 2019</t>
  </si>
  <si>
    <t>Février 2019</t>
  </si>
  <si>
    <t>Janvier 2019</t>
  </si>
  <si>
    <t>DECLARATION DE CHIFFRE D'AFFAIRES</t>
  </si>
  <si>
    <t>O621</t>
  </si>
  <si>
    <t>RHÔNE</t>
  </si>
  <si>
    <t>055</t>
  </si>
  <si>
    <t>SDP R+1</t>
  </si>
  <si>
    <t>1000020262</t>
  </si>
  <si>
    <t>1 HOT</t>
  </si>
  <si>
    <t>DA BOISSON CHAUDE</t>
  </si>
  <si>
    <t>BCH</t>
  </si>
  <si>
    <t>13509000_1173169</t>
  </si>
  <si>
    <t>1173169</t>
  </si>
  <si>
    <t>69</t>
  </si>
  <si>
    <t>135090ZZ</t>
  </si>
  <si>
    <t>AD</t>
  </si>
  <si>
    <t>207</t>
  </si>
  <si>
    <t>13509000</t>
  </si>
  <si>
    <t>RVE</t>
  </si>
  <si>
    <t>rattrapage de facturation, missing, je l'ai affectée à une machine</t>
  </si>
  <si>
    <t/>
  </si>
  <si>
    <t>-</t>
  </si>
  <si>
    <t>nd</t>
  </si>
  <si>
    <t>13391900_missing</t>
  </si>
  <si>
    <t>MISSING</t>
  </si>
  <si>
    <t>TOURS CEDEX 9</t>
  </si>
  <si>
    <t>37</t>
  </si>
  <si>
    <t>133919ZZ</t>
  </si>
  <si>
    <t>PARIS PRIVÉ  NORD EST</t>
  </si>
  <si>
    <t>060</t>
  </si>
  <si>
    <t>IDF</t>
  </si>
  <si>
    <t>20700</t>
  </si>
  <si>
    <t>13391900</t>
  </si>
  <si>
    <t>RDC</t>
  </si>
  <si>
    <t>1000017958</t>
  </si>
  <si>
    <t>KOBALTO 2ES - ZPE49</t>
  </si>
  <si>
    <t>13391900_1187597</t>
  </si>
  <si>
    <t>1187597</t>
  </si>
  <si>
    <t>5EME</t>
  </si>
  <si>
    <t>13391900_1187479</t>
  </si>
  <si>
    <t>1187479</t>
  </si>
  <si>
    <t>6EME</t>
  </si>
  <si>
    <t>13391900_1187461</t>
  </si>
  <si>
    <t>1187461</t>
  </si>
  <si>
    <t>1ER_SDP</t>
  </si>
  <si>
    <t>13391900_1187460</t>
  </si>
  <si>
    <t>1187460</t>
  </si>
  <si>
    <t>13391900_1187459</t>
  </si>
  <si>
    <t>1187459</t>
  </si>
  <si>
    <t>7EME</t>
  </si>
  <si>
    <t>13391900_1187458</t>
  </si>
  <si>
    <t>1187458</t>
  </si>
  <si>
    <t>3EME_CAFETERIA</t>
  </si>
  <si>
    <t>13391900_1187457</t>
  </si>
  <si>
    <t>1187457</t>
  </si>
  <si>
    <t>2E_ZONE DE DET</t>
  </si>
  <si>
    <t>13391900_1187448</t>
  </si>
  <si>
    <t>1187448</t>
  </si>
  <si>
    <t>4EME</t>
  </si>
  <si>
    <t>13391900_1187446</t>
  </si>
  <si>
    <t>1187446</t>
  </si>
  <si>
    <t>3 SNACK</t>
  </si>
  <si>
    <t>COMBI SNACK</t>
  </si>
  <si>
    <t>COM</t>
  </si>
  <si>
    <t>SAMBA TOP FOOD - ZEF48</t>
  </si>
  <si>
    <t>13391900_1185380</t>
  </si>
  <si>
    <t>1185380</t>
  </si>
  <si>
    <t>BANGKOK – REF38</t>
  </si>
  <si>
    <t>13391900_1170909</t>
  </si>
  <si>
    <t>1170909</t>
  </si>
  <si>
    <t>5 OTHER</t>
  </si>
  <si>
    <t>AMOIRE REFRIGEREE</t>
  </si>
  <si>
    <t>ARR</t>
  </si>
  <si>
    <t>SODAGLASS 403 - CVR60</t>
  </si>
  <si>
    <t>13391900_1166278</t>
  </si>
  <si>
    <t>1166278</t>
  </si>
  <si>
    <t>EXTERIEUR</t>
  </si>
  <si>
    <t>1000014858</t>
  </si>
  <si>
    <t>LONDON HS/BL 645 - SFG79</t>
  </si>
  <si>
    <t>13369700_1182452</t>
  </si>
  <si>
    <t>1182452</t>
  </si>
  <si>
    <t>AIX EN PROVENCE</t>
  </si>
  <si>
    <t>13</t>
  </si>
  <si>
    <t>13369700</t>
  </si>
  <si>
    <t>SUD-EST</t>
  </si>
  <si>
    <t>025</t>
  </si>
  <si>
    <t>SUD EST</t>
  </si>
  <si>
    <t>POT</t>
  </si>
  <si>
    <t>BOR PAIE PRK GR</t>
  </si>
  <si>
    <t>1000014701</t>
  </si>
  <si>
    <t>13365400_1182445</t>
  </si>
  <si>
    <t>1182445</t>
  </si>
  <si>
    <t>CHESSY</t>
  </si>
  <si>
    <t>77</t>
  </si>
  <si>
    <t>13365400</t>
  </si>
  <si>
    <t>NIV 0_HALL PARK</t>
  </si>
  <si>
    <t>1000014741</t>
  </si>
  <si>
    <t>13364500_1182446</t>
  </si>
  <si>
    <t>1182446</t>
  </si>
  <si>
    <t>MASSY</t>
  </si>
  <si>
    <t>91</t>
  </si>
  <si>
    <t>13364500</t>
  </si>
  <si>
    <t>PARIS PRIVÉ SUD</t>
  </si>
  <si>
    <t>062</t>
  </si>
  <si>
    <t>S401</t>
  </si>
  <si>
    <t>HALL</t>
  </si>
  <si>
    <t>1000014726</t>
  </si>
  <si>
    <t>13362400_1182448</t>
  </si>
  <si>
    <t>1182448</t>
  </si>
  <si>
    <t>06</t>
  </si>
  <si>
    <t>13362400</t>
  </si>
  <si>
    <t>C101</t>
  </si>
  <si>
    <t>CENTRE</t>
  </si>
  <si>
    <t>010</t>
  </si>
  <si>
    <t>hall</t>
  </si>
  <si>
    <t>1000014444</t>
  </si>
  <si>
    <t>13324200_1182444</t>
  </si>
  <si>
    <t>1182444</t>
  </si>
  <si>
    <t>58</t>
  </si>
  <si>
    <t>13324200</t>
  </si>
  <si>
    <t>13324200_1170154</t>
  </si>
  <si>
    <t>1170154</t>
  </si>
  <si>
    <t>CA Brut ht</t>
  </si>
  <si>
    <t>Autre CA ht</t>
  </si>
  <si>
    <t>Cafétéria ht</t>
  </si>
  <si>
    <t>Négoce autre ht</t>
  </si>
  <si>
    <t>Négoce ingredients ht</t>
  </si>
  <si>
    <t>Locations ht</t>
  </si>
  <si>
    <t>Factures ht</t>
  </si>
  <si>
    <t>Izly ht</t>
  </si>
  <si>
    <t>CB ht</t>
  </si>
  <si>
    <t>Dotations ht</t>
  </si>
  <si>
    <t>Recette ht</t>
  </si>
  <si>
    <t>Nb tournées</t>
  </si>
  <si>
    <t>Opérateur actuel</t>
  </si>
  <si>
    <t>Tournee</t>
  </si>
  <si>
    <t>Nom de l'agence (tournées)</t>
  </si>
  <si>
    <t>Agence (tournées)</t>
  </si>
  <si>
    <t>Age reconditmt</t>
  </si>
  <si>
    <t>Reconditionnement</t>
  </si>
  <si>
    <t>Age</t>
  </si>
  <si>
    <t>Emplacement</t>
  </si>
  <si>
    <t>Fin de contrat</t>
  </si>
  <si>
    <t>N° contrat</t>
  </si>
  <si>
    <t>Klix</t>
  </si>
  <si>
    <t>Produits frais</t>
  </si>
  <si>
    <t>Fontaines</t>
  </si>
  <si>
    <t>Roque</t>
  </si>
  <si>
    <t>En gestion</t>
  </si>
  <si>
    <t>Fin période</t>
  </si>
  <si>
    <t>Installation</t>
  </si>
  <si>
    <t>Acquisition</t>
  </si>
  <si>
    <t>Catégorie</t>
  </si>
  <si>
    <t>nom du groupe produit</t>
  </si>
  <si>
    <t>Groupe produit</t>
  </si>
  <si>
    <t>Modèle</t>
  </si>
  <si>
    <t>Site actuel</t>
  </si>
  <si>
    <t>site_machine</t>
  </si>
  <si>
    <t>Machine</t>
  </si>
  <si>
    <t>Ville (payeur)</t>
  </si>
  <si>
    <t>Département (payeur)</t>
  </si>
  <si>
    <t>Nom du payeur</t>
  </si>
  <si>
    <t>Code payeur</t>
  </si>
  <si>
    <t>Account owner région</t>
  </si>
  <si>
    <t>Commercial</t>
  </si>
  <si>
    <t>nom de l'agence (site)</t>
  </si>
  <si>
    <t>Agence (site)</t>
  </si>
  <si>
    <t>Région</t>
  </si>
  <si>
    <t>Nom du code national</t>
  </si>
  <si>
    <t>Code national</t>
  </si>
  <si>
    <t>Nom du groupe contrat</t>
  </si>
  <si>
    <t>Groupe contrat</t>
  </si>
  <si>
    <t>Activité</t>
  </si>
  <si>
    <t>Nom du site</t>
  </si>
  <si>
    <t>Code site</t>
  </si>
  <si>
    <t>Mois</t>
  </si>
  <si>
    <t>S481</t>
  </si>
  <si>
    <t xml:space="preserve">GARE  </t>
  </si>
  <si>
    <t>CODE SITE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</si>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</sst>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_-;\-* #,##0_-;_-* &quot;-&quot;??_-;_-@_-"/>
    <numFmt numFmtId="166" formatCode="[$-40C]mmm\-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Calibri"/>
      <family val="2"/>
    </font>
    <font>
      <b/>
      <sz val="10"/>
      <name val="Arial"/>
      <family val="2"/>
    </font>
    <font>
      <sz val="12"/>
      <name val="Calibri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12"/>
      <color indexed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CC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2" fillId="0" borderId="0"/>
    <xf numFmtId="0" fontId="8" fillId="0" borderId="0"/>
  </cellStyleXfs>
  <cellXfs count="56">
    <xf numFmtId="0" fontId="0" fillId="0" borderId="0" xfId="0"/>
    <xf numFmtId="1" fontId="3" fillId="4" borderId="1" xfId="2" applyNumberFormat="1" applyFont="1" applyFill="1" applyBorder="1"/>
    <xf numFmtId="0" fontId="0" fillId="4" borderId="2" xfId="0" applyFill="1" applyBorder="1"/>
    <xf numFmtId="0" fontId="4" fillId="4" borderId="3" xfId="2" applyFont="1" applyFill="1" applyBorder="1" applyAlignment="1">
      <alignment horizontal="center"/>
    </xf>
    <xf numFmtId="0" fontId="4" fillId="4" borderId="4" xfId="2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164" fontId="4" fillId="3" borderId="13" xfId="1" applyNumberFormat="1" applyFont="1" applyFill="1" applyBorder="1"/>
    <xf numFmtId="3" fontId="0" fillId="0" borderId="0" xfId="0" applyNumberFormat="1"/>
    <xf numFmtId="3" fontId="4" fillId="0" borderId="14" xfId="0" applyNumberFormat="1" applyFont="1" applyBorder="1" applyAlignment="1">
      <alignment horizontal="right"/>
    </xf>
    <xf numFmtId="0" fontId="4" fillId="0" borderId="14" xfId="0" applyFont="1" applyBorder="1" applyAlignment="1">
      <alignment horizontal="centerContinuous"/>
    </xf>
    <xf numFmtId="0" fontId="4" fillId="0" borderId="15" xfId="0" applyFont="1" applyBorder="1" applyAlignment="1">
      <alignment horizontal="centerContinuous"/>
    </xf>
    <xf numFmtId="0" fontId="4" fillId="0" borderId="16" xfId="0" applyFont="1" applyBorder="1"/>
    <xf numFmtId="0" fontId="6" fillId="0" borderId="0" xfId="0" applyFont="1"/>
    <xf numFmtId="3" fontId="7" fillId="0" borderId="17" xfId="0" applyNumberFormat="1" applyFont="1" applyBorder="1"/>
    <xf numFmtId="1" fontId="9" fillId="0" borderId="14" xfId="3" applyNumberFormat="1" applyFont="1" applyBorder="1" applyAlignment="1">
      <alignment horizontal="left" indent="1"/>
    </xf>
    <xf numFmtId="0" fontId="6" fillId="0" borderId="17" xfId="0" applyFont="1" applyBorder="1"/>
    <xf numFmtId="0" fontId="6" fillId="0" borderId="18" xfId="0" applyFont="1" applyBorder="1" applyAlignment="1">
      <alignment horizontal="center"/>
    </xf>
    <xf numFmtId="0" fontId="10" fillId="2" borderId="14" xfId="0" applyFont="1" applyFill="1" applyBorder="1" applyAlignment="1">
      <alignment horizontal="left" vertical="center" wrapText="1"/>
    </xf>
    <xf numFmtId="0" fontId="6" fillId="0" borderId="17" xfId="0" applyFont="1" applyBorder="1" applyAlignment="1">
      <alignment horizontal="center"/>
    </xf>
    <xf numFmtId="0" fontId="0" fillId="0" borderId="0" xfId="0" applyAlignment="1">
      <alignment horizontal="center"/>
    </xf>
    <xf numFmtId="49" fontId="4" fillId="5" borderId="14" xfId="0" quotePrefix="1" applyNumberFormat="1" applyFont="1" applyFill="1" applyBorder="1" applyAlignment="1">
      <alignment horizontal="center"/>
    </xf>
    <xf numFmtId="166" fontId="4" fillId="5" borderId="14" xfId="0" quotePrefix="1" applyNumberFormat="1" applyFont="1" applyFill="1" applyBorder="1" applyAlignment="1">
      <alignment horizontal="center"/>
    </xf>
    <xf numFmtId="0" fontId="4" fillId="5" borderId="14" xfId="0" applyFont="1" applyFill="1" applyBorder="1" applyAlignment="1">
      <alignment horizontal="center"/>
    </xf>
    <xf numFmtId="0" fontId="4" fillId="5" borderId="19" xfId="0" applyFont="1" applyFill="1" applyBorder="1" applyAlignment="1">
      <alignment horizontal="center"/>
    </xf>
    <xf numFmtId="0" fontId="4" fillId="5" borderId="15" xfId="0" applyFont="1" applyFill="1" applyBorder="1" applyAlignment="1">
      <alignment horizontal="center"/>
    </xf>
    <xf numFmtId="0" fontId="0" fillId="6" borderId="0" xfId="0" applyFill="1"/>
    <xf numFmtId="14" fontId="0" fillId="0" borderId="0" xfId="0" applyNumberFormat="1"/>
    <xf numFmtId="0" fontId="4" fillId="0" borderId="0" xfId="2" applyFont="1" applyAlignment="1">
      <alignment horizontal="center"/>
    </xf>
    <xf numFmtId="0" fontId="4" fillId="0" borderId="0" xfId="2" applyFont="1"/>
    <xf numFmtId="1" fontId="3" fillId="0" borderId="5" xfId="2" applyNumberFormat="1" applyFont="1" applyBorder="1"/>
    <xf numFmtId="1" fontId="5" fillId="0" borderId="5" xfId="2" applyNumberFormat="1" applyFont="1" applyBorder="1"/>
    <xf numFmtId="0" fontId="4" fillId="0" borderId="7" xfId="2" applyFont="1" applyBorder="1" applyAlignment="1">
      <alignment horizontal="center"/>
    </xf>
    <xf numFmtId="0" fontId="4" fillId="0" borderId="7" xfId="2" applyFont="1" applyBorder="1"/>
    <xf numFmtId="0" fontId="4" fillId="0" borderId="5" xfId="2" applyFont="1" applyBorder="1"/>
    <xf numFmtId="0" fontId="4" fillId="0" borderId="8" xfId="2" applyFont="1" applyBorder="1"/>
    <xf numFmtId="0" fontId="4" fillId="0" borderId="6" xfId="2" applyFont="1" applyBorder="1"/>
    <xf numFmtId="0" fontId="4" fillId="0" borderId="5" xfId="2" applyFont="1" applyBorder="1" applyAlignment="1">
      <alignment horizontal="center"/>
    </xf>
    <xf numFmtId="0" fontId="4" fillId="0" borderId="9" xfId="2" applyFont="1" applyBorder="1"/>
    <xf numFmtId="0" fontId="4" fillId="0" borderId="10" xfId="2" applyFont="1" applyBorder="1"/>
    <xf numFmtId="0" fontId="4" fillId="0" borderId="11" xfId="2" applyFont="1" applyBorder="1"/>
    <xf numFmtId="0" fontId="4" fillId="0" borderId="12" xfId="2" applyFont="1" applyBorder="1"/>
    <xf numFmtId="1" fontId="3" fillId="0" borderId="6" xfId="2" applyNumberFormat="1" applyFont="1" applyBorder="1"/>
    <xf numFmtId="1" fontId="5" fillId="0" borderId="6" xfId="2" applyNumberFormat="1" applyFont="1" applyBorder="1"/>
    <xf numFmtId="0" fontId="4" fillId="0" borderId="6" xfId="2" applyFont="1" applyBorder="1" applyAlignment="1">
      <alignment horizontal="center"/>
    </xf>
    <xf numFmtId="0" fontId="4" fillId="0" borderId="13" xfId="2" applyFont="1" applyBorder="1"/>
    <xf numFmtId="0" fontId="4" fillId="0" borderId="20" xfId="2" applyFont="1" applyBorder="1"/>
    <xf numFmtId="0" fontId="4" fillId="5" borderId="21" xfId="0" quotePrefix="1" applyFont="1" applyFill="1" applyBorder="1" applyAlignment="1">
      <alignment horizontal="center"/>
    </xf>
    <xf numFmtId="17" fontId="4" fillId="5" borderId="21" xfId="0" quotePrefix="1" applyNumberFormat="1" applyFont="1" applyFill="1" applyBorder="1" applyAlignment="1">
      <alignment horizontal="center"/>
    </xf>
    <xf numFmtId="49" fontId="4" fillId="5" borderId="21" xfId="0" quotePrefix="1" applyNumberFormat="1" applyFont="1" applyFill="1" applyBorder="1" applyAlignment="1">
      <alignment horizontal="center"/>
    </xf>
    <xf numFmtId="0" fontId="4" fillId="4" borderId="0" xfId="0" applyFont="1" applyFill="1"/>
    <xf numFmtId="2" fontId="0" fillId="7" borderId="0" xfId="0" applyNumberFormat="1" applyFill="1"/>
    <xf numFmtId="1" fontId="0" fillId="7" borderId="0" xfId="0" applyNumberFormat="1" applyFill="1"/>
    <xf numFmtId="0" fontId="0" fillId="7" borderId="0" xfId="0" applyFill="1"/>
    <xf numFmtId="2" fontId="0" fillId="0" borderId="0" xfId="0" applyNumberFormat="1"/>
    <xf numFmtId="1" fontId="0" fillId="0" borderId="0" xfId="0" applyNumberFormat="1"/>
  </cellXfs>
  <cellStyles count="4">
    <cellStyle name="Milliers" xfId="1" builtinId="3"/>
    <cellStyle name="Normal" xfId="0" builtinId="0"/>
    <cellStyle name="Normal 20" xfId="3" xr:uid="{116EE21C-6EB7-458B-A4FE-F4A857659864}"/>
    <cellStyle name="Normal_Orly Sud" xfId="2" xr:uid="{F36F06DF-77A5-458B-8B94-FCBB3B7FDB1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Younes AIT YASSINE" id="{A93F4212-4565-4F54-B454-22509BD55F64}" userId="S::Younes.Aityassine@selecta.com::9a906920-dddd-4fab-974d-0253abc1d619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J17" dT="2020-06-08T14:36:26.46" personId="{A93F4212-4565-4F54-B454-22509BD55F64}" id="{62616FBA-FC8A-4B87-9C51-963AA8F8F3B3}">
    <text>Rattrapage de facturation essentiellement de 2019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6C7B83-95FA-462B-9100-AB1B65A48290}">
  <dimension ref="A1:U22"/>
  <sheetViews>
    <sheetView tabSelected="1" topLeftCell="A9" zoomScale="80" zoomScaleNormal="80" workbookViewId="0">
      <pane xSplit="6" ySplit="5" topLeftCell="G14" activePane="bottomRight" state="frozen"/>
      <selection activeCell="A9" sqref="A9"/>
      <selection pane="topRight" activeCell="F9" sqref="F9"/>
      <selection pane="bottomLeft" activeCell="A14" sqref="A14"/>
      <selection pane="bottomRight" activeCell="D26" sqref="D26"/>
    </sheetView>
  </sheetViews>
  <sheetFormatPr baseColWidth="10" defaultRowHeight="14.5" x14ac:dyDescent="0.35"/>
  <cols>
    <col min="1" max="1" width="8.54296875" customWidth="1"/>
    <col min="2" max="2" width="15.26953125" bestFit="1" customWidth="1"/>
    <col min="3" max="3" width="38.54296875" bestFit="1" customWidth="1"/>
    <col min="4" max="4" width="18.26953125" customWidth="1"/>
    <col min="5" max="5" width="10.90625" bestFit="1" customWidth="1"/>
    <col min="6" max="6" width="33.453125" bestFit="1" customWidth="1"/>
    <col min="7" max="7" width="32.81640625" bestFit="1" customWidth="1"/>
    <col min="8" max="8" width="15.81640625" customWidth="1"/>
    <col min="9" max="10" width="15.7265625" customWidth="1"/>
    <col min="11" max="11" width="16.7265625" customWidth="1"/>
    <col min="12" max="12" width="11.81640625" customWidth="1"/>
    <col min="13" max="14" width="11.26953125" customWidth="1"/>
    <col min="15" max="15" width="12.81640625" customWidth="1"/>
    <col min="16" max="16" width="17.26953125" customWidth="1"/>
    <col min="17" max="17" width="18.54296875" customWidth="1"/>
    <col min="18" max="18" width="17.453125" customWidth="1"/>
    <col min="19" max="19" width="16.81640625" customWidth="1"/>
    <col min="20" max="21" width="22.26953125" customWidth="1"/>
    <col min="22" max="22" width="22" customWidth="1"/>
    <col min="23" max="23" width="11.453125" customWidth="1"/>
    <col min="260" max="260" width="8.54296875" customWidth="1"/>
    <col min="262" max="262" width="48.54296875" customWidth="1"/>
    <col min="263" max="263" width="18.26953125" customWidth="1"/>
    <col min="264" max="264" width="38.81640625" customWidth="1"/>
    <col min="265" max="277" width="22.26953125" customWidth="1"/>
    <col min="278" max="278" width="22" customWidth="1"/>
    <col min="516" max="516" width="8.54296875" customWidth="1"/>
    <col min="518" max="518" width="48.54296875" customWidth="1"/>
    <col min="519" max="519" width="18.26953125" customWidth="1"/>
    <col min="520" max="520" width="38.81640625" customWidth="1"/>
    <col min="521" max="533" width="22.26953125" customWidth="1"/>
    <col min="534" max="534" width="22" customWidth="1"/>
    <col min="772" max="772" width="8.54296875" customWidth="1"/>
    <col min="774" max="774" width="48.54296875" customWidth="1"/>
    <col min="775" max="775" width="18.26953125" customWidth="1"/>
    <col min="776" max="776" width="38.81640625" customWidth="1"/>
    <col min="777" max="789" width="22.26953125" customWidth="1"/>
    <col min="790" max="790" width="22" customWidth="1"/>
    <col min="1028" max="1028" width="8.54296875" customWidth="1"/>
    <col min="1030" max="1030" width="48.54296875" customWidth="1"/>
    <col min="1031" max="1031" width="18.26953125" customWidth="1"/>
    <col min="1032" max="1032" width="38.81640625" customWidth="1"/>
    <col min="1033" max="1045" width="22.26953125" customWidth="1"/>
    <col min="1046" max="1046" width="22" customWidth="1"/>
    <col min="1284" max="1284" width="8.54296875" customWidth="1"/>
    <col min="1286" max="1286" width="48.54296875" customWidth="1"/>
    <col min="1287" max="1287" width="18.26953125" customWidth="1"/>
    <col min="1288" max="1288" width="38.81640625" customWidth="1"/>
    <col min="1289" max="1301" width="22.26953125" customWidth="1"/>
    <col min="1302" max="1302" width="22" customWidth="1"/>
    <col min="1540" max="1540" width="8.54296875" customWidth="1"/>
    <col min="1542" max="1542" width="48.54296875" customWidth="1"/>
    <col min="1543" max="1543" width="18.26953125" customWidth="1"/>
    <col min="1544" max="1544" width="38.81640625" customWidth="1"/>
    <col min="1545" max="1557" width="22.26953125" customWidth="1"/>
    <col min="1558" max="1558" width="22" customWidth="1"/>
    <col min="1796" max="1796" width="8.54296875" customWidth="1"/>
    <col min="1798" max="1798" width="48.54296875" customWidth="1"/>
    <col min="1799" max="1799" width="18.26953125" customWidth="1"/>
    <col min="1800" max="1800" width="38.81640625" customWidth="1"/>
    <col min="1801" max="1813" width="22.26953125" customWidth="1"/>
    <col min="1814" max="1814" width="22" customWidth="1"/>
    <col min="2052" max="2052" width="8.54296875" customWidth="1"/>
    <col min="2054" max="2054" width="48.54296875" customWidth="1"/>
    <col min="2055" max="2055" width="18.26953125" customWidth="1"/>
    <col min="2056" max="2056" width="38.81640625" customWidth="1"/>
    <col min="2057" max="2069" width="22.26953125" customWidth="1"/>
    <col min="2070" max="2070" width="22" customWidth="1"/>
    <col min="2308" max="2308" width="8.54296875" customWidth="1"/>
    <col min="2310" max="2310" width="48.54296875" customWidth="1"/>
    <col min="2311" max="2311" width="18.26953125" customWidth="1"/>
    <col min="2312" max="2312" width="38.81640625" customWidth="1"/>
    <col min="2313" max="2325" width="22.26953125" customWidth="1"/>
    <col min="2326" max="2326" width="22" customWidth="1"/>
    <col min="2564" max="2564" width="8.54296875" customWidth="1"/>
    <col min="2566" max="2566" width="48.54296875" customWidth="1"/>
    <col min="2567" max="2567" width="18.26953125" customWidth="1"/>
    <col min="2568" max="2568" width="38.81640625" customWidth="1"/>
    <col min="2569" max="2581" width="22.26953125" customWidth="1"/>
    <col min="2582" max="2582" width="22" customWidth="1"/>
    <col min="2820" max="2820" width="8.54296875" customWidth="1"/>
    <col min="2822" max="2822" width="48.54296875" customWidth="1"/>
    <col min="2823" max="2823" width="18.26953125" customWidth="1"/>
    <col min="2824" max="2824" width="38.81640625" customWidth="1"/>
    <col min="2825" max="2837" width="22.26953125" customWidth="1"/>
    <col min="2838" max="2838" width="22" customWidth="1"/>
    <col min="3076" max="3076" width="8.54296875" customWidth="1"/>
    <col min="3078" max="3078" width="48.54296875" customWidth="1"/>
    <col min="3079" max="3079" width="18.26953125" customWidth="1"/>
    <col min="3080" max="3080" width="38.81640625" customWidth="1"/>
    <col min="3081" max="3093" width="22.26953125" customWidth="1"/>
    <col min="3094" max="3094" width="22" customWidth="1"/>
    <col min="3332" max="3332" width="8.54296875" customWidth="1"/>
    <col min="3334" max="3334" width="48.54296875" customWidth="1"/>
    <col min="3335" max="3335" width="18.26953125" customWidth="1"/>
    <col min="3336" max="3336" width="38.81640625" customWidth="1"/>
    <col min="3337" max="3349" width="22.26953125" customWidth="1"/>
    <col min="3350" max="3350" width="22" customWidth="1"/>
    <col min="3588" max="3588" width="8.54296875" customWidth="1"/>
    <col min="3590" max="3590" width="48.54296875" customWidth="1"/>
    <col min="3591" max="3591" width="18.26953125" customWidth="1"/>
    <col min="3592" max="3592" width="38.81640625" customWidth="1"/>
    <col min="3593" max="3605" width="22.26953125" customWidth="1"/>
    <col min="3606" max="3606" width="22" customWidth="1"/>
    <col min="3844" max="3844" width="8.54296875" customWidth="1"/>
    <col min="3846" max="3846" width="48.54296875" customWidth="1"/>
    <col min="3847" max="3847" width="18.26953125" customWidth="1"/>
    <col min="3848" max="3848" width="38.81640625" customWidth="1"/>
    <col min="3849" max="3861" width="22.26953125" customWidth="1"/>
    <col min="3862" max="3862" width="22" customWidth="1"/>
    <col min="4100" max="4100" width="8.54296875" customWidth="1"/>
    <col min="4102" max="4102" width="48.54296875" customWidth="1"/>
    <col min="4103" max="4103" width="18.26953125" customWidth="1"/>
    <col min="4104" max="4104" width="38.81640625" customWidth="1"/>
    <col min="4105" max="4117" width="22.26953125" customWidth="1"/>
    <col min="4118" max="4118" width="22" customWidth="1"/>
    <col min="4356" max="4356" width="8.54296875" customWidth="1"/>
    <col min="4358" max="4358" width="48.54296875" customWidth="1"/>
    <col min="4359" max="4359" width="18.26953125" customWidth="1"/>
    <col min="4360" max="4360" width="38.81640625" customWidth="1"/>
    <col min="4361" max="4373" width="22.26953125" customWidth="1"/>
    <col min="4374" max="4374" width="22" customWidth="1"/>
    <col min="4612" max="4612" width="8.54296875" customWidth="1"/>
    <col min="4614" max="4614" width="48.54296875" customWidth="1"/>
    <col min="4615" max="4615" width="18.26953125" customWidth="1"/>
    <col min="4616" max="4616" width="38.81640625" customWidth="1"/>
    <col min="4617" max="4629" width="22.26953125" customWidth="1"/>
    <col min="4630" max="4630" width="22" customWidth="1"/>
    <col min="4868" max="4868" width="8.54296875" customWidth="1"/>
    <col min="4870" max="4870" width="48.54296875" customWidth="1"/>
    <col min="4871" max="4871" width="18.26953125" customWidth="1"/>
    <col min="4872" max="4872" width="38.81640625" customWidth="1"/>
    <col min="4873" max="4885" width="22.26953125" customWidth="1"/>
    <col min="4886" max="4886" width="22" customWidth="1"/>
    <col min="5124" max="5124" width="8.54296875" customWidth="1"/>
    <col min="5126" max="5126" width="48.54296875" customWidth="1"/>
    <col min="5127" max="5127" width="18.26953125" customWidth="1"/>
    <col min="5128" max="5128" width="38.81640625" customWidth="1"/>
    <col min="5129" max="5141" width="22.26953125" customWidth="1"/>
    <col min="5142" max="5142" width="22" customWidth="1"/>
    <col min="5380" max="5380" width="8.54296875" customWidth="1"/>
    <col min="5382" max="5382" width="48.54296875" customWidth="1"/>
    <col min="5383" max="5383" width="18.26953125" customWidth="1"/>
    <col min="5384" max="5384" width="38.81640625" customWidth="1"/>
    <col min="5385" max="5397" width="22.26953125" customWidth="1"/>
    <col min="5398" max="5398" width="22" customWidth="1"/>
    <col min="5636" max="5636" width="8.54296875" customWidth="1"/>
    <col min="5638" max="5638" width="48.54296875" customWidth="1"/>
    <col min="5639" max="5639" width="18.26953125" customWidth="1"/>
    <col min="5640" max="5640" width="38.81640625" customWidth="1"/>
    <col min="5641" max="5653" width="22.26953125" customWidth="1"/>
    <col min="5654" max="5654" width="22" customWidth="1"/>
    <col min="5892" max="5892" width="8.54296875" customWidth="1"/>
    <col min="5894" max="5894" width="48.54296875" customWidth="1"/>
    <col min="5895" max="5895" width="18.26953125" customWidth="1"/>
    <col min="5896" max="5896" width="38.81640625" customWidth="1"/>
    <col min="5897" max="5909" width="22.26953125" customWidth="1"/>
    <col min="5910" max="5910" width="22" customWidth="1"/>
    <col min="6148" max="6148" width="8.54296875" customWidth="1"/>
    <col min="6150" max="6150" width="48.54296875" customWidth="1"/>
    <col min="6151" max="6151" width="18.26953125" customWidth="1"/>
    <col min="6152" max="6152" width="38.81640625" customWidth="1"/>
    <col min="6153" max="6165" width="22.26953125" customWidth="1"/>
    <col min="6166" max="6166" width="22" customWidth="1"/>
    <col min="6404" max="6404" width="8.54296875" customWidth="1"/>
    <col min="6406" max="6406" width="48.54296875" customWidth="1"/>
    <col min="6407" max="6407" width="18.26953125" customWidth="1"/>
    <col min="6408" max="6408" width="38.81640625" customWidth="1"/>
    <col min="6409" max="6421" width="22.26953125" customWidth="1"/>
    <col min="6422" max="6422" width="22" customWidth="1"/>
    <col min="6660" max="6660" width="8.54296875" customWidth="1"/>
    <col min="6662" max="6662" width="48.54296875" customWidth="1"/>
    <col min="6663" max="6663" width="18.26953125" customWidth="1"/>
    <col min="6664" max="6664" width="38.81640625" customWidth="1"/>
    <col min="6665" max="6677" width="22.26953125" customWidth="1"/>
    <col min="6678" max="6678" width="22" customWidth="1"/>
    <col min="6916" max="6916" width="8.54296875" customWidth="1"/>
    <col min="6918" max="6918" width="48.54296875" customWidth="1"/>
    <col min="6919" max="6919" width="18.26953125" customWidth="1"/>
    <col min="6920" max="6920" width="38.81640625" customWidth="1"/>
    <col min="6921" max="6933" width="22.26953125" customWidth="1"/>
    <col min="6934" max="6934" width="22" customWidth="1"/>
    <col min="7172" max="7172" width="8.54296875" customWidth="1"/>
    <col min="7174" max="7174" width="48.54296875" customWidth="1"/>
    <col min="7175" max="7175" width="18.26953125" customWidth="1"/>
    <col min="7176" max="7176" width="38.81640625" customWidth="1"/>
    <col min="7177" max="7189" width="22.26953125" customWidth="1"/>
    <col min="7190" max="7190" width="22" customWidth="1"/>
    <col min="7428" max="7428" width="8.54296875" customWidth="1"/>
    <col min="7430" max="7430" width="48.54296875" customWidth="1"/>
    <col min="7431" max="7431" width="18.26953125" customWidth="1"/>
    <col min="7432" max="7432" width="38.81640625" customWidth="1"/>
    <col min="7433" max="7445" width="22.26953125" customWidth="1"/>
    <col min="7446" max="7446" width="22" customWidth="1"/>
    <col min="7684" max="7684" width="8.54296875" customWidth="1"/>
    <col min="7686" max="7686" width="48.54296875" customWidth="1"/>
    <col min="7687" max="7687" width="18.26953125" customWidth="1"/>
    <col min="7688" max="7688" width="38.81640625" customWidth="1"/>
    <col min="7689" max="7701" width="22.26953125" customWidth="1"/>
    <col min="7702" max="7702" width="22" customWidth="1"/>
    <col min="7940" max="7940" width="8.54296875" customWidth="1"/>
    <col min="7942" max="7942" width="48.54296875" customWidth="1"/>
    <col min="7943" max="7943" width="18.26953125" customWidth="1"/>
    <col min="7944" max="7944" width="38.81640625" customWidth="1"/>
    <col min="7945" max="7957" width="22.26953125" customWidth="1"/>
    <col min="7958" max="7958" width="22" customWidth="1"/>
    <col min="8196" max="8196" width="8.54296875" customWidth="1"/>
    <col min="8198" max="8198" width="48.54296875" customWidth="1"/>
    <col min="8199" max="8199" width="18.26953125" customWidth="1"/>
    <col min="8200" max="8200" width="38.81640625" customWidth="1"/>
    <col min="8201" max="8213" width="22.26953125" customWidth="1"/>
    <col min="8214" max="8214" width="22" customWidth="1"/>
    <col min="8452" max="8452" width="8.54296875" customWidth="1"/>
    <col min="8454" max="8454" width="48.54296875" customWidth="1"/>
    <col min="8455" max="8455" width="18.26953125" customWidth="1"/>
    <col min="8456" max="8456" width="38.81640625" customWidth="1"/>
    <col min="8457" max="8469" width="22.26953125" customWidth="1"/>
    <col min="8470" max="8470" width="22" customWidth="1"/>
    <col min="8708" max="8708" width="8.54296875" customWidth="1"/>
    <col min="8710" max="8710" width="48.54296875" customWidth="1"/>
    <col min="8711" max="8711" width="18.26953125" customWidth="1"/>
    <col min="8712" max="8712" width="38.81640625" customWidth="1"/>
    <col min="8713" max="8725" width="22.26953125" customWidth="1"/>
    <col min="8726" max="8726" width="22" customWidth="1"/>
    <col min="8964" max="8964" width="8.54296875" customWidth="1"/>
    <col min="8966" max="8966" width="48.54296875" customWidth="1"/>
    <col min="8967" max="8967" width="18.26953125" customWidth="1"/>
    <col min="8968" max="8968" width="38.81640625" customWidth="1"/>
    <col min="8969" max="8981" width="22.26953125" customWidth="1"/>
    <col min="8982" max="8982" width="22" customWidth="1"/>
    <col min="9220" max="9220" width="8.54296875" customWidth="1"/>
    <col min="9222" max="9222" width="48.54296875" customWidth="1"/>
    <col min="9223" max="9223" width="18.26953125" customWidth="1"/>
    <col min="9224" max="9224" width="38.81640625" customWidth="1"/>
    <col min="9225" max="9237" width="22.26953125" customWidth="1"/>
    <col min="9238" max="9238" width="22" customWidth="1"/>
    <col min="9476" max="9476" width="8.54296875" customWidth="1"/>
    <col min="9478" max="9478" width="48.54296875" customWidth="1"/>
    <col min="9479" max="9479" width="18.26953125" customWidth="1"/>
    <col min="9480" max="9480" width="38.81640625" customWidth="1"/>
    <col min="9481" max="9493" width="22.26953125" customWidth="1"/>
    <col min="9494" max="9494" width="22" customWidth="1"/>
    <col min="9732" max="9732" width="8.54296875" customWidth="1"/>
    <col min="9734" max="9734" width="48.54296875" customWidth="1"/>
    <col min="9735" max="9735" width="18.26953125" customWidth="1"/>
    <col min="9736" max="9736" width="38.81640625" customWidth="1"/>
    <col min="9737" max="9749" width="22.26953125" customWidth="1"/>
    <col min="9750" max="9750" width="22" customWidth="1"/>
    <col min="9988" max="9988" width="8.54296875" customWidth="1"/>
    <col min="9990" max="9990" width="48.54296875" customWidth="1"/>
    <col min="9991" max="9991" width="18.26953125" customWidth="1"/>
    <col min="9992" max="9992" width="38.81640625" customWidth="1"/>
    <col min="9993" max="10005" width="22.26953125" customWidth="1"/>
    <col min="10006" max="10006" width="22" customWidth="1"/>
    <col min="10244" max="10244" width="8.54296875" customWidth="1"/>
    <col min="10246" max="10246" width="48.54296875" customWidth="1"/>
    <col min="10247" max="10247" width="18.26953125" customWidth="1"/>
    <col min="10248" max="10248" width="38.81640625" customWidth="1"/>
    <col min="10249" max="10261" width="22.26953125" customWidth="1"/>
    <col min="10262" max="10262" width="22" customWidth="1"/>
    <col min="10500" max="10500" width="8.54296875" customWidth="1"/>
    <col min="10502" max="10502" width="48.54296875" customWidth="1"/>
    <col min="10503" max="10503" width="18.26953125" customWidth="1"/>
    <col min="10504" max="10504" width="38.81640625" customWidth="1"/>
    <col min="10505" max="10517" width="22.26953125" customWidth="1"/>
    <col min="10518" max="10518" width="22" customWidth="1"/>
    <col min="10756" max="10756" width="8.54296875" customWidth="1"/>
    <col min="10758" max="10758" width="48.54296875" customWidth="1"/>
    <col min="10759" max="10759" width="18.26953125" customWidth="1"/>
    <col min="10760" max="10760" width="38.81640625" customWidth="1"/>
    <col min="10761" max="10773" width="22.26953125" customWidth="1"/>
    <col min="10774" max="10774" width="22" customWidth="1"/>
    <col min="11012" max="11012" width="8.54296875" customWidth="1"/>
    <col min="11014" max="11014" width="48.54296875" customWidth="1"/>
    <col min="11015" max="11015" width="18.26953125" customWidth="1"/>
    <col min="11016" max="11016" width="38.81640625" customWidth="1"/>
    <col min="11017" max="11029" width="22.26953125" customWidth="1"/>
    <col min="11030" max="11030" width="22" customWidth="1"/>
    <col min="11268" max="11268" width="8.54296875" customWidth="1"/>
    <col min="11270" max="11270" width="48.54296875" customWidth="1"/>
    <col min="11271" max="11271" width="18.26953125" customWidth="1"/>
    <col min="11272" max="11272" width="38.81640625" customWidth="1"/>
    <col min="11273" max="11285" width="22.26953125" customWidth="1"/>
    <col min="11286" max="11286" width="22" customWidth="1"/>
    <col min="11524" max="11524" width="8.54296875" customWidth="1"/>
    <col min="11526" max="11526" width="48.54296875" customWidth="1"/>
    <col min="11527" max="11527" width="18.26953125" customWidth="1"/>
    <col min="11528" max="11528" width="38.81640625" customWidth="1"/>
    <col min="11529" max="11541" width="22.26953125" customWidth="1"/>
    <col min="11542" max="11542" width="22" customWidth="1"/>
    <col min="11780" max="11780" width="8.54296875" customWidth="1"/>
    <col min="11782" max="11782" width="48.54296875" customWidth="1"/>
    <col min="11783" max="11783" width="18.26953125" customWidth="1"/>
    <col min="11784" max="11784" width="38.81640625" customWidth="1"/>
    <col min="11785" max="11797" width="22.26953125" customWidth="1"/>
    <col min="11798" max="11798" width="22" customWidth="1"/>
    <col min="12036" max="12036" width="8.54296875" customWidth="1"/>
    <col min="12038" max="12038" width="48.54296875" customWidth="1"/>
    <col min="12039" max="12039" width="18.26953125" customWidth="1"/>
    <col min="12040" max="12040" width="38.81640625" customWidth="1"/>
    <col min="12041" max="12053" width="22.26953125" customWidth="1"/>
    <col min="12054" max="12054" width="22" customWidth="1"/>
    <col min="12292" max="12292" width="8.54296875" customWidth="1"/>
    <col min="12294" max="12294" width="48.54296875" customWidth="1"/>
    <col min="12295" max="12295" width="18.26953125" customWidth="1"/>
    <col min="12296" max="12296" width="38.81640625" customWidth="1"/>
    <col min="12297" max="12309" width="22.26953125" customWidth="1"/>
    <col min="12310" max="12310" width="22" customWidth="1"/>
    <col min="12548" max="12548" width="8.54296875" customWidth="1"/>
    <col min="12550" max="12550" width="48.54296875" customWidth="1"/>
    <col min="12551" max="12551" width="18.26953125" customWidth="1"/>
    <col min="12552" max="12552" width="38.81640625" customWidth="1"/>
    <col min="12553" max="12565" width="22.26953125" customWidth="1"/>
    <col min="12566" max="12566" width="22" customWidth="1"/>
    <col min="12804" max="12804" width="8.54296875" customWidth="1"/>
    <col min="12806" max="12806" width="48.54296875" customWidth="1"/>
    <col min="12807" max="12807" width="18.26953125" customWidth="1"/>
    <col min="12808" max="12808" width="38.81640625" customWidth="1"/>
    <col min="12809" max="12821" width="22.26953125" customWidth="1"/>
    <col min="12822" max="12822" width="22" customWidth="1"/>
    <col min="13060" max="13060" width="8.54296875" customWidth="1"/>
    <col min="13062" max="13062" width="48.54296875" customWidth="1"/>
    <col min="13063" max="13063" width="18.26953125" customWidth="1"/>
    <col min="13064" max="13064" width="38.81640625" customWidth="1"/>
    <col min="13065" max="13077" width="22.26953125" customWidth="1"/>
    <col min="13078" max="13078" width="22" customWidth="1"/>
    <col min="13316" max="13316" width="8.54296875" customWidth="1"/>
    <col min="13318" max="13318" width="48.54296875" customWidth="1"/>
    <col min="13319" max="13319" width="18.26953125" customWidth="1"/>
    <col min="13320" max="13320" width="38.81640625" customWidth="1"/>
    <col min="13321" max="13333" width="22.26953125" customWidth="1"/>
    <col min="13334" max="13334" width="22" customWidth="1"/>
    <col min="13572" max="13572" width="8.54296875" customWidth="1"/>
    <col min="13574" max="13574" width="48.54296875" customWidth="1"/>
    <col min="13575" max="13575" width="18.26953125" customWidth="1"/>
    <col min="13576" max="13576" width="38.81640625" customWidth="1"/>
    <col min="13577" max="13589" width="22.26953125" customWidth="1"/>
    <col min="13590" max="13590" width="22" customWidth="1"/>
    <col min="13828" max="13828" width="8.54296875" customWidth="1"/>
    <col min="13830" max="13830" width="48.54296875" customWidth="1"/>
    <col min="13831" max="13831" width="18.26953125" customWidth="1"/>
    <col min="13832" max="13832" width="38.81640625" customWidth="1"/>
    <col min="13833" max="13845" width="22.26953125" customWidth="1"/>
    <col min="13846" max="13846" width="22" customWidth="1"/>
    <col min="14084" max="14084" width="8.54296875" customWidth="1"/>
    <col min="14086" max="14086" width="48.54296875" customWidth="1"/>
    <col min="14087" max="14087" width="18.26953125" customWidth="1"/>
    <col min="14088" max="14088" width="38.81640625" customWidth="1"/>
    <col min="14089" max="14101" width="22.26953125" customWidth="1"/>
    <col min="14102" max="14102" width="22" customWidth="1"/>
    <col min="14340" max="14340" width="8.54296875" customWidth="1"/>
    <col min="14342" max="14342" width="48.54296875" customWidth="1"/>
    <col min="14343" max="14343" width="18.26953125" customWidth="1"/>
    <col min="14344" max="14344" width="38.81640625" customWidth="1"/>
    <col min="14345" max="14357" width="22.26953125" customWidth="1"/>
    <col min="14358" max="14358" width="22" customWidth="1"/>
    <col min="14596" max="14596" width="8.54296875" customWidth="1"/>
    <col min="14598" max="14598" width="48.54296875" customWidth="1"/>
    <col min="14599" max="14599" width="18.26953125" customWidth="1"/>
    <col min="14600" max="14600" width="38.81640625" customWidth="1"/>
    <col min="14601" max="14613" width="22.26953125" customWidth="1"/>
    <col min="14614" max="14614" width="22" customWidth="1"/>
    <col min="14852" max="14852" width="8.54296875" customWidth="1"/>
    <col min="14854" max="14854" width="48.54296875" customWidth="1"/>
    <col min="14855" max="14855" width="18.26953125" customWidth="1"/>
    <col min="14856" max="14856" width="38.81640625" customWidth="1"/>
    <col min="14857" max="14869" width="22.26953125" customWidth="1"/>
    <col min="14870" max="14870" width="22" customWidth="1"/>
    <col min="15108" max="15108" width="8.54296875" customWidth="1"/>
    <col min="15110" max="15110" width="48.54296875" customWidth="1"/>
    <col min="15111" max="15111" width="18.26953125" customWidth="1"/>
    <col min="15112" max="15112" width="38.81640625" customWidth="1"/>
    <col min="15113" max="15125" width="22.26953125" customWidth="1"/>
    <col min="15126" max="15126" width="22" customWidth="1"/>
    <col min="15364" max="15364" width="8.54296875" customWidth="1"/>
    <col min="15366" max="15366" width="48.54296875" customWidth="1"/>
    <col min="15367" max="15367" width="18.26953125" customWidth="1"/>
    <col min="15368" max="15368" width="38.81640625" customWidth="1"/>
    <col min="15369" max="15381" width="22.26953125" customWidth="1"/>
    <col min="15382" max="15382" width="22" customWidth="1"/>
    <col min="15620" max="15620" width="8.54296875" customWidth="1"/>
    <col min="15622" max="15622" width="48.54296875" customWidth="1"/>
    <col min="15623" max="15623" width="18.26953125" customWidth="1"/>
    <col min="15624" max="15624" width="38.81640625" customWidth="1"/>
    <col min="15625" max="15637" width="22.26953125" customWidth="1"/>
    <col min="15638" max="15638" width="22" customWidth="1"/>
    <col min="15876" max="15876" width="8.54296875" customWidth="1"/>
    <col min="15878" max="15878" width="48.54296875" customWidth="1"/>
    <col min="15879" max="15879" width="18.26953125" customWidth="1"/>
    <col min="15880" max="15880" width="38.81640625" customWidth="1"/>
    <col min="15881" max="15893" width="22.26953125" customWidth="1"/>
    <col min="15894" max="15894" width="22" customWidth="1"/>
    <col min="16132" max="16132" width="8.54296875" customWidth="1"/>
    <col min="16134" max="16134" width="48.54296875" customWidth="1"/>
    <col min="16135" max="16135" width="18.26953125" customWidth="1"/>
    <col min="16136" max="16136" width="38.81640625" customWidth="1"/>
    <col min="16137" max="16149" width="22.26953125" customWidth="1"/>
    <col min="16150" max="16150" width="22" customWidth="1"/>
  </cols>
  <sheetData>
    <row r="1" spans="1:21" ht="15" thickBot="1" x14ac:dyDescent="0.4">
      <c r="C1" s="50" t="s">
        <v>51</v>
      </c>
      <c r="G1" s="49" t="s">
        <v>50</v>
      </c>
      <c r="H1" s="48" t="s">
        <v>49</v>
      </c>
      <c r="I1" s="48" t="s">
        <v>48</v>
      </c>
      <c r="J1" s="48"/>
      <c r="K1" s="48" t="s">
        <v>47</v>
      </c>
      <c r="L1" s="48" t="s">
        <v>46</v>
      </c>
      <c r="M1" s="48" t="s">
        <v>45</v>
      </c>
      <c r="N1" s="48"/>
      <c r="O1" s="48" t="s">
        <v>44</v>
      </c>
      <c r="P1" s="48" t="s">
        <v>43</v>
      </c>
      <c r="Q1" s="48" t="s">
        <v>42</v>
      </c>
      <c r="R1" s="48" t="s">
        <v>41</v>
      </c>
      <c r="S1" s="48" t="s">
        <v>40</v>
      </c>
      <c r="T1" s="48"/>
      <c r="U1" s="47" t="s">
        <v>7</v>
      </c>
    </row>
    <row r="2" spans="1:21" ht="24.75" customHeight="1" x14ac:dyDescent="0.35">
      <c r="D2" s="46">
        <v>10527921</v>
      </c>
      <c r="E2" s="45"/>
      <c r="F2" s="44" t="s">
        <v>6</v>
      </c>
      <c r="G2" s="43">
        <v>325.92</v>
      </c>
      <c r="H2" s="43">
        <v>299.87</v>
      </c>
      <c r="I2" s="43">
        <v>327.39999999999998</v>
      </c>
      <c r="J2" s="43"/>
      <c r="K2" s="43">
        <v>311.48</v>
      </c>
      <c r="L2" s="43">
        <v>583.82000000000005</v>
      </c>
      <c r="M2" s="43">
        <v>447.41</v>
      </c>
      <c r="N2" s="43"/>
      <c r="O2" s="43">
        <v>647.88</v>
      </c>
      <c r="P2" s="43">
        <v>846.81</v>
      </c>
      <c r="Q2" s="43">
        <v>529</v>
      </c>
      <c r="R2" s="43">
        <v>0</v>
      </c>
      <c r="S2" s="43">
        <v>0</v>
      </c>
      <c r="T2" s="43"/>
      <c r="U2" s="42">
        <v>4319.59</v>
      </c>
    </row>
    <row r="3" spans="1:21" ht="24.75" customHeight="1" x14ac:dyDescent="0.35">
      <c r="D3" s="41">
        <v>10528217</v>
      </c>
      <c r="E3" s="40"/>
      <c r="F3" s="37" t="s">
        <v>5</v>
      </c>
      <c r="G3" s="31">
        <v>0</v>
      </c>
      <c r="H3" s="31">
        <v>433.36</v>
      </c>
      <c r="I3" s="31">
        <v>127.35</v>
      </c>
      <c r="J3" s="31"/>
      <c r="K3" s="31">
        <v>144.31</v>
      </c>
      <c r="L3" s="31">
        <v>142.88</v>
      </c>
      <c r="M3" s="31">
        <v>0</v>
      </c>
      <c r="N3" s="31"/>
      <c r="O3" s="31">
        <v>0</v>
      </c>
      <c r="P3" s="31">
        <v>0</v>
      </c>
      <c r="Q3" s="31">
        <v>0</v>
      </c>
      <c r="R3" s="31">
        <v>0</v>
      </c>
      <c r="S3" s="31">
        <v>0</v>
      </c>
      <c r="T3" s="31"/>
      <c r="U3" s="30">
        <v>847.9</v>
      </c>
    </row>
    <row r="4" spans="1:21" ht="12.75" hidden="1" customHeight="1" thickBot="1" x14ac:dyDescent="0.4">
      <c r="D4" s="39">
        <v>10528057</v>
      </c>
      <c r="E4" s="38"/>
      <c r="F4" s="37" t="s">
        <v>4</v>
      </c>
      <c r="G4" s="31">
        <v>1413.2</v>
      </c>
      <c r="H4" s="31">
        <v>1118.56</v>
      </c>
      <c r="I4" s="31">
        <v>1790.83</v>
      </c>
      <c r="J4" s="31"/>
      <c r="K4" s="31">
        <v>1995.4</v>
      </c>
      <c r="L4" s="31">
        <v>1633.8</v>
      </c>
      <c r="M4" s="31">
        <v>2438.58</v>
      </c>
      <c r="N4" s="31"/>
      <c r="O4" s="31">
        <v>3092.39</v>
      </c>
      <c r="P4" s="31">
        <v>2745.97</v>
      </c>
      <c r="Q4" s="31">
        <v>1456.9</v>
      </c>
      <c r="R4" s="31">
        <v>0</v>
      </c>
      <c r="S4" s="31">
        <v>0</v>
      </c>
      <c r="T4" s="31"/>
      <c r="U4" s="30">
        <v>17685.629999999997</v>
      </c>
    </row>
    <row r="5" spans="1:21" ht="15.5" hidden="1" x14ac:dyDescent="0.35">
      <c r="D5" s="36">
        <v>10527997</v>
      </c>
      <c r="E5" s="35"/>
      <c r="F5" s="32" t="s">
        <v>3</v>
      </c>
      <c r="G5" s="31">
        <v>104.51</v>
      </c>
      <c r="H5" s="31">
        <v>0</v>
      </c>
      <c r="I5" s="31">
        <v>275.07</v>
      </c>
      <c r="J5" s="31"/>
      <c r="K5" s="31">
        <v>104</v>
      </c>
      <c r="L5" s="31">
        <v>120.42</v>
      </c>
      <c r="M5" s="31">
        <v>263.60000000000002</v>
      </c>
      <c r="N5" s="31"/>
      <c r="O5" s="31">
        <v>250.89</v>
      </c>
      <c r="P5" s="31">
        <v>0</v>
      </c>
      <c r="Q5" s="31">
        <v>346.40000000000003</v>
      </c>
      <c r="R5" s="31">
        <v>0</v>
      </c>
      <c r="S5" s="31">
        <v>0</v>
      </c>
      <c r="T5" s="31"/>
      <c r="U5" s="30">
        <v>1464.89</v>
      </c>
    </row>
    <row r="6" spans="1:21" ht="15.5" hidden="1" x14ac:dyDescent="0.35">
      <c r="D6" s="34">
        <v>10527035</v>
      </c>
      <c r="E6" s="33"/>
      <c r="F6" s="32" t="s">
        <v>2</v>
      </c>
      <c r="G6" s="31">
        <v>1007.05</v>
      </c>
      <c r="H6" s="31">
        <v>884.68000000000006</v>
      </c>
      <c r="I6" s="31">
        <v>920.98</v>
      </c>
      <c r="J6" s="31"/>
      <c r="K6" s="31">
        <v>789.13</v>
      </c>
      <c r="L6" s="31">
        <v>980.7</v>
      </c>
      <c r="M6" s="31">
        <v>721.54</v>
      </c>
      <c r="N6" s="31"/>
      <c r="O6" s="31">
        <v>648.38</v>
      </c>
      <c r="P6" s="31">
        <v>1163.44</v>
      </c>
      <c r="Q6" s="31">
        <v>0</v>
      </c>
      <c r="R6" s="31">
        <v>0</v>
      </c>
      <c r="S6" s="31">
        <v>0</v>
      </c>
      <c r="T6" s="31"/>
      <c r="U6" s="30">
        <v>7115.9</v>
      </c>
    </row>
    <row r="7" spans="1:21" ht="15.5" hidden="1" x14ac:dyDescent="0.35">
      <c r="D7" s="34">
        <v>10528315</v>
      </c>
      <c r="E7" s="33"/>
      <c r="F7" s="32" t="s">
        <v>1</v>
      </c>
      <c r="G7" s="31">
        <v>0</v>
      </c>
      <c r="H7" s="31">
        <v>0</v>
      </c>
      <c r="I7" s="31">
        <v>0</v>
      </c>
      <c r="J7" s="31"/>
      <c r="K7" s="31">
        <v>0</v>
      </c>
      <c r="L7" s="31">
        <v>0</v>
      </c>
      <c r="M7" s="31">
        <v>0</v>
      </c>
      <c r="N7" s="31"/>
      <c r="O7" s="31">
        <v>0</v>
      </c>
      <c r="P7" s="31">
        <v>0</v>
      </c>
      <c r="Q7" s="31">
        <v>0</v>
      </c>
      <c r="R7" s="31">
        <v>0</v>
      </c>
      <c r="S7" s="31">
        <v>0</v>
      </c>
      <c r="T7" s="31"/>
      <c r="U7" s="30">
        <v>0</v>
      </c>
    </row>
    <row r="8" spans="1:21" ht="16" hidden="1" thickBot="1" x14ac:dyDescent="0.4">
      <c r="C8" s="6"/>
      <c r="D8" s="4" t="s">
        <v>8</v>
      </c>
      <c r="E8" s="3"/>
      <c r="F8" s="2"/>
      <c r="G8" s="1">
        <v>2850.6800000000003</v>
      </c>
      <c r="H8" s="1">
        <v>2736.4700000000003</v>
      </c>
      <c r="I8" s="1">
        <v>3441.63</v>
      </c>
      <c r="J8" s="1"/>
      <c r="K8" s="1">
        <v>3344.32</v>
      </c>
      <c r="L8" s="1">
        <v>3461.62</v>
      </c>
      <c r="M8" s="1">
        <v>3871.1299999999997</v>
      </c>
      <c r="N8" s="1"/>
      <c r="O8" s="1">
        <v>4639.54</v>
      </c>
      <c r="P8" s="1">
        <v>4756.2199999999993</v>
      </c>
      <c r="Q8" s="1">
        <v>2332.3000000000002</v>
      </c>
      <c r="R8" s="1">
        <v>0</v>
      </c>
      <c r="S8" s="1">
        <v>0</v>
      </c>
      <c r="T8" s="1"/>
      <c r="U8" s="1">
        <v>31433.909999999996</v>
      </c>
    </row>
    <row r="9" spans="1:21" x14ac:dyDescent="0.35">
      <c r="C9" s="6"/>
    </row>
    <row r="10" spans="1:21" x14ac:dyDescent="0.35">
      <c r="C10" s="5"/>
      <c r="D10" s="29"/>
      <c r="E10" s="29"/>
      <c r="F10" s="28"/>
    </row>
    <row r="11" spans="1:21" x14ac:dyDescent="0.35">
      <c r="C11" s="20"/>
      <c r="I11" s="27"/>
      <c r="J11" s="27"/>
    </row>
    <row r="12" spans="1:21" x14ac:dyDescent="0.35">
      <c r="G12">
        <v>202001</v>
      </c>
      <c r="H12">
        <v>202002</v>
      </c>
      <c r="I12">
        <v>202003</v>
      </c>
      <c r="J12">
        <v>202004</v>
      </c>
      <c r="K12">
        <v>202005</v>
      </c>
      <c r="L12" s="26">
        <v>202006</v>
      </c>
      <c r="M12">
        <v>202007</v>
      </c>
      <c r="N12">
        <v>202008</v>
      </c>
      <c r="O12">
        <v>202009</v>
      </c>
      <c r="P12">
        <v>202010</v>
      </c>
      <c r="Q12">
        <v>202011</v>
      </c>
    </row>
    <row r="13" spans="1:21" s="20" customFormat="1" ht="15" thickBot="1" x14ac:dyDescent="0.4">
      <c r="A13" s="23" t="s">
        <v>39</v>
      </c>
      <c r="B13" s="23" t="s">
        <v>38</v>
      </c>
      <c r="C13" s="25" t="s">
        <v>37</v>
      </c>
      <c r="D13" s="24" t="s">
        <v>36</v>
      </c>
      <c r="E13" s="24" t="s">
        <v>227</v>
      </c>
      <c r="F13" s="23" t="s">
        <v>35</v>
      </c>
      <c r="G13" s="21" t="s">
        <v>20</v>
      </c>
      <c r="H13" s="21" t="s">
        <v>19</v>
      </c>
      <c r="I13" s="21" t="s">
        <v>18</v>
      </c>
      <c r="J13" s="21" t="s">
        <v>17</v>
      </c>
      <c r="K13" s="21" t="s">
        <v>16</v>
      </c>
      <c r="L13" s="21" t="s">
        <v>15</v>
      </c>
      <c r="M13" s="21" t="s">
        <v>14</v>
      </c>
      <c r="N13" s="21" t="s">
        <v>13</v>
      </c>
      <c r="O13" s="22" t="s">
        <v>12</v>
      </c>
      <c r="P13" s="22" t="s">
        <v>11</v>
      </c>
      <c r="Q13" s="22" t="s">
        <v>10</v>
      </c>
      <c r="R13" s="22" t="s">
        <v>9</v>
      </c>
      <c r="S13" s="21" t="s">
        <v>7</v>
      </c>
    </row>
    <row r="14" spans="1:21" ht="27" customHeight="1" thickBot="1" x14ac:dyDescent="0.4">
      <c r="A14" s="19" t="s">
        <v>34</v>
      </c>
      <c r="B14" s="19">
        <v>10527921</v>
      </c>
      <c r="C14" s="7" t="s">
        <v>0</v>
      </c>
      <c r="D14" s="16" t="s">
        <v>33</v>
      </c>
      <c r="E14" s="16">
        <v>1182448</v>
      </c>
      <c r="F14" s="16" t="s">
        <v>21</v>
      </c>
      <c r="G14" s="15">
        <v>548</v>
      </c>
      <c r="H14" s="15">
        <f>SUMIFS(BASE!$BB:$BB,BASE!$R:$R,$E14,BASE!$A:$A,H$12)</f>
        <v>186.28</v>
      </c>
      <c r="I14" s="15">
        <f>SUMIFS(BASE!$BB:$BB,BASE!$R:$R,$E14,BASE!$A:$A,I$12)</f>
        <v>283.22000000000003</v>
      </c>
      <c r="J14" s="15">
        <f>SUMIFS(BASE!$BB:$BB,BASE!$R:$R,$E14,BASE!$A:$A,J$12)</f>
        <v>0</v>
      </c>
      <c r="K14" s="15">
        <f>SUMIFS(BASE!$BB:$BB,BASE!$R:$R,$E14,BASE!$A:$A,K$12)</f>
        <v>0</v>
      </c>
      <c r="L14" s="15">
        <f>SUMIFS(BASE!$BB:$BB,BASE!$R:$R,$E14,BASE!$A:$A,L$12)</f>
        <v>0</v>
      </c>
      <c r="M14" s="15">
        <f>SUMIFS(BASE!$BB:$BB,BASE!$R:$R,$E14,BASE!$A:$A,M$12)</f>
        <v>0</v>
      </c>
      <c r="N14" s="15">
        <f>SUMIFS(BASE!$BB:$BB,BASE!$R:$R,$E14,BASE!$A:$A,N$12)</f>
        <v>0</v>
      </c>
      <c r="O14" s="15">
        <f>SUMIFS(BASE!$BB:$BB,BASE!$R:$R,$E14,BASE!$A:$A,O$12)</f>
        <v>0</v>
      </c>
      <c r="P14" s="15">
        <f>SUMIFS(BASE!$BB:$BB,BASE!$R:$R,$E14,BASE!$A:$A,P$12)</f>
        <v>0</v>
      </c>
      <c r="Q14" s="15">
        <f>SUMIFS(BASE!$BB:$BB,BASE!$R:$R,$E14,BASE!$A:$A,Q$12)</f>
        <v>0</v>
      </c>
      <c r="R14" s="15">
        <f>SUMIFS(BASE!$BB:$BB,BASE!$R:$R,$E14,BASE!$A:$A,T$12)</f>
        <v>0</v>
      </c>
      <c r="S14" s="14">
        <f>SUM(G14:R14)</f>
        <v>1017.5</v>
      </c>
    </row>
    <row r="15" spans="1:21" ht="27" customHeight="1" thickBot="1" x14ac:dyDescent="0.4">
      <c r="A15" s="19" t="s">
        <v>32</v>
      </c>
      <c r="B15" s="19">
        <v>10528217</v>
      </c>
      <c r="C15" s="7" t="s">
        <v>0</v>
      </c>
      <c r="D15" s="16" t="s">
        <v>31</v>
      </c>
      <c r="E15" s="16">
        <v>1182452</v>
      </c>
      <c r="F15" s="16" t="s">
        <v>21</v>
      </c>
      <c r="G15" s="15">
        <v>0</v>
      </c>
      <c r="H15" s="15">
        <f>SUMIFS(BASE!$BB:$BB,BASE!$R:$R,$E15,BASE!$A:$A,H$12)</f>
        <v>0</v>
      </c>
      <c r="I15" s="15">
        <f>SUMIFS(BASE!$BB:$BB,BASE!$R:$R,$E15,BASE!$A:$A,I$12)</f>
        <v>0</v>
      </c>
      <c r="J15" s="15">
        <f>SUMIFS(BASE!$BB:$BB,BASE!$R:$R,$E15,BASE!$A:$A,J$12)</f>
        <v>0</v>
      </c>
      <c r="K15" s="15">
        <f>SUMIFS(BASE!$BB:$BB,BASE!$R:$R,$E15,BASE!$A:$A,K$12)</f>
        <v>0</v>
      </c>
      <c r="L15" s="15">
        <f>SUMIFS(BASE!$BB:$BB,BASE!$R:$R,$E15,BASE!$A:$A,L$12)</f>
        <v>0</v>
      </c>
      <c r="M15" s="15">
        <f>SUMIFS(BASE!$BB:$BB,BASE!$R:$R,$E15,BASE!$A:$A,M$12)</f>
        <v>0</v>
      </c>
      <c r="N15" s="15">
        <f>SUMIFS(BASE!$BB:$BB,BASE!$R:$R,$E15,BASE!$A:$A,N$12)</f>
        <v>0</v>
      </c>
      <c r="O15" s="15">
        <f>SUMIFS(BASE!$BB:$BB,BASE!$R:$R,$E15,BASE!$A:$A,O$12)</f>
        <v>0</v>
      </c>
      <c r="P15" s="15">
        <f>SUMIFS(BASE!$BB:$BB,BASE!$R:$R,$E15,BASE!$A:$A,P$12)</f>
        <v>0</v>
      </c>
      <c r="Q15" s="15">
        <f>SUMIFS(BASE!$BB:$BB,BASE!$R:$R,$E15,BASE!$A:$A,Q$12)</f>
        <v>0</v>
      </c>
      <c r="R15" s="15">
        <f>SUMIFS(BASE!$BB:$BB,BASE!$R:$R,$E15,BASE!$A:$A,T$12)</f>
        <v>0</v>
      </c>
      <c r="S15" s="14">
        <f>SUM(G15:R15)</f>
        <v>0</v>
      </c>
    </row>
    <row r="16" spans="1:21" ht="27" customHeight="1" thickBot="1" x14ac:dyDescent="0.4">
      <c r="A16" s="19" t="s">
        <v>29</v>
      </c>
      <c r="B16" s="19">
        <v>10528057</v>
      </c>
      <c r="C16" s="7" t="s">
        <v>0</v>
      </c>
      <c r="D16" s="16" t="s">
        <v>30</v>
      </c>
      <c r="E16" s="16">
        <v>1182445</v>
      </c>
      <c r="F16" s="16" t="s">
        <v>21</v>
      </c>
      <c r="G16" s="15">
        <v>2138</v>
      </c>
      <c r="H16" s="15">
        <f>SUMIFS(BASE!$BB:$BB,BASE!$R:$R,$E16,BASE!$A:$A,H$12)</f>
        <v>844.78</v>
      </c>
      <c r="I16" s="15">
        <f>SUMIFS(BASE!$BB:$BB,BASE!$R:$R,$E16,BASE!$A:$A,I$12)</f>
        <v>800.73</v>
      </c>
      <c r="J16" s="15">
        <f>SUMIFS(BASE!$BB:$BB,BASE!$R:$R,$E16,BASE!$A:$A,J$12)</f>
        <v>37.619999999999997</v>
      </c>
      <c r="K16" s="15">
        <f>SUMIFS(BASE!$BB:$BB,BASE!$R:$R,$E16,BASE!$A:$A,K$12)</f>
        <v>210.29</v>
      </c>
      <c r="L16" s="15">
        <f>SUMIFS(BASE!$BB:$BB,BASE!$R:$R,$E16,BASE!$A:$A,L$12)</f>
        <v>0</v>
      </c>
      <c r="M16" s="15">
        <f>SUMIFS(BASE!$BB:$BB,BASE!$R:$R,$E16,BASE!$A:$A,M$12)</f>
        <v>0</v>
      </c>
      <c r="N16" s="15">
        <f>SUMIFS(BASE!$BB:$BB,BASE!$R:$R,$E16,BASE!$A:$A,N$12)</f>
        <v>0</v>
      </c>
      <c r="O16" s="15">
        <f>SUMIFS(BASE!$BB:$BB,BASE!$R:$R,$E16,BASE!$A:$A,O$12)</f>
        <v>0</v>
      </c>
      <c r="P16" s="15">
        <f>SUMIFS(BASE!$BB:$BB,BASE!$R:$R,$E16,BASE!$A:$A,P$12)</f>
        <v>0</v>
      </c>
      <c r="Q16" s="15">
        <f>SUMIFS(BASE!$BB:$BB,BASE!$R:$R,$E16,BASE!$A:$A,Q$12)</f>
        <v>0</v>
      </c>
      <c r="R16" s="15">
        <f>SUMIFS(BASE!$BB:$BB,BASE!$R:$R,$E16,BASE!$A:$A,T$12)</f>
        <v>0</v>
      </c>
      <c r="S16" s="14">
        <f>SUM(G16:R16)</f>
        <v>4031.4199999999996</v>
      </c>
    </row>
    <row r="17" spans="1:20" ht="27" customHeight="1" x14ac:dyDescent="0.35">
      <c r="A17" s="19" t="s">
        <v>29</v>
      </c>
      <c r="B17" s="19">
        <v>10527997</v>
      </c>
      <c r="C17" s="7" t="s">
        <v>0</v>
      </c>
      <c r="D17" s="16" t="s">
        <v>28</v>
      </c>
      <c r="E17" s="16">
        <v>1182446</v>
      </c>
      <c r="F17" s="16" t="s">
        <v>21</v>
      </c>
      <c r="G17" s="15">
        <v>52</v>
      </c>
      <c r="H17" s="15">
        <f>SUMIFS(BASE!$BB:$BB,BASE!$R:$R,$E17,BASE!$A:$A,H$12)</f>
        <v>144.86000000000001</v>
      </c>
      <c r="I17" s="15">
        <f>SUMIFS(BASE!$BB:$BB,BASE!$R:$R,$E17,BASE!$A:$A,I$12)</f>
        <v>0</v>
      </c>
      <c r="J17" s="15">
        <f>SUMIFS(BASE!$BB:$BB,BASE!$R:$R,$E17,BASE!$A:$A,J$12)</f>
        <v>75.44</v>
      </c>
      <c r="K17" s="15">
        <f>SUMIFS(BASE!$BB:$BB,BASE!$R:$R,$E17,BASE!$A:$A,K$12)</f>
        <v>0</v>
      </c>
      <c r="L17" s="15">
        <f>SUMIFS(BASE!$BB:$BB,BASE!$R:$R,$E17,BASE!$A:$A,L$12)</f>
        <v>0</v>
      </c>
      <c r="M17" s="15">
        <f>SUMIFS(BASE!$BB:$BB,BASE!$R:$R,$E17,BASE!$A:$A,M$12)</f>
        <v>0</v>
      </c>
      <c r="N17" s="15">
        <f>SUMIFS(BASE!$BB:$BB,BASE!$R:$R,$E17,BASE!$A:$A,N$12)</f>
        <v>0</v>
      </c>
      <c r="O17" s="15">
        <f>SUMIFS(BASE!$BB:$BB,BASE!$R:$R,$E17,BASE!$A:$A,O$12)</f>
        <v>0</v>
      </c>
      <c r="P17" s="15">
        <f>SUMIFS(BASE!$BB:$BB,BASE!$R:$R,$E17,BASE!$A:$A,P$12)</f>
        <v>0</v>
      </c>
      <c r="Q17" s="15">
        <f>SUMIFS(BASE!$BB:$BB,BASE!$R:$R,$E17,BASE!$A:$A,Q$12)</f>
        <v>0</v>
      </c>
      <c r="R17" s="15">
        <f>SUMIFS(BASE!$BB:$BB,BASE!$R:$R,$E17,BASE!$A:$A,T$12)</f>
        <v>0</v>
      </c>
      <c r="S17" s="14">
        <f>SUM(G17:R17)</f>
        <v>272.3</v>
      </c>
    </row>
    <row r="18" spans="1:20" ht="27" customHeight="1" x14ac:dyDescent="0.35">
      <c r="A18" s="19" t="s">
        <v>25</v>
      </c>
      <c r="B18" s="19">
        <v>10527035</v>
      </c>
      <c r="C18" s="18" t="s">
        <v>226</v>
      </c>
      <c r="D18" s="16" t="s">
        <v>27</v>
      </c>
      <c r="E18" s="16">
        <v>1170154</v>
      </c>
      <c r="F18" s="16" t="s">
        <v>26</v>
      </c>
      <c r="G18" s="15">
        <v>327</v>
      </c>
      <c r="H18" s="15">
        <f>SUMIFS(BASE!$BB:$BB,BASE!$R:$R,$E18,BASE!$A:$A,H$12)</f>
        <v>241.55</v>
      </c>
      <c r="I18" s="15">
        <f>SUMIFS(BASE!$BB:$BB,BASE!$R:$R,$E18,BASE!$A:$A,I$12)</f>
        <v>286.45999999999998</v>
      </c>
      <c r="J18" s="15">
        <f>SUMIFS(BASE!$BB:$BB,BASE!$R:$R,$E18,BASE!$A:$A,J$12)</f>
        <v>134.82</v>
      </c>
      <c r="K18" s="15">
        <f>SUMIFS(BASE!$BB:$BB,BASE!$R:$R,$E18,BASE!$A:$A,K$12)</f>
        <v>219.64</v>
      </c>
      <c r="L18" s="15">
        <f>SUMIFS(BASE!$BB:$BB,BASE!$R:$R,$E18,BASE!$A:$A,L$12)</f>
        <v>0</v>
      </c>
      <c r="M18" s="15">
        <f>SUMIFS(BASE!$BB:$BB,BASE!$R:$R,$E18,BASE!$A:$A,M$12)</f>
        <v>0</v>
      </c>
      <c r="N18" s="15">
        <f>SUMIFS(BASE!$BB:$BB,BASE!$R:$R,$E18,BASE!$A:$A,N$12)</f>
        <v>0</v>
      </c>
      <c r="O18" s="15">
        <f>SUMIFS(BASE!$BB:$BB,BASE!$R:$R,$E18,BASE!$A:$A,O$12)</f>
        <v>0</v>
      </c>
      <c r="P18" s="15">
        <f>SUMIFS(BASE!$BB:$BB,BASE!$R:$R,$E18,BASE!$A:$A,P$12)</f>
        <v>0</v>
      </c>
      <c r="Q18" s="15">
        <f>SUMIFS(BASE!$BB:$BB,BASE!$R:$R,$E18,BASE!$A:$A,Q$12)</f>
        <v>0</v>
      </c>
      <c r="R18" s="15">
        <f>SUMIFS(BASE!$BB:$BB,BASE!$R:$R,$E18,BASE!$A:$A,T$12)</f>
        <v>0</v>
      </c>
      <c r="S18" s="14">
        <f>SUM(G18:R18)</f>
        <v>1209.4699999999998</v>
      </c>
    </row>
    <row r="19" spans="1:20" ht="27" customHeight="1" thickBot="1" x14ac:dyDescent="0.4">
      <c r="A19" s="19" t="s">
        <v>25</v>
      </c>
      <c r="B19" s="19">
        <v>10527035</v>
      </c>
      <c r="C19" s="18" t="s">
        <v>226</v>
      </c>
      <c r="D19" s="16" t="s">
        <v>24</v>
      </c>
      <c r="E19" s="16">
        <v>1182444</v>
      </c>
      <c r="F19" s="16" t="s">
        <v>21</v>
      </c>
      <c r="G19" s="15">
        <v>248</v>
      </c>
      <c r="H19" s="15">
        <f>SUMIFS(BASE!$BB:$BB,BASE!$R:$R,$E19,BASE!$A:$A,H$12)</f>
        <v>288.88</v>
      </c>
      <c r="I19" s="15">
        <f>SUMIFS(BASE!$BB:$BB,BASE!$R:$R,$E19,BASE!$A:$A,I$12)</f>
        <v>323.54000000000002</v>
      </c>
      <c r="J19" s="15">
        <f>SUMIFS(BASE!$BB:$BB,BASE!$R:$R,$E19,BASE!$A:$A,J$12)</f>
        <v>30.31</v>
      </c>
      <c r="K19" s="15">
        <f>SUMIFS(BASE!$BB:$BB,BASE!$R:$R,$E19,BASE!$A:$A,K$12)</f>
        <v>26.32</v>
      </c>
      <c r="L19" s="15">
        <f>SUMIFS(BASE!$BB:$BB,BASE!$R:$R,$E19,BASE!$A:$A,L$12)</f>
        <v>0</v>
      </c>
      <c r="M19" s="15">
        <f>SUMIFS(BASE!$BB:$BB,BASE!$R:$R,$E19,BASE!$A:$A,M$12)</f>
        <v>0</v>
      </c>
      <c r="N19" s="15">
        <f>SUMIFS(BASE!$BB:$BB,BASE!$R:$R,$E19,BASE!$A:$A,N$12)</f>
        <v>0</v>
      </c>
      <c r="O19" s="15">
        <f>SUMIFS(BASE!$BB:$BB,BASE!$R:$R,$E19,BASE!$A:$A,O$12)</f>
        <v>0</v>
      </c>
      <c r="P19" s="15">
        <f>SUMIFS(BASE!$BB:$BB,BASE!$R:$R,$E19,BASE!$A:$A,P$12)</f>
        <v>0</v>
      </c>
      <c r="Q19" s="15">
        <f>SUMIFS(BASE!$BB:$BB,BASE!$R:$R,$E19,BASE!$A:$A,Q$12)</f>
        <v>0</v>
      </c>
      <c r="R19" s="15">
        <f>SUMIFS(BASE!$BB:$BB,BASE!$R:$R,$E19,BASE!$A:$A,T$12)</f>
        <v>0</v>
      </c>
      <c r="S19" s="14">
        <f>SUM(G19:R19)</f>
        <v>917.05000000000007</v>
      </c>
    </row>
    <row r="20" spans="1:20" ht="27" customHeight="1" x14ac:dyDescent="0.35">
      <c r="A20" s="17" t="s">
        <v>23</v>
      </c>
      <c r="B20" s="17">
        <v>10528315</v>
      </c>
      <c r="C20" s="7" t="s">
        <v>0</v>
      </c>
      <c r="D20" s="13" t="s">
        <v>22</v>
      </c>
      <c r="E20" s="16">
        <v>1165925</v>
      </c>
      <c r="F20" s="16" t="s">
        <v>21</v>
      </c>
      <c r="G20" s="15">
        <v>0</v>
      </c>
      <c r="H20" s="15">
        <f>SUMIFS(BASE!$BB:$BB,BASE!$R:$R,$E20,BASE!$A:$A,H$12)</f>
        <v>0</v>
      </c>
      <c r="I20" s="15">
        <f>SUMIFS(BASE!$BB:$BB,BASE!$R:$R,$E20,BASE!$A:$A,I$12)</f>
        <v>0</v>
      </c>
      <c r="J20" s="15">
        <f>SUMIFS(BASE!$BB:$BB,BASE!$R:$R,$E20,BASE!$A:$A,J$12)</f>
        <v>0</v>
      </c>
      <c r="K20" s="15">
        <f>SUMIFS(BASE!$BB:$BB,BASE!$R:$R,$E20,BASE!$A:$A,K$12)</f>
        <v>0</v>
      </c>
      <c r="L20" s="15">
        <f>SUMIFS(BASE!$BB:$BB,BASE!$R:$R,$E20,BASE!$A:$A,L$12)</f>
        <v>0</v>
      </c>
      <c r="M20" s="15">
        <f>SUMIFS(BASE!$BB:$BB,BASE!$R:$R,$E20,BASE!$A:$A,M$12)</f>
        <v>0</v>
      </c>
      <c r="N20" s="15">
        <f>SUMIFS(BASE!$BB:$BB,BASE!$R:$R,$E20,BASE!$A:$A,N$12)</f>
        <v>0</v>
      </c>
      <c r="O20" s="15">
        <f>SUMIFS(BASE!$BB:$BB,BASE!$R:$R,$E20,BASE!$A:$A,O$12)</f>
        <v>0</v>
      </c>
      <c r="P20" s="15">
        <f>SUMIFS(BASE!$BB:$BB,BASE!$R:$R,$E20,BASE!$A:$A,P$12)</f>
        <v>0</v>
      </c>
      <c r="Q20" s="15">
        <f>SUMIFS(BASE!$BB:$BB,BASE!$R:$R,$E20,BASE!$A:$A,Q$12)</f>
        <v>0</v>
      </c>
      <c r="R20" s="15">
        <f>SUMIFS(BASE!$BB:$BB,BASE!$R:$R,$E20,BASE!$A:$A,T$12)</f>
        <v>0</v>
      </c>
      <c r="S20" s="14">
        <f>SUM(G20:R20)</f>
        <v>0</v>
      </c>
    </row>
    <row r="21" spans="1:20" x14ac:dyDescent="0.35">
      <c r="B21" s="13"/>
      <c r="C21" s="12"/>
      <c r="D21" s="11" t="s">
        <v>8</v>
      </c>
      <c r="E21" s="11"/>
      <c r="F21" s="10"/>
      <c r="G21" s="9">
        <f>+SUM(G14:G20)</f>
        <v>3313</v>
      </c>
      <c r="H21" s="9">
        <f>+SUM(H14:H20)</f>
        <v>1706.35</v>
      </c>
      <c r="I21" s="9">
        <f>+SUM(I14:I20)</f>
        <v>1693.95</v>
      </c>
      <c r="J21" s="9">
        <f>+SUM(J14:J20)</f>
        <v>278.19</v>
      </c>
      <c r="K21" s="9">
        <f>+SUM(K14:K20)</f>
        <v>456.24999999999994</v>
      </c>
      <c r="L21" s="9">
        <f>+SUM(L14:L20)</f>
        <v>0</v>
      </c>
      <c r="M21" s="9">
        <f>+SUM(M14:M20)</f>
        <v>0</v>
      </c>
      <c r="N21" s="9">
        <f>+SUM(N14:N20)</f>
        <v>0</v>
      </c>
      <c r="O21" s="9">
        <f>+SUM(O14:O20)</f>
        <v>0</v>
      </c>
      <c r="P21" s="9">
        <f>+SUM(P14:P20)</f>
        <v>0</v>
      </c>
      <c r="Q21" s="9">
        <f>+SUM(Q14:Q20)</f>
        <v>0</v>
      </c>
      <c r="R21" s="9">
        <f>+SUM(R14:R20)</f>
        <v>0</v>
      </c>
      <c r="S21" s="9">
        <f>SUM(G21:R21)</f>
        <v>7447.74</v>
      </c>
    </row>
    <row r="22" spans="1:20" x14ac:dyDescent="0.35">
      <c r="G22" s="8"/>
      <c r="H22" s="8" t="b">
        <f>SUMIFS(BASE!$BB:$BB,BASE!$A:$A,H$12)-SUMIFS(BASE!$BB:$BB,BASE!$B:$B,13391900,BASE!$A:$A,H$12)-SUMIFS(BASE!$BB:$BB,BASE!$B:$B,13509000,BASE!$A:$A,H$12)=H21</f>
        <v>1</v>
      </c>
      <c r="I22" s="8" t="b">
        <f>SUMIFS(BASE!$BB:$BB,BASE!$A:$A,I$12)-SUMIFS(BASE!$BB:$BB,BASE!$B:$B,13391900,BASE!$A:$A,I$12)-SUMIFS(BASE!$BB:$BB,BASE!$B:$B,13509000,BASE!$A:$A,I$12)=I21</f>
        <v>1</v>
      </c>
      <c r="J22" s="8" t="b">
        <f>SUMIFS(BASE!$BB:$BB,BASE!$A:$A,I$12)-SUMIFS(BASE!$BB:$BB,BASE!$B:$B,13391900,BASE!$A:$A,I$12)-SUMIFS(BASE!$BB:$BB,BASE!$B:$B,13509000,BASE!$A:$A,I$12)=I21</f>
        <v>1</v>
      </c>
      <c r="K22" s="8" t="b">
        <v>1</v>
      </c>
      <c r="L22" s="8" t="b">
        <f>SUMIFS(BASE!$BB:$BB,BASE!$A:$A,K$12)-SUMIFS(BASE!$BB:$BB,BASE!$B:$B,13391900,BASE!$A:$A,K$12)-SUMIFS(BASE!$BB:$BB,BASE!$B:$B,13509000,BASE!$A:$A,K$12)=K21</f>
        <v>1</v>
      </c>
      <c r="M22" s="8" t="b">
        <f>SUMIFS(BASE!$BB:$BB,BASE!$A:$A,L$12)-SUMIFS(BASE!$BB:$BB,BASE!$B:$B,13391900,BASE!$A:$A,L$12)-SUMIFS(BASE!$BB:$BB,BASE!$B:$B,13509000,BASE!$A:$A,L$12)=L21</f>
        <v>1</v>
      </c>
      <c r="N22" s="8" t="b">
        <f>SUMIFS(BASE!$BB:$BB,BASE!$A:$A,M$12)-SUMIFS(BASE!$BB:$BB,BASE!$B:$B,13391900,BASE!$A:$A,M$12)-SUMIFS(BASE!$BB:$BB,BASE!$B:$B,13509000,BASE!$A:$A,M$12)=M21</f>
        <v>1</v>
      </c>
      <c r="O22" s="8" t="b">
        <f>SUMIFS(BASE!$BB:$BB,BASE!$A:$A,N$12)-SUMIFS(BASE!$BB:$BB,BASE!$B:$B,13391900,BASE!$A:$A,N$12)-SUMIFS(BASE!$BB:$BB,BASE!$B:$B,13509000,BASE!$A:$A,N$12)=N21</f>
        <v>1</v>
      </c>
      <c r="P22" s="8" t="b">
        <f>SUMIFS(BASE!$BB:$BB,BASE!$A:$A,O$12)-SUMIFS(BASE!$BB:$BB,BASE!$B:$B,13391900,BASE!$A:$A,O$12)-SUMIFS(BASE!$BB:$BB,BASE!$B:$B,13509000,BASE!$A:$A,O$12)=O21</f>
        <v>1</v>
      </c>
      <c r="Q22" s="8" t="b">
        <f>SUMIFS(BASE!$BB:$BB,BASE!$A:$A,P$12)-SUMIFS(BASE!$BB:$BB,BASE!$B:$B,13391900,BASE!$A:$A,P$12)-SUMIFS(BASE!$BB:$BB,BASE!$B:$B,13509000,BASE!$A:$A,P$12)=P21</f>
        <v>1</v>
      </c>
      <c r="R22" s="8" t="b">
        <f>SUMIFS(BASE!$BB:$BB,BASE!$A:$A,Q$12)-SUMIFS(BASE!$BB:$BB,BASE!$B:$B,13391900,BASE!$A:$A,Q$12)-SUMIFS(BASE!$BB:$BB,BASE!$B:$B,13509000,BASE!$A:$A,Q$12)=Q21</f>
        <v>1</v>
      </c>
      <c r="S22" s="8" t="b">
        <f>SUMIFS(BASE!$BB:$BB,BASE!$A:$A,T$12)-SUMIFS(BASE!$BB:$BB,BASE!$B:$B,13391900,BASE!$A:$A,T$12)-SUMIFS(BASE!$BB:$BB,BASE!$B:$B,13509000,BASE!$A:$A,T$12)=R21</f>
        <v>1</v>
      </c>
      <c r="T22" s="8"/>
    </row>
  </sheetData>
  <mergeCells count="1">
    <mergeCell ref="D8:F8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D439E2-9F1E-4D49-913A-1673E8E3E746}">
  <dimension ref="A1:BC100"/>
  <sheetViews>
    <sheetView workbookViewId="0">
      <pane ySplit="1" topLeftCell="A2" activePane="bottomLeft" state="frozen"/>
      <selection activeCell="A13" sqref="A13:H40"/>
      <selection pane="bottomLeft" activeCell="C8" sqref="C8"/>
    </sheetView>
  </sheetViews>
  <sheetFormatPr baseColWidth="10" defaultRowHeight="14.5" x14ac:dyDescent="0.35"/>
  <cols>
    <col min="3" max="3" width="33.81640625" bestFit="1" customWidth="1"/>
    <col min="4" max="4" width="12.81640625" customWidth="1"/>
    <col min="5" max="5" width="15.81640625" bestFit="1" customWidth="1"/>
    <col min="6" max="6" width="33.90625" bestFit="1" customWidth="1"/>
    <col min="7" max="7" width="15" bestFit="1" customWidth="1"/>
    <col min="8" max="8" width="21.54296875" bestFit="1" customWidth="1"/>
    <col min="11" max="11" width="22.08984375" bestFit="1" customWidth="1"/>
    <col min="12" max="12" width="19.08984375" bestFit="1" customWidth="1"/>
    <col min="15" max="15" width="30.26953125" bestFit="1" customWidth="1"/>
    <col min="17" max="17" width="16.1796875" bestFit="1" customWidth="1"/>
    <col min="21" max="21" width="23.81640625" bestFit="1" customWidth="1"/>
    <col min="42" max="42" width="18.08984375" bestFit="1" customWidth="1"/>
    <col min="48" max="48" width="12.54296875" bestFit="1" customWidth="1"/>
    <col min="55" max="55" width="22.6328125" bestFit="1" customWidth="1"/>
  </cols>
  <sheetData>
    <row r="1" spans="1:54" x14ac:dyDescent="0.35">
      <c r="A1" t="s">
        <v>224</v>
      </c>
      <c r="B1" t="s">
        <v>223</v>
      </c>
      <c r="C1" t="s">
        <v>222</v>
      </c>
      <c r="D1" t="s">
        <v>221</v>
      </c>
      <c r="E1" t="s">
        <v>220</v>
      </c>
      <c r="F1" t="s">
        <v>219</v>
      </c>
      <c r="G1" t="s">
        <v>218</v>
      </c>
      <c r="H1" t="s">
        <v>217</v>
      </c>
      <c r="I1" t="s">
        <v>216</v>
      </c>
      <c r="J1" t="s">
        <v>215</v>
      </c>
      <c r="K1" t="s">
        <v>214</v>
      </c>
      <c r="L1" t="s">
        <v>213</v>
      </c>
      <c r="M1" t="s">
        <v>212</v>
      </c>
      <c r="N1" t="s">
        <v>211</v>
      </c>
      <c r="O1" t="s">
        <v>210</v>
      </c>
      <c r="P1" t="s">
        <v>209</v>
      </c>
      <c r="Q1" t="s">
        <v>208</v>
      </c>
      <c r="R1" t="s">
        <v>207</v>
      </c>
      <c r="S1" t="s">
        <v>206</v>
      </c>
      <c r="T1" t="s">
        <v>205</v>
      </c>
      <c r="U1" t="s">
        <v>204</v>
      </c>
      <c r="V1" t="s">
        <v>203</v>
      </c>
      <c r="W1" t="s">
        <v>202</v>
      </c>
      <c r="X1" t="s">
        <v>201</v>
      </c>
      <c r="Y1" t="s">
        <v>200</v>
      </c>
      <c r="Z1" t="s">
        <v>199</v>
      </c>
      <c r="AA1" t="s">
        <v>198</v>
      </c>
      <c r="AB1" t="s">
        <v>197</v>
      </c>
      <c r="AC1" t="s">
        <v>196</v>
      </c>
      <c r="AD1" t="s">
        <v>195</v>
      </c>
      <c r="AE1" t="s">
        <v>194</v>
      </c>
      <c r="AF1" t="s">
        <v>193</v>
      </c>
      <c r="AG1" t="s">
        <v>192</v>
      </c>
      <c r="AH1" t="s">
        <v>191</v>
      </c>
      <c r="AI1" t="s">
        <v>190</v>
      </c>
      <c r="AJ1" t="s">
        <v>189</v>
      </c>
      <c r="AK1" t="s">
        <v>188</v>
      </c>
      <c r="AL1" t="s">
        <v>187</v>
      </c>
      <c r="AM1" t="s">
        <v>186</v>
      </c>
      <c r="AN1" t="s">
        <v>185</v>
      </c>
      <c r="AO1" t="s">
        <v>184</v>
      </c>
      <c r="AP1" t="s">
        <v>183</v>
      </c>
      <c r="AQ1" t="s">
        <v>182</v>
      </c>
      <c r="AR1" t="s">
        <v>181</v>
      </c>
      <c r="AS1" t="s">
        <v>180</v>
      </c>
      <c r="AT1" t="s">
        <v>179</v>
      </c>
      <c r="AU1" t="s">
        <v>178</v>
      </c>
      <c r="AV1" t="s">
        <v>177</v>
      </c>
      <c r="AW1" t="s">
        <v>176</v>
      </c>
      <c r="AX1" t="s">
        <v>175</v>
      </c>
      <c r="AY1" t="s">
        <v>174</v>
      </c>
      <c r="AZ1" t="s">
        <v>173</v>
      </c>
      <c r="BA1" t="s">
        <v>172</v>
      </c>
      <c r="BB1" t="s">
        <v>171</v>
      </c>
    </row>
    <row r="2" spans="1:54" x14ac:dyDescent="0.35">
      <c r="A2" s="55">
        <v>202001</v>
      </c>
      <c r="B2" t="s">
        <v>168</v>
      </c>
      <c r="D2" t="s">
        <v>136</v>
      </c>
      <c r="E2" t="s">
        <v>80</v>
      </c>
      <c r="F2" t="s">
        <v>228</v>
      </c>
      <c r="G2" t="s">
        <v>65</v>
      </c>
      <c r="H2" t="s">
        <v>228</v>
      </c>
      <c r="J2" t="s">
        <v>162</v>
      </c>
      <c r="M2" t="s">
        <v>64</v>
      </c>
      <c r="N2" t="s">
        <v>168</v>
      </c>
      <c r="P2" t="s">
        <v>167</v>
      </c>
      <c r="R2" t="s">
        <v>170</v>
      </c>
      <c r="S2" t="s">
        <v>169</v>
      </c>
      <c r="T2" s="55">
        <v>1</v>
      </c>
      <c r="V2" t="s">
        <v>59</v>
      </c>
      <c r="Y2" s="55">
        <v>20100310</v>
      </c>
      <c r="Z2" s="55">
        <v>20131127</v>
      </c>
      <c r="AA2" s="55">
        <v>1</v>
      </c>
      <c r="AB2" s="55">
        <v>1</v>
      </c>
      <c r="AC2" s="55">
        <v>1</v>
      </c>
      <c r="AD2" s="55">
        <v>0</v>
      </c>
      <c r="AE2" s="55">
        <v>0</v>
      </c>
      <c r="AF2" s="55">
        <v>0</v>
      </c>
      <c r="AG2" t="s">
        <v>164</v>
      </c>
      <c r="AH2" s="55">
        <v>20230101</v>
      </c>
      <c r="AI2" t="s">
        <v>163</v>
      </c>
      <c r="AJ2" s="55">
        <v>9</v>
      </c>
      <c r="AK2" s="55">
        <v>20131127</v>
      </c>
      <c r="AL2" s="55">
        <v>75</v>
      </c>
      <c r="AM2" t="s">
        <v>162</v>
      </c>
      <c r="AN2" t="s">
        <v>161</v>
      </c>
      <c r="AO2" t="s">
        <v>160</v>
      </c>
      <c r="AQ2" s="55">
        <v>0</v>
      </c>
      <c r="AR2" s="54">
        <v>327.36</v>
      </c>
      <c r="AS2" s="54">
        <v>0</v>
      </c>
      <c r="AT2" s="54">
        <v>0</v>
      </c>
      <c r="AU2" s="54">
        <v>0</v>
      </c>
      <c r="AV2" s="54">
        <v>0</v>
      </c>
      <c r="AW2" s="54">
        <v>0</v>
      </c>
      <c r="AX2" s="54">
        <v>0</v>
      </c>
      <c r="AY2" s="54">
        <v>0</v>
      </c>
      <c r="AZ2" s="54">
        <v>0</v>
      </c>
      <c r="BA2" s="54">
        <v>0</v>
      </c>
      <c r="BB2" s="54">
        <v>327.36</v>
      </c>
    </row>
    <row r="3" spans="1:54" x14ac:dyDescent="0.35">
      <c r="A3" s="55">
        <v>202001</v>
      </c>
      <c r="B3" t="s">
        <v>168</v>
      </c>
      <c r="D3" t="s">
        <v>136</v>
      </c>
      <c r="E3" t="s">
        <v>80</v>
      </c>
      <c r="F3" t="s">
        <v>228</v>
      </c>
      <c r="G3" t="s">
        <v>65</v>
      </c>
      <c r="H3" t="s">
        <v>228</v>
      </c>
      <c r="J3" t="s">
        <v>162</v>
      </c>
      <c r="M3" t="s">
        <v>64</v>
      </c>
      <c r="N3" t="s">
        <v>168</v>
      </c>
      <c r="P3" t="s">
        <v>167</v>
      </c>
      <c r="R3" t="s">
        <v>166</v>
      </c>
      <c r="S3" t="s">
        <v>165</v>
      </c>
      <c r="T3" s="55">
        <v>1</v>
      </c>
      <c r="V3" t="s">
        <v>112</v>
      </c>
      <c r="Y3" s="55">
        <v>20130806</v>
      </c>
      <c r="Z3" s="55">
        <v>20131127</v>
      </c>
      <c r="AA3" s="55">
        <v>1</v>
      </c>
      <c r="AB3" s="55">
        <v>1</v>
      </c>
      <c r="AC3" s="55">
        <v>0</v>
      </c>
      <c r="AD3" s="55">
        <v>0</v>
      </c>
      <c r="AE3" s="55">
        <v>0</v>
      </c>
      <c r="AF3" s="55">
        <v>0</v>
      </c>
      <c r="AG3" t="s">
        <v>164</v>
      </c>
      <c r="AH3" s="55">
        <v>20230101</v>
      </c>
      <c r="AI3" t="s">
        <v>163</v>
      </c>
      <c r="AJ3" s="55">
        <v>6</v>
      </c>
      <c r="AK3" s="55">
        <v>0</v>
      </c>
      <c r="AL3" s="55">
        <v>0</v>
      </c>
      <c r="AM3" t="s">
        <v>162</v>
      </c>
      <c r="AN3" t="s">
        <v>161</v>
      </c>
      <c r="AO3" t="s">
        <v>160</v>
      </c>
      <c r="AQ3" s="55">
        <v>0</v>
      </c>
      <c r="AR3" s="54">
        <v>203.89</v>
      </c>
      <c r="AS3" s="54">
        <v>0</v>
      </c>
      <c r="AT3" s="54">
        <v>0</v>
      </c>
      <c r="AU3" s="54">
        <v>0</v>
      </c>
      <c r="AV3" s="54">
        <v>0</v>
      </c>
      <c r="AW3" s="54">
        <v>0</v>
      </c>
      <c r="AX3" s="54">
        <v>0</v>
      </c>
      <c r="AY3" s="54">
        <v>0</v>
      </c>
      <c r="AZ3" s="54">
        <v>0</v>
      </c>
      <c r="BA3" s="54">
        <v>0</v>
      </c>
      <c r="BB3" s="54">
        <v>203.89</v>
      </c>
    </row>
    <row r="4" spans="1:54" x14ac:dyDescent="0.35">
      <c r="A4" s="55">
        <v>202001</v>
      </c>
      <c r="B4" t="s">
        <v>159</v>
      </c>
      <c r="D4" t="s">
        <v>136</v>
      </c>
      <c r="E4" t="s">
        <v>80</v>
      </c>
      <c r="F4" t="s">
        <v>228</v>
      </c>
      <c r="G4" t="s">
        <v>65</v>
      </c>
      <c r="H4" t="s">
        <v>228</v>
      </c>
      <c r="J4" t="s">
        <v>134</v>
      </c>
      <c r="M4" t="s">
        <v>64</v>
      </c>
      <c r="N4" t="s">
        <v>159</v>
      </c>
      <c r="P4" t="s">
        <v>158</v>
      </c>
      <c r="R4" t="s">
        <v>157</v>
      </c>
      <c r="S4" t="s">
        <v>156</v>
      </c>
      <c r="T4" s="55">
        <v>1</v>
      </c>
      <c r="V4" t="s">
        <v>112</v>
      </c>
      <c r="Y4" s="55">
        <v>20140402</v>
      </c>
      <c r="Z4" s="55">
        <v>20140409</v>
      </c>
      <c r="AA4" s="55">
        <v>1</v>
      </c>
      <c r="AB4" s="55">
        <v>1</v>
      </c>
      <c r="AC4" s="55">
        <v>0</v>
      </c>
      <c r="AD4" s="55">
        <v>0</v>
      </c>
      <c r="AE4" s="55">
        <v>0</v>
      </c>
      <c r="AF4" s="55">
        <v>0</v>
      </c>
      <c r="AG4" t="s">
        <v>155</v>
      </c>
      <c r="AH4" s="55">
        <v>20230101</v>
      </c>
      <c r="AI4" t="s">
        <v>154</v>
      </c>
      <c r="AJ4" s="55">
        <v>5</v>
      </c>
      <c r="AK4" s="55">
        <v>0</v>
      </c>
      <c r="AL4" s="55">
        <v>0</v>
      </c>
      <c r="AM4" t="s">
        <v>134</v>
      </c>
      <c r="AN4" t="s">
        <v>133</v>
      </c>
      <c r="AO4" t="s">
        <v>153</v>
      </c>
      <c r="AQ4" s="55">
        <v>1</v>
      </c>
      <c r="AR4" s="54">
        <v>100.09</v>
      </c>
      <c r="AS4" s="54">
        <v>-11.13</v>
      </c>
      <c r="AT4" s="54">
        <v>0</v>
      </c>
      <c r="AU4" s="54">
        <v>0</v>
      </c>
      <c r="AV4" s="54">
        <v>0</v>
      </c>
      <c r="AW4" s="54">
        <v>0</v>
      </c>
      <c r="AX4" s="54">
        <v>0</v>
      </c>
      <c r="AY4" s="54">
        <v>0</v>
      </c>
      <c r="AZ4" s="54">
        <v>0</v>
      </c>
      <c r="BA4" s="54">
        <v>0</v>
      </c>
      <c r="BB4" s="54">
        <v>88.96</v>
      </c>
    </row>
    <row r="5" spans="1:54" x14ac:dyDescent="0.35">
      <c r="A5" s="55">
        <v>202001</v>
      </c>
      <c r="B5" t="s">
        <v>150</v>
      </c>
      <c r="D5" t="s">
        <v>136</v>
      </c>
      <c r="E5" t="s">
        <v>80</v>
      </c>
      <c r="F5" t="s">
        <v>228</v>
      </c>
      <c r="G5" t="s">
        <v>65</v>
      </c>
      <c r="H5" t="s">
        <v>228</v>
      </c>
      <c r="I5" t="s">
        <v>79</v>
      </c>
      <c r="J5" t="s">
        <v>152</v>
      </c>
      <c r="K5" t="s">
        <v>151</v>
      </c>
      <c r="M5" t="s">
        <v>64</v>
      </c>
      <c r="N5" t="s">
        <v>150</v>
      </c>
      <c r="P5" t="s">
        <v>149</v>
      </c>
      <c r="Q5" t="s">
        <v>148</v>
      </c>
      <c r="R5" t="s">
        <v>147</v>
      </c>
      <c r="S5" t="s">
        <v>146</v>
      </c>
      <c r="T5" s="55">
        <v>1</v>
      </c>
      <c r="U5" t="s">
        <v>127</v>
      </c>
      <c r="V5" t="s">
        <v>112</v>
      </c>
      <c r="W5" t="s">
        <v>111</v>
      </c>
      <c r="X5" t="s">
        <v>110</v>
      </c>
      <c r="Y5" s="55">
        <v>20140422</v>
      </c>
      <c r="Z5" s="55">
        <v>20140430</v>
      </c>
      <c r="AA5" s="55">
        <v>1</v>
      </c>
      <c r="AB5" s="55">
        <v>0</v>
      </c>
      <c r="AC5" s="55">
        <v>0</v>
      </c>
      <c r="AD5" s="55">
        <v>0</v>
      </c>
      <c r="AE5" s="55">
        <v>0</v>
      </c>
      <c r="AF5" s="55">
        <v>0</v>
      </c>
      <c r="AG5" t="s">
        <v>145</v>
      </c>
      <c r="AH5" s="55">
        <v>20240430</v>
      </c>
      <c r="AI5" t="s">
        <v>144</v>
      </c>
      <c r="AJ5" s="55">
        <v>5</v>
      </c>
      <c r="AK5" s="55">
        <v>0</v>
      </c>
      <c r="AL5" s="55">
        <v>0</v>
      </c>
      <c r="AM5" t="s">
        <v>69</v>
      </c>
      <c r="AN5" t="s">
        <v>69</v>
      </c>
      <c r="AO5" t="s">
        <v>69</v>
      </c>
      <c r="AP5" t="s">
        <v>69</v>
      </c>
      <c r="AQ5" s="55">
        <v>0</v>
      </c>
      <c r="AR5" s="54">
        <v>51.62</v>
      </c>
      <c r="AS5" s="54">
        <v>0</v>
      </c>
      <c r="AT5" s="54">
        <v>0</v>
      </c>
      <c r="AU5" s="54">
        <v>0</v>
      </c>
      <c r="AV5" s="54">
        <v>0</v>
      </c>
      <c r="AW5" s="54">
        <v>0</v>
      </c>
      <c r="AX5" s="54">
        <v>0</v>
      </c>
      <c r="AY5" s="54">
        <v>0</v>
      </c>
      <c r="AZ5" s="54">
        <v>0</v>
      </c>
      <c r="BA5" s="54">
        <v>0</v>
      </c>
      <c r="BB5" s="54">
        <v>51.62</v>
      </c>
    </row>
    <row r="6" spans="1:54" x14ac:dyDescent="0.35">
      <c r="A6" s="55">
        <v>202001</v>
      </c>
      <c r="B6" t="s">
        <v>143</v>
      </c>
      <c r="D6" t="s">
        <v>136</v>
      </c>
      <c r="E6" t="s">
        <v>80</v>
      </c>
      <c r="F6" t="s">
        <v>228</v>
      </c>
      <c r="G6" t="s">
        <v>65</v>
      </c>
      <c r="H6" t="s">
        <v>228</v>
      </c>
      <c r="I6" t="s">
        <v>79</v>
      </c>
      <c r="J6" t="s">
        <v>78</v>
      </c>
      <c r="K6" t="s">
        <v>77</v>
      </c>
      <c r="M6" t="s">
        <v>64</v>
      </c>
      <c r="N6" t="s">
        <v>143</v>
      </c>
      <c r="P6" t="s">
        <v>142</v>
      </c>
      <c r="Q6" t="s">
        <v>141</v>
      </c>
      <c r="R6" t="s">
        <v>140</v>
      </c>
      <c r="S6" t="s">
        <v>139</v>
      </c>
      <c r="T6" s="55">
        <v>1</v>
      </c>
      <c r="U6" t="s">
        <v>127</v>
      </c>
      <c r="V6" t="s">
        <v>112</v>
      </c>
      <c r="W6" t="s">
        <v>111</v>
      </c>
      <c r="X6" t="s">
        <v>110</v>
      </c>
      <c r="Y6" s="55">
        <v>20140307</v>
      </c>
      <c r="Z6" s="55">
        <v>20140318</v>
      </c>
      <c r="AA6" s="55">
        <v>1</v>
      </c>
      <c r="AB6" s="55">
        <v>0</v>
      </c>
      <c r="AC6" s="55">
        <v>0</v>
      </c>
      <c r="AD6" s="55">
        <v>0</v>
      </c>
      <c r="AE6" s="55">
        <v>0</v>
      </c>
      <c r="AF6" s="55">
        <v>0</v>
      </c>
      <c r="AG6" t="s">
        <v>138</v>
      </c>
      <c r="AH6" s="55">
        <v>20240318</v>
      </c>
      <c r="AI6" t="s">
        <v>137</v>
      </c>
      <c r="AJ6" s="55">
        <v>5</v>
      </c>
      <c r="AK6" s="55">
        <v>0</v>
      </c>
      <c r="AL6" s="55">
        <v>0</v>
      </c>
      <c r="AM6" t="s">
        <v>69</v>
      </c>
      <c r="AN6" t="s">
        <v>69</v>
      </c>
      <c r="AO6" t="s">
        <v>69</v>
      </c>
      <c r="AP6" t="s">
        <v>69</v>
      </c>
      <c r="AQ6" s="55">
        <v>0</v>
      </c>
      <c r="AR6" s="54">
        <v>1694.63</v>
      </c>
      <c r="AS6" s="54">
        <v>0</v>
      </c>
      <c r="AT6" s="54">
        <v>443.93</v>
      </c>
      <c r="AU6" s="54">
        <v>0</v>
      </c>
      <c r="AV6" s="54">
        <v>0</v>
      </c>
      <c r="AW6" s="54">
        <v>0</v>
      </c>
      <c r="AX6" s="54">
        <v>0</v>
      </c>
      <c r="AY6" s="54">
        <v>0</v>
      </c>
      <c r="AZ6" s="54">
        <v>0</v>
      </c>
      <c r="BA6" s="54">
        <v>0</v>
      </c>
      <c r="BB6" s="54">
        <v>2138.56</v>
      </c>
    </row>
    <row r="7" spans="1:54" x14ac:dyDescent="0.35">
      <c r="A7" s="55">
        <v>202001</v>
      </c>
      <c r="B7" t="s">
        <v>132</v>
      </c>
      <c r="D7" t="s">
        <v>136</v>
      </c>
      <c r="E7" t="s">
        <v>80</v>
      </c>
      <c r="F7" t="s">
        <v>228</v>
      </c>
      <c r="G7" t="s">
        <v>65</v>
      </c>
      <c r="H7" t="s">
        <v>228</v>
      </c>
      <c r="I7" t="s">
        <v>135</v>
      </c>
      <c r="J7" t="s">
        <v>134</v>
      </c>
      <c r="K7" t="s">
        <v>133</v>
      </c>
      <c r="M7" t="s">
        <v>64</v>
      </c>
      <c r="N7" t="s">
        <v>132</v>
      </c>
      <c r="P7" t="s">
        <v>131</v>
      </c>
      <c r="Q7" t="s">
        <v>130</v>
      </c>
      <c r="R7" t="s">
        <v>129</v>
      </c>
      <c r="S7" t="s">
        <v>128</v>
      </c>
      <c r="T7" s="55">
        <v>1</v>
      </c>
      <c r="U7" t="s">
        <v>127</v>
      </c>
      <c r="V7" t="s">
        <v>112</v>
      </c>
      <c r="W7" t="s">
        <v>111</v>
      </c>
      <c r="X7" t="s">
        <v>110</v>
      </c>
      <c r="Y7" s="55">
        <v>20140703</v>
      </c>
      <c r="Z7" s="55">
        <v>20140709</v>
      </c>
      <c r="AA7" s="55">
        <v>1</v>
      </c>
      <c r="AB7" s="55">
        <v>0</v>
      </c>
      <c r="AC7" s="55">
        <v>0</v>
      </c>
      <c r="AD7" s="55">
        <v>0</v>
      </c>
      <c r="AE7" s="55">
        <v>0</v>
      </c>
      <c r="AF7" s="55">
        <v>0</v>
      </c>
      <c r="AG7" t="s">
        <v>126</v>
      </c>
      <c r="AH7" s="55">
        <v>20230709</v>
      </c>
      <c r="AI7" t="s">
        <v>125</v>
      </c>
      <c r="AJ7" s="55">
        <v>5</v>
      </c>
      <c r="AK7" s="55">
        <v>0</v>
      </c>
      <c r="AL7" s="55">
        <v>0</v>
      </c>
      <c r="AM7" t="s">
        <v>69</v>
      </c>
      <c r="AN7" t="s">
        <v>69</v>
      </c>
      <c r="AO7" t="s">
        <v>69</v>
      </c>
      <c r="AP7" t="s">
        <v>69</v>
      </c>
      <c r="AQ7" s="55">
        <v>0</v>
      </c>
      <c r="AR7" s="54">
        <v>0</v>
      </c>
      <c r="AS7" s="54">
        <v>0</v>
      </c>
      <c r="AT7" s="54">
        <v>0</v>
      </c>
      <c r="AU7" s="54">
        <v>0</v>
      </c>
      <c r="AV7" s="54">
        <v>0</v>
      </c>
      <c r="AW7" s="54">
        <v>0</v>
      </c>
      <c r="AX7" s="54">
        <v>0</v>
      </c>
      <c r="AY7" s="54">
        <v>0</v>
      </c>
      <c r="AZ7" s="54">
        <v>0</v>
      </c>
      <c r="BA7" s="54">
        <v>0</v>
      </c>
      <c r="BB7" s="54">
        <v>0</v>
      </c>
    </row>
    <row r="8" spans="1:54" x14ac:dyDescent="0.35">
      <c r="A8" s="55">
        <v>202001</v>
      </c>
      <c r="B8" t="s">
        <v>81</v>
      </c>
      <c r="D8" t="s">
        <v>67</v>
      </c>
      <c r="E8" t="s">
        <v>80</v>
      </c>
      <c r="F8" t="s">
        <v>228</v>
      </c>
      <c r="G8" t="s">
        <v>65</v>
      </c>
      <c r="H8" t="s">
        <v>228</v>
      </c>
      <c r="I8" t="s">
        <v>79</v>
      </c>
      <c r="J8" t="s">
        <v>78</v>
      </c>
      <c r="K8" t="s">
        <v>77</v>
      </c>
      <c r="M8" t="s">
        <v>64</v>
      </c>
      <c r="N8" t="s">
        <v>76</v>
      </c>
      <c r="P8" t="s">
        <v>75</v>
      </c>
      <c r="Q8" t="s">
        <v>74</v>
      </c>
      <c r="R8" t="s">
        <v>124</v>
      </c>
      <c r="S8" t="s">
        <v>123</v>
      </c>
      <c r="T8" s="55">
        <v>1</v>
      </c>
      <c r="U8" t="s">
        <v>122</v>
      </c>
      <c r="V8" t="s">
        <v>121</v>
      </c>
      <c r="W8" t="s">
        <v>120</v>
      </c>
      <c r="X8" t="s">
        <v>119</v>
      </c>
      <c r="Y8" s="55">
        <v>20110914</v>
      </c>
      <c r="Z8" s="55">
        <v>20171212</v>
      </c>
      <c r="AA8" s="55">
        <v>1</v>
      </c>
      <c r="AB8" s="55">
        <v>0</v>
      </c>
      <c r="AC8" s="55">
        <v>0</v>
      </c>
      <c r="AD8" s="55">
        <v>0</v>
      </c>
      <c r="AE8" s="55">
        <v>0</v>
      </c>
      <c r="AF8" s="55">
        <v>0</v>
      </c>
      <c r="AG8" t="s">
        <v>83</v>
      </c>
      <c r="AH8" s="55">
        <v>20271212</v>
      </c>
      <c r="AI8" t="s">
        <v>104</v>
      </c>
      <c r="AJ8" s="55">
        <v>8</v>
      </c>
      <c r="AK8" s="55">
        <v>20171212</v>
      </c>
      <c r="AL8" s="55">
        <v>26</v>
      </c>
      <c r="AM8" t="s">
        <v>69</v>
      </c>
      <c r="AN8" t="s">
        <v>69</v>
      </c>
      <c r="AO8" t="s">
        <v>69</v>
      </c>
      <c r="AP8" t="s">
        <v>69</v>
      </c>
      <c r="AQ8" s="55">
        <v>0</v>
      </c>
      <c r="AR8" s="54">
        <v>0</v>
      </c>
      <c r="AS8" s="54">
        <v>0</v>
      </c>
      <c r="AT8" s="54">
        <v>0</v>
      </c>
      <c r="AU8" s="54">
        <v>0</v>
      </c>
      <c r="AV8" s="54">
        <v>0</v>
      </c>
      <c r="AW8" s="54">
        <v>0</v>
      </c>
      <c r="AX8" s="54">
        <v>0</v>
      </c>
      <c r="AY8" s="54">
        <v>0</v>
      </c>
      <c r="AZ8" s="54">
        <v>0</v>
      </c>
      <c r="BA8" s="54">
        <v>0</v>
      </c>
      <c r="BB8" s="54">
        <v>0</v>
      </c>
    </row>
    <row r="9" spans="1:54" x14ac:dyDescent="0.35">
      <c r="A9" s="55">
        <v>202001</v>
      </c>
      <c r="B9" t="s">
        <v>81</v>
      </c>
      <c r="D9" t="s">
        <v>67</v>
      </c>
      <c r="E9" t="s">
        <v>80</v>
      </c>
      <c r="F9" t="s">
        <v>228</v>
      </c>
      <c r="G9" t="s">
        <v>65</v>
      </c>
      <c r="H9" t="s">
        <v>228</v>
      </c>
      <c r="I9" t="s">
        <v>79</v>
      </c>
      <c r="J9" t="s">
        <v>78</v>
      </c>
      <c r="K9" t="s">
        <v>77</v>
      </c>
      <c r="M9" t="s">
        <v>64</v>
      </c>
      <c r="N9" t="s">
        <v>76</v>
      </c>
      <c r="P9" t="s">
        <v>75</v>
      </c>
      <c r="Q9" t="s">
        <v>74</v>
      </c>
      <c r="R9" t="s">
        <v>118</v>
      </c>
      <c r="S9" t="s">
        <v>117</v>
      </c>
      <c r="T9" s="55">
        <v>1</v>
      </c>
      <c r="U9" t="s">
        <v>116</v>
      </c>
      <c r="V9" t="s">
        <v>112</v>
      </c>
      <c r="W9" t="s">
        <v>111</v>
      </c>
      <c r="X9" t="s">
        <v>110</v>
      </c>
      <c r="Y9" s="55">
        <v>20060927</v>
      </c>
      <c r="Z9" s="55">
        <v>20170515</v>
      </c>
      <c r="AA9" s="55">
        <v>1</v>
      </c>
      <c r="AB9" s="55">
        <v>0</v>
      </c>
      <c r="AC9" s="55">
        <v>0</v>
      </c>
      <c r="AD9" s="55">
        <v>0</v>
      </c>
      <c r="AE9" s="55">
        <v>0</v>
      </c>
      <c r="AF9" s="55">
        <v>0</v>
      </c>
      <c r="AG9" t="s">
        <v>83</v>
      </c>
      <c r="AH9" s="55">
        <v>20270515</v>
      </c>
      <c r="AI9" t="s">
        <v>107</v>
      </c>
      <c r="AJ9" s="55">
        <v>13</v>
      </c>
      <c r="AK9" s="55">
        <v>20170515</v>
      </c>
      <c r="AL9" s="55">
        <v>33</v>
      </c>
      <c r="AM9" t="s">
        <v>69</v>
      </c>
      <c r="AN9" t="s">
        <v>69</v>
      </c>
      <c r="AO9" t="s">
        <v>69</v>
      </c>
      <c r="AP9" t="s">
        <v>69</v>
      </c>
      <c r="AQ9" s="55">
        <v>0</v>
      </c>
      <c r="AR9" s="54">
        <v>81.599999999999994</v>
      </c>
      <c r="AS9" s="54">
        <v>0</v>
      </c>
      <c r="AT9" s="54">
        <v>0</v>
      </c>
      <c r="AU9" s="54">
        <v>0</v>
      </c>
      <c r="AV9" s="54">
        <v>0</v>
      </c>
      <c r="AW9" s="54">
        <v>0</v>
      </c>
      <c r="AX9" s="54">
        <v>0</v>
      </c>
      <c r="AY9" s="54">
        <v>0</v>
      </c>
      <c r="AZ9" s="54">
        <v>0</v>
      </c>
      <c r="BA9" s="54">
        <v>0</v>
      </c>
      <c r="BB9" s="54">
        <v>81.599999999999994</v>
      </c>
    </row>
    <row r="10" spans="1:54" x14ac:dyDescent="0.35">
      <c r="A10" s="55">
        <v>202001</v>
      </c>
      <c r="B10" t="s">
        <v>81</v>
      </c>
      <c r="D10" t="s">
        <v>67</v>
      </c>
      <c r="E10" t="s">
        <v>80</v>
      </c>
      <c r="F10" t="s">
        <v>228</v>
      </c>
      <c r="G10" t="s">
        <v>65</v>
      </c>
      <c r="H10" t="s">
        <v>228</v>
      </c>
      <c r="I10" t="s">
        <v>79</v>
      </c>
      <c r="J10" t="s">
        <v>78</v>
      </c>
      <c r="K10" t="s">
        <v>77</v>
      </c>
      <c r="M10" t="s">
        <v>64</v>
      </c>
      <c r="N10" t="s">
        <v>76</v>
      </c>
      <c r="P10" t="s">
        <v>75</v>
      </c>
      <c r="Q10" t="s">
        <v>74</v>
      </c>
      <c r="R10" t="s">
        <v>115</v>
      </c>
      <c r="S10" t="s">
        <v>114</v>
      </c>
      <c r="T10" s="55">
        <v>1</v>
      </c>
      <c r="U10" t="s">
        <v>113</v>
      </c>
      <c r="V10" t="s">
        <v>112</v>
      </c>
      <c r="W10" t="s">
        <v>111</v>
      </c>
      <c r="X10" t="s">
        <v>110</v>
      </c>
      <c r="Y10" s="55">
        <v>20091210</v>
      </c>
      <c r="Z10" s="55">
        <v>20170515</v>
      </c>
      <c r="AA10" s="55">
        <v>1</v>
      </c>
      <c r="AB10" s="55">
        <v>0</v>
      </c>
      <c r="AC10" s="55">
        <v>0</v>
      </c>
      <c r="AD10" s="55">
        <v>0</v>
      </c>
      <c r="AE10" s="55">
        <v>0</v>
      </c>
      <c r="AF10" s="55">
        <v>0</v>
      </c>
      <c r="AG10" t="s">
        <v>83</v>
      </c>
      <c r="AH10" s="55">
        <v>20270515</v>
      </c>
      <c r="AI10" t="s">
        <v>101</v>
      </c>
      <c r="AJ10" s="55">
        <v>10</v>
      </c>
      <c r="AK10" s="55">
        <v>20170515</v>
      </c>
      <c r="AL10" s="55">
        <v>33</v>
      </c>
      <c r="AM10" t="s">
        <v>69</v>
      </c>
      <c r="AN10" t="s">
        <v>69</v>
      </c>
      <c r="AO10" t="s">
        <v>69</v>
      </c>
      <c r="AP10" t="s">
        <v>69</v>
      </c>
      <c r="AQ10" s="55">
        <v>0</v>
      </c>
      <c r="AR10" s="54">
        <v>65.06</v>
      </c>
      <c r="AS10" s="54">
        <v>0</v>
      </c>
      <c r="AT10" s="54">
        <v>0</v>
      </c>
      <c r="AU10" s="54">
        <v>0</v>
      </c>
      <c r="AV10" s="54">
        <v>0</v>
      </c>
      <c r="AW10" s="54">
        <v>0</v>
      </c>
      <c r="AX10" s="54">
        <v>0</v>
      </c>
      <c r="AY10" s="54">
        <v>0</v>
      </c>
      <c r="AZ10" s="54">
        <v>0</v>
      </c>
      <c r="BA10" s="54">
        <v>0</v>
      </c>
      <c r="BB10" s="54">
        <v>65.06</v>
      </c>
    </row>
    <row r="11" spans="1:54" x14ac:dyDescent="0.35">
      <c r="A11" s="55">
        <v>202001</v>
      </c>
      <c r="B11" t="s">
        <v>81</v>
      </c>
      <c r="D11" t="s">
        <v>67</v>
      </c>
      <c r="E11" t="s">
        <v>80</v>
      </c>
      <c r="F11" t="s">
        <v>228</v>
      </c>
      <c r="G11" t="s">
        <v>65</v>
      </c>
      <c r="H11" t="s">
        <v>228</v>
      </c>
      <c r="I11" t="s">
        <v>79</v>
      </c>
      <c r="J11" t="s">
        <v>78</v>
      </c>
      <c r="K11" t="s">
        <v>77</v>
      </c>
      <c r="M11" t="s">
        <v>64</v>
      </c>
      <c r="N11" t="s">
        <v>76</v>
      </c>
      <c r="P11" t="s">
        <v>75</v>
      </c>
      <c r="Q11" t="s">
        <v>74</v>
      </c>
      <c r="R11" t="s">
        <v>109</v>
      </c>
      <c r="S11" t="s">
        <v>108</v>
      </c>
      <c r="T11" s="55">
        <v>1</v>
      </c>
      <c r="U11" t="s">
        <v>84</v>
      </c>
      <c r="V11" t="s">
        <v>59</v>
      </c>
      <c r="W11" t="s">
        <v>58</v>
      </c>
      <c r="X11" t="s">
        <v>57</v>
      </c>
      <c r="Y11" s="55">
        <v>20141212</v>
      </c>
      <c r="Z11" s="55">
        <v>20170515</v>
      </c>
      <c r="AA11" s="55">
        <v>1</v>
      </c>
      <c r="AB11" s="55">
        <v>0</v>
      </c>
      <c r="AC11" s="55">
        <v>0</v>
      </c>
      <c r="AD11" s="55">
        <v>0</v>
      </c>
      <c r="AE11" s="55">
        <v>0</v>
      </c>
      <c r="AF11" s="55">
        <v>0</v>
      </c>
      <c r="AG11" t="s">
        <v>83</v>
      </c>
      <c r="AH11" s="55">
        <v>20270515</v>
      </c>
      <c r="AI11" t="s">
        <v>107</v>
      </c>
      <c r="AJ11" s="55">
        <v>5</v>
      </c>
      <c r="AK11" s="55">
        <v>20170515</v>
      </c>
      <c r="AL11" s="55">
        <v>33</v>
      </c>
      <c r="AM11" t="s">
        <v>69</v>
      </c>
      <c r="AN11" t="s">
        <v>69</v>
      </c>
      <c r="AO11" t="s">
        <v>69</v>
      </c>
      <c r="AP11" t="s">
        <v>69</v>
      </c>
      <c r="AQ11" s="55">
        <v>0</v>
      </c>
      <c r="AR11" s="54">
        <v>481.78</v>
      </c>
      <c r="AS11" s="54">
        <v>0</v>
      </c>
      <c r="AT11" s="54">
        <v>0</v>
      </c>
      <c r="AU11" s="54">
        <v>0</v>
      </c>
      <c r="AV11" s="54">
        <v>0</v>
      </c>
      <c r="AW11" s="54">
        <v>0</v>
      </c>
      <c r="AX11" s="54">
        <v>0</v>
      </c>
      <c r="AY11" s="54">
        <v>0</v>
      </c>
      <c r="AZ11" s="54">
        <v>0</v>
      </c>
      <c r="BA11" s="54">
        <v>0</v>
      </c>
      <c r="BB11" s="54">
        <v>481.78</v>
      </c>
    </row>
    <row r="12" spans="1:54" x14ac:dyDescent="0.35">
      <c r="A12" s="55">
        <v>202001</v>
      </c>
      <c r="B12" t="s">
        <v>81</v>
      </c>
      <c r="D12" t="s">
        <v>67</v>
      </c>
      <c r="E12" t="s">
        <v>80</v>
      </c>
      <c r="F12" t="s">
        <v>228</v>
      </c>
      <c r="G12" t="s">
        <v>65</v>
      </c>
      <c r="H12" t="s">
        <v>228</v>
      </c>
      <c r="I12" t="s">
        <v>79</v>
      </c>
      <c r="J12" t="s">
        <v>78</v>
      </c>
      <c r="K12" t="s">
        <v>77</v>
      </c>
      <c r="M12" t="s">
        <v>64</v>
      </c>
      <c r="N12" t="s">
        <v>76</v>
      </c>
      <c r="P12" t="s">
        <v>75</v>
      </c>
      <c r="Q12" t="s">
        <v>74</v>
      </c>
      <c r="R12" t="s">
        <v>106</v>
      </c>
      <c r="S12" t="s">
        <v>105</v>
      </c>
      <c r="T12" s="55">
        <v>1</v>
      </c>
      <c r="U12" t="s">
        <v>84</v>
      </c>
      <c r="V12" t="s">
        <v>59</v>
      </c>
      <c r="W12" t="s">
        <v>58</v>
      </c>
      <c r="X12" t="s">
        <v>57</v>
      </c>
      <c r="Y12" s="55">
        <v>20141212</v>
      </c>
      <c r="Z12" s="55">
        <v>20180212</v>
      </c>
      <c r="AA12" s="55">
        <v>1</v>
      </c>
      <c r="AB12" s="55">
        <v>0</v>
      </c>
      <c r="AC12" s="55">
        <v>0</v>
      </c>
      <c r="AD12" s="55">
        <v>0</v>
      </c>
      <c r="AE12" s="55">
        <v>0</v>
      </c>
      <c r="AF12" s="55">
        <v>0</v>
      </c>
      <c r="AG12" t="s">
        <v>83</v>
      </c>
      <c r="AH12" s="55">
        <v>20280212</v>
      </c>
      <c r="AI12" t="s">
        <v>104</v>
      </c>
      <c r="AJ12" s="55">
        <v>5</v>
      </c>
      <c r="AK12" s="55">
        <v>20180212</v>
      </c>
      <c r="AL12" s="55">
        <v>24</v>
      </c>
      <c r="AM12" t="s">
        <v>69</v>
      </c>
      <c r="AN12" t="s">
        <v>69</v>
      </c>
      <c r="AO12" t="s">
        <v>69</v>
      </c>
      <c r="AP12" t="s">
        <v>69</v>
      </c>
      <c r="AQ12" s="55">
        <v>0</v>
      </c>
      <c r="AR12" s="54">
        <v>181.68</v>
      </c>
      <c r="AS12" s="54">
        <v>0</v>
      </c>
      <c r="AT12" s="54">
        <v>0</v>
      </c>
      <c r="AU12" s="54">
        <v>0</v>
      </c>
      <c r="AV12" s="54">
        <v>0</v>
      </c>
      <c r="AW12" s="54">
        <v>0</v>
      </c>
      <c r="AX12" s="54">
        <v>0</v>
      </c>
      <c r="AY12" s="54">
        <v>0</v>
      </c>
      <c r="AZ12" s="54">
        <v>0</v>
      </c>
      <c r="BA12" s="54">
        <v>0</v>
      </c>
      <c r="BB12" s="54">
        <v>181.68</v>
      </c>
    </row>
    <row r="13" spans="1:54" x14ac:dyDescent="0.35">
      <c r="A13" s="55">
        <v>202001</v>
      </c>
      <c r="B13" t="s">
        <v>81</v>
      </c>
      <c r="D13" t="s">
        <v>67</v>
      </c>
      <c r="E13" t="s">
        <v>80</v>
      </c>
      <c r="F13" t="s">
        <v>228</v>
      </c>
      <c r="G13" t="s">
        <v>65</v>
      </c>
      <c r="H13" t="s">
        <v>228</v>
      </c>
      <c r="I13" t="s">
        <v>79</v>
      </c>
      <c r="J13" t="s">
        <v>78</v>
      </c>
      <c r="K13" t="s">
        <v>77</v>
      </c>
      <c r="M13" t="s">
        <v>64</v>
      </c>
      <c r="N13" t="s">
        <v>76</v>
      </c>
      <c r="P13" t="s">
        <v>75</v>
      </c>
      <c r="Q13" t="s">
        <v>74</v>
      </c>
      <c r="R13" t="s">
        <v>103</v>
      </c>
      <c r="S13" t="s">
        <v>102</v>
      </c>
      <c r="T13" s="55">
        <v>1</v>
      </c>
      <c r="U13" t="s">
        <v>84</v>
      </c>
      <c r="V13" t="s">
        <v>59</v>
      </c>
      <c r="W13" t="s">
        <v>58</v>
      </c>
      <c r="X13" t="s">
        <v>57</v>
      </c>
      <c r="Y13" s="55">
        <v>20141212</v>
      </c>
      <c r="Z13" s="55">
        <v>20170515</v>
      </c>
      <c r="AA13" s="55">
        <v>1</v>
      </c>
      <c r="AB13" s="55">
        <v>0</v>
      </c>
      <c r="AC13" s="55">
        <v>0</v>
      </c>
      <c r="AD13" s="55">
        <v>0</v>
      </c>
      <c r="AE13" s="55">
        <v>0</v>
      </c>
      <c r="AF13" s="55">
        <v>0</v>
      </c>
      <c r="AG13" t="s">
        <v>83</v>
      </c>
      <c r="AH13" s="55">
        <v>20270515</v>
      </c>
      <c r="AI13" t="s">
        <v>101</v>
      </c>
      <c r="AJ13" s="55">
        <v>5</v>
      </c>
      <c r="AK13" s="55">
        <v>20170515</v>
      </c>
      <c r="AL13" s="55">
        <v>33</v>
      </c>
      <c r="AM13" t="s">
        <v>69</v>
      </c>
      <c r="AN13" t="s">
        <v>69</v>
      </c>
      <c r="AO13" t="s">
        <v>69</v>
      </c>
      <c r="AP13" t="s">
        <v>69</v>
      </c>
      <c r="AQ13" s="55">
        <v>0</v>
      </c>
      <c r="AR13" s="54">
        <v>105.51</v>
      </c>
      <c r="AS13" s="54">
        <v>0</v>
      </c>
      <c r="AT13" s="54">
        <v>0</v>
      </c>
      <c r="AU13" s="54">
        <v>0</v>
      </c>
      <c r="AV13" s="54">
        <v>0</v>
      </c>
      <c r="AW13" s="54">
        <v>0</v>
      </c>
      <c r="AX13" s="54">
        <v>0</v>
      </c>
      <c r="AY13" s="54">
        <v>0</v>
      </c>
      <c r="AZ13" s="54">
        <v>0</v>
      </c>
      <c r="BA13" s="54">
        <v>0</v>
      </c>
      <c r="BB13" s="54">
        <v>105.51</v>
      </c>
    </row>
    <row r="14" spans="1:54" x14ac:dyDescent="0.35">
      <c r="A14" s="55">
        <v>202001</v>
      </c>
      <c r="B14" t="s">
        <v>81</v>
      </c>
      <c r="D14" t="s">
        <v>67</v>
      </c>
      <c r="E14" t="s">
        <v>80</v>
      </c>
      <c r="F14" t="s">
        <v>228</v>
      </c>
      <c r="G14" t="s">
        <v>65</v>
      </c>
      <c r="H14" t="s">
        <v>228</v>
      </c>
      <c r="I14" t="s">
        <v>79</v>
      </c>
      <c r="J14" t="s">
        <v>78</v>
      </c>
      <c r="K14" t="s">
        <v>77</v>
      </c>
      <c r="M14" t="s">
        <v>64</v>
      </c>
      <c r="N14" t="s">
        <v>76</v>
      </c>
      <c r="P14" t="s">
        <v>75</v>
      </c>
      <c r="Q14" t="s">
        <v>74</v>
      </c>
      <c r="R14" t="s">
        <v>100</v>
      </c>
      <c r="S14" t="s">
        <v>99</v>
      </c>
      <c r="T14" s="55">
        <v>1</v>
      </c>
      <c r="U14" t="s">
        <v>84</v>
      </c>
      <c r="V14" t="s">
        <v>59</v>
      </c>
      <c r="W14" t="s">
        <v>58</v>
      </c>
      <c r="X14" t="s">
        <v>57</v>
      </c>
      <c r="Y14" s="55">
        <v>20141212</v>
      </c>
      <c r="Z14" s="55">
        <v>20180925</v>
      </c>
      <c r="AA14" s="55">
        <v>1</v>
      </c>
      <c r="AB14" s="55">
        <v>0</v>
      </c>
      <c r="AC14" s="55">
        <v>0</v>
      </c>
      <c r="AD14" s="55">
        <v>0</v>
      </c>
      <c r="AE14" s="55">
        <v>0</v>
      </c>
      <c r="AF14" s="55">
        <v>0</v>
      </c>
      <c r="AG14" t="s">
        <v>83</v>
      </c>
      <c r="AH14" s="55">
        <v>20241219</v>
      </c>
      <c r="AI14" t="s">
        <v>98</v>
      </c>
      <c r="AJ14" s="55">
        <v>5</v>
      </c>
      <c r="AK14" s="55">
        <v>20180925</v>
      </c>
      <c r="AL14" s="55">
        <v>17</v>
      </c>
      <c r="AM14" t="s">
        <v>69</v>
      </c>
      <c r="AN14" t="s">
        <v>69</v>
      </c>
      <c r="AO14" t="s">
        <v>69</v>
      </c>
      <c r="AP14" t="s">
        <v>69</v>
      </c>
      <c r="AQ14" s="55">
        <v>0</v>
      </c>
      <c r="AR14" s="54">
        <v>219.62</v>
      </c>
      <c r="AS14" s="54">
        <v>0</v>
      </c>
      <c r="AT14" s="54">
        <v>0</v>
      </c>
      <c r="AU14" s="54">
        <v>0</v>
      </c>
      <c r="AV14" s="54">
        <v>0</v>
      </c>
      <c r="AW14" s="54">
        <v>0</v>
      </c>
      <c r="AX14" s="54">
        <v>0</v>
      </c>
      <c r="AY14" s="54">
        <v>0</v>
      </c>
      <c r="AZ14" s="54">
        <v>0</v>
      </c>
      <c r="BA14" s="54">
        <v>0</v>
      </c>
      <c r="BB14" s="54">
        <v>219.62</v>
      </c>
    </row>
    <row r="15" spans="1:54" x14ac:dyDescent="0.35">
      <c r="A15" s="55">
        <v>202001</v>
      </c>
      <c r="B15" t="s">
        <v>81</v>
      </c>
      <c r="D15" t="s">
        <v>67</v>
      </c>
      <c r="E15" t="s">
        <v>80</v>
      </c>
      <c r="F15" t="s">
        <v>228</v>
      </c>
      <c r="G15" t="s">
        <v>65</v>
      </c>
      <c r="H15" t="s">
        <v>228</v>
      </c>
      <c r="I15" t="s">
        <v>79</v>
      </c>
      <c r="J15" t="s">
        <v>78</v>
      </c>
      <c r="K15" t="s">
        <v>77</v>
      </c>
      <c r="M15" t="s">
        <v>64</v>
      </c>
      <c r="N15" t="s">
        <v>76</v>
      </c>
      <c r="P15" t="s">
        <v>75</v>
      </c>
      <c r="Q15" t="s">
        <v>74</v>
      </c>
      <c r="R15" t="s">
        <v>97</v>
      </c>
      <c r="S15" t="s">
        <v>96</v>
      </c>
      <c r="T15" s="55">
        <v>1</v>
      </c>
      <c r="U15" t="s">
        <v>84</v>
      </c>
      <c r="V15" t="s">
        <v>59</v>
      </c>
      <c r="W15" t="s">
        <v>58</v>
      </c>
      <c r="X15" t="s">
        <v>57</v>
      </c>
      <c r="Y15" s="55">
        <v>20141212</v>
      </c>
      <c r="Z15" s="55">
        <v>20170515</v>
      </c>
      <c r="AA15" s="55">
        <v>1</v>
      </c>
      <c r="AB15" s="55">
        <v>0</v>
      </c>
      <c r="AC15" s="55">
        <v>0</v>
      </c>
      <c r="AD15" s="55">
        <v>0</v>
      </c>
      <c r="AE15" s="55">
        <v>0</v>
      </c>
      <c r="AF15" s="55">
        <v>0</v>
      </c>
      <c r="AG15" t="s">
        <v>83</v>
      </c>
      <c r="AH15" s="55">
        <v>20270515</v>
      </c>
      <c r="AI15" t="s">
        <v>93</v>
      </c>
      <c r="AJ15" s="55">
        <v>5</v>
      </c>
      <c r="AK15" s="55">
        <v>20170515</v>
      </c>
      <c r="AL15" s="55">
        <v>33</v>
      </c>
      <c r="AM15" t="s">
        <v>69</v>
      </c>
      <c r="AN15" t="s">
        <v>69</v>
      </c>
      <c r="AO15" t="s">
        <v>69</v>
      </c>
      <c r="AP15" t="s">
        <v>69</v>
      </c>
      <c r="AQ15" s="55">
        <v>0</v>
      </c>
      <c r="AR15" s="54">
        <v>0</v>
      </c>
      <c r="AS15" s="54">
        <v>0</v>
      </c>
      <c r="AT15" s="54">
        <v>0</v>
      </c>
      <c r="AU15" s="54">
        <v>0</v>
      </c>
      <c r="AV15" s="54">
        <v>0</v>
      </c>
      <c r="AW15" s="54">
        <v>0</v>
      </c>
      <c r="AX15" s="54">
        <v>0</v>
      </c>
      <c r="AY15" s="54">
        <v>0</v>
      </c>
      <c r="AZ15" s="54">
        <v>0</v>
      </c>
      <c r="BA15" s="54">
        <v>0</v>
      </c>
      <c r="BB15" s="54">
        <v>0</v>
      </c>
    </row>
    <row r="16" spans="1:54" x14ac:dyDescent="0.35">
      <c r="A16" s="55">
        <v>202001</v>
      </c>
      <c r="B16" t="s">
        <v>81</v>
      </c>
      <c r="D16" t="s">
        <v>67</v>
      </c>
      <c r="E16" t="s">
        <v>80</v>
      </c>
      <c r="F16" t="s">
        <v>228</v>
      </c>
      <c r="G16" t="s">
        <v>65</v>
      </c>
      <c r="H16" t="s">
        <v>228</v>
      </c>
      <c r="I16" t="s">
        <v>79</v>
      </c>
      <c r="J16" t="s">
        <v>78</v>
      </c>
      <c r="K16" t="s">
        <v>77</v>
      </c>
      <c r="M16" t="s">
        <v>64</v>
      </c>
      <c r="N16" t="s">
        <v>76</v>
      </c>
      <c r="P16" t="s">
        <v>75</v>
      </c>
      <c r="Q16" t="s">
        <v>74</v>
      </c>
      <c r="R16" t="s">
        <v>95</v>
      </c>
      <c r="S16" t="s">
        <v>94</v>
      </c>
      <c r="T16" s="55">
        <v>1</v>
      </c>
      <c r="U16" t="s">
        <v>84</v>
      </c>
      <c r="V16" t="s">
        <v>59</v>
      </c>
      <c r="W16" t="s">
        <v>58</v>
      </c>
      <c r="X16" t="s">
        <v>57</v>
      </c>
      <c r="Y16" s="55">
        <v>20141212</v>
      </c>
      <c r="Z16" s="55">
        <v>20141219</v>
      </c>
      <c r="AA16" s="55">
        <v>1</v>
      </c>
      <c r="AB16" s="55">
        <v>0</v>
      </c>
      <c r="AC16" s="55">
        <v>0</v>
      </c>
      <c r="AD16" s="55">
        <v>0</v>
      </c>
      <c r="AE16" s="55">
        <v>0</v>
      </c>
      <c r="AF16" s="55">
        <v>0</v>
      </c>
      <c r="AG16" t="s">
        <v>83</v>
      </c>
      <c r="AH16" s="55">
        <v>20241219</v>
      </c>
      <c r="AI16" t="s">
        <v>93</v>
      </c>
      <c r="AJ16" s="55">
        <v>5</v>
      </c>
      <c r="AK16" s="55">
        <v>0</v>
      </c>
      <c r="AL16" s="55">
        <v>0</v>
      </c>
      <c r="AM16" t="s">
        <v>69</v>
      </c>
      <c r="AN16" t="s">
        <v>69</v>
      </c>
      <c r="AO16" t="s">
        <v>69</v>
      </c>
      <c r="AP16" t="s">
        <v>69</v>
      </c>
      <c r="AQ16" s="55">
        <v>0</v>
      </c>
      <c r="AR16" s="54">
        <v>12.05</v>
      </c>
      <c r="AS16" s="54">
        <v>0</v>
      </c>
      <c r="AT16" s="54">
        <v>0</v>
      </c>
      <c r="AU16" s="54">
        <v>0</v>
      </c>
      <c r="AV16" s="54">
        <v>0</v>
      </c>
      <c r="AW16" s="54">
        <v>0</v>
      </c>
      <c r="AX16" s="54">
        <v>0</v>
      </c>
      <c r="AY16" s="54">
        <v>0</v>
      </c>
      <c r="AZ16" s="54">
        <v>0</v>
      </c>
      <c r="BA16" s="54">
        <v>0</v>
      </c>
      <c r="BB16" s="54">
        <v>12.05</v>
      </c>
    </row>
    <row r="17" spans="1:54" x14ac:dyDescent="0.35">
      <c r="A17" s="55">
        <v>202001</v>
      </c>
      <c r="B17" t="s">
        <v>81</v>
      </c>
      <c r="D17" t="s">
        <v>67</v>
      </c>
      <c r="E17" t="s">
        <v>80</v>
      </c>
      <c r="F17" t="s">
        <v>228</v>
      </c>
      <c r="G17" t="s">
        <v>65</v>
      </c>
      <c r="H17" t="s">
        <v>228</v>
      </c>
      <c r="I17" t="s">
        <v>79</v>
      </c>
      <c r="J17" t="s">
        <v>78</v>
      </c>
      <c r="K17" t="s">
        <v>77</v>
      </c>
      <c r="M17" t="s">
        <v>64</v>
      </c>
      <c r="N17" t="s">
        <v>76</v>
      </c>
      <c r="P17" t="s">
        <v>75</v>
      </c>
      <c r="Q17" t="s">
        <v>74</v>
      </c>
      <c r="R17" t="s">
        <v>92</v>
      </c>
      <c r="S17" t="s">
        <v>91</v>
      </c>
      <c r="T17" s="55">
        <v>1</v>
      </c>
      <c r="U17" t="s">
        <v>84</v>
      </c>
      <c r="V17" t="s">
        <v>59</v>
      </c>
      <c r="W17" t="s">
        <v>58</v>
      </c>
      <c r="X17" t="s">
        <v>57</v>
      </c>
      <c r="Y17" s="55">
        <v>20141212</v>
      </c>
      <c r="Z17" s="55">
        <v>20170515</v>
      </c>
      <c r="AA17" s="55">
        <v>1</v>
      </c>
      <c r="AB17" s="55">
        <v>0</v>
      </c>
      <c r="AC17" s="55">
        <v>0</v>
      </c>
      <c r="AD17" s="55">
        <v>0</v>
      </c>
      <c r="AE17" s="55">
        <v>0</v>
      </c>
      <c r="AF17" s="55">
        <v>0</v>
      </c>
      <c r="AG17" t="s">
        <v>83</v>
      </c>
      <c r="AH17" s="55">
        <v>20270515</v>
      </c>
      <c r="AI17" t="s">
        <v>90</v>
      </c>
      <c r="AJ17" s="55">
        <v>5</v>
      </c>
      <c r="AK17" s="55">
        <v>20170515</v>
      </c>
      <c r="AL17" s="55">
        <v>33</v>
      </c>
      <c r="AM17" t="s">
        <v>69</v>
      </c>
      <c r="AN17" t="s">
        <v>69</v>
      </c>
      <c r="AO17" t="s">
        <v>69</v>
      </c>
      <c r="AP17" t="s">
        <v>69</v>
      </c>
      <c r="AQ17" s="55">
        <v>0</v>
      </c>
      <c r="AR17" s="54">
        <v>217.27</v>
      </c>
      <c r="AS17" s="54">
        <v>0</v>
      </c>
      <c r="AT17" s="54">
        <v>0</v>
      </c>
      <c r="AU17" s="54">
        <v>0</v>
      </c>
      <c r="AV17" s="54">
        <v>0</v>
      </c>
      <c r="AW17" s="54">
        <v>0</v>
      </c>
      <c r="AX17" s="54">
        <v>0</v>
      </c>
      <c r="AY17" s="54">
        <v>0</v>
      </c>
      <c r="AZ17" s="54">
        <v>0</v>
      </c>
      <c r="BA17" s="54">
        <v>0</v>
      </c>
      <c r="BB17" s="54">
        <v>217.27</v>
      </c>
    </row>
    <row r="18" spans="1:54" x14ac:dyDescent="0.35">
      <c r="A18" s="55">
        <v>202001</v>
      </c>
      <c r="B18" t="s">
        <v>81</v>
      </c>
      <c r="D18" t="s">
        <v>67</v>
      </c>
      <c r="E18" t="s">
        <v>80</v>
      </c>
      <c r="F18" t="s">
        <v>228</v>
      </c>
      <c r="G18" t="s">
        <v>65</v>
      </c>
      <c r="H18" t="s">
        <v>228</v>
      </c>
      <c r="I18" t="s">
        <v>79</v>
      </c>
      <c r="J18" t="s">
        <v>78</v>
      </c>
      <c r="K18" t="s">
        <v>77</v>
      </c>
      <c r="M18" t="s">
        <v>64</v>
      </c>
      <c r="N18" t="s">
        <v>76</v>
      </c>
      <c r="P18" t="s">
        <v>75</v>
      </c>
      <c r="Q18" t="s">
        <v>74</v>
      </c>
      <c r="R18" t="s">
        <v>89</v>
      </c>
      <c r="S18" t="s">
        <v>88</v>
      </c>
      <c r="T18" s="55">
        <v>1</v>
      </c>
      <c r="U18" t="s">
        <v>84</v>
      </c>
      <c r="V18" t="s">
        <v>59</v>
      </c>
      <c r="W18" t="s">
        <v>58</v>
      </c>
      <c r="X18" t="s">
        <v>57</v>
      </c>
      <c r="Y18" s="55">
        <v>20141212</v>
      </c>
      <c r="Z18" s="55">
        <v>20170515</v>
      </c>
      <c r="AA18" s="55">
        <v>1</v>
      </c>
      <c r="AB18" s="55">
        <v>0</v>
      </c>
      <c r="AC18" s="55">
        <v>0</v>
      </c>
      <c r="AD18" s="55">
        <v>0</v>
      </c>
      <c r="AE18" s="55">
        <v>0</v>
      </c>
      <c r="AF18" s="55">
        <v>0</v>
      </c>
      <c r="AG18" t="s">
        <v>83</v>
      </c>
      <c r="AH18" s="55">
        <v>20270515</v>
      </c>
      <c r="AI18" t="s">
        <v>87</v>
      </c>
      <c r="AJ18" s="55">
        <v>5</v>
      </c>
      <c r="AK18" s="55">
        <v>20170515</v>
      </c>
      <c r="AL18" s="55">
        <v>33</v>
      </c>
      <c r="AM18" t="s">
        <v>69</v>
      </c>
      <c r="AN18" t="s">
        <v>69</v>
      </c>
      <c r="AO18" t="s">
        <v>69</v>
      </c>
      <c r="AP18" t="s">
        <v>69</v>
      </c>
      <c r="AQ18" s="55">
        <v>0</v>
      </c>
      <c r="AR18" s="54">
        <v>261.27999999999997</v>
      </c>
      <c r="AS18" s="54">
        <v>0</v>
      </c>
      <c r="AT18" s="54">
        <v>0</v>
      </c>
      <c r="AU18" s="54">
        <v>0</v>
      </c>
      <c r="AV18" s="54">
        <v>0</v>
      </c>
      <c r="AW18" s="54">
        <v>0</v>
      </c>
      <c r="AX18" s="54">
        <v>0</v>
      </c>
      <c r="AY18" s="54">
        <v>0</v>
      </c>
      <c r="AZ18" s="54">
        <v>0</v>
      </c>
      <c r="BA18" s="54">
        <v>0</v>
      </c>
      <c r="BB18" s="54">
        <v>261.27999999999997</v>
      </c>
    </row>
    <row r="19" spans="1:54" x14ac:dyDescent="0.35">
      <c r="A19" s="55">
        <v>202001</v>
      </c>
      <c r="B19" t="s">
        <v>81</v>
      </c>
      <c r="D19" t="s">
        <v>67</v>
      </c>
      <c r="E19" t="s">
        <v>80</v>
      </c>
      <c r="F19" t="s">
        <v>228</v>
      </c>
      <c r="G19" t="s">
        <v>65</v>
      </c>
      <c r="H19" t="s">
        <v>228</v>
      </c>
      <c r="I19" t="s">
        <v>79</v>
      </c>
      <c r="J19" t="s">
        <v>78</v>
      </c>
      <c r="K19" t="s">
        <v>77</v>
      </c>
      <c r="M19" t="s">
        <v>64</v>
      </c>
      <c r="N19" t="s">
        <v>76</v>
      </c>
      <c r="P19" t="s">
        <v>75</v>
      </c>
      <c r="Q19" t="s">
        <v>74</v>
      </c>
      <c r="R19" t="s">
        <v>86</v>
      </c>
      <c r="S19" t="s">
        <v>85</v>
      </c>
      <c r="T19" s="55">
        <v>1</v>
      </c>
      <c r="U19" t="s">
        <v>84</v>
      </c>
      <c r="V19" t="s">
        <v>59</v>
      </c>
      <c r="W19" t="s">
        <v>58</v>
      </c>
      <c r="X19" t="s">
        <v>57</v>
      </c>
      <c r="Y19" s="55">
        <v>20150227</v>
      </c>
      <c r="Z19" s="55">
        <v>20181106</v>
      </c>
      <c r="AA19" s="55">
        <v>1</v>
      </c>
      <c r="AB19" s="55">
        <v>0</v>
      </c>
      <c r="AC19" s="55">
        <v>0</v>
      </c>
      <c r="AD19" s="55">
        <v>0</v>
      </c>
      <c r="AE19" s="55">
        <v>0</v>
      </c>
      <c r="AF19" s="55">
        <v>0</v>
      </c>
      <c r="AG19" t="s">
        <v>83</v>
      </c>
      <c r="AH19" s="55">
        <v>20281106</v>
      </c>
      <c r="AI19" t="s">
        <v>82</v>
      </c>
      <c r="AJ19" s="55">
        <v>5</v>
      </c>
      <c r="AK19" s="55">
        <v>20181106</v>
      </c>
      <c r="AL19" s="55">
        <v>15</v>
      </c>
      <c r="AM19" t="s">
        <v>69</v>
      </c>
      <c r="AN19" t="s">
        <v>69</v>
      </c>
      <c r="AO19" t="s">
        <v>69</v>
      </c>
      <c r="AP19" t="s">
        <v>69</v>
      </c>
      <c r="AQ19" s="55">
        <v>0</v>
      </c>
      <c r="AR19" s="54">
        <v>198.19</v>
      </c>
      <c r="AS19" s="54">
        <v>0</v>
      </c>
      <c r="AT19" s="54">
        <v>0</v>
      </c>
      <c r="AU19" s="54">
        <v>0</v>
      </c>
      <c r="AV19" s="54">
        <v>0</v>
      </c>
      <c r="AW19" s="54">
        <v>0</v>
      </c>
      <c r="AX19" s="54">
        <v>0</v>
      </c>
      <c r="AY19" s="54">
        <v>0</v>
      </c>
      <c r="AZ19" s="54">
        <v>0</v>
      </c>
      <c r="BA19" s="54">
        <v>0</v>
      </c>
      <c r="BB19" s="54">
        <v>198.19</v>
      </c>
    </row>
    <row r="20" spans="1:54" x14ac:dyDescent="0.35">
      <c r="A20" s="55">
        <v>202001</v>
      </c>
      <c r="B20" t="s">
        <v>66</v>
      </c>
      <c r="D20" t="s">
        <v>67</v>
      </c>
      <c r="E20" t="s">
        <v>66</v>
      </c>
      <c r="F20" t="s">
        <v>228</v>
      </c>
      <c r="G20" t="s">
        <v>65</v>
      </c>
      <c r="H20" t="s">
        <v>228</v>
      </c>
      <c r="J20" t="s">
        <v>54</v>
      </c>
      <c r="M20" t="s">
        <v>64</v>
      </c>
      <c r="N20" t="s">
        <v>63</v>
      </c>
      <c r="P20" t="s">
        <v>62</v>
      </c>
      <c r="R20" t="s">
        <v>61</v>
      </c>
      <c r="S20" t="s">
        <v>60</v>
      </c>
      <c r="T20" s="55">
        <v>1</v>
      </c>
      <c r="V20" t="s">
        <v>59</v>
      </c>
      <c r="Y20" s="55">
        <v>20070124</v>
      </c>
      <c r="Z20" s="55">
        <v>20170922</v>
      </c>
      <c r="AA20" s="55">
        <v>1</v>
      </c>
      <c r="AB20" s="55">
        <v>1</v>
      </c>
      <c r="AC20" s="55">
        <v>0</v>
      </c>
      <c r="AD20" s="55">
        <v>0</v>
      </c>
      <c r="AE20" s="55">
        <v>0</v>
      </c>
      <c r="AF20" s="55">
        <v>0</v>
      </c>
      <c r="AG20" t="s">
        <v>56</v>
      </c>
      <c r="AH20" s="55">
        <v>20270922</v>
      </c>
      <c r="AI20" t="s">
        <v>55</v>
      </c>
      <c r="AJ20" s="55">
        <v>13</v>
      </c>
      <c r="AK20" s="55">
        <v>20170922</v>
      </c>
      <c r="AL20" s="55">
        <v>29</v>
      </c>
      <c r="AM20" t="s">
        <v>54</v>
      </c>
      <c r="AN20" t="s">
        <v>53</v>
      </c>
      <c r="AO20" t="s">
        <v>52</v>
      </c>
      <c r="AQ20" s="55">
        <v>1</v>
      </c>
      <c r="AR20" s="54">
        <v>0</v>
      </c>
      <c r="AS20" s="54">
        <v>0</v>
      </c>
      <c r="AT20" s="54">
        <v>0</v>
      </c>
      <c r="AU20" s="54">
        <v>0</v>
      </c>
      <c r="AV20" s="54">
        <v>120.08</v>
      </c>
      <c r="AW20" s="54">
        <v>0</v>
      </c>
      <c r="AX20" s="54">
        <v>0</v>
      </c>
      <c r="AY20" s="54">
        <v>0</v>
      </c>
      <c r="AZ20" s="54">
        <v>0</v>
      </c>
      <c r="BA20" s="54">
        <v>0</v>
      </c>
      <c r="BB20" s="54">
        <v>120.08</v>
      </c>
    </row>
    <row r="21" spans="1:54" x14ac:dyDescent="0.35">
      <c r="A21" t="s">
        <v>224</v>
      </c>
      <c r="B21" t="s">
        <v>223</v>
      </c>
      <c r="D21" t="s">
        <v>221</v>
      </c>
      <c r="E21" t="s">
        <v>220</v>
      </c>
      <c r="F21" t="s">
        <v>228</v>
      </c>
      <c r="G21" t="s">
        <v>218</v>
      </c>
      <c r="H21" t="s">
        <v>228</v>
      </c>
      <c r="J21" t="s">
        <v>215</v>
      </c>
      <c r="M21" t="s">
        <v>212</v>
      </c>
      <c r="N21" t="s">
        <v>211</v>
      </c>
      <c r="P21" t="s">
        <v>209</v>
      </c>
      <c r="R21" t="s">
        <v>207</v>
      </c>
      <c r="S21" t="s">
        <v>206</v>
      </c>
      <c r="T21" t="s">
        <v>205</v>
      </c>
      <c r="V21" t="s">
        <v>203</v>
      </c>
      <c r="Y21" t="s">
        <v>200</v>
      </c>
      <c r="Z21" t="s">
        <v>199</v>
      </c>
      <c r="AA21" t="s">
        <v>198</v>
      </c>
      <c r="AB21" t="s">
        <v>197</v>
      </c>
      <c r="AC21" t="s">
        <v>196</v>
      </c>
      <c r="AD21" t="s">
        <v>195</v>
      </c>
      <c r="AE21" t="s">
        <v>194</v>
      </c>
      <c r="AF21" t="s">
        <v>193</v>
      </c>
      <c r="AG21" t="s">
        <v>192</v>
      </c>
      <c r="AH21" t="s">
        <v>191</v>
      </c>
      <c r="AI21" t="s">
        <v>190</v>
      </c>
      <c r="AJ21" t="s">
        <v>189</v>
      </c>
      <c r="AK21" t="s">
        <v>188</v>
      </c>
      <c r="AL21" t="s">
        <v>187</v>
      </c>
      <c r="AM21" t="s">
        <v>186</v>
      </c>
      <c r="AN21" t="s">
        <v>185</v>
      </c>
      <c r="AO21" t="s">
        <v>184</v>
      </c>
      <c r="AQ21" t="s">
        <v>182</v>
      </c>
      <c r="AR21" t="s">
        <v>181</v>
      </c>
      <c r="AS21" t="s">
        <v>180</v>
      </c>
      <c r="AT21" t="s">
        <v>179</v>
      </c>
      <c r="AU21" t="s">
        <v>178</v>
      </c>
      <c r="AV21" t="s">
        <v>177</v>
      </c>
      <c r="AW21" t="s">
        <v>176</v>
      </c>
      <c r="AX21" t="s">
        <v>175</v>
      </c>
      <c r="AY21" t="s">
        <v>174</v>
      </c>
      <c r="AZ21" t="s">
        <v>173</v>
      </c>
      <c r="BA21" t="s">
        <v>172</v>
      </c>
      <c r="BB21" t="s">
        <v>171</v>
      </c>
    </row>
    <row r="22" spans="1:54" x14ac:dyDescent="0.35">
      <c r="A22" s="55">
        <v>202002</v>
      </c>
      <c r="B22" t="s">
        <v>168</v>
      </c>
      <c r="D22" t="s">
        <v>136</v>
      </c>
      <c r="E22" t="s">
        <v>80</v>
      </c>
      <c r="F22" t="s">
        <v>228</v>
      </c>
      <c r="G22" t="s">
        <v>65</v>
      </c>
      <c r="H22" t="s">
        <v>228</v>
      </c>
      <c r="J22" t="s">
        <v>162</v>
      </c>
      <c r="M22" t="s">
        <v>64</v>
      </c>
      <c r="N22" t="s">
        <v>168</v>
      </c>
      <c r="P22" t="s">
        <v>167</v>
      </c>
      <c r="R22" t="s">
        <v>170</v>
      </c>
      <c r="S22" t="s">
        <v>169</v>
      </c>
      <c r="T22" s="55">
        <v>1</v>
      </c>
      <c r="V22" t="s">
        <v>59</v>
      </c>
      <c r="Y22" s="55">
        <v>20100310</v>
      </c>
      <c r="Z22" s="55">
        <v>20131127</v>
      </c>
      <c r="AA22" s="55">
        <v>1</v>
      </c>
      <c r="AB22" s="55">
        <v>1</v>
      </c>
      <c r="AC22" s="55">
        <v>1</v>
      </c>
      <c r="AD22" s="55">
        <v>0</v>
      </c>
      <c r="AE22" s="55">
        <v>0</v>
      </c>
      <c r="AF22" s="55">
        <v>0</v>
      </c>
      <c r="AG22" t="s">
        <v>164</v>
      </c>
      <c r="AH22" s="55">
        <v>20230101</v>
      </c>
      <c r="AI22" t="s">
        <v>163</v>
      </c>
      <c r="AJ22" s="55">
        <v>10</v>
      </c>
      <c r="AK22" s="55">
        <v>20131127</v>
      </c>
      <c r="AL22" s="55">
        <v>76</v>
      </c>
      <c r="AM22" t="s">
        <v>162</v>
      </c>
      <c r="AN22" t="s">
        <v>161</v>
      </c>
      <c r="AO22" t="s">
        <v>160</v>
      </c>
      <c r="AQ22" s="55">
        <v>0</v>
      </c>
      <c r="AR22" s="54">
        <v>241.55</v>
      </c>
      <c r="AS22" s="54">
        <v>0</v>
      </c>
      <c r="AT22" s="54">
        <v>0</v>
      </c>
      <c r="AU22" s="54">
        <v>0</v>
      </c>
      <c r="AV22" s="54">
        <v>0</v>
      </c>
      <c r="AW22" s="54">
        <v>0</v>
      </c>
      <c r="AX22" s="54">
        <v>0</v>
      </c>
      <c r="AY22" s="54">
        <v>0</v>
      </c>
      <c r="AZ22" s="54">
        <v>0</v>
      </c>
      <c r="BA22" s="54">
        <v>0</v>
      </c>
      <c r="BB22" s="54">
        <v>241.55</v>
      </c>
    </row>
    <row r="23" spans="1:54" x14ac:dyDescent="0.35">
      <c r="A23" s="55">
        <v>202002</v>
      </c>
      <c r="B23" t="s">
        <v>168</v>
      </c>
      <c r="D23" t="s">
        <v>136</v>
      </c>
      <c r="E23" t="s">
        <v>80</v>
      </c>
      <c r="F23" t="s">
        <v>228</v>
      </c>
      <c r="G23" t="s">
        <v>65</v>
      </c>
      <c r="H23" t="s">
        <v>228</v>
      </c>
      <c r="J23" t="s">
        <v>162</v>
      </c>
      <c r="M23" t="s">
        <v>64</v>
      </c>
      <c r="N23" t="s">
        <v>168</v>
      </c>
      <c r="P23" t="s">
        <v>167</v>
      </c>
      <c r="R23" t="s">
        <v>166</v>
      </c>
      <c r="S23" t="s">
        <v>165</v>
      </c>
      <c r="T23" s="55">
        <v>1</v>
      </c>
      <c r="V23" t="s">
        <v>112</v>
      </c>
      <c r="Y23" s="55">
        <v>20130806</v>
      </c>
      <c r="Z23" s="55">
        <v>20131127</v>
      </c>
      <c r="AA23" s="55">
        <v>1</v>
      </c>
      <c r="AB23" s="55">
        <v>1</v>
      </c>
      <c r="AC23" s="55">
        <v>0</v>
      </c>
      <c r="AD23" s="55">
        <v>0</v>
      </c>
      <c r="AE23" s="55">
        <v>0</v>
      </c>
      <c r="AF23" s="55">
        <v>0</v>
      </c>
      <c r="AG23" t="s">
        <v>164</v>
      </c>
      <c r="AH23" s="55">
        <v>20230101</v>
      </c>
      <c r="AI23" t="s">
        <v>163</v>
      </c>
      <c r="AJ23" s="55">
        <v>6</v>
      </c>
      <c r="AK23" s="55">
        <v>0</v>
      </c>
      <c r="AL23" s="55">
        <v>0</v>
      </c>
      <c r="AM23" t="s">
        <v>162</v>
      </c>
      <c r="AN23" t="s">
        <v>161</v>
      </c>
      <c r="AO23" t="s">
        <v>160</v>
      </c>
      <c r="AQ23" s="55">
        <v>0</v>
      </c>
      <c r="AR23" s="54">
        <v>288.88</v>
      </c>
      <c r="AS23" s="54">
        <v>0</v>
      </c>
      <c r="AT23" s="54">
        <v>0</v>
      </c>
      <c r="AU23" s="54">
        <v>0</v>
      </c>
      <c r="AV23" s="54">
        <v>0</v>
      </c>
      <c r="AW23" s="54">
        <v>0</v>
      </c>
      <c r="AX23" s="54">
        <v>0</v>
      </c>
      <c r="AY23" s="54">
        <v>0</v>
      </c>
      <c r="AZ23" s="54">
        <v>0</v>
      </c>
      <c r="BA23" s="54">
        <v>0</v>
      </c>
      <c r="BB23" s="54">
        <v>288.88</v>
      </c>
    </row>
    <row r="24" spans="1:54" x14ac:dyDescent="0.35">
      <c r="A24" s="55">
        <v>202002</v>
      </c>
      <c r="B24" t="s">
        <v>159</v>
      </c>
      <c r="D24" t="s">
        <v>136</v>
      </c>
      <c r="E24" t="s">
        <v>80</v>
      </c>
      <c r="F24" t="s">
        <v>228</v>
      </c>
      <c r="G24" t="s">
        <v>65</v>
      </c>
      <c r="H24" t="s">
        <v>228</v>
      </c>
      <c r="J24" t="s">
        <v>134</v>
      </c>
      <c r="M24" t="s">
        <v>64</v>
      </c>
      <c r="N24" t="s">
        <v>159</v>
      </c>
      <c r="P24" t="s">
        <v>158</v>
      </c>
      <c r="R24" t="s">
        <v>157</v>
      </c>
      <c r="S24" t="s">
        <v>156</v>
      </c>
      <c r="T24" s="55">
        <v>1</v>
      </c>
      <c r="V24" t="s">
        <v>112</v>
      </c>
      <c r="Y24" s="55">
        <v>20140402</v>
      </c>
      <c r="Z24" s="55">
        <v>20140409</v>
      </c>
      <c r="AA24" s="55">
        <v>1</v>
      </c>
      <c r="AB24" s="55">
        <v>1</v>
      </c>
      <c r="AC24" s="55">
        <v>0</v>
      </c>
      <c r="AD24" s="55">
        <v>0</v>
      </c>
      <c r="AE24" s="55">
        <v>0</v>
      </c>
      <c r="AF24" s="55">
        <v>0</v>
      </c>
      <c r="AG24" t="s">
        <v>155</v>
      </c>
      <c r="AH24" s="55">
        <v>20230101</v>
      </c>
      <c r="AI24" t="s">
        <v>154</v>
      </c>
      <c r="AJ24" s="55">
        <v>5</v>
      </c>
      <c r="AK24" s="55">
        <v>0</v>
      </c>
      <c r="AL24" s="55">
        <v>0</v>
      </c>
      <c r="AM24" t="s">
        <v>134</v>
      </c>
      <c r="AN24" t="s">
        <v>133</v>
      </c>
      <c r="AO24" t="s">
        <v>225</v>
      </c>
      <c r="AQ24" s="55">
        <v>1</v>
      </c>
      <c r="AR24" s="54">
        <v>186.28</v>
      </c>
      <c r="AS24" s="54">
        <v>0</v>
      </c>
      <c r="AT24" s="54">
        <v>0</v>
      </c>
      <c r="AU24" s="54">
        <v>0</v>
      </c>
      <c r="AV24" s="54">
        <v>0</v>
      </c>
      <c r="AW24" s="54">
        <v>0</v>
      </c>
      <c r="AX24" s="54">
        <v>0</v>
      </c>
      <c r="AY24" s="54">
        <v>0</v>
      </c>
      <c r="AZ24" s="54">
        <v>0</v>
      </c>
      <c r="BA24" s="54">
        <v>0</v>
      </c>
      <c r="BB24" s="54">
        <v>186.28</v>
      </c>
    </row>
    <row r="25" spans="1:54" x14ac:dyDescent="0.35">
      <c r="A25" s="55">
        <v>202002</v>
      </c>
      <c r="B25" t="s">
        <v>150</v>
      </c>
      <c r="D25" t="s">
        <v>136</v>
      </c>
      <c r="E25" t="s">
        <v>80</v>
      </c>
      <c r="F25" t="s">
        <v>228</v>
      </c>
      <c r="G25" t="s">
        <v>65</v>
      </c>
      <c r="H25" t="s">
        <v>228</v>
      </c>
      <c r="I25" t="s">
        <v>79</v>
      </c>
      <c r="J25" t="s">
        <v>152</v>
      </c>
      <c r="K25" t="s">
        <v>151</v>
      </c>
      <c r="M25" t="s">
        <v>64</v>
      </c>
      <c r="N25" t="s">
        <v>150</v>
      </c>
      <c r="P25" t="s">
        <v>149</v>
      </c>
      <c r="Q25" t="s">
        <v>148</v>
      </c>
      <c r="R25" t="s">
        <v>147</v>
      </c>
      <c r="S25" t="s">
        <v>146</v>
      </c>
      <c r="T25" s="55">
        <v>1</v>
      </c>
      <c r="U25" t="s">
        <v>127</v>
      </c>
      <c r="V25" t="s">
        <v>112</v>
      </c>
      <c r="W25" t="s">
        <v>111</v>
      </c>
      <c r="X25" t="s">
        <v>110</v>
      </c>
      <c r="Y25" s="55">
        <v>20140422</v>
      </c>
      <c r="Z25" s="55">
        <v>20140430</v>
      </c>
      <c r="AA25" s="55">
        <v>1</v>
      </c>
      <c r="AB25" s="55">
        <v>0</v>
      </c>
      <c r="AC25" s="55">
        <v>0</v>
      </c>
      <c r="AD25" s="55">
        <v>0</v>
      </c>
      <c r="AE25" s="55">
        <v>0</v>
      </c>
      <c r="AF25" s="55">
        <v>0</v>
      </c>
      <c r="AG25" t="s">
        <v>145</v>
      </c>
      <c r="AH25" s="55">
        <v>20240430</v>
      </c>
      <c r="AI25" t="s">
        <v>144</v>
      </c>
      <c r="AJ25" s="55">
        <v>5</v>
      </c>
      <c r="AK25" s="55">
        <v>0</v>
      </c>
      <c r="AL25" s="55">
        <v>0</v>
      </c>
      <c r="AM25" t="s">
        <v>69</v>
      </c>
      <c r="AN25" t="s">
        <v>69</v>
      </c>
      <c r="AO25" t="s">
        <v>69</v>
      </c>
      <c r="AP25" t="s">
        <v>69</v>
      </c>
      <c r="AQ25" s="55">
        <v>0</v>
      </c>
      <c r="AR25" s="54">
        <v>144.86000000000001</v>
      </c>
      <c r="AS25" s="54">
        <v>0</v>
      </c>
      <c r="AT25" s="54">
        <v>0</v>
      </c>
      <c r="AU25" s="54">
        <v>0</v>
      </c>
      <c r="AV25" s="54">
        <v>0</v>
      </c>
      <c r="AW25" s="54">
        <v>0</v>
      </c>
      <c r="AX25" s="54">
        <v>0</v>
      </c>
      <c r="AY25" s="54">
        <v>0</v>
      </c>
      <c r="AZ25" s="54">
        <v>0</v>
      </c>
      <c r="BA25" s="54">
        <v>0</v>
      </c>
      <c r="BB25" s="54">
        <v>144.86000000000001</v>
      </c>
    </row>
    <row r="26" spans="1:54" x14ac:dyDescent="0.35">
      <c r="A26" s="55">
        <v>202002</v>
      </c>
      <c r="B26" t="s">
        <v>143</v>
      </c>
      <c r="D26" t="s">
        <v>136</v>
      </c>
      <c r="E26" t="s">
        <v>80</v>
      </c>
      <c r="F26" t="s">
        <v>228</v>
      </c>
      <c r="G26" t="s">
        <v>65</v>
      </c>
      <c r="H26" t="s">
        <v>228</v>
      </c>
      <c r="I26" t="s">
        <v>79</v>
      </c>
      <c r="J26" t="s">
        <v>78</v>
      </c>
      <c r="K26" t="s">
        <v>77</v>
      </c>
      <c r="M26" t="s">
        <v>64</v>
      </c>
      <c r="N26" t="s">
        <v>143</v>
      </c>
      <c r="P26" t="s">
        <v>142</v>
      </c>
      <c r="Q26" t="s">
        <v>141</v>
      </c>
      <c r="R26" t="s">
        <v>140</v>
      </c>
      <c r="S26" t="s">
        <v>139</v>
      </c>
      <c r="T26" s="55">
        <v>1</v>
      </c>
      <c r="U26" t="s">
        <v>127</v>
      </c>
      <c r="V26" t="s">
        <v>112</v>
      </c>
      <c r="W26" t="s">
        <v>111</v>
      </c>
      <c r="X26" t="s">
        <v>110</v>
      </c>
      <c r="Y26" s="55">
        <v>20140307</v>
      </c>
      <c r="Z26" s="55">
        <v>20140318</v>
      </c>
      <c r="AA26" s="55">
        <v>1</v>
      </c>
      <c r="AB26" s="55">
        <v>0</v>
      </c>
      <c r="AC26" s="55">
        <v>0</v>
      </c>
      <c r="AD26" s="55">
        <v>0</v>
      </c>
      <c r="AE26" s="55">
        <v>0</v>
      </c>
      <c r="AF26" s="55">
        <v>0</v>
      </c>
      <c r="AG26" t="s">
        <v>138</v>
      </c>
      <c r="AH26" s="55">
        <v>20240318</v>
      </c>
      <c r="AI26" t="s">
        <v>137</v>
      </c>
      <c r="AJ26" s="55">
        <v>6</v>
      </c>
      <c r="AK26" s="55">
        <v>0</v>
      </c>
      <c r="AL26" s="55">
        <v>0</v>
      </c>
      <c r="AM26" t="s">
        <v>69</v>
      </c>
      <c r="AN26" t="s">
        <v>69</v>
      </c>
      <c r="AO26" t="s">
        <v>69</v>
      </c>
      <c r="AP26" t="s">
        <v>69</v>
      </c>
      <c r="AQ26" s="55">
        <v>0</v>
      </c>
      <c r="AR26" s="54">
        <v>442.07</v>
      </c>
      <c r="AS26" s="54">
        <v>0</v>
      </c>
      <c r="AT26" s="54">
        <v>402.71</v>
      </c>
      <c r="AU26" s="54">
        <v>0</v>
      </c>
      <c r="AV26" s="54">
        <v>0</v>
      </c>
      <c r="AW26" s="54">
        <v>0</v>
      </c>
      <c r="AX26" s="54">
        <v>0</v>
      </c>
      <c r="AY26" s="54">
        <v>0</v>
      </c>
      <c r="AZ26" s="54">
        <v>0</v>
      </c>
      <c r="BA26" s="54">
        <v>0</v>
      </c>
      <c r="BB26" s="54">
        <v>844.78</v>
      </c>
    </row>
    <row r="27" spans="1:54" x14ac:dyDescent="0.35">
      <c r="A27" s="55">
        <v>202002</v>
      </c>
      <c r="B27" t="s">
        <v>132</v>
      </c>
      <c r="D27" t="s">
        <v>136</v>
      </c>
      <c r="E27" t="s">
        <v>80</v>
      </c>
      <c r="F27" t="s">
        <v>228</v>
      </c>
      <c r="G27" t="s">
        <v>65</v>
      </c>
      <c r="H27" t="s">
        <v>228</v>
      </c>
      <c r="I27" t="s">
        <v>135</v>
      </c>
      <c r="J27" t="s">
        <v>134</v>
      </c>
      <c r="K27" t="s">
        <v>133</v>
      </c>
      <c r="M27" t="s">
        <v>64</v>
      </c>
      <c r="N27" t="s">
        <v>132</v>
      </c>
      <c r="P27" t="s">
        <v>131</v>
      </c>
      <c r="Q27" t="s">
        <v>130</v>
      </c>
      <c r="R27" t="s">
        <v>129</v>
      </c>
      <c r="S27" t="s">
        <v>128</v>
      </c>
      <c r="T27" s="55">
        <v>1</v>
      </c>
      <c r="U27" t="s">
        <v>127</v>
      </c>
      <c r="V27" t="s">
        <v>112</v>
      </c>
      <c r="W27" t="s">
        <v>111</v>
      </c>
      <c r="X27" t="s">
        <v>110</v>
      </c>
      <c r="Y27" s="55">
        <v>20140703</v>
      </c>
      <c r="Z27" s="55">
        <v>20140709</v>
      </c>
      <c r="AA27" s="55">
        <v>1</v>
      </c>
      <c r="AB27" s="55">
        <v>0</v>
      </c>
      <c r="AC27" s="55">
        <v>0</v>
      </c>
      <c r="AD27" s="55">
        <v>0</v>
      </c>
      <c r="AE27" s="55">
        <v>0</v>
      </c>
      <c r="AF27" s="55">
        <v>0</v>
      </c>
      <c r="AG27" t="s">
        <v>126</v>
      </c>
      <c r="AH27" s="55">
        <v>20230709</v>
      </c>
      <c r="AI27" t="s">
        <v>125</v>
      </c>
      <c r="AJ27" s="55">
        <v>5</v>
      </c>
      <c r="AK27" s="55">
        <v>0</v>
      </c>
      <c r="AL27" s="55">
        <v>0</v>
      </c>
      <c r="AM27" t="s">
        <v>69</v>
      </c>
      <c r="AN27" t="s">
        <v>69</v>
      </c>
      <c r="AO27" t="s">
        <v>69</v>
      </c>
      <c r="AP27" t="s">
        <v>69</v>
      </c>
      <c r="AQ27" s="55">
        <v>0</v>
      </c>
      <c r="AR27" s="54">
        <v>0</v>
      </c>
      <c r="AS27" s="54">
        <v>0</v>
      </c>
      <c r="AT27" s="54">
        <v>0</v>
      </c>
      <c r="AU27" s="54">
        <v>0</v>
      </c>
      <c r="AV27" s="54">
        <v>0</v>
      </c>
      <c r="AW27" s="54">
        <v>0</v>
      </c>
      <c r="AX27" s="54">
        <v>0</v>
      </c>
      <c r="AY27" s="54">
        <v>0</v>
      </c>
      <c r="AZ27" s="54">
        <v>0</v>
      </c>
      <c r="BA27" s="54">
        <v>0</v>
      </c>
      <c r="BB27" s="54">
        <v>0</v>
      </c>
    </row>
    <row r="28" spans="1:54" x14ac:dyDescent="0.35">
      <c r="A28" s="55">
        <v>202002</v>
      </c>
      <c r="B28" t="s">
        <v>81</v>
      </c>
      <c r="D28" t="s">
        <v>67</v>
      </c>
      <c r="E28" t="s">
        <v>80</v>
      </c>
      <c r="F28" t="s">
        <v>228</v>
      </c>
      <c r="G28" t="s">
        <v>65</v>
      </c>
      <c r="H28" t="s">
        <v>228</v>
      </c>
      <c r="I28" t="s">
        <v>79</v>
      </c>
      <c r="J28" t="s">
        <v>78</v>
      </c>
      <c r="K28" t="s">
        <v>77</v>
      </c>
      <c r="M28" t="s">
        <v>64</v>
      </c>
      <c r="N28" t="s">
        <v>76</v>
      </c>
      <c r="P28" t="s">
        <v>75</v>
      </c>
      <c r="Q28" t="s">
        <v>74</v>
      </c>
      <c r="R28" t="s">
        <v>124</v>
      </c>
      <c r="S28" t="s">
        <v>123</v>
      </c>
      <c r="T28" s="55">
        <v>1</v>
      </c>
      <c r="U28" t="s">
        <v>122</v>
      </c>
      <c r="V28" t="s">
        <v>121</v>
      </c>
      <c r="W28" t="s">
        <v>120</v>
      </c>
      <c r="X28" t="s">
        <v>119</v>
      </c>
      <c r="Y28" s="55">
        <v>20110914</v>
      </c>
      <c r="Z28" s="55">
        <v>20171212</v>
      </c>
      <c r="AA28" s="55">
        <v>1</v>
      </c>
      <c r="AB28" s="55">
        <v>0</v>
      </c>
      <c r="AC28" s="55">
        <v>0</v>
      </c>
      <c r="AD28" s="55">
        <v>0</v>
      </c>
      <c r="AE28" s="55">
        <v>0</v>
      </c>
      <c r="AF28" s="55">
        <v>0</v>
      </c>
      <c r="AG28" t="s">
        <v>83</v>
      </c>
      <c r="AH28" s="55">
        <v>20271212</v>
      </c>
      <c r="AI28" t="s">
        <v>104</v>
      </c>
      <c r="AJ28" s="55">
        <v>8</v>
      </c>
      <c r="AK28" s="55">
        <v>20171212</v>
      </c>
      <c r="AL28" s="55">
        <v>27</v>
      </c>
      <c r="AM28" t="s">
        <v>69</v>
      </c>
      <c r="AN28" t="s">
        <v>69</v>
      </c>
      <c r="AO28" t="s">
        <v>69</v>
      </c>
      <c r="AP28" t="s">
        <v>69</v>
      </c>
      <c r="AQ28" s="55">
        <v>0</v>
      </c>
      <c r="AR28" s="54">
        <v>0</v>
      </c>
      <c r="AS28" s="54">
        <v>0</v>
      </c>
      <c r="AT28" s="54">
        <v>0</v>
      </c>
      <c r="AU28" s="54">
        <v>0</v>
      </c>
      <c r="AV28" s="54">
        <v>0</v>
      </c>
      <c r="AW28" s="54">
        <v>0</v>
      </c>
      <c r="AX28" s="54">
        <v>0</v>
      </c>
      <c r="AY28" s="54">
        <v>0</v>
      </c>
      <c r="AZ28" s="54">
        <v>0</v>
      </c>
      <c r="BA28" s="54">
        <v>0</v>
      </c>
      <c r="BB28" s="54">
        <v>0</v>
      </c>
    </row>
    <row r="29" spans="1:54" x14ac:dyDescent="0.35">
      <c r="A29" s="55">
        <v>202002</v>
      </c>
      <c r="B29" t="s">
        <v>81</v>
      </c>
      <c r="D29" t="s">
        <v>67</v>
      </c>
      <c r="E29" t="s">
        <v>80</v>
      </c>
      <c r="F29" t="s">
        <v>228</v>
      </c>
      <c r="G29" t="s">
        <v>65</v>
      </c>
      <c r="H29" t="s">
        <v>228</v>
      </c>
      <c r="I29" t="s">
        <v>79</v>
      </c>
      <c r="J29" t="s">
        <v>78</v>
      </c>
      <c r="K29" t="s">
        <v>77</v>
      </c>
      <c r="M29" t="s">
        <v>64</v>
      </c>
      <c r="N29" t="s">
        <v>76</v>
      </c>
      <c r="P29" t="s">
        <v>75</v>
      </c>
      <c r="Q29" t="s">
        <v>74</v>
      </c>
      <c r="R29" t="s">
        <v>118</v>
      </c>
      <c r="S29" t="s">
        <v>117</v>
      </c>
      <c r="T29" s="55">
        <v>1</v>
      </c>
      <c r="U29" t="s">
        <v>116</v>
      </c>
      <c r="V29" t="s">
        <v>112</v>
      </c>
      <c r="W29" t="s">
        <v>111</v>
      </c>
      <c r="X29" t="s">
        <v>110</v>
      </c>
      <c r="Y29" s="55">
        <v>20060927</v>
      </c>
      <c r="Z29" s="55">
        <v>20170515</v>
      </c>
      <c r="AA29" s="55">
        <v>1</v>
      </c>
      <c r="AB29" s="55">
        <v>0</v>
      </c>
      <c r="AC29" s="55">
        <v>0</v>
      </c>
      <c r="AD29" s="55">
        <v>0</v>
      </c>
      <c r="AE29" s="55">
        <v>0</v>
      </c>
      <c r="AF29" s="55">
        <v>0</v>
      </c>
      <c r="AG29" t="s">
        <v>83</v>
      </c>
      <c r="AH29" s="55">
        <v>20270515</v>
      </c>
      <c r="AI29" t="s">
        <v>107</v>
      </c>
      <c r="AJ29" s="55">
        <v>13</v>
      </c>
      <c r="AK29" s="55">
        <v>20170515</v>
      </c>
      <c r="AL29" s="55">
        <v>34</v>
      </c>
      <c r="AM29" t="s">
        <v>69</v>
      </c>
      <c r="AN29" t="s">
        <v>69</v>
      </c>
      <c r="AO29" t="s">
        <v>69</v>
      </c>
      <c r="AP29" t="s">
        <v>69</v>
      </c>
      <c r="AQ29" s="55">
        <v>0</v>
      </c>
      <c r="AR29" s="54">
        <v>114.91</v>
      </c>
      <c r="AS29" s="54">
        <v>0</v>
      </c>
      <c r="AT29" s="54">
        <v>0</v>
      </c>
      <c r="AU29" s="54">
        <v>0</v>
      </c>
      <c r="AV29" s="54">
        <v>0</v>
      </c>
      <c r="AW29" s="54">
        <v>0</v>
      </c>
      <c r="AX29" s="54">
        <v>0</v>
      </c>
      <c r="AY29" s="54">
        <v>0</v>
      </c>
      <c r="AZ29" s="54">
        <v>0</v>
      </c>
      <c r="BA29" s="54">
        <v>0</v>
      </c>
      <c r="BB29" s="54">
        <v>114.91</v>
      </c>
    </row>
    <row r="30" spans="1:54" x14ac:dyDescent="0.35">
      <c r="A30" s="55">
        <v>202002</v>
      </c>
      <c r="B30" t="s">
        <v>81</v>
      </c>
      <c r="D30" t="s">
        <v>67</v>
      </c>
      <c r="E30" t="s">
        <v>80</v>
      </c>
      <c r="F30" t="s">
        <v>228</v>
      </c>
      <c r="G30" t="s">
        <v>65</v>
      </c>
      <c r="H30" t="s">
        <v>228</v>
      </c>
      <c r="I30" t="s">
        <v>79</v>
      </c>
      <c r="J30" t="s">
        <v>78</v>
      </c>
      <c r="K30" t="s">
        <v>77</v>
      </c>
      <c r="M30" t="s">
        <v>64</v>
      </c>
      <c r="N30" t="s">
        <v>76</v>
      </c>
      <c r="P30" t="s">
        <v>75</v>
      </c>
      <c r="Q30" t="s">
        <v>74</v>
      </c>
      <c r="R30" t="s">
        <v>115</v>
      </c>
      <c r="S30" t="s">
        <v>114</v>
      </c>
      <c r="T30" s="55">
        <v>1</v>
      </c>
      <c r="U30" t="s">
        <v>113</v>
      </c>
      <c r="V30" t="s">
        <v>112</v>
      </c>
      <c r="W30" t="s">
        <v>111</v>
      </c>
      <c r="X30" t="s">
        <v>110</v>
      </c>
      <c r="Y30" s="55">
        <v>20091210</v>
      </c>
      <c r="Z30" s="55">
        <v>20170515</v>
      </c>
      <c r="AA30" s="55">
        <v>1</v>
      </c>
      <c r="AB30" s="55">
        <v>0</v>
      </c>
      <c r="AC30" s="55">
        <v>1</v>
      </c>
      <c r="AD30" s="55">
        <v>0</v>
      </c>
      <c r="AE30" s="55">
        <v>0</v>
      </c>
      <c r="AF30" s="55">
        <v>0</v>
      </c>
      <c r="AG30" t="s">
        <v>83</v>
      </c>
      <c r="AH30" s="55">
        <v>20270515</v>
      </c>
      <c r="AI30" t="s">
        <v>101</v>
      </c>
      <c r="AJ30" s="55">
        <v>10</v>
      </c>
      <c r="AK30" s="55">
        <v>20170515</v>
      </c>
      <c r="AL30" s="55">
        <v>34</v>
      </c>
      <c r="AM30" t="s">
        <v>69</v>
      </c>
      <c r="AN30" t="s">
        <v>69</v>
      </c>
      <c r="AO30" t="s">
        <v>69</v>
      </c>
      <c r="AP30" t="s">
        <v>69</v>
      </c>
      <c r="AQ30" s="55">
        <v>0</v>
      </c>
      <c r="AR30" s="54">
        <v>149.21</v>
      </c>
      <c r="AS30" s="54">
        <v>0</v>
      </c>
      <c r="AT30" s="54">
        <v>0</v>
      </c>
      <c r="AU30" s="54">
        <v>0</v>
      </c>
      <c r="AV30" s="54">
        <v>0</v>
      </c>
      <c r="AW30" s="54">
        <v>0</v>
      </c>
      <c r="AX30" s="54">
        <v>0</v>
      </c>
      <c r="AY30" s="54">
        <v>0</v>
      </c>
      <c r="AZ30" s="54">
        <v>0</v>
      </c>
      <c r="BA30" s="54">
        <v>0</v>
      </c>
      <c r="BB30" s="54">
        <v>149.21</v>
      </c>
    </row>
    <row r="31" spans="1:54" x14ac:dyDescent="0.35">
      <c r="A31" s="55">
        <v>202002</v>
      </c>
      <c r="B31" t="s">
        <v>81</v>
      </c>
      <c r="D31" t="s">
        <v>67</v>
      </c>
      <c r="E31" t="s">
        <v>80</v>
      </c>
      <c r="F31" t="s">
        <v>228</v>
      </c>
      <c r="G31" t="s">
        <v>65</v>
      </c>
      <c r="H31" t="s">
        <v>228</v>
      </c>
      <c r="I31" t="s">
        <v>79</v>
      </c>
      <c r="J31" t="s">
        <v>78</v>
      </c>
      <c r="K31" t="s">
        <v>77</v>
      </c>
      <c r="M31" t="s">
        <v>64</v>
      </c>
      <c r="N31" t="s">
        <v>76</v>
      </c>
      <c r="P31" t="s">
        <v>75</v>
      </c>
      <c r="Q31" t="s">
        <v>74</v>
      </c>
      <c r="R31" t="s">
        <v>109</v>
      </c>
      <c r="S31" t="s">
        <v>108</v>
      </c>
      <c r="T31" s="55">
        <v>1</v>
      </c>
      <c r="U31" t="s">
        <v>84</v>
      </c>
      <c r="V31" t="s">
        <v>59</v>
      </c>
      <c r="W31" t="s">
        <v>58</v>
      </c>
      <c r="X31" t="s">
        <v>57</v>
      </c>
      <c r="Y31" s="55">
        <v>20141212</v>
      </c>
      <c r="Z31" s="55">
        <v>20170515</v>
      </c>
      <c r="AA31" s="55">
        <v>1</v>
      </c>
      <c r="AB31" s="55">
        <v>0</v>
      </c>
      <c r="AC31" s="55">
        <v>0</v>
      </c>
      <c r="AD31" s="55">
        <v>0</v>
      </c>
      <c r="AE31" s="55">
        <v>0</v>
      </c>
      <c r="AF31" s="55">
        <v>0</v>
      </c>
      <c r="AG31" t="s">
        <v>83</v>
      </c>
      <c r="AH31" s="55">
        <v>20270515</v>
      </c>
      <c r="AI31" t="s">
        <v>107</v>
      </c>
      <c r="AJ31" s="55">
        <v>5</v>
      </c>
      <c r="AK31" s="55">
        <v>20170515</v>
      </c>
      <c r="AL31" s="55">
        <v>34</v>
      </c>
      <c r="AM31" t="s">
        <v>69</v>
      </c>
      <c r="AN31" t="s">
        <v>69</v>
      </c>
      <c r="AO31" t="s">
        <v>69</v>
      </c>
      <c r="AP31" t="s">
        <v>69</v>
      </c>
      <c r="AQ31" s="55">
        <v>0</v>
      </c>
      <c r="AR31" s="54">
        <v>392.81</v>
      </c>
      <c r="AS31" s="54">
        <v>0</v>
      </c>
      <c r="AT31" s="54">
        <v>0</v>
      </c>
      <c r="AU31" s="54">
        <v>0</v>
      </c>
      <c r="AV31" s="54">
        <v>0</v>
      </c>
      <c r="AW31" s="54">
        <v>0</v>
      </c>
      <c r="AX31" s="54">
        <v>0</v>
      </c>
      <c r="AY31" s="54">
        <v>0</v>
      </c>
      <c r="AZ31" s="54">
        <v>0</v>
      </c>
      <c r="BA31" s="54">
        <v>0</v>
      </c>
      <c r="BB31" s="54">
        <v>392.81</v>
      </c>
    </row>
    <row r="32" spans="1:54" x14ac:dyDescent="0.35">
      <c r="A32" s="55">
        <v>202002</v>
      </c>
      <c r="B32" t="s">
        <v>81</v>
      </c>
      <c r="D32" t="s">
        <v>67</v>
      </c>
      <c r="E32" t="s">
        <v>80</v>
      </c>
      <c r="F32" t="s">
        <v>228</v>
      </c>
      <c r="G32" t="s">
        <v>65</v>
      </c>
      <c r="H32" t="s">
        <v>228</v>
      </c>
      <c r="I32" t="s">
        <v>79</v>
      </c>
      <c r="J32" t="s">
        <v>78</v>
      </c>
      <c r="K32" t="s">
        <v>77</v>
      </c>
      <c r="M32" t="s">
        <v>64</v>
      </c>
      <c r="N32" t="s">
        <v>76</v>
      </c>
      <c r="P32" t="s">
        <v>75</v>
      </c>
      <c r="Q32" t="s">
        <v>74</v>
      </c>
      <c r="R32" t="s">
        <v>106</v>
      </c>
      <c r="S32" t="s">
        <v>105</v>
      </c>
      <c r="T32" s="55">
        <v>1</v>
      </c>
      <c r="U32" t="s">
        <v>84</v>
      </c>
      <c r="V32" t="s">
        <v>59</v>
      </c>
      <c r="W32" t="s">
        <v>58</v>
      </c>
      <c r="X32" t="s">
        <v>57</v>
      </c>
      <c r="Y32" s="55">
        <v>20141212</v>
      </c>
      <c r="Z32" s="55">
        <v>20180212</v>
      </c>
      <c r="AA32" s="55">
        <v>1</v>
      </c>
      <c r="AB32" s="55">
        <v>0</v>
      </c>
      <c r="AC32" s="55">
        <v>0</v>
      </c>
      <c r="AD32" s="55">
        <v>0</v>
      </c>
      <c r="AE32" s="55">
        <v>0</v>
      </c>
      <c r="AF32" s="55">
        <v>0</v>
      </c>
      <c r="AG32" t="s">
        <v>83</v>
      </c>
      <c r="AH32" s="55">
        <v>20280212</v>
      </c>
      <c r="AI32" t="s">
        <v>104</v>
      </c>
      <c r="AJ32" s="55">
        <v>5</v>
      </c>
      <c r="AK32" s="55">
        <v>20180212</v>
      </c>
      <c r="AL32" s="55">
        <v>25</v>
      </c>
      <c r="AM32" t="s">
        <v>69</v>
      </c>
      <c r="AN32" t="s">
        <v>69</v>
      </c>
      <c r="AO32" t="s">
        <v>69</v>
      </c>
      <c r="AP32" t="s">
        <v>69</v>
      </c>
      <c r="AQ32" s="55">
        <v>0</v>
      </c>
      <c r="AR32" s="54">
        <v>207.96</v>
      </c>
      <c r="AS32" s="54">
        <v>0</v>
      </c>
      <c r="AT32" s="54">
        <v>0</v>
      </c>
      <c r="AU32" s="54">
        <v>0</v>
      </c>
      <c r="AV32" s="54">
        <v>0</v>
      </c>
      <c r="AW32" s="54">
        <v>0</v>
      </c>
      <c r="AX32" s="54">
        <v>0</v>
      </c>
      <c r="AY32" s="54">
        <v>0</v>
      </c>
      <c r="AZ32" s="54">
        <v>0</v>
      </c>
      <c r="BA32" s="54">
        <v>0</v>
      </c>
      <c r="BB32" s="54">
        <v>207.96</v>
      </c>
    </row>
    <row r="33" spans="1:54" x14ac:dyDescent="0.35">
      <c r="A33" s="55">
        <v>202002</v>
      </c>
      <c r="B33" t="s">
        <v>81</v>
      </c>
      <c r="D33" t="s">
        <v>67</v>
      </c>
      <c r="E33" t="s">
        <v>80</v>
      </c>
      <c r="F33" t="s">
        <v>228</v>
      </c>
      <c r="G33" t="s">
        <v>65</v>
      </c>
      <c r="H33" t="s">
        <v>228</v>
      </c>
      <c r="I33" t="s">
        <v>79</v>
      </c>
      <c r="J33" t="s">
        <v>78</v>
      </c>
      <c r="K33" t="s">
        <v>77</v>
      </c>
      <c r="M33" t="s">
        <v>64</v>
      </c>
      <c r="N33" t="s">
        <v>76</v>
      </c>
      <c r="P33" t="s">
        <v>75</v>
      </c>
      <c r="Q33" t="s">
        <v>74</v>
      </c>
      <c r="R33" t="s">
        <v>103</v>
      </c>
      <c r="S33" t="s">
        <v>102</v>
      </c>
      <c r="T33" s="55">
        <v>1</v>
      </c>
      <c r="U33" t="s">
        <v>84</v>
      </c>
      <c r="V33" t="s">
        <v>59</v>
      </c>
      <c r="W33" t="s">
        <v>58</v>
      </c>
      <c r="X33" t="s">
        <v>57</v>
      </c>
      <c r="Y33" s="55">
        <v>20141212</v>
      </c>
      <c r="Z33" s="55">
        <v>20170515</v>
      </c>
      <c r="AA33" s="55">
        <v>1</v>
      </c>
      <c r="AB33" s="55">
        <v>0</v>
      </c>
      <c r="AC33" s="55">
        <v>0</v>
      </c>
      <c r="AD33" s="55">
        <v>0</v>
      </c>
      <c r="AE33" s="55">
        <v>0</v>
      </c>
      <c r="AF33" s="55">
        <v>0</v>
      </c>
      <c r="AG33" t="s">
        <v>83</v>
      </c>
      <c r="AH33" s="55">
        <v>20270515</v>
      </c>
      <c r="AI33" t="s">
        <v>101</v>
      </c>
      <c r="AJ33" s="55">
        <v>5</v>
      </c>
      <c r="AK33" s="55">
        <v>20170515</v>
      </c>
      <c r="AL33" s="55">
        <v>34</v>
      </c>
      <c r="AM33" t="s">
        <v>69</v>
      </c>
      <c r="AN33" t="s">
        <v>69</v>
      </c>
      <c r="AO33" t="s">
        <v>69</v>
      </c>
      <c r="AP33" t="s">
        <v>69</v>
      </c>
      <c r="AQ33" s="55">
        <v>0</v>
      </c>
      <c r="AR33" s="54">
        <v>160.80000000000001</v>
      </c>
      <c r="AS33" s="54">
        <v>0</v>
      </c>
      <c r="AT33" s="54">
        <v>0</v>
      </c>
      <c r="AU33" s="54">
        <v>0</v>
      </c>
      <c r="AV33" s="54">
        <v>0</v>
      </c>
      <c r="AW33" s="54">
        <v>0</v>
      </c>
      <c r="AX33" s="54">
        <v>0</v>
      </c>
      <c r="AY33" s="54">
        <v>0</v>
      </c>
      <c r="AZ33" s="54">
        <v>0</v>
      </c>
      <c r="BA33" s="54">
        <v>0</v>
      </c>
      <c r="BB33" s="54">
        <v>160.80000000000001</v>
      </c>
    </row>
    <row r="34" spans="1:54" x14ac:dyDescent="0.35">
      <c r="A34" s="55">
        <v>202002</v>
      </c>
      <c r="B34" t="s">
        <v>81</v>
      </c>
      <c r="D34" t="s">
        <v>67</v>
      </c>
      <c r="E34" t="s">
        <v>80</v>
      </c>
      <c r="F34" t="s">
        <v>228</v>
      </c>
      <c r="G34" t="s">
        <v>65</v>
      </c>
      <c r="H34" t="s">
        <v>228</v>
      </c>
      <c r="I34" t="s">
        <v>79</v>
      </c>
      <c r="J34" t="s">
        <v>78</v>
      </c>
      <c r="K34" t="s">
        <v>77</v>
      </c>
      <c r="M34" t="s">
        <v>64</v>
      </c>
      <c r="N34" t="s">
        <v>76</v>
      </c>
      <c r="P34" t="s">
        <v>75</v>
      </c>
      <c r="Q34" t="s">
        <v>74</v>
      </c>
      <c r="R34" t="s">
        <v>100</v>
      </c>
      <c r="S34" t="s">
        <v>99</v>
      </c>
      <c r="T34" s="55">
        <v>1</v>
      </c>
      <c r="U34" t="s">
        <v>84</v>
      </c>
      <c r="V34" t="s">
        <v>59</v>
      </c>
      <c r="W34" t="s">
        <v>58</v>
      </c>
      <c r="X34" t="s">
        <v>57</v>
      </c>
      <c r="Y34" s="55">
        <v>20141212</v>
      </c>
      <c r="Z34" s="55">
        <v>20180925</v>
      </c>
      <c r="AA34" s="55">
        <v>1</v>
      </c>
      <c r="AB34" s="55">
        <v>0</v>
      </c>
      <c r="AC34" s="55">
        <v>0</v>
      </c>
      <c r="AD34" s="55">
        <v>0</v>
      </c>
      <c r="AE34" s="55">
        <v>0</v>
      </c>
      <c r="AF34" s="55">
        <v>0</v>
      </c>
      <c r="AG34" t="s">
        <v>83</v>
      </c>
      <c r="AH34" s="55">
        <v>20241219</v>
      </c>
      <c r="AI34" t="s">
        <v>98</v>
      </c>
      <c r="AJ34" s="55">
        <v>5</v>
      </c>
      <c r="AK34" s="55">
        <v>20180925</v>
      </c>
      <c r="AL34" s="55">
        <v>18</v>
      </c>
      <c r="AM34" t="s">
        <v>69</v>
      </c>
      <c r="AN34" t="s">
        <v>69</v>
      </c>
      <c r="AO34" t="s">
        <v>69</v>
      </c>
      <c r="AP34" t="s">
        <v>69</v>
      </c>
      <c r="AQ34" s="55">
        <v>0</v>
      </c>
      <c r="AR34" s="54">
        <v>149.55000000000001</v>
      </c>
      <c r="AS34" s="54">
        <v>0</v>
      </c>
      <c r="AT34" s="54">
        <v>0</v>
      </c>
      <c r="AU34" s="54">
        <v>0</v>
      </c>
      <c r="AV34" s="54">
        <v>0</v>
      </c>
      <c r="AW34" s="54">
        <v>0</v>
      </c>
      <c r="AX34" s="54">
        <v>0</v>
      </c>
      <c r="AY34" s="54">
        <v>0</v>
      </c>
      <c r="AZ34" s="54">
        <v>0</v>
      </c>
      <c r="BA34" s="54">
        <v>0</v>
      </c>
      <c r="BB34" s="54">
        <v>149.55000000000001</v>
      </c>
    </row>
    <row r="35" spans="1:54" x14ac:dyDescent="0.35">
      <c r="A35" s="55">
        <v>202002</v>
      </c>
      <c r="B35" t="s">
        <v>81</v>
      </c>
      <c r="D35" t="s">
        <v>67</v>
      </c>
      <c r="E35" t="s">
        <v>80</v>
      </c>
      <c r="F35" t="s">
        <v>228</v>
      </c>
      <c r="G35" t="s">
        <v>65</v>
      </c>
      <c r="H35" t="s">
        <v>228</v>
      </c>
      <c r="I35" t="s">
        <v>79</v>
      </c>
      <c r="J35" t="s">
        <v>78</v>
      </c>
      <c r="K35" t="s">
        <v>77</v>
      </c>
      <c r="M35" t="s">
        <v>64</v>
      </c>
      <c r="N35" t="s">
        <v>76</v>
      </c>
      <c r="P35" t="s">
        <v>75</v>
      </c>
      <c r="Q35" t="s">
        <v>74</v>
      </c>
      <c r="R35" t="s">
        <v>97</v>
      </c>
      <c r="S35" t="s">
        <v>96</v>
      </c>
      <c r="T35" s="55">
        <v>1</v>
      </c>
      <c r="U35" t="s">
        <v>84</v>
      </c>
      <c r="V35" t="s">
        <v>59</v>
      </c>
      <c r="W35" t="s">
        <v>58</v>
      </c>
      <c r="X35" t="s">
        <v>57</v>
      </c>
      <c r="Y35" s="55">
        <v>20141212</v>
      </c>
      <c r="Z35" s="55">
        <v>20170515</v>
      </c>
      <c r="AA35" s="55">
        <v>1</v>
      </c>
      <c r="AB35" s="55">
        <v>0</v>
      </c>
      <c r="AC35" s="55">
        <v>0</v>
      </c>
      <c r="AD35" s="55">
        <v>0</v>
      </c>
      <c r="AE35" s="55">
        <v>0</v>
      </c>
      <c r="AF35" s="55">
        <v>0</v>
      </c>
      <c r="AG35" t="s">
        <v>83</v>
      </c>
      <c r="AH35" s="55">
        <v>20270515</v>
      </c>
      <c r="AI35" t="s">
        <v>93</v>
      </c>
      <c r="AJ35" s="55">
        <v>5</v>
      </c>
      <c r="AK35" s="55">
        <v>20170515</v>
      </c>
      <c r="AL35" s="55">
        <v>34</v>
      </c>
      <c r="AM35" t="s">
        <v>69</v>
      </c>
      <c r="AN35" t="s">
        <v>69</v>
      </c>
      <c r="AO35" t="s">
        <v>69</v>
      </c>
      <c r="AP35" t="s">
        <v>69</v>
      </c>
      <c r="AQ35" s="55">
        <v>0</v>
      </c>
      <c r="AR35" s="54">
        <v>10.01</v>
      </c>
      <c r="AS35" s="54">
        <v>0</v>
      </c>
      <c r="AT35" s="54">
        <v>0</v>
      </c>
      <c r="AU35" s="54">
        <v>0</v>
      </c>
      <c r="AV35" s="54">
        <v>0</v>
      </c>
      <c r="AW35" s="54">
        <v>0</v>
      </c>
      <c r="AX35" s="54">
        <v>0</v>
      </c>
      <c r="AY35" s="54">
        <v>0</v>
      </c>
      <c r="AZ35" s="54">
        <v>0</v>
      </c>
      <c r="BA35" s="54">
        <v>0</v>
      </c>
      <c r="BB35" s="54">
        <v>10.01</v>
      </c>
    </row>
    <row r="36" spans="1:54" x14ac:dyDescent="0.35">
      <c r="A36" s="55">
        <v>202002</v>
      </c>
      <c r="B36" t="s">
        <v>81</v>
      </c>
      <c r="D36" t="s">
        <v>67</v>
      </c>
      <c r="E36" t="s">
        <v>80</v>
      </c>
      <c r="F36" t="s">
        <v>228</v>
      </c>
      <c r="G36" t="s">
        <v>65</v>
      </c>
      <c r="H36" t="s">
        <v>228</v>
      </c>
      <c r="I36" t="s">
        <v>79</v>
      </c>
      <c r="J36" t="s">
        <v>78</v>
      </c>
      <c r="K36" t="s">
        <v>77</v>
      </c>
      <c r="M36" t="s">
        <v>64</v>
      </c>
      <c r="N36" t="s">
        <v>76</v>
      </c>
      <c r="P36" t="s">
        <v>75</v>
      </c>
      <c r="Q36" t="s">
        <v>74</v>
      </c>
      <c r="R36" t="s">
        <v>95</v>
      </c>
      <c r="S36" t="s">
        <v>94</v>
      </c>
      <c r="T36" s="55">
        <v>1</v>
      </c>
      <c r="U36" t="s">
        <v>84</v>
      </c>
      <c r="V36" t="s">
        <v>59</v>
      </c>
      <c r="W36" t="s">
        <v>58</v>
      </c>
      <c r="X36" t="s">
        <v>57</v>
      </c>
      <c r="Y36" s="55">
        <v>20141212</v>
      </c>
      <c r="Z36" s="55">
        <v>20141219</v>
      </c>
      <c r="AA36" s="55">
        <v>1</v>
      </c>
      <c r="AB36" s="55">
        <v>0</v>
      </c>
      <c r="AC36" s="55">
        <v>0</v>
      </c>
      <c r="AD36" s="55">
        <v>0</v>
      </c>
      <c r="AE36" s="55">
        <v>0</v>
      </c>
      <c r="AF36" s="55">
        <v>0</v>
      </c>
      <c r="AG36" t="s">
        <v>83</v>
      </c>
      <c r="AH36" s="55">
        <v>20241219</v>
      </c>
      <c r="AI36" t="s">
        <v>93</v>
      </c>
      <c r="AJ36" s="55">
        <v>5</v>
      </c>
      <c r="AK36" s="55">
        <v>0</v>
      </c>
      <c r="AL36" s="55">
        <v>0</v>
      </c>
      <c r="AM36" t="s">
        <v>69</v>
      </c>
      <c r="AN36" t="s">
        <v>69</v>
      </c>
      <c r="AO36" t="s">
        <v>69</v>
      </c>
      <c r="AP36" t="s">
        <v>69</v>
      </c>
      <c r="AQ36" s="55">
        <v>0</v>
      </c>
      <c r="AR36" s="54">
        <v>0.63</v>
      </c>
      <c r="AS36" s="54">
        <v>0</v>
      </c>
      <c r="AT36" s="54">
        <v>0</v>
      </c>
      <c r="AU36" s="54">
        <v>0</v>
      </c>
      <c r="AV36" s="54">
        <v>0</v>
      </c>
      <c r="AW36" s="54">
        <v>0</v>
      </c>
      <c r="AX36" s="54">
        <v>0</v>
      </c>
      <c r="AY36" s="54">
        <v>0</v>
      </c>
      <c r="AZ36" s="54">
        <v>0</v>
      </c>
      <c r="BA36" s="54">
        <v>0</v>
      </c>
      <c r="BB36" s="54">
        <v>0.63</v>
      </c>
    </row>
    <row r="37" spans="1:54" x14ac:dyDescent="0.35">
      <c r="A37" s="55">
        <v>202002</v>
      </c>
      <c r="B37" t="s">
        <v>81</v>
      </c>
      <c r="D37" t="s">
        <v>67</v>
      </c>
      <c r="E37" t="s">
        <v>80</v>
      </c>
      <c r="F37" t="s">
        <v>228</v>
      </c>
      <c r="G37" t="s">
        <v>65</v>
      </c>
      <c r="H37" t="s">
        <v>228</v>
      </c>
      <c r="I37" t="s">
        <v>79</v>
      </c>
      <c r="J37" t="s">
        <v>78</v>
      </c>
      <c r="K37" t="s">
        <v>77</v>
      </c>
      <c r="M37" t="s">
        <v>64</v>
      </c>
      <c r="N37" t="s">
        <v>76</v>
      </c>
      <c r="P37" t="s">
        <v>75</v>
      </c>
      <c r="Q37" t="s">
        <v>74</v>
      </c>
      <c r="R37" t="s">
        <v>92</v>
      </c>
      <c r="S37" t="s">
        <v>91</v>
      </c>
      <c r="T37" s="55">
        <v>1</v>
      </c>
      <c r="U37" t="s">
        <v>84</v>
      </c>
      <c r="V37" t="s">
        <v>59</v>
      </c>
      <c r="W37" t="s">
        <v>58</v>
      </c>
      <c r="X37" t="s">
        <v>57</v>
      </c>
      <c r="Y37" s="55">
        <v>20141212</v>
      </c>
      <c r="Z37" s="55">
        <v>20170515</v>
      </c>
      <c r="AA37" s="55">
        <v>1</v>
      </c>
      <c r="AB37" s="55">
        <v>0</v>
      </c>
      <c r="AC37" s="55">
        <v>0</v>
      </c>
      <c r="AD37" s="55">
        <v>0</v>
      </c>
      <c r="AE37" s="55">
        <v>0</v>
      </c>
      <c r="AF37" s="55">
        <v>0</v>
      </c>
      <c r="AG37" t="s">
        <v>83</v>
      </c>
      <c r="AH37" s="55">
        <v>20270515</v>
      </c>
      <c r="AI37" t="s">
        <v>90</v>
      </c>
      <c r="AJ37" s="55">
        <v>5</v>
      </c>
      <c r="AK37" s="55">
        <v>20170515</v>
      </c>
      <c r="AL37" s="55">
        <v>34</v>
      </c>
      <c r="AM37" t="s">
        <v>69</v>
      </c>
      <c r="AN37" t="s">
        <v>69</v>
      </c>
      <c r="AO37" t="s">
        <v>69</v>
      </c>
      <c r="AP37" t="s">
        <v>69</v>
      </c>
      <c r="AQ37" s="55">
        <v>0</v>
      </c>
      <c r="AR37" s="54">
        <v>155.51</v>
      </c>
      <c r="AS37" s="54">
        <v>0</v>
      </c>
      <c r="AT37" s="54">
        <v>0</v>
      </c>
      <c r="AU37" s="54">
        <v>0</v>
      </c>
      <c r="AV37" s="54">
        <v>0</v>
      </c>
      <c r="AW37" s="54">
        <v>0</v>
      </c>
      <c r="AX37" s="54">
        <v>0</v>
      </c>
      <c r="AY37" s="54">
        <v>0</v>
      </c>
      <c r="AZ37" s="54">
        <v>0</v>
      </c>
      <c r="BA37" s="54">
        <v>0</v>
      </c>
      <c r="BB37" s="54">
        <v>155.51</v>
      </c>
    </row>
    <row r="38" spans="1:54" x14ac:dyDescent="0.35">
      <c r="A38" s="55">
        <v>202002</v>
      </c>
      <c r="B38" t="s">
        <v>81</v>
      </c>
      <c r="D38" t="s">
        <v>67</v>
      </c>
      <c r="E38" t="s">
        <v>80</v>
      </c>
      <c r="F38" t="s">
        <v>228</v>
      </c>
      <c r="G38" t="s">
        <v>65</v>
      </c>
      <c r="H38" t="s">
        <v>228</v>
      </c>
      <c r="I38" t="s">
        <v>79</v>
      </c>
      <c r="J38" t="s">
        <v>78</v>
      </c>
      <c r="K38" t="s">
        <v>77</v>
      </c>
      <c r="M38" t="s">
        <v>64</v>
      </c>
      <c r="N38" t="s">
        <v>76</v>
      </c>
      <c r="P38" t="s">
        <v>75</v>
      </c>
      <c r="Q38" t="s">
        <v>74</v>
      </c>
      <c r="R38" t="s">
        <v>89</v>
      </c>
      <c r="S38" t="s">
        <v>88</v>
      </c>
      <c r="T38" s="55">
        <v>1</v>
      </c>
      <c r="U38" t="s">
        <v>84</v>
      </c>
      <c r="V38" t="s">
        <v>59</v>
      </c>
      <c r="W38" t="s">
        <v>58</v>
      </c>
      <c r="X38" t="s">
        <v>57</v>
      </c>
      <c r="Y38" s="55">
        <v>20141212</v>
      </c>
      <c r="Z38" s="55">
        <v>20170515</v>
      </c>
      <c r="AA38" s="55">
        <v>1</v>
      </c>
      <c r="AB38" s="55">
        <v>0</v>
      </c>
      <c r="AC38" s="55">
        <v>0</v>
      </c>
      <c r="AD38" s="55">
        <v>0</v>
      </c>
      <c r="AE38" s="55">
        <v>0</v>
      </c>
      <c r="AF38" s="55">
        <v>0</v>
      </c>
      <c r="AG38" t="s">
        <v>83</v>
      </c>
      <c r="AH38" s="55">
        <v>20270515</v>
      </c>
      <c r="AI38" t="s">
        <v>87</v>
      </c>
      <c r="AJ38" s="55">
        <v>5</v>
      </c>
      <c r="AK38" s="55">
        <v>20170515</v>
      </c>
      <c r="AL38" s="55">
        <v>34</v>
      </c>
      <c r="AM38" t="s">
        <v>69</v>
      </c>
      <c r="AN38" t="s">
        <v>69</v>
      </c>
      <c r="AO38" t="s">
        <v>69</v>
      </c>
      <c r="AP38" t="s">
        <v>69</v>
      </c>
      <c r="AQ38" s="55">
        <v>0</v>
      </c>
      <c r="AR38" s="54">
        <v>157.09</v>
      </c>
      <c r="AS38" s="54">
        <v>0</v>
      </c>
      <c r="AT38" s="54">
        <v>0</v>
      </c>
      <c r="AU38" s="54">
        <v>0</v>
      </c>
      <c r="AV38" s="54">
        <v>0</v>
      </c>
      <c r="AW38" s="54">
        <v>0</v>
      </c>
      <c r="AX38" s="54">
        <v>0</v>
      </c>
      <c r="AY38" s="54">
        <v>0</v>
      </c>
      <c r="AZ38" s="54">
        <v>0</v>
      </c>
      <c r="BA38" s="54">
        <v>0</v>
      </c>
      <c r="BB38" s="54">
        <v>157.09</v>
      </c>
    </row>
    <row r="39" spans="1:54" x14ac:dyDescent="0.35">
      <c r="A39" s="55">
        <v>202002</v>
      </c>
      <c r="B39" t="s">
        <v>81</v>
      </c>
      <c r="D39" t="s">
        <v>67</v>
      </c>
      <c r="E39" t="s">
        <v>80</v>
      </c>
      <c r="F39" t="s">
        <v>228</v>
      </c>
      <c r="G39" t="s">
        <v>65</v>
      </c>
      <c r="H39" t="s">
        <v>228</v>
      </c>
      <c r="I39" t="s">
        <v>79</v>
      </c>
      <c r="J39" t="s">
        <v>78</v>
      </c>
      <c r="K39" t="s">
        <v>77</v>
      </c>
      <c r="M39" t="s">
        <v>64</v>
      </c>
      <c r="N39" t="s">
        <v>76</v>
      </c>
      <c r="P39" t="s">
        <v>75</v>
      </c>
      <c r="Q39" t="s">
        <v>74</v>
      </c>
      <c r="R39" t="s">
        <v>86</v>
      </c>
      <c r="S39" t="s">
        <v>85</v>
      </c>
      <c r="T39" s="55">
        <v>1</v>
      </c>
      <c r="U39" t="s">
        <v>84</v>
      </c>
      <c r="V39" t="s">
        <v>59</v>
      </c>
      <c r="W39" t="s">
        <v>58</v>
      </c>
      <c r="X39" t="s">
        <v>57</v>
      </c>
      <c r="Y39" s="55">
        <v>20150227</v>
      </c>
      <c r="Z39" s="55">
        <v>20181106</v>
      </c>
      <c r="AA39" s="55">
        <v>1</v>
      </c>
      <c r="AB39" s="55">
        <v>0</v>
      </c>
      <c r="AC39" s="55">
        <v>0</v>
      </c>
      <c r="AD39" s="55">
        <v>0</v>
      </c>
      <c r="AE39" s="55">
        <v>0</v>
      </c>
      <c r="AF39" s="55">
        <v>0</v>
      </c>
      <c r="AG39" t="s">
        <v>83</v>
      </c>
      <c r="AH39" s="55">
        <v>20281106</v>
      </c>
      <c r="AI39" t="s">
        <v>82</v>
      </c>
      <c r="AJ39" s="55">
        <v>5</v>
      </c>
      <c r="AK39" s="55">
        <v>20181106</v>
      </c>
      <c r="AL39" s="55">
        <v>16</v>
      </c>
      <c r="AM39" t="s">
        <v>69</v>
      </c>
      <c r="AN39" t="s">
        <v>69</v>
      </c>
      <c r="AO39" t="s">
        <v>69</v>
      </c>
      <c r="AP39" t="s">
        <v>69</v>
      </c>
      <c r="AQ39" s="55">
        <v>0</v>
      </c>
      <c r="AR39" s="54">
        <v>202.46</v>
      </c>
      <c r="AS39" s="54">
        <v>0</v>
      </c>
      <c r="AT39" s="54">
        <v>0</v>
      </c>
      <c r="AU39" s="54">
        <v>0</v>
      </c>
      <c r="AV39" s="54">
        <v>0</v>
      </c>
      <c r="AW39" s="54">
        <v>0</v>
      </c>
      <c r="AX39" s="54">
        <v>0</v>
      </c>
      <c r="AY39" s="54">
        <v>0</v>
      </c>
      <c r="AZ39" s="54">
        <v>0</v>
      </c>
      <c r="BA39" s="54">
        <v>0</v>
      </c>
      <c r="BB39" s="54">
        <v>202.46</v>
      </c>
    </row>
    <row r="40" spans="1:54" x14ac:dyDescent="0.35">
      <c r="A40" s="55">
        <v>202002</v>
      </c>
      <c r="B40" t="s">
        <v>66</v>
      </c>
      <c r="D40" t="s">
        <v>67</v>
      </c>
      <c r="E40" t="s">
        <v>66</v>
      </c>
      <c r="F40" t="s">
        <v>228</v>
      </c>
      <c r="G40" t="s">
        <v>65</v>
      </c>
      <c r="H40" t="s">
        <v>228</v>
      </c>
      <c r="J40" t="s">
        <v>54</v>
      </c>
      <c r="M40" t="s">
        <v>64</v>
      </c>
      <c r="N40" t="s">
        <v>63</v>
      </c>
      <c r="P40" t="s">
        <v>62</v>
      </c>
      <c r="R40" t="s">
        <v>61</v>
      </c>
      <c r="S40" t="s">
        <v>60</v>
      </c>
      <c r="T40" s="55">
        <v>1</v>
      </c>
      <c r="V40" t="s">
        <v>59</v>
      </c>
      <c r="Y40" s="55">
        <v>20070124</v>
      </c>
      <c r="Z40" s="55">
        <v>20170922</v>
      </c>
      <c r="AA40" s="55">
        <v>1</v>
      </c>
      <c r="AB40" s="55">
        <v>1</v>
      </c>
      <c r="AC40" s="55">
        <v>0</v>
      </c>
      <c r="AD40" s="55">
        <v>0</v>
      </c>
      <c r="AE40" s="55">
        <v>0</v>
      </c>
      <c r="AF40" s="55">
        <v>0</v>
      </c>
      <c r="AG40" t="s">
        <v>56</v>
      </c>
      <c r="AH40" s="55">
        <v>20270922</v>
      </c>
      <c r="AI40" t="s">
        <v>55</v>
      </c>
      <c r="AJ40" s="55">
        <v>13</v>
      </c>
      <c r="AK40" s="55">
        <v>20170922</v>
      </c>
      <c r="AL40" s="55">
        <v>30</v>
      </c>
      <c r="AM40" t="s">
        <v>54</v>
      </c>
      <c r="AN40" t="s">
        <v>53</v>
      </c>
      <c r="AO40" t="s">
        <v>52</v>
      </c>
      <c r="AQ40" s="55">
        <v>1</v>
      </c>
      <c r="AR40" s="54">
        <v>110.41</v>
      </c>
      <c r="AS40" s="54">
        <v>0</v>
      </c>
      <c r="AT40" s="54">
        <v>0</v>
      </c>
      <c r="AU40" s="54">
        <v>0</v>
      </c>
      <c r="AV40" s="54">
        <v>0</v>
      </c>
      <c r="AW40" s="54">
        <v>0</v>
      </c>
      <c r="AX40" s="54">
        <v>0</v>
      </c>
      <c r="AY40" s="54">
        <v>0</v>
      </c>
      <c r="AZ40" s="54">
        <v>0</v>
      </c>
      <c r="BA40" s="54">
        <v>0</v>
      </c>
      <c r="BB40" s="54">
        <v>110.41</v>
      </c>
    </row>
    <row r="41" spans="1:54" x14ac:dyDescent="0.35">
      <c r="A41" t="s">
        <v>224</v>
      </c>
      <c r="B41" t="s">
        <v>223</v>
      </c>
      <c r="D41" t="s">
        <v>221</v>
      </c>
      <c r="E41" t="s">
        <v>220</v>
      </c>
      <c r="F41" t="s">
        <v>228</v>
      </c>
      <c r="G41" t="s">
        <v>218</v>
      </c>
      <c r="H41" t="s">
        <v>228</v>
      </c>
      <c r="J41" t="s">
        <v>215</v>
      </c>
      <c r="M41" t="s">
        <v>212</v>
      </c>
      <c r="N41" t="s">
        <v>211</v>
      </c>
      <c r="P41" t="s">
        <v>209</v>
      </c>
      <c r="R41" t="s">
        <v>207</v>
      </c>
      <c r="S41" t="s">
        <v>206</v>
      </c>
      <c r="T41" t="s">
        <v>205</v>
      </c>
      <c r="V41" t="s">
        <v>203</v>
      </c>
      <c r="Y41" t="s">
        <v>200</v>
      </c>
      <c r="Z41" t="s">
        <v>199</v>
      </c>
      <c r="AA41" t="s">
        <v>198</v>
      </c>
      <c r="AB41" t="s">
        <v>197</v>
      </c>
      <c r="AC41" t="s">
        <v>196</v>
      </c>
      <c r="AD41" t="s">
        <v>195</v>
      </c>
      <c r="AE41" t="s">
        <v>194</v>
      </c>
      <c r="AF41" t="s">
        <v>193</v>
      </c>
      <c r="AG41" t="s">
        <v>192</v>
      </c>
      <c r="AH41" t="s">
        <v>191</v>
      </c>
      <c r="AI41" t="s">
        <v>190</v>
      </c>
      <c r="AJ41" t="s">
        <v>189</v>
      </c>
      <c r="AK41" t="s">
        <v>188</v>
      </c>
      <c r="AL41" t="s">
        <v>187</v>
      </c>
      <c r="AM41" t="s">
        <v>186</v>
      </c>
      <c r="AN41" t="s">
        <v>185</v>
      </c>
      <c r="AO41" t="s">
        <v>184</v>
      </c>
      <c r="AQ41" t="s">
        <v>182</v>
      </c>
      <c r="AR41" t="s">
        <v>181</v>
      </c>
      <c r="AS41" t="s">
        <v>180</v>
      </c>
      <c r="AT41" t="s">
        <v>179</v>
      </c>
      <c r="AU41" t="s">
        <v>178</v>
      </c>
      <c r="AV41" t="s">
        <v>177</v>
      </c>
      <c r="AW41" t="s">
        <v>176</v>
      </c>
      <c r="AX41" t="s">
        <v>175</v>
      </c>
      <c r="AY41" t="s">
        <v>174</v>
      </c>
      <c r="AZ41" t="s">
        <v>173</v>
      </c>
      <c r="BA41" t="s">
        <v>172</v>
      </c>
      <c r="BB41" t="s">
        <v>171</v>
      </c>
    </row>
    <row r="42" spans="1:54" x14ac:dyDescent="0.35">
      <c r="A42" s="55">
        <v>202003</v>
      </c>
      <c r="B42" t="s">
        <v>168</v>
      </c>
      <c r="D42" t="s">
        <v>136</v>
      </c>
      <c r="E42" t="s">
        <v>80</v>
      </c>
      <c r="F42" t="s">
        <v>228</v>
      </c>
      <c r="G42" t="s">
        <v>65</v>
      </c>
      <c r="H42" t="s">
        <v>228</v>
      </c>
      <c r="J42" t="s">
        <v>162</v>
      </c>
      <c r="M42" t="s">
        <v>64</v>
      </c>
      <c r="N42" t="s">
        <v>168</v>
      </c>
      <c r="P42" t="s">
        <v>167</v>
      </c>
      <c r="R42" t="s">
        <v>170</v>
      </c>
      <c r="S42" t="s">
        <v>169</v>
      </c>
      <c r="T42" s="55">
        <v>1</v>
      </c>
      <c r="V42" t="s">
        <v>59</v>
      </c>
      <c r="Y42" s="55">
        <v>20100310</v>
      </c>
      <c r="Z42" s="55">
        <v>20131127</v>
      </c>
      <c r="AA42" s="55">
        <v>1</v>
      </c>
      <c r="AB42" s="55">
        <v>1</v>
      </c>
      <c r="AC42" s="55">
        <v>0</v>
      </c>
      <c r="AD42" s="55">
        <v>0</v>
      </c>
      <c r="AE42" s="55">
        <v>0</v>
      </c>
      <c r="AF42" s="55">
        <v>0</v>
      </c>
      <c r="AG42" t="s">
        <v>164</v>
      </c>
      <c r="AH42" s="55">
        <v>20230101</v>
      </c>
      <c r="AI42" t="s">
        <v>163</v>
      </c>
      <c r="AJ42" s="55">
        <v>10</v>
      </c>
      <c r="AK42" s="55">
        <v>20131127</v>
      </c>
      <c r="AL42" s="55">
        <v>76</v>
      </c>
      <c r="AM42" t="s">
        <v>162</v>
      </c>
      <c r="AN42" t="s">
        <v>161</v>
      </c>
      <c r="AO42" t="s">
        <v>160</v>
      </c>
      <c r="AQ42" s="55">
        <v>0</v>
      </c>
      <c r="AR42" s="54">
        <v>286.45999999999998</v>
      </c>
      <c r="AS42" s="54">
        <v>0</v>
      </c>
      <c r="AT42" s="54">
        <v>0</v>
      </c>
      <c r="AU42" s="54">
        <v>0</v>
      </c>
      <c r="AV42" s="54">
        <v>0</v>
      </c>
      <c r="AW42" s="54">
        <v>0</v>
      </c>
      <c r="AX42" s="54">
        <v>0</v>
      </c>
      <c r="AY42" s="54">
        <v>0</v>
      </c>
      <c r="AZ42" s="54">
        <v>0</v>
      </c>
      <c r="BA42" s="54">
        <v>0</v>
      </c>
      <c r="BB42" s="54">
        <v>286.45999999999998</v>
      </c>
    </row>
    <row r="43" spans="1:54" x14ac:dyDescent="0.35">
      <c r="A43" s="55">
        <v>202003</v>
      </c>
      <c r="B43" t="s">
        <v>168</v>
      </c>
      <c r="D43" t="s">
        <v>136</v>
      </c>
      <c r="E43" t="s">
        <v>80</v>
      </c>
      <c r="F43" t="s">
        <v>228</v>
      </c>
      <c r="G43" t="s">
        <v>65</v>
      </c>
      <c r="H43" t="s">
        <v>228</v>
      </c>
      <c r="J43" t="s">
        <v>162</v>
      </c>
      <c r="M43" t="s">
        <v>64</v>
      </c>
      <c r="N43" t="s">
        <v>168</v>
      </c>
      <c r="P43" t="s">
        <v>167</v>
      </c>
      <c r="R43" t="s">
        <v>166</v>
      </c>
      <c r="S43" t="s">
        <v>165</v>
      </c>
      <c r="T43" s="55">
        <v>1</v>
      </c>
      <c r="V43" t="s">
        <v>112</v>
      </c>
      <c r="Y43" s="55">
        <v>20130806</v>
      </c>
      <c r="Z43" s="55">
        <v>20131127</v>
      </c>
      <c r="AA43" s="55">
        <v>1</v>
      </c>
      <c r="AB43" s="55">
        <v>1</v>
      </c>
      <c r="AC43" s="55">
        <v>0</v>
      </c>
      <c r="AD43" s="55">
        <v>0</v>
      </c>
      <c r="AE43" s="55">
        <v>0</v>
      </c>
      <c r="AF43" s="55">
        <v>0</v>
      </c>
      <c r="AG43" t="s">
        <v>164</v>
      </c>
      <c r="AH43" s="55">
        <v>20230101</v>
      </c>
      <c r="AI43" t="s">
        <v>163</v>
      </c>
      <c r="AJ43" s="55">
        <v>6</v>
      </c>
      <c r="AK43" s="55">
        <v>0</v>
      </c>
      <c r="AL43" s="55">
        <v>0</v>
      </c>
      <c r="AM43" t="s">
        <v>162</v>
      </c>
      <c r="AN43" t="s">
        <v>161</v>
      </c>
      <c r="AO43" t="s">
        <v>160</v>
      </c>
      <c r="AQ43" s="55">
        <v>0</v>
      </c>
      <c r="AR43" s="54">
        <v>323.54000000000002</v>
      </c>
      <c r="AS43" s="54">
        <v>0</v>
      </c>
      <c r="AT43" s="54">
        <v>0</v>
      </c>
      <c r="AU43" s="54">
        <v>0</v>
      </c>
      <c r="AV43" s="54">
        <v>0</v>
      </c>
      <c r="AW43" s="54">
        <v>0</v>
      </c>
      <c r="AX43" s="54">
        <v>0</v>
      </c>
      <c r="AY43" s="54">
        <v>0</v>
      </c>
      <c r="AZ43" s="54">
        <v>0</v>
      </c>
      <c r="BA43" s="54">
        <v>0</v>
      </c>
      <c r="BB43" s="54">
        <v>323.54000000000002</v>
      </c>
    </row>
    <row r="44" spans="1:54" x14ac:dyDescent="0.35">
      <c r="A44" s="55">
        <v>202003</v>
      </c>
      <c r="B44" t="s">
        <v>159</v>
      </c>
      <c r="D44" t="s">
        <v>136</v>
      </c>
      <c r="E44" t="s">
        <v>80</v>
      </c>
      <c r="F44" t="s">
        <v>228</v>
      </c>
      <c r="G44" t="s">
        <v>65</v>
      </c>
      <c r="H44" t="s">
        <v>228</v>
      </c>
      <c r="J44" t="s">
        <v>134</v>
      </c>
      <c r="M44" t="s">
        <v>64</v>
      </c>
      <c r="N44" t="s">
        <v>159</v>
      </c>
      <c r="P44" t="s">
        <v>158</v>
      </c>
      <c r="R44" t="s">
        <v>157</v>
      </c>
      <c r="S44" t="s">
        <v>156</v>
      </c>
      <c r="T44" s="55">
        <v>1</v>
      </c>
      <c r="V44" t="s">
        <v>112</v>
      </c>
      <c r="Y44" s="55">
        <v>20140402</v>
      </c>
      <c r="Z44" s="55">
        <v>20140409</v>
      </c>
      <c r="AA44" s="55">
        <v>1</v>
      </c>
      <c r="AB44" s="55">
        <v>1</v>
      </c>
      <c r="AC44" s="55">
        <v>0</v>
      </c>
      <c r="AD44" s="55">
        <v>0</v>
      </c>
      <c r="AE44" s="55">
        <v>0</v>
      </c>
      <c r="AF44" s="55">
        <v>0</v>
      </c>
      <c r="AG44" t="s">
        <v>155</v>
      </c>
      <c r="AH44" s="55">
        <v>20230101</v>
      </c>
      <c r="AI44" t="s">
        <v>154</v>
      </c>
      <c r="AJ44" s="55">
        <v>6</v>
      </c>
      <c r="AK44" s="55">
        <v>0</v>
      </c>
      <c r="AL44" s="55">
        <v>0</v>
      </c>
      <c r="AM44" t="s">
        <v>134</v>
      </c>
      <c r="AN44" t="s">
        <v>133</v>
      </c>
      <c r="AO44" t="s">
        <v>225</v>
      </c>
      <c r="AQ44" s="55">
        <v>1</v>
      </c>
      <c r="AR44" s="54">
        <v>283.22000000000003</v>
      </c>
      <c r="AS44" s="54">
        <v>0</v>
      </c>
      <c r="AT44" s="54">
        <v>0</v>
      </c>
      <c r="AU44" s="54">
        <v>0</v>
      </c>
      <c r="AV44" s="54">
        <v>0</v>
      </c>
      <c r="AW44" s="54">
        <v>0</v>
      </c>
      <c r="AX44" s="54">
        <v>0</v>
      </c>
      <c r="AY44" s="54">
        <v>0</v>
      </c>
      <c r="AZ44" s="54">
        <v>0</v>
      </c>
      <c r="BA44" s="54">
        <v>0</v>
      </c>
      <c r="BB44" s="54">
        <v>283.22000000000003</v>
      </c>
    </row>
    <row r="45" spans="1:54" x14ac:dyDescent="0.35">
      <c r="A45" s="55">
        <v>202003</v>
      </c>
      <c r="B45" t="s">
        <v>150</v>
      </c>
      <c r="D45" t="s">
        <v>136</v>
      </c>
      <c r="E45" t="s">
        <v>80</v>
      </c>
      <c r="F45" t="s">
        <v>228</v>
      </c>
      <c r="G45" t="s">
        <v>65</v>
      </c>
      <c r="H45" t="s">
        <v>228</v>
      </c>
      <c r="I45" t="s">
        <v>79</v>
      </c>
      <c r="J45" t="s">
        <v>152</v>
      </c>
      <c r="K45" t="s">
        <v>151</v>
      </c>
      <c r="M45" t="s">
        <v>64</v>
      </c>
      <c r="N45" t="s">
        <v>150</v>
      </c>
      <c r="P45" t="s">
        <v>149</v>
      </c>
      <c r="Q45" t="s">
        <v>148</v>
      </c>
      <c r="R45" t="s">
        <v>147</v>
      </c>
      <c r="S45" t="s">
        <v>146</v>
      </c>
      <c r="T45" s="55">
        <v>1</v>
      </c>
      <c r="U45" t="s">
        <v>127</v>
      </c>
      <c r="V45" t="s">
        <v>112</v>
      </c>
      <c r="W45" t="s">
        <v>111</v>
      </c>
      <c r="X45" t="s">
        <v>110</v>
      </c>
      <c r="Y45" s="55">
        <v>20140422</v>
      </c>
      <c r="Z45" s="55">
        <v>20140430</v>
      </c>
      <c r="AA45" s="55">
        <v>1</v>
      </c>
      <c r="AB45" s="55">
        <v>0</v>
      </c>
      <c r="AC45" s="55">
        <v>0</v>
      </c>
      <c r="AD45" s="55">
        <v>0</v>
      </c>
      <c r="AE45" s="55">
        <v>0</v>
      </c>
      <c r="AF45" s="55">
        <v>0</v>
      </c>
      <c r="AG45" t="s">
        <v>145</v>
      </c>
      <c r="AH45" s="55">
        <v>20240430</v>
      </c>
      <c r="AI45" t="s">
        <v>144</v>
      </c>
      <c r="AJ45" s="55">
        <v>5</v>
      </c>
      <c r="AK45" s="55">
        <v>0</v>
      </c>
      <c r="AL45" s="55">
        <v>0</v>
      </c>
      <c r="AM45" t="s">
        <v>69</v>
      </c>
      <c r="AN45" t="s">
        <v>69</v>
      </c>
      <c r="AO45" t="s">
        <v>69</v>
      </c>
      <c r="AP45" t="s">
        <v>69</v>
      </c>
      <c r="AQ45" s="55">
        <v>0</v>
      </c>
      <c r="AR45" s="54">
        <v>0</v>
      </c>
      <c r="AS45" s="54">
        <v>0</v>
      </c>
      <c r="AT45" s="54">
        <v>0</v>
      </c>
      <c r="AU45" s="54">
        <v>0</v>
      </c>
      <c r="AV45" s="54">
        <v>0</v>
      </c>
      <c r="AW45" s="54">
        <v>0</v>
      </c>
      <c r="AX45" s="54">
        <v>0</v>
      </c>
      <c r="AY45" s="54">
        <v>0</v>
      </c>
      <c r="AZ45" s="54">
        <v>0</v>
      </c>
      <c r="BA45" s="54">
        <v>0</v>
      </c>
      <c r="BB45" s="54">
        <v>0</v>
      </c>
    </row>
    <row r="46" spans="1:54" x14ac:dyDescent="0.35">
      <c r="A46" s="55">
        <v>202003</v>
      </c>
      <c r="B46" t="s">
        <v>143</v>
      </c>
      <c r="D46" t="s">
        <v>136</v>
      </c>
      <c r="E46" t="s">
        <v>80</v>
      </c>
      <c r="F46" t="s">
        <v>228</v>
      </c>
      <c r="G46" t="s">
        <v>65</v>
      </c>
      <c r="H46" t="s">
        <v>228</v>
      </c>
      <c r="I46" t="s">
        <v>79</v>
      </c>
      <c r="J46" t="s">
        <v>78</v>
      </c>
      <c r="K46" t="s">
        <v>77</v>
      </c>
      <c r="M46" t="s">
        <v>64</v>
      </c>
      <c r="N46" t="s">
        <v>143</v>
      </c>
      <c r="P46" t="s">
        <v>142</v>
      </c>
      <c r="Q46" t="s">
        <v>141</v>
      </c>
      <c r="R46" t="s">
        <v>140</v>
      </c>
      <c r="S46" t="s">
        <v>139</v>
      </c>
      <c r="T46" s="55">
        <v>1</v>
      </c>
      <c r="U46" t="s">
        <v>127</v>
      </c>
      <c r="V46" t="s">
        <v>112</v>
      </c>
      <c r="W46" t="s">
        <v>111</v>
      </c>
      <c r="X46" t="s">
        <v>110</v>
      </c>
      <c r="Y46" s="55">
        <v>20140307</v>
      </c>
      <c r="Z46" s="55">
        <v>20140318</v>
      </c>
      <c r="AA46" s="55">
        <v>1</v>
      </c>
      <c r="AB46" s="55">
        <v>0</v>
      </c>
      <c r="AC46" s="55">
        <v>0</v>
      </c>
      <c r="AD46" s="55">
        <v>0</v>
      </c>
      <c r="AE46" s="55">
        <v>0</v>
      </c>
      <c r="AF46" s="55">
        <v>0</v>
      </c>
      <c r="AG46" t="s">
        <v>138</v>
      </c>
      <c r="AH46" s="55">
        <v>20240318</v>
      </c>
      <c r="AI46" t="s">
        <v>137</v>
      </c>
      <c r="AJ46" s="55">
        <v>6</v>
      </c>
      <c r="AK46" s="55">
        <v>0</v>
      </c>
      <c r="AL46" s="55">
        <v>0</v>
      </c>
      <c r="AM46" t="s">
        <v>69</v>
      </c>
      <c r="AN46" t="s">
        <v>69</v>
      </c>
      <c r="AO46" t="s">
        <v>69</v>
      </c>
      <c r="AP46" t="s">
        <v>69</v>
      </c>
      <c r="AQ46" s="55">
        <v>0</v>
      </c>
      <c r="AR46" s="54">
        <v>577.75</v>
      </c>
      <c r="AS46" s="54">
        <v>0</v>
      </c>
      <c r="AT46" s="54">
        <v>222.98</v>
      </c>
      <c r="AU46" s="54">
        <v>0</v>
      </c>
      <c r="AV46" s="54">
        <v>0</v>
      </c>
      <c r="AW46" s="54">
        <v>0</v>
      </c>
      <c r="AX46" s="54">
        <v>0</v>
      </c>
      <c r="AY46" s="54">
        <v>0</v>
      </c>
      <c r="AZ46" s="54">
        <v>0</v>
      </c>
      <c r="BA46" s="54">
        <v>0</v>
      </c>
      <c r="BB46" s="54">
        <v>800.73</v>
      </c>
    </row>
    <row r="47" spans="1:54" x14ac:dyDescent="0.35">
      <c r="A47" s="55">
        <v>202003</v>
      </c>
      <c r="B47" t="s">
        <v>132</v>
      </c>
      <c r="D47" t="s">
        <v>136</v>
      </c>
      <c r="E47" t="s">
        <v>80</v>
      </c>
      <c r="F47" t="s">
        <v>228</v>
      </c>
      <c r="G47" t="s">
        <v>65</v>
      </c>
      <c r="H47" t="s">
        <v>228</v>
      </c>
      <c r="I47" t="s">
        <v>135</v>
      </c>
      <c r="J47" t="s">
        <v>134</v>
      </c>
      <c r="K47" t="s">
        <v>133</v>
      </c>
      <c r="M47" t="s">
        <v>64</v>
      </c>
      <c r="N47" t="s">
        <v>132</v>
      </c>
      <c r="P47" t="s">
        <v>131</v>
      </c>
      <c r="Q47" t="s">
        <v>130</v>
      </c>
      <c r="R47" t="s">
        <v>129</v>
      </c>
      <c r="S47" t="s">
        <v>128</v>
      </c>
      <c r="T47" s="55">
        <v>1</v>
      </c>
      <c r="U47" t="s">
        <v>127</v>
      </c>
      <c r="V47" t="s">
        <v>112</v>
      </c>
      <c r="W47" t="s">
        <v>111</v>
      </c>
      <c r="X47" t="s">
        <v>110</v>
      </c>
      <c r="Y47" s="55">
        <v>20140703</v>
      </c>
      <c r="Z47" s="55">
        <v>20140709</v>
      </c>
      <c r="AA47" s="55">
        <v>1</v>
      </c>
      <c r="AB47" s="55">
        <v>0</v>
      </c>
      <c r="AC47" s="55">
        <v>0</v>
      </c>
      <c r="AD47" s="55">
        <v>0</v>
      </c>
      <c r="AE47" s="55">
        <v>0</v>
      </c>
      <c r="AF47" s="55">
        <v>0</v>
      </c>
      <c r="AG47" t="s">
        <v>126</v>
      </c>
      <c r="AH47" s="55">
        <v>20230709</v>
      </c>
      <c r="AI47" t="s">
        <v>125</v>
      </c>
      <c r="AJ47" s="55">
        <v>5</v>
      </c>
      <c r="AK47" s="55">
        <v>0</v>
      </c>
      <c r="AL47" s="55">
        <v>0</v>
      </c>
      <c r="AM47" t="s">
        <v>69</v>
      </c>
      <c r="AN47" t="s">
        <v>69</v>
      </c>
      <c r="AO47" t="s">
        <v>69</v>
      </c>
      <c r="AP47" t="s">
        <v>69</v>
      </c>
      <c r="AQ47" s="55">
        <v>0</v>
      </c>
      <c r="AR47" s="54">
        <v>0</v>
      </c>
      <c r="AS47" s="54">
        <v>0</v>
      </c>
      <c r="AT47" s="54">
        <v>0</v>
      </c>
      <c r="AU47" s="54">
        <v>0</v>
      </c>
      <c r="AV47" s="54">
        <v>0</v>
      </c>
      <c r="AW47" s="54">
        <v>0</v>
      </c>
      <c r="AX47" s="54">
        <v>0</v>
      </c>
      <c r="AY47" s="54">
        <v>0</v>
      </c>
      <c r="AZ47" s="54">
        <v>0</v>
      </c>
      <c r="BA47" s="54">
        <v>0</v>
      </c>
      <c r="BB47" s="54">
        <v>0</v>
      </c>
    </row>
    <row r="48" spans="1:54" x14ac:dyDescent="0.35">
      <c r="A48" s="55">
        <v>202003</v>
      </c>
      <c r="B48" t="s">
        <v>81</v>
      </c>
      <c r="D48" t="s">
        <v>67</v>
      </c>
      <c r="E48" t="s">
        <v>80</v>
      </c>
      <c r="F48" t="s">
        <v>228</v>
      </c>
      <c r="G48" t="s">
        <v>65</v>
      </c>
      <c r="H48" t="s">
        <v>228</v>
      </c>
      <c r="I48" t="s">
        <v>79</v>
      </c>
      <c r="J48" t="s">
        <v>78</v>
      </c>
      <c r="K48" t="s">
        <v>77</v>
      </c>
      <c r="M48" t="s">
        <v>64</v>
      </c>
      <c r="N48" t="s">
        <v>76</v>
      </c>
      <c r="P48" t="s">
        <v>75</v>
      </c>
      <c r="Q48" t="s">
        <v>74</v>
      </c>
      <c r="R48" t="s">
        <v>124</v>
      </c>
      <c r="S48" t="s">
        <v>123</v>
      </c>
      <c r="T48" s="55">
        <v>1</v>
      </c>
      <c r="U48" t="s">
        <v>122</v>
      </c>
      <c r="V48" t="s">
        <v>121</v>
      </c>
      <c r="W48" t="s">
        <v>120</v>
      </c>
      <c r="X48" t="s">
        <v>119</v>
      </c>
      <c r="Y48" s="55">
        <v>20110914</v>
      </c>
      <c r="Z48" s="55">
        <v>20171212</v>
      </c>
      <c r="AA48" s="55">
        <v>1</v>
      </c>
      <c r="AB48" s="55">
        <v>0</v>
      </c>
      <c r="AC48" s="55">
        <v>0</v>
      </c>
      <c r="AD48" s="55">
        <v>0</v>
      </c>
      <c r="AE48" s="55">
        <v>0</v>
      </c>
      <c r="AF48" s="55">
        <v>0</v>
      </c>
      <c r="AG48" t="s">
        <v>83</v>
      </c>
      <c r="AH48" s="55">
        <v>20271212</v>
      </c>
      <c r="AI48" t="s">
        <v>104</v>
      </c>
      <c r="AJ48" s="55">
        <v>8</v>
      </c>
      <c r="AK48" s="55">
        <v>20171212</v>
      </c>
      <c r="AL48" s="55">
        <v>27</v>
      </c>
      <c r="AM48" t="s">
        <v>69</v>
      </c>
      <c r="AN48" t="s">
        <v>69</v>
      </c>
      <c r="AO48" t="s">
        <v>69</v>
      </c>
      <c r="AP48" t="s">
        <v>69</v>
      </c>
      <c r="AQ48" s="55">
        <v>0</v>
      </c>
      <c r="AR48" s="54">
        <v>0</v>
      </c>
      <c r="AS48" s="54">
        <v>0</v>
      </c>
      <c r="AT48" s="54">
        <v>0</v>
      </c>
      <c r="AU48" s="54">
        <v>0</v>
      </c>
      <c r="AV48" s="54">
        <v>0</v>
      </c>
      <c r="AW48" s="54">
        <v>0</v>
      </c>
      <c r="AX48" s="54">
        <v>0</v>
      </c>
      <c r="AY48" s="54">
        <v>0</v>
      </c>
      <c r="AZ48" s="54">
        <v>0</v>
      </c>
      <c r="BA48" s="54">
        <v>0</v>
      </c>
      <c r="BB48" s="54">
        <v>0</v>
      </c>
    </row>
    <row r="49" spans="1:54" x14ac:dyDescent="0.35">
      <c r="A49" s="55">
        <v>202003</v>
      </c>
      <c r="B49" t="s">
        <v>81</v>
      </c>
      <c r="D49" t="s">
        <v>67</v>
      </c>
      <c r="E49" t="s">
        <v>80</v>
      </c>
      <c r="F49" t="s">
        <v>228</v>
      </c>
      <c r="G49" t="s">
        <v>65</v>
      </c>
      <c r="H49" t="s">
        <v>228</v>
      </c>
      <c r="I49" t="s">
        <v>79</v>
      </c>
      <c r="J49" t="s">
        <v>78</v>
      </c>
      <c r="K49" t="s">
        <v>77</v>
      </c>
      <c r="M49" t="s">
        <v>64</v>
      </c>
      <c r="N49" t="s">
        <v>76</v>
      </c>
      <c r="P49" t="s">
        <v>75</v>
      </c>
      <c r="Q49" t="s">
        <v>74</v>
      </c>
      <c r="R49" t="s">
        <v>118</v>
      </c>
      <c r="S49" t="s">
        <v>117</v>
      </c>
      <c r="T49" s="55">
        <v>1</v>
      </c>
      <c r="U49" t="s">
        <v>116</v>
      </c>
      <c r="V49" t="s">
        <v>112</v>
      </c>
      <c r="W49" t="s">
        <v>111</v>
      </c>
      <c r="X49" t="s">
        <v>110</v>
      </c>
      <c r="Y49" s="55">
        <v>20060927</v>
      </c>
      <c r="Z49" s="55">
        <v>20170515</v>
      </c>
      <c r="AA49" s="55">
        <v>1</v>
      </c>
      <c r="AB49" s="55">
        <v>1</v>
      </c>
      <c r="AC49" s="55">
        <v>0</v>
      </c>
      <c r="AD49" s="55">
        <v>0</v>
      </c>
      <c r="AE49" s="55">
        <v>0</v>
      </c>
      <c r="AF49" s="55">
        <v>0</v>
      </c>
      <c r="AG49" t="s">
        <v>83</v>
      </c>
      <c r="AH49" s="55">
        <v>20270515</v>
      </c>
      <c r="AI49" t="s">
        <v>107</v>
      </c>
      <c r="AJ49" s="55">
        <v>13</v>
      </c>
      <c r="AK49" s="55">
        <v>20170515</v>
      </c>
      <c r="AL49" s="55">
        <v>34</v>
      </c>
      <c r="AM49" t="s">
        <v>69</v>
      </c>
      <c r="AN49" t="s">
        <v>69</v>
      </c>
      <c r="AO49" t="s">
        <v>69</v>
      </c>
      <c r="AP49" t="s">
        <v>69</v>
      </c>
      <c r="AQ49" s="55">
        <v>0</v>
      </c>
      <c r="AR49" s="54">
        <v>110.33</v>
      </c>
      <c r="AS49" s="54">
        <v>0</v>
      </c>
      <c r="AT49" s="54">
        <v>0</v>
      </c>
      <c r="AU49" s="54">
        <v>0</v>
      </c>
      <c r="AV49" s="54">
        <v>0</v>
      </c>
      <c r="AW49" s="54">
        <v>0</v>
      </c>
      <c r="AX49" s="54">
        <v>0</v>
      </c>
      <c r="AY49" s="54">
        <v>0</v>
      </c>
      <c r="AZ49" s="54">
        <v>0</v>
      </c>
      <c r="BA49" s="54">
        <v>0</v>
      </c>
      <c r="BB49" s="54">
        <v>110.33</v>
      </c>
    </row>
    <row r="50" spans="1:54" x14ac:dyDescent="0.35">
      <c r="A50" s="55">
        <v>202003</v>
      </c>
      <c r="B50" t="s">
        <v>81</v>
      </c>
      <c r="D50" t="s">
        <v>67</v>
      </c>
      <c r="E50" t="s">
        <v>80</v>
      </c>
      <c r="F50" t="s">
        <v>228</v>
      </c>
      <c r="G50" t="s">
        <v>65</v>
      </c>
      <c r="H50" t="s">
        <v>228</v>
      </c>
      <c r="I50" t="s">
        <v>79</v>
      </c>
      <c r="J50" t="s">
        <v>78</v>
      </c>
      <c r="K50" t="s">
        <v>77</v>
      </c>
      <c r="M50" t="s">
        <v>64</v>
      </c>
      <c r="N50" t="s">
        <v>76</v>
      </c>
      <c r="P50" t="s">
        <v>75</v>
      </c>
      <c r="Q50" t="s">
        <v>74</v>
      </c>
      <c r="R50" t="s">
        <v>115</v>
      </c>
      <c r="S50" t="s">
        <v>114</v>
      </c>
      <c r="T50" s="55">
        <v>1</v>
      </c>
      <c r="U50" t="s">
        <v>113</v>
      </c>
      <c r="V50" t="s">
        <v>112</v>
      </c>
      <c r="W50" t="s">
        <v>111</v>
      </c>
      <c r="X50" t="s">
        <v>110</v>
      </c>
      <c r="Y50" s="55">
        <v>20091210</v>
      </c>
      <c r="Z50" s="55">
        <v>20170515</v>
      </c>
      <c r="AA50" s="55">
        <v>1</v>
      </c>
      <c r="AB50" s="55">
        <v>1</v>
      </c>
      <c r="AC50" s="55">
        <v>0</v>
      </c>
      <c r="AD50" s="55">
        <v>0</v>
      </c>
      <c r="AE50" s="55">
        <v>0</v>
      </c>
      <c r="AF50" s="55">
        <v>0</v>
      </c>
      <c r="AG50" t="s">
        <v>83</v>
      </c>
      <c r="AH50" s="55">
        <v>20270515</v>
      </c>
      <c r="AI50" t="s">
        <v>101</v>
      </c>
      <c r="AJ50" s="55">
        <v>10</v>
      </c>
      <c r="AK50" s="55">
        <v>20170515</v>
      </c>
      <c r="AL50" s="55">
        <v>34</v>
      </c>
      <c r="AM50" t="s">
        <v>69</v>
      </c>
      <c r="AN50" t="s">
        <v>69</v>
      </c>
      <c r="AO50" t="s">
        <v>69</v>
      </c>
      <c r="AP50" t="s">
        <v>69</v>
      </c>
      <c r="AQ50" s="55">
        <v>0</v>
      </c>
      <c r="AR50" s="54">
        <v>97.31</v>
      </c>
      <c r="AS50" s="54">
        <v>0</v>
      </c>
      <c r="AT50" s="54">
        <v>0</v>
      </c>
      <c r="AU50" s="54">
        <v>0</v>
      </c>
      <c r="AV50" s="54">
        <v>0</v>
      </c>
      <c r="AW50" s="54">
        <v>0</v>
      </c>
      <c r="AX50" s="54">
        <v>0</v>
      </c>
      <c r="AY50" s="54">
        <v>0</v>
      </c>
      <c r="AZ50" s="54">
        <v>0</v>
      </c>
      <c r="BA50" s="54">
        <v>0</v>
      </c>
      <c r="BB50" s="54">
        <v>97.31</v>
      </c>
    </row>
    <row r="51" spans="1:54" x14ac:dyDescent="0.35">
      <c r="A51" s="55">
        <v>202003</v>
      </c>
      <c r="B51" t="s">
        <v>81</v>
      </c>
      <c r="D51" t="s">
        <v>67</v>
      </c>
      <c r="E51" t="s">
        <v>80</v>
      </c>
      <c r="F51" t="s">
        <v>228</v>
      </c>
      <c r="G51" t="s">
        <v>65</v>
      </c>
      <c r="H51" t="s">
        <v>228</v>
      </c>
      <c r="I51" t="s">
        <v>79</v>
      </c>
      <c r="J51" t="s">
        <v>78</v>
      </c>
      <c r="K51" t="s">
        <v>77</v>
      </c>
      <c r="M51" t="s">
        <v>64</v>
      </c>
      <c r="N51" t="s">
        <v>76</v>
      </c>
      <c r="P51" t="s">
        <v>75</v>
      </c>
      <c r="Q51" t="s">
        <v>74</v>
      </c>
      <c r="R51" t="s">
        <v>109</v>
      </c>
      <c r="S51" t="s">
        <v>108</v>
      </c>
      <c r="T51" s="55">
        <v>1</v>
      </c>
      <c r="U51" t="s">
        <v>84</v>
      </c>
      <c r="V51" t="s">
        <v>59</v>
      </c>
      <c r="W51" t="s">
        <v>58</v>
      </c>
      <c r="X51" t="s">
        <v>57</v>
      </c>
      <c r="Y51" s="55">
        <v>20141212</v>
      </c>
      <c r="Z51" s="55">
        <v>20170515</v>
      </c>
      <c r="AA51" s="55">
        <v>1</v>
      </c>
      <c r="AB51" s="55">
        <v>1</v>
      </c>
      <c r="AC51" s="55">
        <v>0</v>
      </c>
      <c r="AD51" s="55">
        <v>0</v>
      </c>
      <c r="AE51" s="55">
        <v>0</v>
      </c>
      <c r="AF51" s="55">
        <v>0</v>
      </c>
      <c r="AG51" t="s">
        <v>83</v>
      </c>
      <c r="AH51" s="55">
        <v>20270515</v>
      </c>
      <c r="AI51" t="s">
        <v>107</v>
      </c>
      <c r="AJ51" s="55">
        <v>5</v>
      </c>
      <c r="AK51" s="55">
        <v>20170515</v>
      </c>
      <c r="AL51" s="55">
        <v>34</v>
      </c>
      <c r="AM51" t="s">
        <v>69</v>
      </c>
      <c r="AN51" t="s">
        <v>69</v>
      </c>
      <c r="AO51" t="s">
        <v>69</v>
      </c>
      <c r="AP51" t="s">
        <v>69</v>
      </c>
      <c r="AQ51" s="55">
        <v>0</v>
      </c>
      <c r="AR51" s="54">
        <v>205.9</v>
      </c>
      <c r="AS51" s="54">
        <v>0</v>
      </c>
      <c r="AT51" s="54">
        <v>0</v>
      </c>
      <c r="AU51" s="54">
        <v>0</v>
      </c>
      <c r="AV51" s="54">
        <v>0</v>
      </c>
      <c r="AW51" s="54">
        <v>0</v>
      </c>
      <c r="AX51" s="54">
        <v>0</v>
      </c>
      <c r="AY51" s="54">
        <v>0</v>
      </c>
      <c r="AZ51" s="54">
        <v>0</v>
      </c>
      <c r="BA51" s="54">
        <v>0</v>
      </c>
      <c r="BB51" s="54">
        <v>205.9</v>
      </c>
    </row>
    <row r="52" spans="1:54" x14ac:dyDescent="0.35">
      <c r="A52" s="55">
        <v>202003</v>
      </c>
      <c r="B52" t="s">
        <v>81</v>
      </c>
      <c r="D52" t="s">
        <v>67</v>
      </c>
      <c r="E52" t="s">
        <v>80</v>
      </c>
      <c r="F52" t="s">
        <v>228</v>
      </c>
      <c r="G52" t="s">
        <v>65</v>
      </c>
      <c r="H52" t="s">
        <v>228</v>
      </c>
      <c r="I52" t="s">
        <v>79</v>
      </c>
      <c r="J52" t="s">
        <v>78</v>
      </c>
      <c r="K52" t="s">
        <v>77</v>
      </c>
      <c r="M52" t="s">
        <v>64</v>
      </c>
      <c r="N52" t="s">
        <v>76</v>
      </c>
      <c r="P52" t="s">
        <v>75</v>
      </c>
      <c r="Q52" t="s">
        <v>74</v>
      </c>
      <c r="R52" t="s">
        <v>106</v>
      </c>
      <c r="S52" t="s">
        <v>105</v>
      </c>
      <c r="T52" s="55">
        <v>1</v>
      </c>
      <c r="U52" t="s">
        <v>84</v>
      </c>
      <c r="V52" t="s">
        <v>59</v>
      </c>
      <c r="W52" t="s">
        <v>58</v>
      </c>
      <c r="X52" t="s">
        <v>57</v>
      </c>
      <c r="Y52" s="55">
        <v>20141212</v>
      </c>
      <c r="Z52" s="55">
        <v>20180212</v>
      </c>
      <c r="AA52" s="55">
        <v>1</v>
      </c>
      <c r="AB52" s="55">
        <v>1</v>
      </c>
      <c r="AC52" s="55">
        <v>0</v>
      </c>
      <c r="AD52" s="55">
        <v>0</v>
      </c>
      <c r="AE52" s="55">
        <v>0</v>
      </c>
      <c r="AF52" s="55">
        <v>0</v>
      </c>
      <c r="AG52" t="s">
        <v>83</v>
      </c>
      <c r="AH52" s="55">
        <v>20280212</v>
      </c>
      <c r="AI52" t="s">
        <v>104</v>
      </c>
      <c r="AJ52" s="55">
        <v>5</v>
      </c>
      <c r="AK52" s="55">
        <v>20180212</v>
      </c>
      <c r="AL52" s="55">
        <v>25</v>
      </c>
      <c r="AM52" t="s">
        <v>69</v>
      </c>
      <c r="AN52" t="s">
        <v>69</v>
      </c>
      <c r="AO52" t="s">
        <v>69</v>
      </c>
      <c r="AP52" t="s">
        <v>69</v>
      </c>
      <c r="AQ52" s="55">
        <v>0</v>
      </c>
      <c r="AR52" s="54">
        <v>118.05</v>
      </c>
      <c r="AS52" s="54">
        <v>0</v>
      </c>
      <c r="AT52" s="54">
        <v>0</v>
      </c>
      <c r="AU52" s="54">
        <v>0</v>
      </c>
      <c r="AV52" s="54">
        <v>0</v>
      </c>
      <c r="AW52" s="54">
        <v>0</v>
      </c>
      <c r="AX52" s="54">
        <v>0</v>
      </c>
      <c r="AY52" s="54">
        <v>0</v>
      </c>
      <c r="AZ52" s="54">
        <v>0</v>
      </c>
      <c r="BA52" s="54">
        <v>0</v>
      </c>
      <c r="BB52" s="54">
        <v>118.05</v>
      </c>
    </row>
    <row r="53" spans="1:54" x14ac:dyDescent="0.35">
      <c r="A53" s="55">
        <v>202003</v>
      </c>
      <c r="B53" t="s">
        <v>81</v>
      </c>
      <c r="D53" t="s">
        <v>67</v>
      </c>
      <c r="E53" t="s">
        <v>80</v>
      </c>
      <c r="F53" t="s">
        <v>228</v>
      </c>
      <c r="G53" t="s">
        <v>65</v>
      </c>
      <c r="H53" t="s">
        <v>228</v>
      </c>
      <c r="I53" t="s">
        <v>79</v>
      </c>
      <c r="J53" t="s">
        <v>78</v>
      </c>
      <c r="K53" t="s">
        <v>77</v>
      </c>
      <c r="M53" t="s">
        <v>64</v>
      </c>
      <c r="N53" t="s">
        <v>76</v>
      </c>
      <c r="P53" t="s">
        <v>75</v>
      </c>
      <c r="Q53" t="s">
        <v>74</v>
      </c>
      <c r="R53" t="s">
        <v>103</v>
      </c>
      <c r="S53" t="s">
        <v>102</v>
      </c>
      <c r="T53" s="55">
        <v>1</v>
      </c>
      <c r="U53" t="s">
        <v>84</v>
      </c>
      <c r="V53" t="s">
        <v>59</v>
      </c>
      <c r="W53" t="s">
        <v>58</v>
      </c>
      <c r="X53" t="s">
        <v>57</v>
      </c>
      <c r="Y53" s="55">
        <v>20141212</v>
      </c>
      <c r="Z53" s="55">
        <v>20170515</v>
      </c>
      <c r="AA53" s="55">
        <v>1</v>
      </c>
      <c r="AB53" s="55">
        <v>1</v>
      </c>
      <c r="AC53" s="55">
        <v>0</v>
      </c>
      <c r="AD53" s="55">
        <v>0</v>
      </c>
      <c r="AE53" s="55">
        <v>0</v>
      </c>
      <c r="AF53" s="55">
        <v>0</v>
      </c>
      <c r="AG53" t="s">
        <v>83</v>
      </c>
      <c r="AH53" s="55">
        <v>20270515</v>
      </c>
      <c r="AI53" t="s">
        <v>101</v>
      </c>
      <c r="AJ53" s="55">
        <v>5</v>
      </c>
      <c r="AK53" s="55">
        <v>20170515</v>
      </c>
      <c r="AL53" s="55">
        <v>34</v>
      </c>
      <c r="AM53" t="s">
        <v>69</v>
      </c>
      <c r="AN53" t="s">
        <v>69</v>
      </c>
      <c r="AO53" t="s">
        <v>69</v>
      </c>
      <c r="AP53" t="s">
        <v>69</v>
      </c>
      <c r="AQ53" s="55">
        <v>0</v>
      </c>
      <c r="AR53" s="54">
        <v>112.36</v>
      </c>
      <c r="AS53" s="54">
        <v>0</v>
      </c>
      <c r="AT53" s="54">
        <v>0</v>
      </c>
      <c r="AU53" s="54">
        <v>0</v>
      </c>
      <c r="AV53" s="54">
        <v>0</v>
      </c>
      <c r="AW53" s="54">
        <v>0</v>
      </c>
      <c r="AX53" s="54">
        <v>0</v>
      </c>
      <c r="AY53" s="54">
        <v>0</v>
      </c>
      <c r="AZ53" s="54">
        <v>0</v>
      </c>
      <c r="BA53" s="54">
        <v>0</v>
      </c>
      <c r="BB53" s="54">
        <v>112.36</v>
      </c>
    </row>
    <row r="54" spans="1:54" x14ac:dyDescent="0.35">
      <c r="A54" s="55">
        <v>202003</v>
      </c>
      <c r="B54" t="s">
        <v>81</v>
      </c>
      <c r="D54" t="s">
        <v>67</v>
      </c>
      <c r="E54" t="s">
        <v>80</v>
      </c>
      <c r="F54" t="s">
        <v>228</v>
      </c>
      <c r="G54" t="s">
        <v>65</v>
      </c>
      <c r="H54" t="s">
        <v>228</v>
      </c>
      <c r="I54" t="s">
        <v>79</v>
      </c>
      <c r="J54" t="s">
        <v>78</v>
      </c>
      <c r="K54" t="s">
        <v>77</v>
      </c>
      <c r="M54" t="s">
        <v>64</v>
      </c>
      <c r="N54" t="s">
        <v>76</v>
      </c>
      <c r="P54" t="s">
        <v>75</v>
      </c>
      <c r="Q54" t="s">
        <v>74</v>
      </c>
      <c r="R54" t="s">
        <v>100</v>
      </c>
      <c r="S54" t="s">
        <v>99</v>
      </c>
      <c r="T54" s="55">
        <v>1</v>
      </c>
      <c r="U54" t="s">
        <v>84</v>
      </c>
      <c r="V54" t="s">
        <v>59</v>
      </c>
      <c r="W54" t="s">
        <v>58</v>
      </c>
      <c r="X54" t="s">
        <v>57</v>
      </c>
      <c r="Y54" s="55">
        <v>20141212</v>
      </c>
      <c r="Z54" s="55">
        <v>20180925</v>
      </c>
      <c r="AA54" s="55">
        <v>1</v>
      </c>
      <c r="AB54" s="55">
        <v>1</v>
      </c>
      <c r="AC54" s="55">
        <v>0</v>
      </c>
      <c r="AD54" s="55">
        <v>0</v>
      </c>
      <c r="AE54" s="55">
        <v>0</v>
      </c>
      <c r="AF54" s="55">
        <v>0</v>
      </c>
      <c r="AG54" t="s">
        <v>83</v>
      </c>
      <c r="AH54" s="55">
        <v>20241219</v>
      </c>
      <c r="AI54" t="s">
        <v>98</v>
      </c>
      <c r="AJ54" s="55">
        <v>5</v>
      </c>
      <c r="AK54" s="55">
        <v>20180925</v>
      </c>
      <c r="AL54" s="55">
        <v>18</v>
      </c>
      <c r="AM54" t="s">
        <v>69</v>
      </c>
      <c r="AN54" t="s">
        <v>69</v>
      </c>
      <c r="AO54" t="s">
        <v>69</v>
      </c>
      <c r="AP54" t="s">
        <v>69</v>
      </c>
      <c r="AQ54" s="55">
        <v>0</v>
      </c>
      <c r="AR54" s="54">
        <v>139.72</v>
      </c>
      <c r="AS54" s="54">
        <v>0</v>
      </c>
      <c r="AT54" s="54">
        <v>0</v>
      </c>
      <c r="AU54" s="54">
        <v>0</v>
      </c>
      <c r="AV54" s="54">
        <v>0</v>
      </c>
      <c r="AW54" s="54">
        <v>0</v>
      </c>
      <c r="AX54" s="54">
        <v>0</v>
      </c>
      <c r="AY54" s="54">
        <v>0</v>
      </c>
      <c r="AZ54" s="54">
        <v>0</v>
      </c>
      <c r="BA54" s="54">
        <v>0</v>
      </c>
      <c r="BB54" s="54">
        <v>139.72</v>
      </c>
    </row>
    <row r="55" spans="1:54" x14ac:dyDescent="0.35">
      <c r="A55" s="55">
        <v>202003</v>
      </c>
      <c r="B55" t="s">
        <v>81</v>
      </c>
      <c r="D55" t="s">
        <v>67</v>
      </c>
      <c r="E55" t="s">
        <v>80</v>
      </c>
      <c r="F55" t="s">
        <v>228</v>
      </c>
      <c r="G55" t="s">
        <v>65</v>
      </c>
      <c r="H55" t="s">
        <v>228</v>
      </c>
      <c r="I55" t="s">
        <v>79</v>
      </c>
      <c r="J55" t="s">
        <v>78</v>
      </c>
      <c r="K55" t="s">
        <v>77</v>
      </c>
      <c r="M55" t="s">
        <v>64</v>
      </c>
      <c r="N55" t="s">
        <v>76</v>
      </c>
      <c r="P55" t="s">
        <v>75</v>
      </c>
      <c r="Q55" t="s">
        <v>74</v>
      </c>
      <c r="R55" t="s">
        <v>97</v>
      </c>
      <c r="S55" t="s">
        <v>96</v>
      </c>
      <c r="T55" s="55">
        <v>1</v>
      </c>
      <c r="U55" t="s">
        <v>84</v>
      </c>
      <c r="V55" t="s">
        <v>59</v>
      </c>
      <c r="W55" t="s">
        <v>58</v>
      </c>
      <c r="X55" t="s">
        <v>57</v>
      </c>
      <c r="Y55" s="55">
        <v>20141212</v>
      </c>
      <c r="Z55" s="55">
        <v>20170515</v>
      </c>
      <c r="AA55" s="55">
        <v>1</v>
      </c>
      <c r="AB55" s="55">
        <v>1</v>
      </c>
      <c r="AC55" s="55">
        <v>0</v>
      </c>
      <c r="AD55" s="55">
        <v>0</v>
      </c>
      <c r="AE55" s="55">
        <v>0</v>
      </c>
      <c r="AF55" s="55">
        <v>0</v>
      </c>
      <c r="AG55" t="s">
        <v>83</v>
      </c>
      <c r="AH55" s="55">
        <v>20270515</v>
      </c>
      <c r="AI55" t="s">
        <v>93</v>
      </c>
      <c r="AJ55" s="55">
        <v>5</v>
      </c>
      <c r="AK55" s="55">
        <v>20170515</v>
      </c>
      <c r="AL55" s="55">
        <v>34</v>
      </c>
      <c r="AM55" t="s">
        <v>69</v>
      </c>
      <c r="AN55" t="s">
        <v>69</v>
      </c>
      <c r="AO55" t="s">
        <v>69</v>
      </c>
      <c r="AP55" t="s">
        <v>69</v>
      </c>
      <c r="AQ55" s="55">
        <v>0</v>
      </c>
      <c r="AR55" s="54">
        <v>0</v>
      </c>
      <c r="AS55" s="54">
        <v>0</v>
      </c>
      <c r="AT55" s="54">
        <v>0</v>
      </c>
      <c r="AU55" s="54">
        <v>0</v>
      </c>
      <c r="AV55" s="54">
        <v>0</v>
      </c>
      <c r="AW55" s="54">
        <v>0</v>
      </c>
      <c r="AX55" s="54">
        <v>0</v>
      </c>
      <c r="AY55" s="54">
        <v>0</v>
      </c>
      <c r="AZ55" s="54">
        <v>0</v>
      </c>
      <c r="BA55" s="54">
        <v>0</v>
      </c>
      <c r="BB55" s="54">
        <v>0</v>
      </c>
    </row>
    <row r="56" spans="1:54" x14ac:dyDescent="0.35">
      <c r="A56" s="55">
        <v>202003</v>
      </c>
      <c r="B56" t="s">
        <v>81</v>
      </c>
      <c r="D56" t="s">
        <v>67</v>
      </c>
      <c r="E56" t="s">
        <v>80</v>
      </c>
      <c r="F56" t="s">
        <v>228</v>
      </c>
      <c r="G56" t="s">
        <v>65</v>
      </c>
      <c r="H56" t="s">
        <v>228</v>
      </c>
      <c r="I56" t="s">
        <v>79</v>
      </c>
      <c r="J56" t="s">
        <v>78</v>
      </c>
      <c r="K56" t="s">
        <v>77</v>
      </c>
      <c r="M56" t="s">
        <v>64</v>
      </c>
      <c r="N56" t="s">
        <v>76</v>
      </c>
      <c r="P56" t="s">
        <v>75</v>
      </c>
      <c r="Q56" t="s">
        <v>74</v>
      </c>
      <c r="R56" t="s">
        <v>95</v>
      </c>
      <c r="S56" t="s">
        <v>94</v>
      </c>
      <c r="T56" s="55">
        <v>1</v>
      </c>
      <c r="U56" t="s">
        <v>84</v>
      </c>
      <c r="V56" t="s">
        <v>59</v>
      </c>
      <c r="W56" t="s">
        <v>58</v>
      </c>
      <c r="X56" t="s">
        <v>57</v>
      </c>
      <c r="Y56" s="55">
        <v>20141212</v>
      </c>
      <c r="Z56" s="55">
        <v>20141219</v>
      </c>
      <c r="AA56" s="55">
        <v>1</v>
      </c>
      <c r="AB56" s="55">
        <v>1</v>
      </c>
      <c r="AC56" s="55">
        <v>0</v>
      </c>
      <c r="AD56" s="55">
        <v>0</v>
      </c>
      <c r="AE56" s="55">
        <v>0</v>
      </c>
      <c r="AF56" s="55">
        <v>0</v>
      </c>
      <c r="AG56" t="s">
        <v>83</v>
      </c>
      <c r="AH56" s="55">
        <v>20241219</v>
      </c>
      <c r="AI56" t="s">
        <v>93</v>
      </c>
      <c r="AJ56" s="55">
        <v>5</v>
      </c>
      <c r="AK56" s="55">
        <v>0</v>
      </c>
      <c r="AL56" s="55">
        <v>0</v>
      </c>
      <c r="AM56" t="s">
        <v>69</v>
      </c>
      <c r="AN56" t="s">
        <v>69</v>
      </c>
      <c r="AO56" t="s">
        <v>69</v>
      </c>
      <c r="AP56" t="s">
        <v>69</v>
      </c>
      <c r="AQ56" s="55">
        <v>0</v>
      </c>
      <c r="AR56" s="54">
        <v>0</v>
      </c>
      <c r="AS56" s="54">
        <v>0</v>
      </c>
      <c r="AT56" s="54">
        <v>0</v>
      </c>
      <c r="AU56" s="54">
        <v>0</v>
      </c>
      <c r="AV56" s="54">
        <v>0</v>
      </c>
      <c r="AW56" s="54">
        <v>0</v>
      </c>
      <c r="AX56" s="54">
        <v>0</v>
      </c>
      <c r="AY56" s="54">
        <v>0</v>
      </c>
      <c r="AZ56" s="54">
        <v>0</v>
      </c>
      <c r="BA56" s="54">
        <v>0</v>
      </c>
      <c r="BB56" s="54">
        <v>0</v>
      </c>
    </row>
    <row r="57" spans="1:54" x14ac:dyDescent="0.35">
      <c r="A57" s="55">
        <v>202003</v>
      </c>
      <c r="B57" t="s">
        <v>81</v>
      </c>
      <c r="D57" t="s">
        <v>67</v>
      </c>
      <c r="E57" t="s">
        <v>80</v>
      </c>
      <c r="F57" t="s">
        <v>228</v>
      </c>
      <c r="G57" t="s">
        <v>65</v>
      </c>
      <c r="H57" t="s">
        <v>228</v>
      </c>
      <c r="I57" t="s">
        <v>79</v>
      </c>
      <c r="J57" t="s">
        <v>78</v>
      </c>
      <c r="K57" t="s">
        <v>77</v>
      </c>
      <c r="M57" t="s">
        <v>64</v>
      </c>
      <c r="N57" t="s">
        <v>76</v>
      </c>
      <c r="P57" t="s">
        <v>75</v>
      </c>
      <c r="Q57" t="s">
        <v>74</v>
      </c>
      <c r="R57" t="s">
        <v>92</v>
      </c>
      <c r="S57" t="s">
        <v>91</v>
      </c>
      <c r="T57" s="55">
        <v>1</v>
      </c>
      <c r="U57" t="s">
        <v>84</v>
      </c>
      <c r="V57" t="s">
        <v>59</v>
      </c>
      <c r="W57" t="s">
        <v>58</v>
      </c>
      <c r="X57" t="s">
        <v>57</v>
      </c>
      <c r="Y57" s="55">
        <v>20141212</v>
      </c>
      <c r="Z57" s="55">
        <v>20170515</v>
      </c>
      <c r="AA57" s="55">
        <v>1</v>
      </c>
      <c r="AB57" s="55">
        <v>1</v>
      </c>
      <c r="AC57" s="55">
        <v>0</v>
      </c>
      <c r="AD57" s="55">
        <v>0</v>
      </c>
      <c r="AE57" s="55">
        <v>0</v>
      </c>
      <c r="AF57" s="55">
        <v>0</v>
      </c>
      <c r="AG57" t="s">
        <v>83</v>
      </c>
      <c r="AH57" s="55">
        <v>20270515</v>
      </c>
      <c r="AI57" t="s">
        <v>90</v>
      </c>
      <c r="AJ57" s="55">
        <v>5</v>
      </c>
      <c r="AK57" s="55">
        <v>20170515</v>
      </c>
      <c r="AL57" s="55">
        <v>34</v>
      </c>
      <c r="AM57" t="s">
        <v>69</v>
      </c>
      <c r="AN57" t="s">
        <v>69</v>
      </c>
      <c r="AO57" t="s">
        <v>69</v>
      </c>
      <c r="AP57" t="s">
        <v>69</v>
      </c>
      <c r="AQ57" s="55">
        <v>0</v>
      </c>
      <c r="AR57" s="54">
        <v>90.59</v>
      </c>
      <c r="AS57" s="54">
        <v>0</v>
      </c>
      <c r="AT57" s="54">
        <v>0</v>
      </c>
      <c r="AU57" s="54">
        <v>0</v>
      </c>
      <c r="AV57" s="54">
        <v>0</v>
      </c>
      <c r="AW57" s="54">
        <v>0</v>
      </c>
      <c r="AX57" s="54">
        <v>0</v>
      </c>
      <c r="AY57" s="54">
        <v>0</v>
      </c>
      <c r="AZ57" s="54">
        <v>0</v>
      </c>
      <c r="BA57" s="54">
        <v>0</v>
      </c>
      <c r="BB57" s="54">
        <v>90.59</v>
      </c>
    </row>
    <row r="58" spans="1:54" x14ac:dyDescent="0.35">
      <c r="A58" s="55">
        <v>202003</v>
      </c>
      <c r="B58" t="s">
        <v>81</v>
      </c>
      <c r="D58" t="s">
        <v>67</v>
      </c>
      <c r="E58" t="s">
        <v>80</v>
      </c>
      <c r="F58" t="s">
        <v>228</v>
      </c>
      <c r="G58" t="s">
        <v>65</v>
      </c>
      <c r="H58" t="s">
        <v>228</v>
      </c>
      <c r="I58" t="s">
        <v>79</v>
      </c>
      <c r="J58" t="s">
        <v>78</v>
      </c>
      <c r="K58" t="s">
        <v>77</v>
      </c>
      <c r="M58" t="s">
        <v>64</v>
      </c>
      <c r="N58" t="s">
        <v>76</v>
      </c>
      <c r="P58" t="s">
        <v>75</v>
      </c>
      <c r="Q58" t="s">
        <v>74</v>
      </c>
      <c r="R58" t="s">
        <v>89</v>
      </c>
      <c r="S58" t="s">
        <v>88</v>
      </c>
      <c r="T58" s="55">
        <v>1</v>
      </c>
      <c r="U58" t="s">
        <v>84</v>
      </c>
      <c r="V58" t="s">
        <v>59</v>
      </c>
      <c r="W58" t="s">
        <v>58</v>
      </c>
      <c r="X58" t="s">
        <v>57</v>
      </c>
      <c r="Y58" s="55">
        <v>20141212</v>
      </c>
      <c r="Z58" s="55">
        <v>20170515</v>
      </c>
      <c r="AA58" s="55">
        <v>1</v>
      </c>
      <c r="AB58" s="55">
        <v>1</v>
      </c>
      <c r="AC58" s="55">
        <v>0</v>
      </c>
      <c r="AD58" s="55">
        <v>0</v>
      </c>
      <c r="AE58" s="55">
        <v>0</v>
      </c>
      <c r="AF58" s="55">
        <v>0</v>
      </c>
      <c r="AG58" t="s">
        <v>83</v>
      </c>
      <c r="AH58" s="55">
        <v>20270515</v>
      </c>
      <c r="AI58" t="s">
        <v>87</v>
      </c>
      <c r="AJ58" s="55">
        <v>5</v>
      </c>
      <c r="AK58" s="55">
        <v>20170515</v>
      </c>
      <c r="AL58" s="55">
        <v>34</v>
      </c>
      <c r="AM58" t="s">
        <v>69</v>
      </c>
      <c r="AN58" t="s">
        <v>69</v>
      </c>
      <c r="AO58" t="s">
        <v>69</v>
      </c>
      <c r="AP58" t="s">
        <v>69</v>
      </c>
      <c r="AQ58" s="55">
        <v>0</v>
      </c>
      <c r="AR58" s="54">
        <v>148.32</v>
      </c>
      <c r="AS58" s="54">
        <v>0</v>
      </c>
      <c r="AT58" s="54">
        <v>0</v>
      </c>
      <c r="AU58" s="54">
        <v>0</v>
      </c>
      <c r="AV58" s="54">
        <v>0</v>
      </c>
      <c r="AW58" s="54">
        <v>0</v>
      </c>
      <c r="AX58" s="54">
        <v>0</v>
      </c>
      <c r="AY58" s="54">
        <v>0</v>
      </c>
      <c r="AZ58" s="54">
        <v>0</v>
      </c>
      <c r="BA58" s="54">
        <v>0</v>
      </c>
      <c r="BB58" s="54">
        <v>148.32</v>
      </c>
    </row>
    <row r="59" spans="1:54" x14ac:dyDescent="0.35">
      <c r="A59" s="55">
        <v>202003</v>
      </c>
      <c r="B59" t="s">
        <v>81</v>
      </c>
      <c r="D59" t="s">
        <v>67</v>
      </c>
      <c r="E59" t="s">
        <v>80</v>
      </c>
      <c r="F59" t="s">
        <v>228</v>
      </c>
      <c r="G59" t="s">
        <v>65</v>
      </c>
      <c r="H59" t="s">
        <v>228</v>
      </c>
      <c r="I59" t="s">
        <v>79</v>
      </c>
      <c r="J59" t="s">
        <v>78</v>
      </c>
      <c r="K59" t="s">
        <v>77</v>
      </c>
      <c r="M59" t="s">
        <v>64</v>
      </c>
      <c r="N59" t="s">
        <v>76</v>
      </c>
      <c r="P59" t="s">
        <v>75</v>
      </c>
      <c r="Q59" t="s">
        <v>74</v>
      </c>
      <c r="R59" t="s">
        <v>86</v>
      </c>
      <c r="S59" t="s">
        <v>85</v>
      </c>
      <c r="T59" s="55">
        <v>1</v>
      </c>
      <c r="U59" t="s">
        <v>84</v>
      </c>
      <c r="V59" t="s">
        <v>59</v>
      </c>
      <c r="W59" t="s">
        <v>58</v>
      </c>
      <c r="X59" t="s">
        <v>57</v>
      </c>
      <c r="Y59" s="55">
        <v>20150227</v>
      </c>
      <c r="Z59" s="55">
        <v>20181106</v>
      </c>
      <c r="AA59" s="55">
        <v>1</v>
      </c>
      <c r="AB59" s="55">
        <v>1</v>
      </c>
      <c r="AC59" s="55">
        <v>0</v>
      </c>
      <c r="AD59" s="55">
        <v>0</v>
      </c>
      <c r="AE59" s="55">
        <v>0</v>
      </c>
      <c r="AF59" s="55">
        <v>0</v>
      </c>
      <c r="AG59" t="s">
        <v>83</v>
      </c>
      <c r="AH59" s="55">
        <v>20281106</v>
      </c>
      <c r="AI59" t="s">
        <v>82</v>
      </c>
      <c r="AJ59" s="55">
        <v>5</v>
      </c>
      <c r="AK59" s="55">
        <v>20181106</v>
      </c>
      <c r="AL59" s="55">
        <v>16</v>
      </c>
      <c r="AM59" t="s">
        <v>69</v>
      </c>
      <c r="AN59" t="s">
        <v>69</v>
      </c>
      <c r="AO59" t="s">
        <v>69</v>
      </c>
      <c r="AP59" t="s">
        <v>69</v>
      </c>
      <c r="AQ59" s="55">
        <v>0</v>
      </c>
      <c r="AR59" s="54">
        <v>132.93</v>
      </c>
      <c r="AS59" s="54">
        <v>0</v>
      </c>
      <c r="AT59" s="54">
        <v>0</v>
      </c>
      <c r="AU59" s="54">
        <v>0</v>
      </c>
      <c r="AV59" s="54">
        <v>0</v>
      </c>
      <c r="AW59" s="54">
        <v>0</v>
      </c>
      <c r="AX59" s="54">
        <v>0</v>
      </c>
      <c r="AY59" s="54">
        <v>0</v>
      </c>
      <c r="AZ59" s="54">
        <v>0</v>
      </c>
      <c r="BA59" s="54">
        <v>0</v>
      </c>
      <c r="BB59" s="54">
        <v>132.93</v>
      </c>
    </row>
    <row r="60" spans="1:54" x14ac:dyDescent="0.35">
      <c r="A60" s="55">
        <v>202003</v>
      </c>
      <c r="B60" t="s">
        <v>66</v>
      </c>
      <c r="D60" t="s">
        <v>67</v>
      </c>
      <c r="E60" t="s">
        <v>66</v>
      </c>
      <c r="F60" t="s">
        <v>228</v>
      </c>
      <c r="G60" t="s">
        <v>65</v>
      </c>
      <c r="H60" t="s">
        <v>228</v>
      </c>
      <c r="J60" t="s">
        <v>54</v>
      </c>
      <c r="M60" t="s">
        <v>64</v>
      </c>
      <c r="N60" t="s">
        <v>63</v>
      </c>
      <c r="P60" t="s">
        <v>62</v>
      </c>
      <c r="R60" t="s">
        <v>61</v>
      </c>
      <c r="S60" t="s">
        <v>60</v>
      </c>
      <c r="T60" s="55">
        <v>1</v>
      </c>
      <c r="V60" t="s">
        <v>59</v>
      </c>
      <c r="Y60" s="55">
        <v>20070124</v>
      </c>
      <c r="Z60" s="55">
        <v>20170922</v>
      </c>
      <c r="AA60" s="55">
        <v>1</v>
      </c>
      <c r="AB60" s="55">
        <v>0</v>
      </c>
      <c r="AC60" s="55">
        <v>0</v>
      </c>
      <c r="AD60" s="55">
        <v>0</v>
      </c>
      <c r="AE60" s="55">
        <v>0</v>
      </c>
      <c r="AF60" s="55">
        <v>0</v>
      </c>
      <c r="AG60" t="s">
        <v>56</v>
      </c>
      <c r="AH60" s="55">
        <v>20270922</v>
      </c>
      <c r="AI60" t="s">
        <v>55</v>
      </c>
      <c r="AJ60" s="55">
        <v>13</v>
      </c>
      <c r="AK60" s="55">
        <v>20170922</v>
      </c>
      <c r="AL60" s="55">
        <v>30</v>
      </c>
      <c r="AM60" t="s">
        <v>54</v>
      </c>
      <c r="AN60" t="s">
        <v>53</v>
      </c>
      <c r="AO60" t="s">
        <v>52</v>
      </c>
      <c r="AQ60" s="55">
        <v>1</v>
      </c>
      <c r="AR60" s="54">
        <v>12.68</v>
      </c>
      <c r="AS60" s="54">
        <v>-0.46</v>
      </c>
      <c r="AT60" s="54">
        <v>0</v>
      </c>
      <c r="AU60" s="54">
        <v>0</v>
      </c>
      <c r="AV60" s="54">
        <v>0</v>
      </c>
      <c r="AW60" s="54">
        <v>0</v>
      </c>
      <c r="AX60" s="54">
        <v>0</v>
      </c>
      <c r="AY60" s="54">
        <v>0</v>
      </c>
      <c r="AZ60" s="54">
        <v>0</v>
      </c>
      <c r="BA60" s="54">
        <v>0</v>
      </c>
      <c r="BB60" s="54">
        <v>12.22</v>
      </c>
    </row>
    <row r="61" spans="1:54" x14ac:dyDescent="0.35">
      <c r="A61" t="s">
        <v>224</v>
      </c>
      <c r="B61" t="s">
        <v>223</v>
      </c>
      <c r="D61" t="s">
        <v>221</v>
      </c>
      <c r="E61" t="s">
        <v>220</v>
      </c>
      <c r="F61" t="s">
        <v>228</v>
      </c>
      <c r="G61" t="s">
        <v>218</v>
      </c>
      <c r="H61" t="s">
        <v>228</v>
      </c>
      <c r="J61" t="s">
        <v>215</v>
      </c>
      <c r="M61" t="s">
        <v>212</v>
      </c>
      <c r="N61" t="s">
        <v>211</v>
      </c>
      <c r="P61" t="s">
        <v>209</v>
      </c>
      <c r="R61" t="s">
        <v>207</v>
      </c>
      <c r="S61" t="s">
        <v>206</v>
      </c>
      <c r="T61" t="s">
        <v>205</v>
      </c>
      <c r="V61" t="s">
        <v>203</v>
      </c>
      <c r="Y61" t="s">
        <v>200</v>
      </c>
      <c r="Z61" t="s">
        <v>199</v>
      </c>
      <c r="AA61" t="s">
        <v>198</v>
      </c>
      <c r="AB61" t="s">
        <v>197</v>
      </c>
      <c r="AC61" t="s">
        <v>196</v>
      </c>
      <c r="AD61" t="s">
        <v>195</v>
      </c>
      <c r="AE61" t="s">
        <v>194</v>
      </c>
      <c r="AF61" t="s">
        <v>193</v>
      </c>
      <c r="AG61" t="s">
        <v>192</v>
      </c>
      <c r="AH61" t="s">
        <v>191</v>
      </c>
      <c r="AI61" t="s">
        <v>190</v>
      </c>
      <c r="AJ61" t="s">
        <v>189</v>
      </c>
      <c r="AK61" t="s">
        <v>188</v>
      </c>
      <c r="AL61" t="s">
        <v>187</v>
      </c>
      <c r="AM61" t="s">
        <v>186</v>
      </c>
      <c r="AN61" t="s">
        <v>185</v>
      </c>
      <c r="AO61" t="s">
        <v>184</v>
      </c>
      <c r="AQ61" t="s">
        <v>182</v>
      </c>
      <c r="AR61" t="s">
        <v>181</v>
      </c>
      <c r="AS61" t="s">
        <v>180</v>
      </c>
      <c r="AT61" t="s">
        <v>179</v>
      </c>
      <c r="AU61" t="s">
        <v>178</v>
      </c>
      <c r="AV61" t="s">
        <v>177</v>
      </c>
      <c r="AW61" t="s">
        <v>176</v>
      </c>
      <c r="AX61" t="s">
        <v>175</v>
      </c>
      <c r="AY61" t="s">
        <v>174</v>
      </c>
      <c r="AZ61" t="s">
        <v>173</v>
      </c>
      <c r="BA61" t="s">
        <v>172</v>
      </c>
      <c r="BB61" t="s">
        <v>171</v>
      </c>
    </row>
    <row r="62" spans="1:54" x14ac:dyDescent="0.35">
      <c r="A62" s="55">
        <v>202005</v>
      </c>
      <c r="B62" t="s">
        <v>168</v>
      </c>
      <c r="D62" t="s">
        <v>136</v>
      </c>
      <c r="E62" t="s">
        <v>80</v>
      </c>
      <c r="F62" t="s">
        <v>228</v>
      </c>
      <c r="G62" t="s">
        <v>65</v>
      </c>
      <c r="H62" t="s">
        <v>228</v>
      </c>
      <c r="J62" t="s">
        <v>162</v>
      </c>
      <c r="M62" t="s">
        <v>64</v>
      </c>
      <c r="N62" t="s">
        <v>168</v>
      </c>
      <c r="P62" t="s">
        <v>167</v>
      </c>
      <c r="R62" t="s">
        <v>170</v>
      </c>
      <c r="S62" t="s">
        <v>169</v>
      </c>
      <c r="T62" s="55">
        <v>1</v>
      </c>
      <c r="V62" t="s">
        <v>59</v>
      </c>
      <c r="Y62" s="55">
        <v>20100310</v>
      </c>
      <c r="Z62" s="55">
        <v>20131127</v>
      </c>
      <c r="AA62" s="55">
        <v>1</v>
      </c>
      <c r="AB62" s="55">
        <v>1</v>
      </c>
      <c r="AC62" s="55">
        <v>0</v>
      </c>
      <c r="AD62" s="55">
        <v>0</v>
      </c>
      <c r="AE62" s="55">
        <v>0</v>
      </c>
      <c r="AF62" s="55">
        <v>0</v>
      </c>
      <c r="AG62" t="s">
        <v>164</v>
      </c>
      <c r="AH62" s="55">
        <v>20230101</v>
      </c>
      <c r="AI62" t="s">
        <v>163</v>
      </c>
      <c r="AJ62" s="55">
        <v>10</v>
      </c>
      <c r="AK62" s="55">
        <v>20131127</v>
      </c>
      <c r="AL62" s="55">
        <v>78</v>
      </c>
      <c r="AM62" t="s">
        <v>162</v>
      </c>
      <c r="AN62" t="s">
        <v>161</v>
      </c>
      <c r="AO62" t="s">
        <v>160</v>
      </c>
      <c r="AQ62" s="55">
        <v>0</v>
      </c>
      <c r="AR62" s="54">
        <v>219.64</v>
      </c>
      <c r="AS62" s="54">
        <v>0</v>
      </c>
      <c r="AT62" s="54">
        <v>0</v>
      </c>
      <c r="AU62" s="54">
        <v>0</v>
      </c>
      <c r="AV62" s="54">
        <v>0</v>
      </c>
      <c r="AW62" s="54">
        <v>0</v>
      </c>
      <c r="AX62" s="54">
        <v>0</v>
      </c>
      <c r="AY62" s="54">
        <v>0</v>
      </c>
      <c r="AZ62" s="54">
        <v>0</v>
      </c>
      <c r="BA62" s="54">
        <v>0</v>
      </c>
      <c r="BB62" s="54">
        <v>219.64</v>
      </c>
    </row>
    <row r="63" spans="1:54" x14ac:dyDescent="0.35">
      <c r="A63" s="55">
        <v>202005</v>
      </c>
      <c r="B63" t="s">
        <v>168</v>
      </c>
      <c r="D63" t="s">
        <v>136</v>
      </c>
      <c r="E63" t="s">
        <v>80</v>
      </c>
      <c r="F63" t="s">
        <v>228</v>
      </c>
      <c r="G63" t="s">
        <v>65</v>
      </c>
      <c r="H63" t="s">
        <v>228</v>
      </c>
      <c r="J63" t="s">
        <v>162</v>
      </c>
      <c r="M63" t="s">
        <v>64</v>
      </c>
      <c r="N63" t="s">
        <v>168</v>
      </c>
      <c r="P63" t="s">
        <v>167</v>
      </c>
      <c r="R63" t="s">
        <v>166</v>
      </c>
      <c r="S63" t="s">
        <v>165</v>
      </c>
      <c r="T63" s="55">
        <v>1</v>
      </c>
      <c r="V63" t="s">
        <v>112</v>
      </c>
      <c r="Y63" s="55">
        <v>20130806</v>
      </c>
      <c r="Z63" s="55">
        <v>20131127</v>
      </c>
      <c r="AA63" s="55">
        <v>1</v>
      </c>
      <c r="AB63" s="55">
        <v>1</v>
      </c>
      <c r="AC63" s="55">
        <v>0</v>
      </c>
      <c r="AD63" s="55">
        <v>0</v>
      </c>
      <c r="AE63" s="55">
        <v>0</v>
      </c>
      <c r="AF63" s="55">
        <v>0</v>
      </c>
      <c r="AG63" t="s">
        <v>164</v>
      </c>
      <c r="AH63" s="55">
        <v>20230101</v>
      </c>
      <c r="AI63" t="s">
        <v>163</v>
      </c>
      <c r="AJ63" s="55">
        <v>6</v>
      </c>
      <c r="AK63" s="55">
        <v>0</v>
      </c>
      <c r="AL63" s="55">
        <v>0</v>
      </c>
      <c r="AM63" t="s">
        <v>162</v>
      </c>
      <c r="AN63" t="s">
        <v>161</v>
      </c>
      <c r="AO63" t="s">
        <v>160</v>
      </c>
      <c r="AQ63" s="55">
        <v>0</v>
      </c>
      <c r="AR63" s="54">
        <v>26.32</v>
      </c>
      <c r="AS63" s="54">
        <v>0</v>
      </c>
      <c r="AT63" s="54">
        <v>0</v>
      </c>
      <c r="AU63" s="54">
        <v>0</v>
      </c>
      <c r="AV63" s="54">
        <v>0</v>
      </c>
      <c r="AW63" s="54">
        <v>0</v>
      </c>
      <c r="AX63" s="54">
        <v>0</v>
      </c>
      <c r="AY63" s="54">
        <v>0</v>
      </c>
      <c r="AZ63" s="54">
        <v>0</v>
      </c>
      <c r="BA63" s="54">
        <v>0</v>
      </c>
      <c r="BB63" s="54">
        <v>26.32</v>
      </c>
    </row>
    <row r="64" spans="1:54" x14ac:dyDescent="0.35">
      <c r="A64" s="55">
        <v>202005</v>
      </c>
      <c r="B64" t="s">
        <v>159</v>
      </c>
      <c r="D64" t="s">
        <v>136</v>
      </c>
      <c r="E64" t="s">
        <v>80</v>
      </c>
      <c r="F64" t="s">
        <v>228</v>
      </c>
      <c r="G64" t="s">
        <v>65</v>
      </c>
      <c r="H64" t="s">
        <v>228</v>
      </c>
      <c r="J64" t="s">
        <v>134</v>
      </c>
      <c r="M64" t="s">
        <v>64</v>
      </c>
      <c r="N64" t="s">
        <v>159</v>
      </c>
      <c r="P64" t="s">
        <v>158</v>
      </c>
      <c r="R64" t="s">
        <v>157</v>
      </c>
      <c r="S64" t="s">
        <v>156</v>
      </c>
      <c r="T64" s="55">
        <v>1</v>
      </c>
      <c r="V64" t="s">
        <v>112</v>
      </c>
      <c r="Y64" s="55">
        <v>20140402</v>
      </c>
      <c r="Z64" s="55">
        <v>20140409</v>
      </c>
      <c r="AA64" s="55">
        <v>1</v>
      </c>
      <c r="AB64" s="55">
        <v>0</v>
      </c>
      <c r="AC64" s="55">
        <v>0</v>
      </c>
      <c r="AD64" s="55">
        <v>0</v>
      </c>
      <c r="AE64" s="55">
        <v>0</v>
      </c>
      <c r="AF64" s="55">
        <v>0</v>
      </c>
      <c r="AG64" t="s">
        <v>155</v>
      </c>
      <c r="AH64" s="55">
        <v>20230101</v>
      </c>
      <c r="AI64" t="s">
        <v>154</v>
      </c>
      <c r="AJ64" s="55">
        <v>6</v>
      </c>
      <c r="AK64" s="55">
        <v>0</v>
      </c>
      <c r="AL64" s="55">
        <v>0</v>
      </c>
      <c r="AM64" t="s">
        <v>134</v>
      </c>
      <c r="AN64" t="s">
        <v>133</v>
      </c>
      <c r="AO64" t="s">
        <v>153</v>
      </c>
      <c r="AQ64" s="55">
        <v>1</v>
      </c>
      <c r="AR64" s="54">
        <v>0</v>
      </c>
      <c r="AS64" s="54">
        <v>0</v>
      </c>
      <c r="AT64" s="54">
        <v>0</v>
      </c>
      <c r="AU64" s="54">
        <v>0</v>
      </c>
      <c r="AV64" s="54">
        <v>0</v>
      </c>
      <c r="AW64" s="54">
        <v>0</v>
      </c>
      <c r="AX64" s="54">
        <v>0</v>
      </c>
      <c r="AY64" s="54">
        <v>0</v>
      </c>
      <c r="AZ64" s="54">
        <v>0</v>
      </c>
      <c r="BA64" s="54">
        <v>0</v>
      </c>
      <c r="BB64" s="54">
        <v>0</v>
      </c>
    </row>
    <row r="65" spans="1:54" x14ac:dyDescent="0.35">
      <c r="A65" s="55">
        <v>202005</v>
      </c>
      <c r="B65" t="s">
        <v>150</v>
      </c>
      <c r="D65" t="s">
        <v>136</v>
      </c>
      <c r="E65" t="s">
        <v>80</v>
      </c>
      <c r="F65" t="s">
        <v>228</v>
      </c>
      <c r="G65" t="s">
        <v>65</v>
      </c>
      <c r="H65" t="s">
        <v>228</v>
      </c>
      <c r="I65" t="s">
        <v>79</v>
      </c>
      <c r="J65" t="s">
        <v>152</v>
      </c>
      <c r="K65" t="s">
        <v>151</v>
      </c>
      <c r="M65" t="s">
        <v>64</v>
      </c>
      <c r="N65" t="s">
        <v>150</v>
      </c>
      <c r="P65" t="s">
        <v>149</v>
      </c>
      <c r="Q65" t="s">
        <v>148</v>
      </c>
      <c r="R65" t="s">
        <v>147</v>
      </c>
      <c r="S65" t="s">
        <v>146</v>
      </c>
      <c r="T65" s="55">
        <v>1</v>
      </c>
      <c r="U65" t="s">
        <v>127</v>
      </c>
      <c r="V65" t="s">
        <v>112</v>
      </c>
      <c r="W65" t="s">
        <v>111</v>
      </c>
      <c r="X65" t="s">
        <v>110</v>
      </c>
      <c r="Y65" s="55">
        <v>20140422</v>
      </c>
      <c r="Z65" s="55">
        <v>20140430</v>
      </c>
      <c r="AA65" s="55">
        <v>1</v>
      </c>
      <c r="AB65" s="55">
        <v>0</v>
      </c>
      <c r="AC65" s="55">
        <v>0</v>
      </c>
      <c r="AD65" s="55">
        <v>0</v>
      </c>
      <c r="AE65" s="55">
        <v>0</v>
      </c>
      <c r="AF65" s="55">
        <v>0</v>
      </c>
      <c r="AG65" t="s">
        <v>145</v>
      </c>
      <c r="AH65" s="55">
        <v>20240430</v>
      </c>
      <c r="AI65" t="s">
        <v>144</v>
      </c>
      <c r="AJ65" s="55">
        <v>6</v>
      </c>
      <c r="AK65" s="55">
        <v>0</v>
      </c>
      <c r="AL65" s="55">
        <v>0</v>
      </c>
      <c r="AM65" t="s">
        <v>69</v>
      </c>
      <c r="AN65" t="s">
        <v>69</v>
      </c>
      <c r="AO65" t="s">
        <v>69</v>
      </c>
      <c r="AP65" t="s">
        <v>69</v>
      </c>
      <c r="AQ65" s="55">
        <v>0</v>
      </c>
      <c r="AR65" s="54">
        <v>0</v>
      </c>
      <c r="AS65" s="54">
        <v>0</v>
      </c>
      <c r="AT65" s="54">
        <v>0</v>
      </c>
      <c r="AU65" s="54">
        <v>0</v>
      </c>
      <c r="AV65" s="54">
        <v>0</v>
      </c>
      <c r="AW65" s="54">
        <v>0</v>
      </c>
      <c r="AX65" s="54">
        <v>0</v>
      </c>
      <c r="AY65" s="54">
        <v>0</v>
      </c>
      <c r="AZ65" s="54">
        <v>0</v>
      </c>
      <c r="BA65" s="54">
        <v>0</v>
      </c>
      <c r="BB65" s="54">
        <v>0</v>
      </c>
    </row>
    <row r="66" spans="1:54" x14ac:dyDescent="0.35">
      <c r="A66" s="55">
        <v>202005</v>
      </c>
      <c r="B66" t="s">
        <v>143</v>
      </c>
      <c r="D66" t="s">
        <v>136</v>
      </c>
      <c r="E66" t="s">
        <v>80</v>
      </c>
      <c r="F66" t="s">
        <v>228</v>
      </c>
      <c r="G66" t="s">
        <v>65</v>
      </c>
      <c r="H66" t="s">
        <v>228</v>
      </c>
      <c r="I66" t="s">
        <v>79</v>
      </c>
      <c r="J66" t="s">
        <v>78</v>
      </c>
      <c r="K66" t="s">
        <v>77</v>
      </c>
      <c r="M66" t="s">
        <v>64</v>
      </c>
      <c r="N66" t="s">
        <v>143</v>
      </c>
      <c r="P66" t="s">
        <v>142</v>
      </c>
      <c r="Q66" t="s">
        <v>141</v>
      </c>
      <c r="R66" t="s">
        <v>140</v>
      </c>
      <c r="S66" t="s">
        <v>139</v>
      </c>
      <c r="T66" s="55">
        <v>1</v>
      </c>
      <c r="U66" t="s">
        <v>127</v>
      </c>
      <c r="V66" t="s">
        <v>112</v>
      </c>
      <c r="W66" t="s">
        <v>111</v>
      </c>
      <c r="X66" t="s">
        <v>110</v>
      </c>
      <c r="Y66" s="55">
        <v>20140307</v>
      </c>
      <c r="Z66" s="55">
        <v>20140318</v>
      </c>
      <c r="AA66" s="55">
        <v>1</v>
      </c>
      <c r="AB66" s="55">
        <v>0</v>
      </c>
      <c r="AC66" s="55">
        <v>0</v>
      </c>
      <c r="AD66" s="55">
        <v>0</v>
      </c>
      <c r="AE66" s="55">
        <v>0</v>
      </c>
      <c r="AF66" s="55">
        <v>0</v>
      </c>
      <c r="AG66" t="s">
        <v>138</v>
      </c>
      <c r="AH66" s="55">
        <v>20240318</v>
      </c>
      <c r="AI66" t="s">
        <v>137</v>
      </c>
      <c r="AJ66" s="55">
        <v>6</v>
      </c>
      <c r="AK66" s="55">
        <v>0</v>
      </c>
      <c r="AL66" s="55">
        <v>0</v>
      </c>
      <c r="AM66" t="s">
        <v>69</v>
      </c>
      <c r="AN66" t="s">
        <v>69</v>
      </c>
      <c r="AO66" t="s">
        <v>69</v>
      </c>
      <c r="AP66" t="s">
        <v>69</v>
      </c>
      <c r="AQ66" s="55">
        <v>0</v>
      </c>
      <c r="AR66" s="54">
        <v>114.37</v>
      </c>
      <c r="AS66" s="54">
        <v>0</v>
      </c>
      <c r="AT66" s="54">
        <v>95.92</v>
      </c>
      <c r="AU66" s="54">
        <v>0</v>
      </c>
      <c r="AV66" s="54">
        <v>0</v>
      </c>
      <c r="AW66" s="54">
        <v>0</v>
      </c>
      <c r="AX66" s="54">
        <v>0</v>
      </c>
      <c r="AY66" s="54">
        <v>0</v>
      </c>
      <c r="AZ66" s="54">
        <v>0</v>
      </c>
      <c r="BA66" s="54">
        <v>0</v>
      </c>
      <c r="BB66" s="54">
        <v>210.29</v>
      </c>
    </row>
    <row r="67" spans="1:54" x14ac:dyDescent="0.35">
      <c r="A67" s="55">
        <v>202005</v>
      </c>
      <c r="B67" t="s">
        <v>132</v>
      </c>
      <c r="D67" t="s">
        <v>136</v>
      </c>
      <c r="E67" t="s">
        <v>80</v>
      </c>
      <c r="F67" t="s">
        <v>228</v>
      </c>
      <c r="G67" t="s">
        <v>65</v>
      </c>
      <c r="H67" t="s">
        <v>228</v>
      </c>
      <c r="I67" t="s">
        <v>135</v>
      </c>
      <c r="J67" t="s">
        <v>134</v>
      </c>
      <c r="K67" t="s">
        <v>133</v>
      </c>
      <c r="M67" t="s">
        <v>64</v>
      </c>
      <c r="N67" t="s">
        <v>132</v>
      </c>
      <c r="P67" t="s">
        <v>131</v>
      </c>
      <c r="Q67" t="s">
        <v>130</v>
      </c>
      <c r="R67" t="s">
        <v>129</v>
      </c>
      <c r="S67" t="s">
        <v>128</v>
      </c>
      <c r="T67" s="55">
        <v>1</v>
      </c>
      <c r="U67" t="s">
        <v>127</v>
      </c>
      <c r="V67" t="s">
        <v>112</v>
      </c>
      <c r="W67" t="s">
        <v>111</v>
      </c>
      <c r="X67" t="s">
        <v>110</v>
      </c>
      <c r="Y67" s="55">
        <v>20140703</v>
      </c>
      <c r="Z67" s="55">
        <v>20140709</v>
      </c>
      <c r="AA67" s="55">
        <v>1</v>
      </c>
      <c r="AB67" s="55">
        <v>0</v>
      </c>
      <c r="AC67" s="55">
        <v>0</v>
      </c>
      <c r="AD67" s="55">
        <v>0</v>
      </c>
      <c r="AE67" s="55">
        <v>0</v>
      </c>
      <c r="AF67" s="55">
        <v>0</v>
      </c>
      <c r="AG67" t="s">
        <v>126</v>
      </c>
      <c r="AH67" s="55">
        <v>20230709</v>
      </c>
      <c r="AI67" t="s">
        <v>125</v>
      </c>
      <c r="AJ67" s="55">
        <v>5</v>
      </c>
      <c r="AK67" s="55">
        <v>0</v>
      </c>
      <c r="AL67" s="55">
        <v>0</v>
      </c>
      <c r="AM67" t="s">
        <v>69</v>
      </c>
      <c r="AN67" t="s">
        <v>69</v>
      </c>
      <c r="AO67" t="s">
        <v>69</v>
      </c>
      <c r="AP67" t="s">
        <v>69</v>
      </c>
      <c r="AQ67" s="55">
        <v>0</v>
      </c>
      <c r="AR67" s="54">
        <v>0</v>
      </c>
      <c r="AS67" s="54">
        <v>0</v>
      </c>
      <c r="AT67" s="54">
        <v>0</v>
      </c>
      <c r="AU67" s="54">
        <v>0</v>
      </c>
      <c r="AV67" s="54">
        <v>0</v>
      </c>
      <c r="AW67" s="54">
        <v>0</v>
      </c>
      <c r="AX67" s="54">
        <v>0</v>
      </c>
      <c r="AY67" s="54">
        <v>0</v>
      </c>
      <c r="AZ67" s="54">
        <v>0</v>
      </c>
      <c r="BA67" s="54">
        <v>0</v>
      </c>
      <c r="BB67" s="54">
        <v>0</v>
      </c>
    </row>
    <row r="68" spans="1:54" x14ac:dyDescent="0.35">
      <c r="A68" s="55">
        <v>202005</v>
      </c>
      <c r="B68" t="s">
        <v>81</v>
      </c>
      <c r="D68" t="s">
        <v>67</v>
      </c>
      <c r="E68" t="s">
        <v>80</v>
      </c>
      <c r="F68" t="s">
        <v>228</v>
      </c>
      <c r="G68" t="s">
        <v>65</v>
      </c>
      <c r="H68" t="s">
        <v>228</v>
      </c>
      <c r="I68" t="s">
        <v>79</v>
      </c>
      <c r="J68" t="s">
        <v>78</v>
      </c>
      <c r="K68" t="s">
        <v>77</v>
      </c>
      <c r="M68" t="s">
        <v>64</v>
      </c>
      <c r="N68" t="s">
        <v>76</v>
      </c>
      <c r="P68" t="s">
        <v>75</v>
      </c>
      <c r="Q68" t="s">
        <v>74</v>
      </c>
      <c r="R68" t="s">
        <v>124</v>
      </c>
      <c r="S68" t="s">
        <v>123</v>
      </c>
      <c r="T68" s="55">
        <v>1</v>
      </c>
      <c r="U68" t="s">
        <v>122</v>
      </c>
      <c r="V68" t="s">
        <v>121</v>
      </c>
      <c r="W68" t="s">
        <v>120</v>
      </c>
      <c r="X68" t="s">
        <v>119</v>
      </c>
      <c r="Y68" s="55">
        <v>20110914</v>
      </c>
      <c r="Z68" s="55">
        <v>20171212</v>
      </c>
      <c r="AA68" s="55">
        <v>1</v>
      </c>
      <c r="AB68" s="55">
        <v>0</v>
      </c>
      <c r="AC68" s="55">
        <v>0</v>
      </c>
      <c r="AD68" s="55">
        <v>0</v>
      </c>
      <c r="AE68" s="55">
        <v>0</v>
      </c>
      <c r="AF68" s="55">
        <v>0</v>
      </c>
      <c r="AG68" t="s">
        <v>83</v>
      </c>
      <c r="AH68" s="55">
        <v>20271212</v>
      </c>
      <c r="AI68" t="s">
        <v>104</v>
      </c>
      <c r="AJ68" s="55">
        <v>8</v>
      </c>
      <c r="AK68" s="55">
        <v>20171212</v>
      </c>
      <c r="AL68" s="55">
        <v>29</v>
      </c>
      <c r="AM68" t="s">
        <v>69</v>
      </c>
      <c r="AN68" t="s">
        <v>69</v>
      </c>
      <c r="AO68" t="s">
        <v>69</v>
      </c>
      <c r="AP68" t="s">
        <v>69</v>
      </c>
      <c r="AQ68" s="55">
        <v>0</v>
      </c>
      <c r="AR68" s="54">
        <v>0</v>
      </c>
      <c r="AS68" s="54">
        <v>0</v>
      </c>
      <c r="AT68" s="54">
        <v>0</v>
      </c>
      <c r="AU68" s="54">
        <v>0</v>
      </c>
      <c r="AV68" s="54">
        <v>0</v>
      </c>
      <c r="AW68" s="54">
        <v>0</v>
      </c>
      <c r="AX68" s="54">
        <v>0</v>
      </c>
      <c r="AY68" s="54">
        <v>0</v>
      </c>
      <c r="AZ68" s="54">
        <v>0</v>
      </c>
      <c r="BA68" s="54">
        <v>0</v>
      </c>
      <c r="BB68" s="54">
        <v>0</v>
      </c>
    </row>
    <row r="69" spans="1:54" x14ac:dyDescent="0.35">
      <c r="A69" s="55">
        <v>202005</v>
      </c>
      <c r="B69" t="s">
        <v>81</v>
      </c>
      <c r="D69" t="s">
        <v>67</v>
      </c>
      <c r="E69" t="s">
        <v>80</v>
      </c>
      <c r="F69" t="s">
        <v>228</v>
      </c>
      <c r="G69" t="s">
        <v>65</v>
      </c>
      <c r="H69" t="s">
        <v>228</v>
      </c>
      <c r="I69" t="s">
        <v>79</v>
      </c>
      <c r="J69" t="s">
        <v>78</v>
      </c>
      <c r="K69" t="s">
        <v>77</v>
      </c>
      <c r="M69" t="s">
        <v>64</v>
      </c>
      <c r="N69" t="s">
        <v>76</v>
      </c>
      <c r="P69" t="s">
        <v>75</v>
      </c>
      <c r="Q69" t="s">
        <v>74</v>
      </c>
      <c r="R69" t="s">
        <v>118</v>
      </c>
      <c r="S69" t="s">
        <v>117</v>
      </c>
      <c r="T69" s="55">
        <v>1</v>
      </c>
      <c r="U69" t="s">
        <v>116</v>
      </c>
      <c r="V69" t="s">
        <v>112</v>
      </c>
      <c r="W69" t="s">
        <v>111</v>
      </c>
      <c r="X69" t="s">
        <v>110</v>
      </c>
      <c r="Y69" s="55">
        <v>20060927</v>
      </c>
      <c r="Z69" s="55">
        <v>20170515</v>
      </c>
      <c r="AA69" s="55">
        <v>1</v>
      </c>
      <c r="AB69" s="55">
        <v>1</v>
      </c>
      <c r="AC69" s="55">
        <v>0</v>
      </c>
      <c r="AD69" s="55">
        <v>0</v>
      </c>
      <c r="AE69" s="55">
        <v>0</v>
      </c>
      <c r="AF69" s="55">
        <v>0</v>
      </c>
      <c r="AG69" t="s">
        <v>83</v>
      </c>
      <c r="AH69" s="55">
        <v>20270515</v>
      </c>
      <c r="AI69" t="s">
        <v>107</v>
      </c>
      <c r="AJ69" s="55">
        <v>13</v>
      </c>
      <c r="AK69" s="55">
        <v>20170515</v>
      </c>
      <c r="AL69" s="55">
        <v>36</v>
      </c>
      <c r="AM69" t="s">
        <v>69</v>
      </c>
      <c r="AN69" t="s">
        <v>69</v>
      </c>
      <c r="AO69" t="s">
        <v>69</v>
      </c>
      <c r="AP69" t="s">
        <v>69</v>
      </c>
      <c r="AQ69" s="55">
        <v>0</v>
      </c>
      <c r="AR69" s="54">
        <v>0</v>
      </c>
      <c r="AS69" s="54">
        <v>0</v>
      </c>
      <c r="AT69" s="54">
        <v>0</v>
      </c>
      <c r="AU69" s="54">
        <v>0</v>
      </c>
      <c r="AV69" s="54">
        <v>0</v>
      </c>
      <c r="AW69" s="54">
        <v>0</v>
      </c>
      <c r="AX69" s="54">
        <v>0</v>
      </c>
      <c r="AY69" s="54">
        <v>0</v>
      </c>
      <c r="AZ69" s="54">
        <v>0</v>
      </c>
      <c r="BA69" s="54">
        <v>0</v>
      </c>
      <c r="BB69" s="54">
        <v>0</v>
      </c>
    </row>
    <row r="70" spans="1:54" x14ac:dyDescent="0.35">
      <c r="A70" s="55">
        <v>202005</v>
      </c>
      <c r="B70" t="s">
        <v>81</v>
      </c>
      <c r="D70" t="s">
        <v>67</v>
      </c>
      <c r="E70" t="s">
        <v>80</v>
      </c>
      <c r="F70" t="s">
        <v>228</v>
      </c>
      <c r="G70" t="s">
        <v>65</v>
      </c>
      <c r="H70" t="s">
        <v>228</v>
      </c>
      <c r="I70" t="s">
        <v>79</v>
      </c>
      <c r="J70" t="s">
        <v>78</v>
      </c>
      <c r="K70" t="s">
        <v>77</v>
      </c>
      <c r="M70" t="s">
        <v>64</v>
      </c>
      <c r="N70" t="s">
        <v>76</v>
      </c>
      <c r="P70" t="s">
        <v>75</v>
      </c>
      <c r="Q70" t="s">
        <v>74</v>
      </c>
      <c r="R70" t="s">
        <v>115</v>
      </c>
      <c r="S70" t="s">
        <v>114</v>
      </c>
      <c r="T70" s="55">
        <v>1</v>
      </c>
      <c r="U70" t="s">
        <v>113</v>
      </c>
      <c r="V70" t="s">
        <v>112</v>
      </c>
      <c r="W70" t="s">
        <v>111</v>
      </c>
      <c r="X70" t="s">
        <v>110</v>
      </c>
      <c r="Y70" s="55">
        <v>20091210</v>
      </c>
      <c r="Z70" s="55">
        <v>20170515</v>
      </c>
      <c r="AA70" s="55">
        <v>1</v>
      </c>
      <c r="AB70" s="55">
        <v>1</v>
      </c>
      <c r="AC70" s="55">
        <v>0</v>
      </c>
      <c r="AD70" s="55">
        <v>0</v>
      </c>
      <c r="AE70" s="55">
        <v>0</v>
      </c>
      <c r="AF70" s="55">
        <v>0</v>
      </c>
      <c r="AG70" t="s">
        <v>83</v>
      </c>
      <c r="AH70" s="55">
        <v>20270515</v>
      </c>
      <c r="AI70" t="s">
        <v>101</v>
      </c>
      <c r="AJ70" s="55">
        <v>10</v>
      </c>
      <c r="AK70" s="55">
        <v>20170515</v>
      </c>
      <c r="AL70" s="55">
        <v>36</v>
      </c>
      <c r="AM70" t="s">
        <v>69</v>
      </c>
      <c r="AN70" t="s">
        <v>69</v>
      </c>
      <c r="AO70" t="s">
        <v>69</v>
      </c>
      <c r="AP70" t="s">
        <v>69</v>
      </c>
      <c r="AQ70" s="55">
        <v>0</v>
      </c>
      <c r="AR70" s="54">
        <v>0</v>
      </c>
      <c r="AS70" s="54">
        <v>0</v>
      </c>
      <c r="AT70" s="54">
        <v>0</v>
      </c>
      <c r="AU70" s="54">
        <v>0</v>
      </c>
      <c r="AV70" s="54">
        <v>0</v>
      </c>
      <c r="AW70" s="54">
        <v>0</v>
      </c>
      <c r="AX70" s="54">
        <v>0</v>
      </c>
      <c r="AY70" s="54">
        <v>0</v>
      </c>
      <c r="AZ70" s="54">
        <v>0</v>
      </c>
      <c r="BA70" s="54">
        <v>0</v>
      </c>
      <c r="BB70" s="54">
        <v>0</v>
      </c>
    </row>
    <row r="71" spans="1:54" x14ac:dyDescent="0.35">
      <c r="A71" s="55">
        <v>202005</v>
      </c>
      <c r="B71" t="s">
        <v>81</v>
      </c>
      <c r="D71" t="s">
        <v>67</v>
      </c>
      <c r="E71" t="s">
        <v>80</v>
      </c>
      <c r="F71" t="s">
        <v>228</v>
      </c>
      <c r="G71" t="s">
        <v>65</v>
      </c>
      <c r="H71" t="s">
        <v>228</v>
      </c>
      <c r="I71" t="s">
        <v>79</v>
      </c>
      <c r="J71" t="s">
        <v>78</v>
      </c>
      <c r="K71" t="s">
        <v>77</v>
      </c>
      <c r="M71" t="s">
        <v>64</v>
      </c>
      <c r="N71" t="s">
        <v>76</v>
      </c>
      <c r="P71" t="s">
        <v>75</v>
      </c>
      <c r="Q71" t="s">
        <v>74</v>
      </c>
      <c r="R71" t="s">
        <v>109</v>
      </c>
      <c r="S71" t="s">
        <v>108</v>
      </c>
      <c r="T71" s="55">
        <v>1</v>
      </c>
      <c r="U71" t="s">
        <v>84</v>
      </c>
      <c r="V71" t="s">
        <v>59</v>
      </c>
      <c r="W71" t="s">
        <v>58</v>
      </c>
      <c r="X71" t="s">
        <v>57</v>
      </c>
      <c r="Y71" s="55">
        <v>20141212</v>
      </c>
      <c r="Z71" s="55">
        <v>20170515</v>
      </c>
      <c r="AA71" s="55">
        <v>1</v>
      </c>
      <c r="AB71" s="55">
        <v>1</v>
      </c>
      <c r="AC71" s="55">
        <v>0</v>
      </c>
      <c r="AD71" s="55">
        <v>0</v>
      </c>
      <c r="AE71" s="55">
        <v>0</v>
      </c>
      <c r="AF71" s="55">
        <v>0</v>
      </c>
      <c r="AG71" t="s">
        <v>83</v>
      </c>
      <c r="AH71" s="55">
        <v>20270515</v>
      </c>
      <c r="AI71" t="s">
        <v>107</v>
      </c>
      <c r="AJ71" s="55">
        <v>5</v>
      </c>
      <c r="AK71" s="55">
        <v>20170515</v>
      </c>
      <c r="AL71" s="55">
        <v>36</v>
      </c>
      <c r="AM71" t="s">
        <v>69</v>
      </c>
      <c r="AN71" t="s">
        <v>69</v>
      </c>
      <c r="AO71" t="s">
        <v>69</v>
      </c>
      <c r="AP71" t="s">
        <v>69</v>
      </c>
      <c r="AQ71" s="55">
        <v>0</v>
      </c>
      <c r="AR71" s="54">
        <v>50.55</v>
      </c>
      <c r="AS71" s="54">
        <v>0</v>
      </c>
      <c r="AT71" s="54">
        <v>0</v>
      </c>
      <c r="AU71" s="54">
        <v>0</v>
      </c>
      <c r="AV71" s="54">
        <v>0</v>
      </c>
      <c r="AW71" s="54">
        <v>0</v>
      </c>
      <c r="AX71" s="54">
        <v>0</v>
      </c>
      <c r="AY71" s="54">
        <v>0</v>
      </c>
      <c r="AZ71" s="54">
        <v>0</v>
      </c>
      <c r="BA71" s="54">
        <v>0</v>
      </c>
      <c r="BB71" s="54">
        <v>50.55</v>
      </c>
    </row>
    <row r="72" spans="1:54" x14ac:dyDescent="0.35">
      <c r="A72" s="55">
        <v>202005</v>
      </c>
      <c r="B72" t="s">
        <v>81</v>
      </c>
      <c r="D72" t="s">
        <v>67</v>
      </c>
      <c r="E72" t="s">
        <v>80</v>
      </c>
      <c r="F72" t="s">
        <v>228</v>
      </c>
      <c r="G72" t="s">
        <v>65</v>
      </c>
      <c r="H72" t="s">
        <v>228</v>
      </c>
      <c r="I72" t="s">
        <v>79</v>
      </c>
      <c r="J72" t="s">
        <v>78</v>
      </c>
      <c r="K72" t="s">
        <v>77</v>
      </c>
      <c r="M72" t="s">
        <v>64</v>
      </c>
      <c r="N72" t="s">
        <v>76</v>
      </c>
      <c r="P72" t="s">
        <v>75</v>
      </c>
      <c r="Q72" t="s">
        <v>74</v>
      </c>
      <c r="R72" t="s">
        <v>106</v>
      </c>
      <c r="S72" t="s">
        <v>105</v>
      </c>
      <c r="T72" s="55">
        <v>1</v>
      </c>
      <c r="U72" t="s">
        <v>84</v>
      </c>
      <c r="V72" t="s">
        <v>59</v>
      </c>
      <c r="W72" t="s">
        <v>58</v>
      </c>
      <c r="X72" t="s">
        <v>57</v>
      </c>
      <c r="Y72" s="55">
        <v>20141212</v>
      </c>
      <c r="Z72" s="55">
        <v>20180212</v>
      </c>
      <c r="AA72" s="55">
        <v>1</v>
      </c>
      <c r="AB72" s="55">
        <v>1</v>
      </c>
      <c r="AC72" s="55">
        <v>0</v>
      </c>
      <c r="AD72" s="55">
        <v>0</v>
      </c>
      <c r="AE72" s="55">
        <v>0</v>
      </c>
      <c r="AF72" s="55">
        <v>0</v>
      </c>
      <c r="AG72" t="s">
        <v>83</v>
      </c>
      <c r="AH72" s="55">
        <v>20280212</v>
      </c>
      <c r="AI72" t="s">
        <v>104</v>
      </c>
      <c r="AJ72" s="55">
        <v>5</v>
      </c>
      <c r="AK72" s="55">
        <v>20180212</v>
      </c>
      <c r="AL72" s="55">
        <v>27</v>
      </c>
      <c r="AM72" t="s">
        <v>69</v>
      </c>
      <c r="AN72" t="s">
        <v>69</v>
      </c>
      <c r="AO72" t="s">
        <v>69</v>
      </c>
      <c r="AP72" t="s">
        <v>69</v>
      </c>
      <c r="AQ72" s="55">
        <v>0</v>
      </c>
      <c r="AR72" s="54">
        <v>67.819999999999993</v>
      </c>
      <c r="AS72" s="54">
        <v>0</v>
      </c>
      <c r="AT72" s="54">
        <v>0</v>
      </c>
      <c r="AU72" s="54">
        <v>0</v>
      </c>
      <c r="AV72" s="54">
        <v>0</v>
      </c>
      <c r="AW72" s="54">
        <v>0</v>
      </c>
      <c r="AX72" s="54">
        <v>0</v>
      </c>
      <c r="AY72" s="54">
        <v>0</v>
      </c>
      <c r="AZ72" s="54">
        <v>0</v>
      </c>
      <c r="BA72" s="54">
        <v>0</v>
      </c>
      <c r="BB72" s="54">
        <v>67.819999999999993</v>
      </c>
    </row>
    <row r="73" spans="1:54" x14ac:dyDescent="0.35">
      <c r="A73" s="55">
        <v>202005</v>
      </c>
      <c r="B73" t="s">
        <v>81</v>
      </c>
      <c r="D73" t="s">
        <v>67</v>
      </c>
      <c r="E73" t="s">
        <v>80</v>
      </c>
      <c r="F73" t="s">
        <v>228</v>
      </c>
      <c r="G73" t="s">
        <v>65</v>
      </c>
      <c r="H73" t="s">
        <v>228</v>
      </c>
      <c r="I73" t="s">
        <v>79</v>
      </c>
      <c r="J73" t="s">
        <v>78</v>
      </c>
      <c r="K73" t="s">
        <v>77</v>
      </c>
      <c r="M73" t="s">
        <v>64</v>
      </c>
      <c r="N73" t="s">
        <v>76</v>
      </c>
      <c r="P73" t="s">
        <v>75</v>
      </c>
      <c r="Q73" t="s">
        <v>74</v>
      </c>
      <c r="R73" t="s">
        <v>103</v>
      </c>
      <c r="S73" t="s">
        <v>102</v>
      </c>
      <c r="T73" s="55">
        <v>1</v>
      </c>
      <c r="U73" t="s">
        <v>84</v>
      </c>
      <c r="V73" t="s">
        <v>59</v>
      </c>
      <c r="W73" t="s">
        <v>58</v>
      </c>
      <c r="X73" t="s">
        <v>57</v>
      </c>
      <c r="Y73" s="55">
        <v>20141212</v>
      </c>
      <c r="Z73" s="55">
        <v>20170515</v>
      </c>
      <c r="AA73" s="55">
        <v>1</v>
      </c>
      <c r="AB73" s="55">
        <v>1</v>
      </c>
      <c r="AC73" s="55">
        <v>0</v>
      </c>
      <c r="AD73" s="55">
        <v>0</v>
      </c>
      <c r="AE73" s="55">
        <v>0</v>
      </c>
      <c r="AF73" s="55">
        <v>0</v>
      </c>
      <c r="AG73" t="s">
        <v>83</v>
      </c>
      <c r="AH73" s="55">
        <v>20270515</v>
      </c>
      <c r="AI73" t="s">
        <v>101</v>
      </c>
      <c r="AJ73" s="55">
        <v>5</v>
      </c>
      <c r="AK73" s="55">
        <v>20170515</v>
      </c>
      <c r="AL73" s="55">
        <v>36</v>
      </c>
      <c r="AM73" t="s">
        <v>69</v>
      </c>
      <c r="AN73" t="s">
        <v>69</v>
      </c>
      <c r="AO73" t="s">
        <v>69</v>
      </c>
      <c r="AP73" t="s">
        <v>69</v>
      </c>
      <c r="AQ73" s="55">
        <v>0</v>
      </c>
      <c r="AR73" s="54">
        <v>19.59</v>
      </c>
      <c r="AS73" s="54">
        <v>0</v>
      </c>
      <c r="AT73" s="54">
        <v>0</v>
      </c>
      <c r="AU73" s="54">
        <v>0</v>
      </c>
      <c r="AV73" s="54">
        <v>0</v>
      </c>
      <c r="AW73" s="54">
        <v>0</v>
      </c>
      <c r="AX73" s="54">
        <v>0</v>
      </c>
      <c r="AY73" s="54">
        <v>0</v>
      </c>
      <c r="AZ73" s="54">
        <v>0</v>
      </c>
      <c r="BA73" s="54">
        <v>0</v>
      </c>
      <c r="BB73" s="54">
        <v>19.59</v>
      </c>
    </row>
    <row r="74" spans="1:54" x14ac:dyDescent="0.35">
      <c r="A74" s="55">
        <v>202005</v>
      </c>
      <c r="B74" t="s">
        <v>81</v>
      </c>
      <c r="D74" t="s">
        <v>67</v>
      </c>
      <c r="E74" t="s">
        <v>80</v>
      </c>
      <c r="F74" t="s">
        <v>228</v>
      </c>
      <c r="G74" t="s">
        <v>65</v>
      </c>
      <c r="H74" t="s">
        <v>228</v>
      </c>
      <c r="I74" t="s">
        <v>79</v>
      </c>
      <c r="J74" t="s">
        <v>78</v>
      </c>
      <c r="K74" t="s">
        <v>77</v>
      </c>
      <c r="M74" t="s">
        <v>64</v>
      </c>
      <c r="N74" t="s">
        <v>76</v>
      </c>
      <c r="P74" t="s">
        <v>75</v>
      </c>
      <c r="Q74" t="s">
        <v>74</v>
      </c>
      <c r="R74" t="s">
        <v>100</v>
      </c>
      <c r="S74" t="s">
        <v>99</v>
      </c>
      <c r="T74" s="55">
        <v>1</v>
      </c>
      <c r="U74" t="s">
        <v>84</v>
      </c>
      <c r="V74" t="s">
        <v>59</v>
      </c>
      <c r="W74" t="s">
        <v>58</v>
      </c>
      <c r="X74" t="s">
        <v>57</v>
      </c>
      <c r="Y74" s="55">
        <v>20141212</v>
      </c>
      <c r="Z74" s="55">
        <v>20180925</v>
      </c>
      <c r="AA74" s="55">
        <v>1</v>
      </c>
      <c r="AB74" s="55">
        <v>1</v>
      </c>
      <c r="AC74" s="55">
        <v>0</v>
      </c>
      <c r="AD74" s="55">
        <v>0</v>
      </c>
      <c r="AE74" s="55">
        <v>0</v>
      </c>
      <c r="AF74" s="55">
        <v>0</v>
      </c>
      <c r="AG74" t="s">
        <v>83</v>
      </c>
      <c r="AH74" s="55">
        <v>20241219</v>
      </c>
      <c r="AI74" t="s">
        <v>98</v>
      </c>
      <c r="AJ74" s="55">
        <v>5</v>
      </c>
      <c r="AK74" s="55">
        <v>20180925</v>
      </c>
      <c r="AL74" s="55">
        <v>20</v>
      </c>
      <c r="AM74" t="s">
        <v>69</v>
      </c>
      <c r="AN74" t="s">
        <v>69</v>
      </c>
      <c r="AO74" t="s">
        <v>69</v>
      </c>
      <c r="AP74" t="s">
        <v>69</v>
      </c>
      <c r="AQ74" s="55">
        <v>0</v>
      </c>
      <c r="AR74" s="54">
        <v>7.36</v>
      </c>
      <c r="AS74" s="54">
        <v>0</v>
      </c>
      <c r="AT74" s="54">
        <v>0</v>
      </c>
      <c r="AU74" s="54">
        <v>0</v>
      </c>
      <c r="AV74" s="54">
        <v>0</v>
      </c>
      <c r="AW74" s="54">
        <v>0</v>
      </c>
      <c r="AX74" s="54">
        <v>0</v>
      </c>
      <c r="AY74" s="54">
        <v>0</v>
      </c>
      <c r="AZ74" s="54">
        <v>0</v>
      </c>
      <c r="BA74" s="54">
        <v>0</v>
      </c>
      <c r="BB74" s="54">
        <v>7.36</v>
      </c>
    </row>
    <row r="75" spans="1:54" x14ac:dyDescent="0.35">
      <c r="A75" s="55">
        <v>202005</v>
      </c>
      <c r="B75" t="s">
        <v>81</v>
      </c>
      <c r="D75" t="s">
        <v>67</v>
      </c>
      <c r="E75" t="s">
        <v>80</v>
      </c>
      <c r="F75" t="s">
        <v>228</v>
      </c>
      <c r="G75" t="s">
        <v>65</v>
      </c>
      <c r="H75" t="s">
        <v>228</v>
      </c>
      <c r="I75" t="s">
        <v>79</v>
      </c>
      <c r="J75" t="s">
        <v>78</v>
      </c>
      <c r="K75" t="s">
        <v>77</v>
      </c>
      <c r="M75" t="s">
        <v>64</v>
      </c>
      <c r="N75" t="s">
        <v>76</v>
      </c>
      <c r="P75" t="s">
        <v>75</v>
      </c>
      <c r="Q75" t="s">
        <v>74</v>
      </c>
      <c r="R75" t="s">
        <v>97</v>
      </c>
      <c r="S75" t="s">
        <v>96</v>
      </c>
      <c r="T75" s="55">
        <v>1</v>
      </c>
      <c r="U75" t="s">
        <v>84</v>
      </c>
      <c r="V75" t="s">
        <v>59</v>
      </c>
      <c r="W75" t="s">
        <v>58</v>
      </c>
      <c r="X75" t="s">
        <v>57</v>
      </c>
      <c r="Y75" s="55">
        <v>20141212</v>
      </c>
      <c r="Z75" s="55">
        <v>20170515</v>
      </c>
      <c r="AA75" s="55">
        <v>1</v>
      </c>
      <c r="AB75" s="55">
        <v>1</v>
      </c>
      <c r="AC75" s="55">
        <v>0</v>
      </c>
      <c r="AD75" s="55">
        <v>0</v>
      </c>
      <c r="AE75" s="55">
        <v>0</v>
      </c>
      <c r="AF75" s="55">
        <v>0</v>
      </c>
      <c r="AG75" t="s">
        <v>83</v>
      </c>
      <c r="AH75" s="55">
        <v>20270515</v>
      </c>
      <c r="AI75" t="s">
        <v>93</v>
      </c>
      <c r="AJ75" s="55">
        <v>5</v>
      </c>
      <c r="AK75" s="55">
        <v>20170515</v>
      </c>
      <c r="AL75" s="55">
        <v>36</v>
      </c>
      <c r="AM75" t="s">
        <v>69</v>
      </c>
      <c r="AN75" t="s">
        <v>69</v>
      </c>
      <c r="AO75" t="s">
        <v>69</v>
      </c>
      <c r="AP75" t="s">
        <v>69</v>
      </c>
      <c r="AQ75" s="55">
        <v>0</v>
      </c>
      <c r="AR75" s="54">
        <v>4.91</v>
      </c>
      <c r="AS75" s="54">
        <v>0</v>
      </c>
      <c r="AT75" s="54">
        <v>0</v>
      </c>
      <c r="AU75" s="54">
        <v>0</v>
      </c>
      <c r="AV75" s="54">
        <v>0</v>
      </c>
      <c r="AW75" s="54">
        <v>0</v>
      </c>
      <c r="AX75" s="54">
        <v>0</v>
      </c>
      <c r="AY75" s="54">
        <v>0</v>
      </c>
      <c r="AZ75" s="54">
        <v>0</v>
      </c>
      <c r="BA75" s="54">
        <v>0</v>
      </c>
      <c r="BB75" s="54">
        <v>4.91</v>
      </c>
    </row>
    <row r="76" spans="1:54" x14ac:dyDescent="0.35">
      <c r="A76" s="55">
        <v>202005</v>
      </c>
      <c r="B76" t="s">
        <v>81</v>
      </c>
      <c r="D76" t="s">
        <v>67</v>
      </c>
      <c r="E76" t="s">
        <v>80</v>
      </c>
      <c r="F76" t="s">
        <v>228</v>
      </c>
      <c r="G76" t="s">
        <v>65</v>
      </c>
      <c r="H76" t="s">
        <v>228</v>
      </c>
      <c r="I76" t="s">
        <v>79</v>
      </c>
      <c r="J76" t="s">
        <v>78</v>
      </c>
      <c r="K76" t="s">
        <v>77</v>
      </c>
      <c r="M76" t="s">
        <v>64</v>
      </c>
      <c r="N76" t="s">
        <v>76</v>
      </c>
      <c r="P76" t="s">
        <v>75</v>
      </c>
      <c r="Q76" t="s">
        <v>74</v>
      </c>
      <c r="R76" t="s">
        <v>95</v>
      </c>
      <c r="S76" t="s">
        <v>94</v>
      </c>
      <c r="T76" s="55">
        <v>1</v>
      </c>
      <c r="U76" t="s">
        <v>84</v>
      </c>
      <c r="V76" t="s">
        <v>59</v>
      </c>
      <c r="W76" t="s">
        <v>58</v>
      </c>
      <c r="X76" t="s">
        <v>57</v>
      </c>
      <c r="Y76" s="55">
        <v>20141212</v>
      </c>
      <c r="Z76" s="55">
        <v>20141219</v>
      </c>
      <c r="AA76" s="55">
        <v>1</v>
      </c>
      <c r="AB76" s="55">
        <v>1</v>
      </c>
      <c r="AC76" s="55">
        <v>0</v>
      </c>
      <c r="AD76" s="55">
        <v>0</v>
      </c>
      <c r="AE76" s="55">
        <v>0</v>
      </c>
      <c r="AF76" s="55">
        <v>0</v>
      </c>
      <c r="AG76" t="s">
        <v>83</v>
      </c>
      <c r="AH76" s="55">
        <v>20241219</v>
      </c>
      <c r="AI76" t="s">
        <v>93</v>
      </c>
      <c r="AJ76" s="55">
        <v>5</v>
      </c>
      <c r="AK76" s="55">
        <v>0</v>
      </c>
      <c r="AL76" s="55">
        <v>0</v>
      </c>
      <c r="AM76" t="s">
        <v>69</v>
      </c>
      <c r="AN76" t="s">
        <v>69</v>
      </c>
      <c r="AO76" t="s">
        <v>69</v>
      </c>
      <c r="AP76" t="s">
        <v>69</v>
      </c>
      <c r="AQ76" s="55">
        <v>0</v>
      </c>
      <c r="AR76" s="54">
        <v>0.18</v>
      </c>
      <c r="AS76" s="54">
        <v>0</v>
      </c>
      <c r="AT76" s="54">
        <v>0</v>
      </c>
      <c r="AU76" s="54">
        <v>0</v>
      </c>
      <c r="AV76" s="54">
        <v>0</v>
      </c>
      <c r="AW76" s="54">
        <v>0</v>
      </c>
      <c r="AX76" s="54">
        <v>0</v>
      </c>
      <c r="AY76" s="54">
        <v>0</v>
      </c>
      <c r="AZ76" s="54">
        <v>0</v>
      </c>
      <c r="BA76" s="54">
        <v>0</v>
      </c>
      <c r="BB76" s="54">
        <v>0.18</v>
      </c>
    </row>
    <row r="77" spans="1:54" x14ac:dyDescent="0.35">
      <c r="A77" s="55">
        <v>202005</v>
      </c>
      <c r="B77" t="s">
        <v>81</v>
      </c>
      <c r="D77" t="s">
        <v>67</v>
      </c>
      <c r="E77" t="s">
        <v>80</v>
      </c>
      <c r="F77" t="s">
        <v>228</v>
      </c>
      <c r="G77" t="s">
        <v>65</v>
      </c>
      <c r="H77" t="s">
        <v>228</v>
      </c>
      <c r="I77" t="s">
        <v>79</v>
      </c>
      <c r="J77" t="s">
        <v>78</v>
      </c>
      <c r="K77" t="s">
        <v>77</v>
      </c>
      <c r="M77" t="s">
        <v>64</v>
      </c>
      <c r="N77" t="s">
        <v>76</v>
      </c>
      <c r="P77" t="s">
        <v>75</v>
      </c>
      <c r="Q77" t="s">
        <v>74</v>
      </c>
      <c r="R77" t="s">
        <v>92</v>
      </c>
      <c r="S77" t="s">
        <v>91</v>
      </c>
      <c r="T77" s="55">
        <v>1</v>
      </c>
      <c r="U77" t="s">
        <v>84</v>
      </c>
      <c r="V77" t="s">
        <v>59</v>
      </c>
      <c r="W77" t="s">
        <v>58</v>
      </c>
      <c r="X77" t="s">
        <v>57</v>
      </c>
      <c r="Y77" s="55">
        <v>20141212</v>
      </c>
      <c r="Z77" s="55">
        <v>20170515</v>
      </c>
      <c r="AA77" s="55">
        <v>1</v>
      </c>
      <c r="AB77" s="55">
        <v>1</v>
      </c>
      <c r="AC77" s="55">
        <v>0</v>
      </c>
      <c r="AD77" s="55">
        <v>0</v>
      </c>
      <c r="AE77" s="55">
        <v>0</v>
      </c>
      <c r="AF77" s="55">
        <v>0</v>
      </c>
      <c r="AG77" t="s">
        <v>83</v>
      </c>
      <c r="AH77" s="55">
        <v>20270515</v>
      </c>
      <c r="AI77" t="s">
        <v>90</v>
      </c>
      <c r="AJ77" s="55">
        <v>5</v>
      </c>
      <c r="AK77" s="55">
        <v>20170515</v>
      </c>
      <c r="AL77" s="55">
        <v>36</v>
      </c>
      <c r="AM77" t="s">
        <v>69</v>
      </c>
      <c r="AN77" t="s">
        <v>69</v>
      </c>
      <c r="AO77" t="s">
        <v>69</v>
      </c>
      <c r="AP77" t="s">
        <v>69</v>
      </c>
      <c r="AQ77" s="55">
        <v>0</v>
      </c>
      <c r="AR77" s="54">
        <v>13.5</v>
      </c>
      <c r="AS77" s="54">
        <v>0</v>
      </c>
      <c r="AT77" s="54">
        <v>0</v>
      </c>
      <c r="AU77" s="54">
        <v>0</v>
      </c>
      <c r="AV77" s="54">
        <v>0</v>
      </c>
      <c r="AW77" s="54">
        <v>0</v>
      </c>
      <c r="AX77" s="54">
        <v>0</v>
      </c>
      <c r="AY77" s="54">
        <v>0</v>
      </c>
      <c r="AZ77" s="54">
        <v>0</v>
      </c>
      <c r="BA77" s="54">
        <v>0</v>
      </c>
      <c r="BB77" s="54">
        <v>13.5</v>
      </c>
    </row>
    <row r="78" spans="1:54" x14ac:dyDescent="0.35">
      <c r="A78" s="55">
        <v>202005</v>
      </c>
      <c r="B78" t="s">
        <v>81</v>
      </c>
      <c r="D78" t="s">
        <v>67</v>
      </c>
      <c r="E78" t="s">
        <v>80</v>
      </c>
      <c r="F78" t="s">
        <v>228</v>
      </c>
      <c r="G78" t="s">
        <v>65</v>
      </c>
      <c r="H78" t="s">
        <v>228</v>
      </c>
      <c r="I78" t="s">
        <v>79</v>
      </c>
      <c r="J78" t="s">
        <v>78</v>
      </c>
      <c r="K78" t="s">
        <v>77</v>
      </c>
      <c r="M78" t="s">
        <v>64</v>
      </c>
      <c r="N78" t="s">
        <v>76</v>
      </c>
      <c r="P78" t="s">
        <v>75</v>
      </c>
      <c r="Q78" t="s">
        <v>74</v>
      </c>
      <c r="R78" t="s">
        <v>89</v>
      </c>
      <c r="S78" t="s">
        <v>88</v>
      </c>
      <c r="T78" s="55">
        <v>1</v>
      </c>
      <c r="U78" t="s">
        <v>84</v>
      </c>
      <c r="V78" t="s">
        <v>59</v>
      </c>
      <c r="W78" t="s">
        <v>58</v>
      </c>
      <c r="X78" t="s">
        <v>57</v>
      </c>
      <c r="Y78" s="55">
        <v>20141212</v>
      </c>
      <c r="Z78" s="55">
        <v>20170515</v>
      </c>
      <c r="AA78" s="55">
        <v>1</v>
      </c>
      <c r="AB78" s="55">
        <v>1</v>
      </c>
      <c r="AC78" s="55">
        <v>0</v>
      </c>
      <c r="AD78" s="55">
        <v>0</v>
      </c>
      <c r="AE78" s="55">
        <v>0</v>
      </c>
      <c r="AF78" s="55">
        <v>0</v>
      </c>
      <c r="AG78" t="s">
        <v>83</v>
      </c>
      <c r="AH78" s="55">
        <v>20270515</v>
      </c>
      <c r="AI78" t="s">
        <v>87</v>
      </c>
      <c r="AJ78" s="55">
        <v>5</v>
      </c>
      <c r="AK78" s="55">
        <v>20170515</v>
      </c>
      <c r="AL78" s="55">
        <v>36</v>
      </c>
      <c r="AM78" t="s">
        <v>69</v>
      </c>
      <c r="AN78" t="s">
        <v>69</v>
      </c>
      <c r="AO78" t="s">
        <v>69</v>
      </c>
      <c r="AP78" t="s">
        <v>69</v>
      </c>
      <c r="AQ78" s="55">
        <v>0</v>
      </c>
      <c r="AR78" s="54">
        <v>12.55</v>
      </c>
      <c r="AS78" s="54">
        <v>0</v>
      </c>
      <c r="AT78" s="54">
        <v>0</v>
      </c>
      <c r="AU78" s="54">
        <v>0</v>
      </c>
      <c r="AV78" s="54">
        <v>0</v>
      </c>
      <c r="AW78" s="54">
        <v>0</v>
      </c>
      <c r="AX78" s="54">
        <v>0</v>
      </c>
      <c r="AY78" s="54">
        <v>0</v>
      </c>
      <c r="AZ78" s="54">
        <v>0</v>
      </c>
      <c r="BA78" s="54">
        <v>0</v>
      </c>
      <c r="BB78" s="54">
        <v>12.55</v>
      </c>
    </row>
    <row r="79" spans="1:54" x14ac:dyDescent="0.35">
      <c r="A79" s="55">
        <v>202005</v>
      </c>
      <c r="B79" t="s">
        <v>81</v>
      </c>
      <c r="D79" t="s">
        <v>67</v>
      </c>
      <c r="E79" t="s">
        <v>80</v>
      </c>
      <c r="F79" t="s">
        <v>228</v>
      </c>
      <c r="G79" t="s">
        <v>65</v>
      </c>
      <c r="H79" t="s">
        <v>228</v>
      </c>
      <c r="I79" t="s">
        <v>79</v>
      </c>
      <c r="J79" t="s">
        <v>78</v>
      </c>
      <c r="K79" t="s">
        <v>77</v>
      </c>
      <c r="M79" t="s">
        <v>64</v>
      </c>
      <c r="N79" t="s">
        <v>76</v>
      </c>
      <c r="P79" t="s">
        <v>75</v>
      </c>
      <c r="Q79" t="s">
        <v>74</v>
      </c>
      <c r="R79" t="s">
        <v>86</v>
      </c>
      <c r="S79" t="s">
        <v>85</v>
      </c>
      <c r="T79" s="55">
        <v>1</v>
      </c>
      <c r="U79" t="s">
        <v>84</v>
      </c>
      <c r="V79" t="s">
        <v>59</v>
      </c>
      <c r="W79" t="s">
        <v>58</v>
      </c>
      <c r="X79" t="s">
        <v>57</v>
      </c>
      <c r="Y79" s="55">
        <v>20150227</v>
      </c>
      <c r="Z79" s="55">
        <v>20181106</v>
      </c>
      <c r="AA79" s="55">
        <v>1</v>
      </c>
      <c r="AB79" s="55">
        <v>1</v>
      </c>
      <c r="AC79" s="55">
        <v>0</v>
      </c>
      <c r="AD79" s="55">
        <v>0</v>
      </c>
      <c r="AE79" s="55">
        <v>0</v>
      </c>
      <c r="AF79" s="55">
        <v>0</v>
      </c>
      <c r="AG79" t="s">
        <v>83</v>
      </c>
      <c r="AH79" s="55">
        <v>20281106</v>
      </c>
      <c r="AI79" t="s">
        <v>82</v>
      </c>
      <c r="AJ79" s="55">
        <v>5</v>
      </c>
      <c r="AK79" s="55">
        <v>20181106</v>
      </c>
      <c r="AL79" s="55">
        <v>18</v>
      </c>
      <c r="AM79" t="s">
        <v>69</v>
      </c>
      <c r="AN79" t="s">
        <v>69</v>
      </c>
      <c r="AO79" t="s">
        <v>69</v>
      </c>
      <c r="AP79" t="s">
        <v>69</v>
      </c>
      <c r="AQ79" s="55">
        <v>0</v>
      </c>
      <c r="AR79" s="54">
        <v>83.68</v>
      </c>
      <c r="AS79" s="54">
        <v>0</v>
      </c>
      <c r="AT79" s="54">
        <v>0</v>
      </c>
      <c r="AU79" s="54">
        <v>0</v>
      </c>
      <c r="AV79" s="54">
        <v>0</v>
      </c>
      <c r="AW79" s="54">
        <v>0</v>
      </c>
      <c r="AX79" s="54">
        <v>0</v>
      </c>
      <c r="AY79" s="54">
        <v>0</v>
      </c>
      <c r="AZ79" s="54">
        <v>0</v>
      </c>
      <c r="BA79" s="54">
        <v>0</v>
      </c>
      <c r="BB79" s="54">
        <v>83.68</v>
      </c>
    </row>
    <row r="80" spans="1:54" x14ac:dyDescent="0.35">
      <c r="A80" s="55">
        <v>202005</v>
      </c>
      <c r="B80" t="s">
        <v>66</v>
      </c>
      <c r="D80" t="s">
        <v>67</v>
      </c>
      <c r="E80" t="s">
        <v>66</v>
      </c>
      <c r="F80" t="s">
        <v>228</v>
      </c>
      <c r="G80" t="s">
        <v>65</v>
      </c>
      <c r="H80" t="s">
        <v>228</v>
      </c>
      <c r="J80" t="s">
        <v>54</v>
      </c>
      <c r="M80" t="s">
        <v>64</v>
      </c>
      <c r="N80" t="s">
        <v>63</v>
      </c>
      <c r="P80" t="s">
        <v>62</v>
      </c>
      <c r="R80" t="s">
        <v>61</v>
      </c>
      <c r="S80" t="s">
        <v>60</v>
      </c>
      <c r="T80" s="55">
        <v>1</v>
      </c>
      <c r="V80" t="s">
        <v>59</v>
      </c>
      <c r="Y80" s="55">
        <v>20070124</v>
      </c>
      <c r="Z80" s="55">
        <v>20170922</v>
      </c>
      <c r="AA80" s="55">
        <v>1</v>
      </c>
      <c r="AB80" s="55">
        <v>0</v>
      </c>
      <c r="AC80" s="55">
        <v>0</v>
      </c>
      <c r="AD80" s="55">
        <v>0</v>
      </c>
      <c r="AE80" s="55">
        <v>0</v>
      </c>
      <c r="AF80" s="55">
        <v>0</v>
      </c>
      <c r="AG80" t="s">
        <v>56</v>
      </c>
      <c r="AH80" s="55">
        <v>20270922</v>
      </c>
      <c r="AI80" t="s">
        <v>55</v>
      </c>
      <c r="AJ80" s="55">
        <v>13</v>
      </c>
      <c r="AK80" s="55">
        <v>20170922</v>
      </c>
      <c r="AL80" s="55">
        <v>32</v>
      </c>
      <c r="AM80" t="s">
        <v>54</v>
      </c>
      <c r="AN80" t="s">
        <v>53</v>
      </c>
      <c r="AO80" t="s">
        <v>52</v>
      </c>
      <c r="AQ80" s="55">
        <v>1</v>
      </c>
      <c r="AR80" s="54">
        <v>0</v>
      </c>
      <c r="AS80" s="54">
        <v>0</v>
      </c>
      <c r="AT80" s="54">
        <v>0</v>
      </c>
      <c r="AU80" s="54">
        <v>0</v>
      </c>
      <c r="AV80" s="54">
        <v>0</v>
      </c>
      <c r="AW80" s="54">
        <v>0</v>
      </c>
      <c r="AX80" s="54">
        <v>0</v>
      </c>
      <c r="AY80" s="54">
        <v>0</v>
      </c>
      <c r="AZ80" s="54">
        <v>0</v>
      </c>
      <c r="BA80" s="54">
        <v>0</v>
      </c>
      <c r="BB80" s="54">
        <v>0</v>
      </c>
    </row>
    <row r="81" spans="1:54" x14ac:dyDescent="0.35">
      <c r="A81" s="52">
        <v>202004</v>
      </c>
      <c r="B81" s="53" t="s">
        <v>168</v>
      </c>
      <c r="C81" s="53"/>
      <c r="D81" s="53" t="s">
        <v>136</v>
      </c>
      <c r="E81" s="53" t="s">
        <v>80</v>
      </c>
      <c r="F81" t="s">
        <v>228</v>
      </c>
      <c r="G81" s="53" t="s">
        <v>65</v>
      </c>
      <c r="H81" t="s">
        <v>228</v>
      </c>
      <c r="I81" s="53"/>
      <c r="J81" s="53" t="s">
        <v>162</v>
      </c>
      <c r="K81" s="53"/>
      <c r="L81" s="53"/>
      <c r="M81" s="53" t="s">
        <v>64</v>
      </c>
      <c r="N81" s="53" t="s">
        <v>168</v>
      </c>
      <c r="O81" s="53"/>
      <c r="P81" s="53" t="s">
        <v>167</v>
      </c>
      <c r="Q81" s="53"/>
      <c r="R81" s="53" t="s">
        <v>170</v>
      </c>
      <c r="S81" s="53" t="s">
        <v>169</v>
      </c>
      <c r="T81" s="52">
        <v>1</v>
      </c>
      <c r="U81" s="53"/>
      <c r="V81" s="53" t="s">
        <v>59</v>
      </c>
      <c r="W81" s="53"/>
      <c r="X81" s="53"/>
      <c r="Y81" s="52">
        <v>20100310</v>
      </c>
      <c r="Z81" s="52">
        <v>20131127</v>
      </c>
      <c r="AA81" s="52">
        <v>1</v>
      </c>
      <c r="AB81" s="52">
        <v>1</v>
      </c>
      <c r="AC81" s="52">
        <v>0</v>
      </c>
      <c r="AD81" s="52">
        <v>0</v>
      </c>
      <c r="AE81" s="52">
        <v>0</v>
      </c>
      <c r="AF81" s="52">
        <v>0</v>
      </c>
      <c r="AG81" s="53" t="s">
        <v>164</v>
      </c>
      <c r="AH81" s="52">
        <v>20230101</v>
      </c>
      <c r="AI81" s="53" t="s">
        <v>163</v>
      </c>
      <c r="AJ81" s="52">
        <v>10</v>
      </c>
      <c r="AK81" s="52">
        <v>20131127</v>
      </c>
      <c r="AL81" s="52">
        <v>78</v>
      </c>
      <c r="AM81" s="53" t="s">
        <v>162</v>
      </c>
      <c r="AN81" s="53" t="s">
        <v>161</v>
      </c>
      <c r="AO81" s="53" t="s">
        <v>160</v>
      </c>
      <c r="AP81" s="53"/>
      <c r="AQ81" s="52">
        <v>0</v>
      </c>
      <c r="AR81" s="51">
        <v>134.82</v>
      </c>
      <c r="AS81" s="51">
        <v>0</v>
      </c>
      <c r="AT81" s="51">
        <v>0</v>
      </c>
      <c r="AU81" s="51">
        <v>0</v>
      </c>
      <c r="AV81" s="51">
        <v>0</v>
      </c>
      <c r="AW81" s="51">
        <v>0</v>
      </c>
      <c r="AX81" s="51">
        <v>0</v>
      </c>
      <c r="AY81" s="51">
        <v>0</v>
      </c>
      <c r="AZ81" s="51">
        <v>0</v>
      </c>
      <c r="BA81" s="51">
        <v>0</v>
      </c>
      <c r="BB81" s="51">
        <v>134.82</v>
      </c>
    </row>
    <row r="82" spans="1:54" x14ac:dyDescent="0.35">
      <c r="A82" s="52">
        <v>202004</v>
      </c>
      <c r="B82" s="53" t="s">
        <v>168</v>
      </c>
      <c r="C82" s="53"/>
      <c r="D82" s="53" t="s">
        <v>136</v>
      </c>
      <c r="E82" s="53" t="s">
        <v>80</v>
      </c>
      <c r="F82" t="s">
        <v>228</v>
      </c>
      <c r="G82" s="53" t="s">
        <v>65</v>
      </c>
      <c r="H82" t="s">
        <v>228</v>
      </c>
      <c r="I82" s="53"/>
      <c r="J82" s="53" t="s">
        <v>162</v>
      </c>
      <c r="K82" s="53"/>
      <c r="L82" s="53"/>
      <c r="M82" s="53" t="s">
        <v>64</v>
      </c>
      <c r="N82" s="53" t="s">
        <v>168</v>
      </c>
      <c r="O82" s="53"/>
      <c r="P82" s="53" t="s">
        <v>167</v>
      </c>
      <c r="Q82" s="53"/>
      <c r="R82" s="53" t="s">
        <v>166</v>
      </c>
      <c r="S82" s="53" t="s">
        <v>165</v>
      </c>
      <c r="T82" s="52">
        <v>1</v>
      </c>
      <c r="U82" s="53"/>
      <c r="V82" s="53" t="s">
        <v>112</v>
      </c>
      <c r="W82" s="53"/>
      <c r="X82" s="53"/>
      <c r="Y82" s="52">
        <v>20130806</v>
      </c>
      <c r="Z82" s="52">
        <v>20131127</v>
      </c>
      <c r="AA82" s="52">
        <v>1</v>
      </c>
      <c r="AB82" s="52">
        <v>1</v>
      </c>
      <c r="AC82" s="52">
        <v>0</v>
      </c>
      <c r="AD82" s="52">
        <v>0</v>
      </c>
      <c r="AE82" s="52">
        <v>0</v>
      </c>
      <c r="AF82" s="52">
        <v>0</v>
      </c>
      <c r="AG82" s="53" t="s">
        <v>164</v>
      </c>
      <c r="AH82" s="52">
        <v>20230101</v>
      </c>
      <c r="AI82" s="53" t="s">
        <v>163</v>
      </c>
      <c r="AJ82" s="52">
        <v>6</v>
      </c>
      <c r="AK82" s="52">
        <v>0</v>
      </c>
      <c r="AL82" s="52">
        <v>0</v>
      </c>
      <c r="AM82" s="53" t="s">
        <v>162</v>
      </c>
      <c r="AN82" s="53" t="s">
        <v>161</v>
      </c>
      <c r="AO82" s="53" t="s">
        <v>160</v>
      </c>
      <c r="AP82" s="53"/>
      <c r="AQ82" s="52">
        <v>0</v>
      </c>
      <c r="AR82" s="51">
        <v>30.31</v>
      </c>
      <c r="AS82" s="51">
        <v>0</v>
      </c>
      <c r="AT82" s="51">
        <v>0</v>
      </c>
      <c r="AU82" s="51">
        <v>0</v>
      </c>
      <c r="AV82" s="51">
        <v>0</v>
      </c>
      <c r="AW82" s="51">
        <v>0</v>
      </c>
      <c r="AX82" s="51">
        <v>0</v>
      </c>
      <c r="AY82" s="51">
        <v>0</v>
      </c>
      <c r="AZ82" s="51">
        <v>0</v>
      </c>
      <c r="BA82" s="51">
        <v>0</v>
      </c>
      <c r="BB82" s="51">
        <v>30.31</v>
      </c>
    </row>
    <row r="83" spans="1:54" x14ac:dyDescent="0.35">
      <c r="A83" s="52">
        <v>202004</v>
      </c>
      <c r="B83" s="53" t="s">
        <v>159</v>
      </c>
      <c r="C83" s="53"/>
      <c r="D83" s="53" t="s">
        <v>136</v>
      </c>
      <c r="E83" s="53" t="s">
        <v>80</v>
      </c>
      <c r="F83" t="s">
        <v>228</v>
      </c>
      <c r="G83" s="53" t="s">
        <v>65</v>
      </c>
      <c r="H83" t="s">
        <v>228</v>
      </c>
      <c r="I83" s="53"/>
      <c r="J83" s="53" t="s">
        <v>134</v>
      </c>
      <c r="K83" s="53"/>
      <c r="L83" s="53"/>
      <c r="M83" s="53" t="s">
        <v>64</v>
      </c>
      <c r="N83" s="53" t="s">
        <v>159</v>
      </c>
      <c r="O83" s="53"/>
      <c r="P83" s="53" t="s">
        <v>158</v>
      </c>
      <c r="Q83" s="53"/>
      <c r="R83" s="53" t="s">
        <v>157</v>
      </c>
      <c r="S83" s="53" t="s">
        <v>156</v>
      </c>
      <c r="T83" s="52">
        <v>1</v>
      </c>
      <c r="U83" s="53"/>
      <c r="V83" s="53" t="s">
        <v>112</v>
      </c>
      <c r="W83" s="53"/>
      <c r="X83" s="53"/>
      <c r="Y83" s="52">
        <v>20140402</v>
      </c>
      <c r="Z83" s="52">
        <v>20140409</v>
      </c>
      <c r="AA83" s="52">
        <v>1</v>
      </c>
      <c r="AB83" s="52">
        <v>0</v>
      </c>
      <c r="AC83" s="52">
        <v>0</v>
      </c>
      <c r="AD83" s="52">
        <v>0</v>
      </c>
      <c r="AE83" s="52">
        <v>0</v>
      </c>
      <c r="AF83" s="52">
        <v>0</v>
      </c>
      <c r="AG83" s="53" t="s">
        <v>155</v>
      </c>
      <c r="AH83" s="52">
        <v>20230101</v>
      </c>
      <c r="AI83" s="53" t="s">
        <v>154</v>
      </c>
      <c r="AJ83" s="52">
        <v>6</v>
      </c>
      <c r="AK83" s="52">
        <v>0</v>
      </c>
      <c r="AL83" s="52">
        <v>0</v>
      </c>
      <c r="AM83" s="53" t="s">
        <v>134</v>
      </c>
      <c r="AN83" s="53" t="s">
        <v>133</v>
      </c>
      <c r="AO83" s="53" t="s">
        <v>153</v>
      </c>
      <c r="AP83" s="53"/>
      <c r="AQ83" s="52">
        <v>1</v>
      </c>
      <c r="AR83" s="51">
        <v>0</v>
      </c>
      <c r="AS83" s="51">
        <v>0</v>
      </c>
      <c r="AT83" s="51">
        <v>0</v>
      </c>
      <c r="AU83" s="51">
        <v>0</v>
      </c>
      <c r="AV83" s="51">
        <v>0</v>
      </c>
      <c r="AW83" s="51">
        <v>0</v>
      </c>
      <c r="AX83" s="51">
        <v>0</v>
      </c>
      <c r="AY83" s="51">
        <v>0</v>
      </c>
      <c r="AZ83" s="51">
        <v>0</v>
      </c>
      <c r="BA83" s="51">
        <v>0</v>
      </c>
      <c r="BB83" s="51">
        <v>0</v>
      </c>
    </row>
    <row r="84" spans="1:54" x14ac:dyDescent="0.35">
      <c r="A84" s="52">
        <v>202004</v>
      </c>
      <c r="B84" s="53" t="s">
        <v>150</v>
      </c>
      <c r="C84" s="53"/>
      <c r="D84" s="53" t="s">
        <v>136</v>
      </c>
      <c r="E84" s="53" t="s">
        <v>80</v>
      </c>
      <c r="F84" t="s">
        <v>228</v>
      </c>
      <c r="G84" s="53" t="s">
        <v>65</v>
      </c>
      <c r="H84" t="s">
        <v>228</v>
      </c>
      <c r="I84" s="53" t="s">
        <v>79</v>
      </c>
      <c r="J84" s="53" t="s">
        <v>152</v>
      </c>
      <c r="K84" s="53" t="s">
        <v>151</v>
      </c>
      <c r="L84" s="53"/>
      <c r="M84" s="53" t="s">
        <v>64</v>
      </c>
      <c r="N84" s="53" t="s">
        <v>150</v>
      </c>
      <c r="O84" s="53"/>
      <c r="P84" s="53" t="s">
        <v>149</v>
      </c>
      <c r="Q84" s="53" t="s">
        <v>148</v>
      </c>
      <c r="R84" s="53" t="s">
        <v>147</v>
      </c>
      <c r="S84" s="53" t="s">
        <v>146</v>
      </c>
      <c r="T84" s="52">
        <v>1</v>
      </c>
      <c r="U84" s="53" t="s">
        <v>127</v>
      </c>
      <c r="V84" s="53" t="s">
        <v>112</v>
      </c>
      <c r="W84" s="53" t="s">
        <v>111</v>
      </c>
      <c r="X84" s="53" t="s">
        <v>110</v>
      </c>
      <c r="Y84" s="52">
        <v>20140422</v>
      </c>
      <c r="Z84" s="52">
        <v>20140430</v>
      </c>
      <c r="AA84" s="52">
        <v>1</v>
      </c>
      <c r="AB84" s="52">
        <v>0</v>
      </c>
      <c r="AC84" s="52">
        <v>0</v>
      </c>
      <c r="AD84" s="52">
        <v>0</v>
      </c>
      <c r="AE84" s="52">
        <v>0</v>
      </c>
      <c r="AF84" s="52">
        <v>0</v>
      </c>
      <c r="AG84" s="53" t="s">
        <v>145</v>
      </c>
      <c r="AH84" s="52">
        <v>20240430</v>
      </c>
      <c r="AI84" s="53" t="s">
        <v>144</v>
      </c>
      <c r="AJ84" s="52">
        <v>6</v>
      </c>
      <c r="AK84" s="52">
        <v>0</v>
      </c>
      <c r="AL84" s="52">
        <v>0</v>
      </c>
      <c r="AM84" s="53" t="s">
        <v>69</v>
      </c>
      <c r="AN84" s="53" t="s">
        <v>69</v>
      </c>
      <c r="AO84" s="53" t="s">
        <v>69</v>
      </c>
      <c r="AP84" s="53" t="s">
        <v>69</v>
      </c>
      <c r="AQ84" s="52">
        <v>0</v>
      </c>
      <c r="AR84" s="51">
        <v>75.44</v>
      </c>
      <c r="AS84" s="51">
        <v>0</v>
      </c>
      <c r="AT84" s="51">
        <v>0</v>
      </c>
      <c r="AU84" s="51">
        <v>0</v>
      </c>
      <c r="AV84" s="51">
        <v>0</v>
      </c>
      <c r="AW84" s="51">
        <v>0</v>
      </c>
      <c r="AX84" s="51">
        <v>0</v>
      </c>
      <c r="AY84" s="51">
        <v>0</v>
      </c>
      <c r="AZ84" s="51">
        <v>0</v>
      </c>
      <c r="BA84" s="51">
        <v>0</v>
      </c>
      <c r="BB84" s="51">
        <v>75.44</v>
      </c>
    </row>
    <row r="85" spans="1:54" x14ac:dyDescent="0.35">
      <c r="A85" s="52">
        <v>202004</v>
      </c>
      <c r="B85" s="53" t="s">
        <v>143</v>
      </c>
      <c r="C85" s="53"/>
      <c r="D85" s="53" t="s">
        <v>136</v>
      </c>
      <c r="E85" s="53" t="s">
        <v>80</v>
      </c>
      <c r="F85" t="s">
        <v>228</v>
      </c>
      <c r="G85" s="53" t="s">
        <v>65</v>
      </c>
      <c r="H85" t="s">
        <v>228</v>
      </c>
      <c r="I85" s="53" t="s">
        <v>79</v>
      </c>
      <c r="J85" s="53" t="s">
        <v>78</v>
      </c>
      <c r="K85" s="53" t="s">
        <v>77</v>
      </c>
      <c r="L85" s="53"/>
      <c r="M85" s="53" t="s">
        <v>64</v>
      </c>
      <c r="N85" s="53" t="s">
        <v>143</v>
      </c>
      <c r="O85" s="53"/>
      <c r="P85" s="53" t="s">
        <v>142</v>
      </c>
      <c r="Q85" s="53" t="s">
        <v>141</v>
      </c>
      <c r="R85" s="53" t="s">
        <v>140</v>
      </c>
      <c r="S85" s="53" t="s">
        <v>139</v>
      </c>
      <c r="T85" s="52">
        <v>1</v>
      </c>
      <c r="U85" s="53" t="s">
        <v>127</v>
      </c>
      <c r="V85" s="53" t="s">
        <v>112</v>
      </c>
      <c r="W85" s="53" t="s">
        <v>111</v>
      </c>
      <c r="X85" s="53" t="s">
        <v>110</v>
      </c>
      <c r="Y85" s="52">
        <v>20140307</v>
      </c>
      <c r="Z85" s="52">
        <v>20140318</v>
      </c>
      <c r="AA85" s="52">
        <v>1</v>
      </c>
      <c r="AB85" s="52">
        <v>0</v>
      </c>
      <c r="AC85" s="52">
        <v>0</v>
      </c>
      <c r="AD85" s="52">
        <v>0</v>
      </c>
      <c r="AE85" s="52">
        <v>0</v>
      </c>
      <c r="AF85" s="52">
        <v>0</v>
      </c>
      <c r="AG85" s="53" t="s">
        <v>138</v>
      </c>
      <c r="AH85" s="52">
        <v>20240318</v>
      </c>
      <c r="AI85" s="53" t="s">
        <v>137</v>
      </c>
      <c r="AJ85" s="52">
        <v>6</v>
      </c>
      <c r="AK85" s="52">
        <v>0</v>
      </c>
      <c r="AL85" s="52">
        <v>0</v>
      </c>
      <c r="AM85" s="53" t="s">
        <v>69</v>
      </c>
      <c r="AN85" s="53" t="s">
        <v>69</v>
      </c>
      <c r="AO85" s="53" t="s">
        <v>69</v>
      </c>
      <c r="AP85" s="53" t="s">
        <v>69</v>
      </c>
      <c r="AQ85" s="52">
        <v>0</v>
      </c>
      <c r="AR85" s="51">
        <v>0</v>
      </c>
      <c r="AS85" s="51">
        <v>0</v>
      </c>
      <c r="AT85" s="51">
        <v>37.619999999999997</v>
      </c>
      <c r="AU85" s="51">
        <v>0</v>
      </c>
      <c r="AV85" s="51">
        <v>0</v>
      </c>
      <c r="AW85" s="51">
        <v>0</v>
      </c>
      <c r="AX85" s="51">
        <v>0</v>
      </c>
      <c r="AY85" s="51">
        <v>0</v>
      </c>
      <c r="AZ85" s="51">
        <v>0</v>
      </c>
      <c r="BA85" s="51">
        <v>0</v>
      </c>
      <c r="BB85" s="51">
        <v>37.619999999999997</v>
      </c>
    </row>
    <row r="86" spans="1:54" x14ac:dyDescent="0.35">
      <c r="A86" s="52">
        <v>202004</v>
      </c>
      <c r="B86" s="53" t="s">
        <v>132</v>
      </c>
      <c r="C86" s="53"/>
      <c r="D86" s="53" t="s">
        <v>136</v>
      </c>
      <c r="E86" s="53" t="s">
        <v>80</v>
      </c>
      <c r="F86" t="s">
        <v>228</v>
      </c>
      <c r="G86" s="53" t="s">
        <v>65</v>
      </c>
      <c r="H86" t="s">
        <v>228</v>
      </c>
      <c r="I86" s="53" t="s">
        <v>135</v>
      </c>
      <c r="J86" s="53" t="s">
        <v>134</v>
      </c>
      <c r="K86" s="53" t="s">
        <v>133</v>
      </c>
      <c r="L86" s="53"/>
      <c r="M86" s="53" t="s">
        <v>64</v>
      </c>
      <c r="N86" s="53" t="s">
        <v>132</v>
      </c>
      <c r="O86" s="53"/>
      <c r="P86" s="53" t="s">
        <v>131</v>
      </c>
      <c r="Q86" s="53" t="s">
        <v>130</v>
      </c>
      <c r="R86" s="53" t="s">
        <v>129</v>
      </c>
      <c r="S86" s="53" t="s">
        <v>128</v>
      </c>
      <c r="T86" s="52">
        <v>1</v>
      </c>
      <c r="U86" s="53" t="s">
        <v>127</v>
      </c>
      <c r="V86" s="53" t="s">
        <v>112</v>
      </c>
      <c r="W86" s="53" t="s">
        <v>111</v>
      </c>
      <c r="X86" s="53" t="s">
        <v>110</v>
      </c>
      <c r="Y86" s="52">
        <v>20140703</v>
      </c>
      <c r="Z86" s="52">
        <v>20140709</v>
      </c>
      <c r="AA86" s="52">
        <v>1</v>
      </c>
      <c r="AB86" s="52">
        <v>0</v>
      </c>
      <c r="AC86" s="52">
        <v>0</v>
      </c>
      <c r="AD86" s="52">
        <v>0</v>
      </c>
      <c r="AE86" s="52">
        <v>0</v>
      </c>
      <c r="AF86" s="52">
        <v>0</v>
      </c>
      <c r="AG86" s="53" t="s">
        <v>126</v>
      </c>
      <c r="AH86" s="52">
        <v>20230709</v>
      </c>
      <c r="AI86" s="53" t="s">
        <v>125</v>
      </c>
      <c r="AJ86" s="52">
        <v>5</v>
      </c>
      <c r="AK86" s="52">
        <v>0</v>
      </c>
      <c r="AL86" s="52">
        <v>0</v>
      </c>
      <c r="AM86" s="53" t="s">
        <v>69</v>
      </c>
      <c r="AN86" s="53" t="s">
        <v>69</v>
      </c>
      <c r="AO86" s="53" t="s">
        <v>69</v>
      </c>
      <c r="AP86" s="53" t="s">
        <v>69</v>
      </c>
      <c r="AQ86" s="52">
        <v>0</v>
      </c>
      <c r="AR86" s="51">
        <v>0</v>
      </c>
      <c r="AS86" s="51">
        <v>0</v>
      </c>
      <c r="AT86" s="51">
        <v>0</v>
      </c>
      <c r="AU86" s="51">
        <v>0</v>
      </c>
      <c r="AV86" s="51">
        <v>0</v>
      </c>
      <c r="AW86" s="51">
        <v>0</v>
      </c>
      <c r="AX86" s="51">
        <v>0</v>
      </c>
      <c r="AY86" s="51">
        <v>0</v>
      </c>
      <c r="AZ86" s="51">
        <v>0</v>
      </c>
      <c r="BA86" s="51">
        <v>0</v>
      </c>
      <c r="BB86" s="51">
        <v>0</v>
      </c>
    </row>
    <row r="87" spans="1:54" x14ac:dyDescent="0.35">
      <c r="A87" s="52">
        <v>202004</v>
      </c>
      <c r="B87" s="53" t="s">
        <v>81</v>
      </c>
      <c r="C87" s="53"/>
      <c r="D87" s="53" t="s">
        <v>67</v>
      </c>
      <c r="E87" s="53" t="s">
        <v>80</v>
      </c>
      <c r="F87" t="s">
        <v>228</v>
      </c>
      <c r="G87" s="53" t="s">
        <v>65</v>
      </c>
      <c r="H87" t="s">
        <v>228</v>
      </c>
      <c r="I87" s="53" t="s">
        <v>79</v>
      </c>
      <c r="J87" s="53" t="s">
        <v>78</v>
      </c>
      <c r="K87" s="53" t="s">
        <v>77</v>
      </c>
      <c r="L87" s="53"/>
      <c r="M87" s="53" t="s">
        <v>64</v>
      </c>
      <c r="N87" s="53" t="s">
        <v>76</v>
      </c>
      <c r="O87" s="53"/>
      <c r="P87" s="53" t="s">
        <v>75</v>
      </c>
      <c r="Q87" s="53" t="s">
        <v>74</v>
      </c>
      <c r="R87" s="53" t="s">
        <v>124</v>
      </c>
      <c r="S87" s="53" t="s">
        <v>123</v>
      </c>
      <c r="T87" s="52">
        <v>1</v>
      </c>
      <c r="U87" s="53" t="s">
        <v>122</v>
      </c>
      <c r="V87" s="53" t="s">
        <v>121</v>
      </c>
      <c r="W87" s="53" t="s">
        <v>120</v>
      </c>
      <c r="X87" s="53" t="s">
        <v>119</v>
      </c>
      <c r="Y87" s="52">
        <v>20110914</v>
      </c>
      <c r="Z87" s="52">
        <v>20171212</v>
      </c>
      <c r="AA87" s="52">
        <v>1</v>
      </c>
      <c r="AB87" s="52">
        <v>0</v>
      </c>
      <c r="AC87" s="52">
        <v>0</v>
      </c>
      <c r="AD87" s="52">
        <v>0</v>
      </c>
      <c r="AE87" s="52">
        <v>0</v>
      </c>
      <c r="AF87" s="52">
        <v>0</v>
      </c>
      <c r="AG87" s="53" t="s">
        <v>83</v>
      </c>
      <c r="AH87" s="52">
        <v>20271212</v>
      </c>
      <c r="AI87" s="53" t="s">
        <v>104</v>
      </c>
      <c r="AJ87" s="52">
        <v>8</v>
      </c>
      <c r="AK87" s="52">
        <v>20171212</v>
      </c>
      <c r="AL87" s="52">
        <v>29</v>
      </c>
      <c r="AM87" s="53" t="s">
        <v>69</v>
      </c>
      <c r="AN87" s="53" t="s">
        <v>69</v>
      </c>
      <c r="AO87" s="53" t="s">
        <v>69</v>
      </c>
      <c r="AP87" s="53" t="s">
        <v>69</v>
      </c>
      <c r="AQ87" s="52">
        <v>0</v>
      </c>
      <c r="AR87" s="51">
        <v>0</v>
      </c>
      <c r="AS87" s="51">
        <v>0</v>
      </c>
      <c r="AT87" s="51">
        <v>0</v>
      </c>
      <c r="AU87" s="51">
        <v>0</v>
      </c>
      <c r="AV87" s="51">
        <v>0</v>
      </c>
      <c r="AW87" s="51">
        <v>0</v>
      </c>
      <c r="AX87" s="51">
        <v>0</v>
      </c>
      <c r="AY87" s="51">
        <v>0</v>
      </c>
      <c r="AZ87" s="51">
        <v>0</v>
      </c>
      <c r="BA87" s="51">
        <v>0</v>
      </c>
      <c r="BB87" s="51">
        <v>0</v>
      </c>
    </row>
    <row r="88" spans="1:54" x14ac:dyDescent="0.35">
      <c r="A88" s="52">
        <v>202004</v>
      </c>
      <c r="B88" s="53" t="s">
        <v>81</v>
      </c>
      <c r="C88" s="53"/>
      <c r="D88" s="53" t="s">
        <v>67</v>
      </c>
      <c r="E88" s="53" t="s">
        <v>80</v>
      </c>
      <c r="F88" t="s">
        <v>228</v>
      </c>
      <c r="G88" s="53" t="s">
        <v>65</v>
      </c>
      <c r="H88" t="s">
        <v>228</v>
      </c>
      <c r="I88" s="53" t="s">
        <v>79</v>
      </c>
      <c r="J88" s="53" t="s">
        <v>78</v>
      </c>
      <c r="K88" s="53" t="s">
        <v>77</v>
      </c>
      <c r="L88" s="53"/>
      <c r="M88" s="53" t="s">
        <v>64</v>
      </c>
      <c r="N88" s="53" t="s">
        <v>76</v>
      </c>
      <c r="O88" s="53"/>
      <c r="P88" s="53" t="s">
        <v>75</v>
      </c>
      <c r="Q88" s="53" t="s">
        <v>74</v>
      </c>
      <c r="R88" s="53" t="s">
        <v>118</v>
      </c>
      <c r="S88" s="53" t="s">
        <v>117</v>
      </c>
      <c r="T88" s="52">
        <v>1</v>
      </c>
      <c r="U88" s="53" t="s">
        <v>116</v>
      </c>
      <c r="V88" s="53" t="s">
        <v>112</v>
      </c>
      <c r="W88" s="53" t="s">
        <v>111</v>
      </c>
      <c r="X88" s="53" t="s">
        <v>110</v>
      </c>
      <c r="Y88" s="52">
        <v>20060927</v>
      </c>
      <c r="Z88" s="52">
        <v>20170515</v>
      </c>
      <c r="AA88" s="52">
        <v>1</v>
      </c>
      <c r="AB88" s="52">
        <v>0</v>
      </c>
      <c r="AC88" s="52">
        <v>0</v>
      </c>
      <c r="AD88" s="52">
        <v>0</v>
      </c>
      <c r="AE88" s="52">
        <v>0</v>
      </c>
      <c r="AF88" s="52">
        <v>0</v>
      </c>
      <c r="AG88" s="53" t="s">
        <v>83</v>
      </c>
      <c r="AH88" s="52">
        <v>20270515</v>
      </c>
      <c r="AI88" s="53" t="s">
        <v>107</v>
      </c>
      <c r="AJ88" s="52">
        <v>13</v>
      </c>
      <c r="AK88" s="52">
        <v>20170515</v>
      </c>
      <c r="AL88" s="52">
        <v>36</v>
      </c>
      <c r="AM88" s="53" t="s">
        <v>69</v>
      </c>
      <c r="AN88" s="53" t="s">
        <v>69</v>
      </c>
      <c r="AO88" s="53" t="s">
        <v>69</v>
      </c>
      <c r="AP88" s="53" t="s">
        <v>69</v>
      </c>
      <c r="AQ88" s="52">
        <v>0</v>
      </c>
      <c r="AR88" s="51">
        <v>0</v>
      </c>
      <c r="AS88" s="51">
        <v>0</v>
      </c>
      <c r="AT88" s="51">
        <v>0</v>
      </c>
      <c r="AU88" s="51">
        <v>0</v>
      </c>
      <c r="AV88" s="51">
        <v>0</v>
      </c>
      <c r="AW88" s="51">
        <v>0</v>
      </c>
      <c r="AX88" s="51">
        <v>0</v>
      </c>
      <c r="AY88" s="51">
        <v>0</v>
      </c>
      <c r="AZ88" s="51">
        <v>0</v>
      </c>
      <c r="BA88" s="51">
        <v>0</v>
      </c>
      <c r="BB88" s="51">
        <v>0</v>
      </c>
    </row>
    <row r="89" spans="1:54" x14ac:dyDescent="0.35">
      <c r="A89" s="52">
        <v>202004</v>
      </c>
      <c r="B89" s="53" t="s">
        <v>81</v>
      </c>
      <c r="C89" s="53"/>
      <c r="D89" s="53" t="s">
        <v>67</v>
      </c>
      <c r="E89" s="53" t="s">
        <v>80</v>
      </c>
      <c r="F89" t="s">
        <v>228</v>
      </c>
      <c r="G89" s="53" t="s">
        <v>65</v>
      </c>
      <c r="H89" t="s">
        <v>228</v>
      </c>
      <c r="I89" s="53" t="s">
        <v>79</v>
      </c>
      <c r="J89" s="53" t="s">
        <v>78</v>
      </c>
      <c r="K89" s="53" t="s">
        <v>77</v>
      </c>
      <c r="L89" s="53"/>
      <c r="M89" s="53" t="s">
        <v>64</v>
      </c>
      <c r="N89" s="53" t="s">
        <v>76</v>
      </c>
      <c r="O89" s="53"/>
      <c r="P89" s="53" t="s">
        <v>75</v>
      </c>
      <c r="Q89" s="53" t="s">
        <v>74</v>
      </c>
      <c r="R89" s="53" t="s">
        <v>115</v>
      </c>
      <c r="S89" s="53" t="s">
        <v>114</v>
      </c>
      <c r="T89" s="52">
        <v>1</v>
      </c>
      <c r="U89" s="53" t="s">
        <v>113</v>
      </c>
      <c r="V89" s="53" t="s">
        <v>112</v>
      </c>
      <c r="W89" s="53" t="s">
        <v>111</v>
      </c>
      <c r="X89" s="53" t="s">
        <v>110</v>
      </c>
      <c r="Y89" s="52">
        <v>20091210</v>
      </c>
      <c r="Z89" s="52">
        <v>20170515</v>
      </c>
      <c r="AA89" s="52">
        <v>1</v>
      </c>
      <c r="AB89" s="52">
        <v>0</v>
      </c>
      <c r="AC89" s="52">
        <v>0</v>
      </c>
      <c r="AD89" s="52">
        <v>0</v>
      </c>
      <c r="AE89" s="52">
        <v>0</v>
      </c>
      <c r="AF89" s="52">
        <v>0</v>
      </c>
      <c r="AG89" s="53" t="s">
        <v>83</v>
      </c>
      <c r="AH89" s="52">
        <v>20270515</v>
      </c>
      <c r="AI89" s="53" t="s">
        <v>101</v>
      </c>
      <c r="AJ89" s="52">
        <v>10</v>
      </c>
      <c r="AK89" s="52">
        <v>20170515</v>
      </c>
      <c r="AL89" s="52">
        <v>36</v>
      </c>
      <c r="AM89" s="53" t="s">
        <v>69</v>
      </c>
      <c r="AN89" s="53" t="s">
        <v>69</v>
      </c>
      <c r="AO89" s="53" t="s">
        <v>69</v>
      </c>
      <c r="AP89" s="53" t="s">
        <v>69</v>
      </c>
      <c r="AQ89" s="52">
        <v>0</v>
      </c>
      <c r="AR89" s="51">
        <v>0</v>
      </c>
      <c r="AS89" s="51">
        <v>0</v>
      </c>
      <c r="AT89" s="51">
        <v>0</v>
      </c>
      <c r="AU89" s="51">
        <v>0</v>
      </c>
      <c r="AV89" s="51">
        <v>0</v>
      </c>
      <c r="AW89" s="51">
        <v>0</v>
      </c>
      <c r="AX89" s="51">
        <v>0</v>
      </c>
      <c r="AY89" s="51">
        <v>0</v>
      </c>
      <c r="AZ89" s="51">
        <v>0</v>
      </c>
      <c r="BA89" s="51">
        <v>0</v>
      </c>
      <c r="BB89" s="51">
        <v>0</v>
      </c>
    </row>
    <row r="90" spans="1:54" x14ac:dyDescent="0.35">
      <c r="A90" s="52">
        <v>202004</v>
      </c>
      <c r="B90" s="53" t="s">
        <v>81</v>
      </c>
      <c r="C90" s="53"/>
      <c r="D90" s="53" t="s">
        <v>67</v>
      </c>
      <c r="E90" s="53" t="s">
        <v>80</v>
      </c>
      <c r="F90" t="s">
        <v>228</v>
      </c>
      <c r="G90" s="53" t="s">
        <v>65</v>
      </c>
      <c r="H90" t="s">
        <v>228</v>
      </c>
      <c r="I90" s="53" t="s">
        <v>79</v>
      </c>
      <c r="J90" s="53" t="s">
        <v>78</v>
      </c>
      <c r="K90" s="53" t="s">
        <v>77</v>
      </c>
      <c r="L90" s="53"/>
      <c r="M90" s="53" t="s">
        <v>64</v>
      </c>
      <c r="N90" s="53" t="s">
        <v>76</v>
      </c>
      <c r="O90" s="53"/>
      <c r="P90" s="53" t="s">
        <v>75</v>
      </c>
      <c r="Q90" s="53" t="s">
        <v>74</v>
      </c>
      <c r="R90" s="53" t="s">
        <v>109</v>
      </c>
      <c r="S90" s="53" t="s">
        <v>108</v>
      </c>
      <c r="T90" s="52">
        <v>1</v>
      </c>
      <c r="U90" s="53" t="s">
        <v>84</v>
      </c>
      <c r="V90" s="53" t="s">
        <v>59</v>
      </c>
      <c r="W90" s="53" t="s">
        <v>58</v>
      </c>
      <c r="X90" s="53" t="s">
        <v>57</v>
      </c>
      <c r="Y90" s="52">
        <v>20141212</v>
      </c>
      <c r="Z90" s="52">
        <v>20170515</v>
      </c>
      <c r="AA90" s="52">
        <v>1</v>
      </c>
      <c r="AB90" s="52">
        <v>0</v>
      </c>
      <c r="AC90" s="52">
        <v>0</v>
      </c>
      <c r="AD90" s="52">
        <v>0</v>
      </c>
      <c r="AE90" s="52">
        <v>0</v>
      </c>
      <c r="AF90" s="52">
        <v>0</v>
      </c>
      <c r="AG90" s="53" t="s">
        <v>83</v>
      </c>
      <c r="AH90" s="52">
        <v>20270515</v>
      </c>
      <c r="AI90" s="53" t="s">
        <v>107</v>
      </c>
      <c r="AJ90" s="52">
        <v>5</v>
      </c>
      <c r="AK90" s="52">
        <v>20170515</v>
      </c>
      <c r="AL90" s="52">
        <v>36</v>
      </c>
      <c r="AM90" s="53" t="s">
        <v>69</v>
      </c>
      <c r="AN90" s="53" t="s">
        <v>69</v>
      </c>
      <c r="AO90" s="53" t="s">
        <v>69</v>
      </c>
      <c r="AP90" s="53" t="s">
        <v>69</v>
      </c>
      <c r="AQ90" s="52">
        <v>0</v>
      </c>
      <c r="AR90" s="51">
        <v>0</v>
      </c>
      <c r="AS90" s="51">
        <v>0</v>
      </c>
      <c r="AT90" s="51">
        <v>0</v>
      </c>
      <c r="AU90" s="51">
        <v>0</v>
      </c>
      <c r="AV90" s="51">
        <v>0</v>
      </c>
      <c r="AW90" s="51">
        <v>0</v>
      </c>
      <c r="AX90" s="51">
        <v>0</v>
      </c>
      <c r="AY90" s="51">
        <v>0</v>
      </c>
      <c r="AZ90" s="51">
        <v>0</v>
      </c>
      <c r="BA90" s="51">
        <v>0</v>
      </c>
      <c r="BB90" s="51">
        <v>0</v>
      </c>
    </row>
    <row r="91" spans="1:54" x14ac:dyDescent="0.35">
      <c r="A91" s="52">
        <v>202004</v>
      </c>
      <c r="B91" s="53" t="s">
        <v>81</v>
      </c>
      <c r="C91" s="53"/>
      <c r="D91" s="53" t="s">
        <v>67</v>
      </c>
      <c r="E91" s="53" t="s">
        <v>80</v>
      </c>
      <c r="F91" t="s">
        <v>228</v>
      </c>
      <c r="G91" s="53" t="s">
        <v>65</v>
      </c>
      <c r="H91" t="s">
        <v>228</v>
      </c>
      <c r="I91" s="53" t="s">
        <v>79</v>
      </c>
      <c r="J91" s="53" t="s">
        <v>78</v>
      </c>
      <c r="K91" s="53" t="s">
        <v>77</v>
      </c>
      <c r="L91" s="53"/>
      <c r="M91" s="53" t="s">
        <v>64</v>
      </c>
      <c r="N91" s="53" t="s">
        <v>76</v>
      </c>
      <c r="O91" s="53"/>
      <c r="P91" s="53" t="s">
        <v>75</v>
      </c>
      <c r="Q91" s="53" t="s">
        <v>74</v>
      </c>
      <c r="R91" s="53" t="s">
        <v>106</v>
      </c>
      <c r="S91" s="53" t="s">
        <v>105</v>
      </c>
      <c r="T91" s="52">
        <v>1</v>
      </c>
      <c r="U91" s="53" t="s">
        <v>84</v>
      </c>
      <c r="V91" s="53" t="s">
        <v>59</v>
      </c>
      <c r="W91" s="53" t="s">
        <v>58</v>
      </c>
      <c r="X91" s="53" t="s">
        <v>57</v>
      </c>
      <c r="Y91" s="52">
        <v>20141212</v>
      </c>
      <c r="Z91" s="52">
        <v>20180212</v>
      </c>
      <c r="AA91" s="52">
        <v>1</v>
      </c>
      <c r="AB91" s="52">
        <v>0</v>
      </c>
      <c r="AC91" s="52">
        <v>0</v>
      </c>
      <c r="AD91" s="52">
        <v>0</v>
      </c>
      <c r="AE91" s="52">
        <v>0</v>
      </c>
      <c r="AF91" s="52">
        <v>0</v>
      </c>
      <c r="AG91" s="53" t="s">
        <v>83</v>
      </c>
      <c r="AH91" s="52">
        <v>20280212</v>
      </c>
      <c r="AI91" s="53" t="s">
        <v>104</v>
      </c>
      <c r="AJ91" s="52">
        <v>5</v>
      </c>
      <c r="AK91" s="52">
        <v>20180212</v>
      </c>
      <c r="AL91" s="52">
        <v>27</v>
      </c>
      <c r="AM91" s="53" t="s">
        <v>69</v>
      </c>
      <c r="AN91" s="53" t="s">
        <v>69</v>
      </c>
      <c r="AO91" s="53" t="s">
        <v>69</v>
      </c>
      <c r="AP91" s="53" t="s">
        <v>69</v>
      </c>
      <c r="AQ91" s="52">
        <v>0</v>
      </c>
      <c r="AR91" s="51">
        <v>0</v>
      </c>
      <c r="AS91" s="51">
        <v>0</v>
      </c>
      <c r="AT91" s="51">
        <v>0</v>
      </c>
      <c r="AU91" s="51">
        <v>0</v>
      </c>
      <c r="AV91" s="51">
        <v>0</v>
      </c>
      <c r="AW91" s="51">
        <v>0</v>
      </c>
      <c r="AX91" s="51">
        <v>0</v>
      </c>
      <c r="AY91" s="51">
        <v>0</v>
      </c>
      <c r="AZ91" s="51">
        <v>0</v>
      </c>
      <c r="BA91" s="51">
        <v>0</v>
      </c>
      <c r="BB91" s="51">
        <v>0</v>
      </c>
    </row>
    <row r="92" spans="1:54" x14ac:dyDescent="0.35">
      <c r="A92" s="52">
        <v>202004</v>
      </c>
      <c r="B92" s="53" t="s">
        <v>81</v>
      </c>
      <c r="C92" s="53"/>
      <c r="D92" s="53" t="s">
        <v>67</v>
      </c>
      <c r="E92" s="53" t="s">
        <v>80</v>
      </c>
      <c r="F92" t="s">
        <v>228</v>
      </c>
      <c r="G92" s="53" t="s">
        <v>65</v>
      </c>
      <c r="H92" t="s">
        <v>228</v>
      </c>
      <c r="I92" s="53" t="s">
        <v>79</v>
      </c>
      <c r="J92" s="53" t="s">
        <v>78</v>
      </c>
      <c r="K92" s="53" t="s">
        <v>77</v>
      </c>
      <c r="L92" s="53"/>
      <c r="M92" s="53" t="s">
        <v>64</v>
      </c>
      <c r="N92" s="53" t="s">
        <v>76</v>
      </c>
      <c r="O92" s="53"/>
      <c r="P92" s="53" t="s">
        <v>75</v>
      </c>
      <c r="Q92" s="53" t="s">
        <v>74</v>
      </c>
      <c r="R92" s="53" t="s">
        <v>103</v>
      </c>
      <c r="S92" s="53" t="s">
        <v>102</v>
      </c>
      <c r="T92" s="52">
        <v>1</v>
      </c>
      <c r="U92" s="53" t="s">
        <v>84</v>
      </c>
      <c r="V92" s="53" t="s">
        <v>59</v>
      </c>
      <c r="W92" s="53" t="s">
        <v>58</v>
      </c>
      <c r="X92" s="53" t="s">
        <v>57</v>
      </c>
      <c r="Y92" s="52">
        <v>20141212</v>
      </c>
      <c r="Z92" s="52">
        <v>20170515</v>
      </c>
      <c r="AA92" s="52">
        <v>1</v>
      </c>
      <c r="AB92" s="52">
        <v>0</v>
      </c>
      <c r="AC92" s="52">
        <v>0</v>
      </c>
      <c r="AD92" s="52">
        <v>0</v>
      </c>
      <c r="AE92" s="52">
        <v>0</v>
      </c>
      <c r="AF92" s="52">
        <v>0</v>
      </c>
      <c r="AG92" s="53" t="s">
        <v>83</v>
      </c>
      <c r="AH92" s="52">
        <v>20270515</v>
      </c>
      <c r="AI92" s="53" t="s">
        <v>101</v>
      </c>
      <c r="AJ92" s="52">
        <v>5</v>
      </c>
      <c r="AK92" s="52">
        <v>20170515</v>
      </c>
      <c r="AL92" s="52">
        <v>36</v>
      </c>
      <c r="AM92" s="53" t="s">
        <v>69</v>
      </c>
      <c r="AN92" s="53" t="s">
        <v>69</v>
      </c>
      <c r="AO92" s="53" t="s">
        <v>69</v>
      </c>
      <c r="AP92" s="53" t="s">
        <v>69</v>
      </c>
      <c r="AQ92" s="52">
        <v>0</v>
      </c>
      <c r="AR92" s="51">
        <v>0</v>
      </c>
      <c r="AS92" s="51">
        <v>0</v>
      </c>
      <c r="AT92" s="51">
        <v>0</v>
      </c>
      <c r="AU92" s="51">
        <v>0</v>
      </c>
      <c r="AV92" s="51">
        <v>0</v>
      </c>
      <c r="AW92" s="51">
        <v>0</v>
      </c>
      <c r="AX92" s="51">
        <v>0</v>
      </c>
      <c r="AY92" s="51">
        <v>0</v>
      </c>
      <c r="AZ92" s="51">
        <v>0</v>
      </c>
      <c r="BA92" s="51">
        <v>0</v>
      </c>
      <c r="BB92" s="51">
        <v>0</v>
      </c>
    </row>
    <row r="93" spans="1:54" x14ac:dyDescent="0.35">
      <c r="A93" s="52">
        <v>202004</v>
      </c>
      <c r="B93" s="53" t="s">
        <v>81</v>
      </c>
      <c r="C93" s="53"/>
      <c r="D93" s="53" t="s">
        <v>67</v>
      </c>
      <c r="E93" s="53" t="s">
        <v>80</v>
      </c>
      <c r="F93" t="s">
        <v>228</v>
      </c>
      <c r="G93" s="53" t="s">
        <v>65</v>
      </c>
      <c r="H93" t="s">
        <v>228</v>
      </c>
      <c r="I93" s="53" t="s">
        <v>79</v>
      </c>
      <c r="J93" s="53" t="s">
        <v>78</v>
      </c>
      <c r="K93" s="53" t="s">
        <v>77</v>
      </c>
      <c r="L93" s="53"/>
      <c r="M93" s="53" t="s">
        <v>64</v>
      </c>
      <c r="N93" s="53" t="s">
        <v>76</v>
      </c>
      <c r="O93" s="53"/>
      <c r="P93" s="53" t="s">
        <v>75</v>
      </c>
      <c r="Q93" s="53" t="s">
        <v>74</v>
      </c>
      <c r="R93" s="53" t="s">
        <v>100</v>
      </c>
      <c r="S93" s="53" t="s">
        <v>99</v>
      </c>
      <c r="T93" s="52">
        <v>1</v>
      </c>
      <c r="U93" s="53" t="s">
        <v>84</v>
      </c>
      <c r="V93" s="53" t="s">
        <v>59</v>
      </c>
      <c r="W93" s="53" t="s">
        <v>58</v>
      </c>
      <c r="X93" s="53" t="s">
        <v>57</v>
      </c>
      <c r="Y93" s="52">
        <v>20141212</v>
      </c>
      <c r="Z93" s="52">
        <v>20180925</v>
      </c>
      <c r="AA93" s="52">
        <v>1</v>
      </c>
      <c r="AB93" s="52">
        <v>0</v>
      </c>
      <c r="AC93" s="52">
        <v>0</v>
      </c>
      <c r="AD93" s="52">
        <v>0</v>
      </c>
      <c r="AE93" s="52">
        <v>0</v>
      </c>
      <c r="AF93" s="52">
        <v>0</v>
      </c>
      <c r="AG93" s="53" t="s">
        <v>83</v>
      </c>
      <c r="AH93" s="52">
        <v>20241219</v>
      </c>
      <c r="AI93" s="53" t="s">
        <v>98</v>
      </c>
      <c r="AJ93" s="52">
        <v>5</v>
      </c>
      <c r="AK93" s="52">
        <v>20180925</v>
      </c>
      <c r="AL93" s="52">
        <v>20</v>
      </c>
      <c r="AM93" s="53" t="s">
        <v>69</v>
      </c>
      <c r="AN93" s="53" t="s">
        <v>69</v>
      </c>
      <c r="AO93" s="53" t="s">
        <v>69</v>
      </c>
      <c r="AP93" s="53" t="s">
        <v>69</v>
      </c>
      <c r="AQ93" s="52">
        <v>0</v>
      </c>
      <c r="AR93" s="51">
        <v>0</v>
      </c>
      <c r="AS93" s="51">
        <v>0</v>
      </c>
      <c r="AT93" s="51">
        <v>0</v>
      </c>
      <c r="AU93" s="51">
        <v>0</v>
      </c>
      <c r="AV93" s="51">
        <v>0</v>
      </c>
      <c r="AW93" s="51">
        <v>0</v>
      </c>
      <c r="AX93" s="51">
        <v>0</v>
      </c>
      <c r="AY93" s="51">
        <v>0</v>
      </c>
      <c r="AZ93" s="51">
        <v>0</v>
      </c>
      <c r="BA93" s="51">
        <v>0</v>
      </c>
      <c r="BB93" s="51">
        <v>0</v>
      </c>
    </row>
    <row r="94" spans="1:54" x14ac:dyDescent="0.35">
      <c r="A94" s="52">
        <v>202004</v>
      </c>
      <c r="B94" s="53" t="s">
        <v>81</v>
      </c>
      <c r="C94" s="53"/>
      <c r="D94" s="53" t="s">
        <v>67</v>
      </c>
      <c r="E94" s="53" t="s">
        <v>80</v>
      </c>
      <c r="F94" t="s">
        <v>228</v>
      </c>
      <c r="G94" s="53" t="s">
        <v>65</v>
      </c>
      <c r="H94" t="s">
        <v>228</v>
      </c>
      <c r="I94" s="53" t="s">
        <v>79</v>
      </c>
      <c r="J94" s="53" t="s">
        <v>78</v>
      </c>
      <c r="K94" s="53" t="s">
        <v>77</v>
      </c>
      <c r="L94" s="53"/>
      <c r="M94" s="53" t="s">
        <v>64</v>
      </c>
      <c r="N94" s="53" t="s">
        <v>76</v>
      </c>
      <c r="O94" s="53"/>
      <c r="P94" s="53" t="s">
        <v>75</v>
      </c>
      <c r="Q94" s="53" t="s">
        <v>74</v>
      </c>
      <c r="R94" s="53" t="s">
        <v>97</v>
      </c>
      <c r="S94" s="53" t="s">
        <v>96</v>
      </c>
      <c r="T94" s="52">
        <v>1</v>
      </c>
      <c r="U94" s="53" t="s">
        <v>84</v>
      </c>
      <c r="V94" s="53" t="s">
        <v>59</v>
      </c>
      <c r="W94" s="53" t="s">
        <v>58</v>
      </c>
      <c r="X94" s="53" t="s">
        <v>57</v>
      </c>
      <c r="Y94" s="52">
        <v>20141212</v>
      </c>
      <c r="Z94" s="52">
        <v>20170515</v>
      </c>
      <c r="AA94" s="52">
        <v>1</v>
      </c>
      <c r="AB94" s="52">
        <v>0</v>
      </c>
      <c r="AC94" s="52">
        <v>0</v>
      </c>
      <c r="AD94" s="52">
        <v>0</v>
      </c>
      <c r="AE94" s="52">
        <v>0</v>
      </c>
      <c r="AF94" s="52">
        <v>0</v>
      </c>
      <c r="AG94" s="53" t="s">
        <v>83</v>
      </c>
      <c r="AH94" s="52">
        <v>20270515</v>
      </c>
      <c r="AI94" s="53" t="s">
        <v>93</v>
      </c>
      <c r="AJ94" s="52">
        <v>5</v>
      </c>
      <c r="AK94" s="52">
        <v>20170515</v>
      </c>
      <c r="AL94" s="52">
        <v>36</v>
      </c>
      <c r="AM94" s="53" t="s">
        <v>69</v>
      </c>
      <c r="AN94" s="53" t="s">
        <v>69</v>
      </c>
      <c r="AO94" s="53" t="s">
        <v>69</v>
      </c>
      <c r="AP94" s="53" t="s">
        <v>69</v>
      </c>
      <c r="AQ94" s="52">
        <v>0</v>
      </c>
      <c r="AR94" s="51">
        <v>0</v>
      </c>
      <c r="AS94" s="51">
        <v>0</v>
      </c>
      <c r="AT94" s="51">
        <v>0</v>
      </c>
      <c r="AU94" s="51">
        <v>0</v>
      </c>
      <c r="AV94" s="51">
        <v>0</v>
      </c>
      <c r="AW94" s="51">
        <v>0</v>
      </c>
      <c r="AX94" s="51">
        <v>0</v>
      </c>
      <c r="AY94" s="51">
        <v>0</v>
      </c>
      <c r="AZ94" s="51">
        <v>0</v>
      </c>
      <c r="BA94" s="51">
        <v>0</v>
      </c>
      <c r="BB94" s="51">
        <v>0</v>
      </c>
    </row>
    <row r="95" spans="1:54" x14ac:dyDescent="0.35">
      <c r="A95" s="52">
        <v>202004</v>
      </c>
      <c r="B95" s="53" t="s">
        <v>81</v>
      </c>
      <c r="C95" s="53"/>
      <c r="D95" s="53" t="s">
        <v>67</v>
      </c>
      <c r="E95" s="53" t="s">
        <v>80</v>
      </c>
      <c r="F95" t="s">
        <v>228</v>
      </c>
      <c r="G95" s="53" t="s">
        <v>65</v>
      </c>
      <c r="H95" t="s">
        <v>228</v>
      </c>
      <c r="I95" s="53" t="s">
        <v>79</v>
      </c>
      <c r="J95" s="53" t="s">
        <v>78</v>
      </c>
      <c r="K95" s="53" t="s">
        <v>77</v>
      </c>
      <c r="L95" s="53"/>
      <c r="M95" s="53" t="s">
        <v>64</v>
      </c>
      <c r="N95" s="53" t="s">
        <v>76</v>
      </c>
      <c r="O95" s="53"/>
      <c r="P95" s="53" t="s">
        <v>75</v>
      </c>
      <c r="Q95" s="53" t="s">
        <v>74</v>
      </c>
      <c r="R95" s="53" t="s">
        <v>95</v>
      </c>
      <c r="S95" s="53" t="s">
        <v>94</v>
      </c>
      <c r="T95" s="52">
        <v>1</v>
      </c>
      <c r="U95" s="53" t="s">
        <v>84</v>
      </c>
      <c r="V95" s="53" t="s">
        <v>59</v>
      </c>
      <c r="W95" s="53" t="s">
        <v>58</v>
      </c>
      <c r="X95" s="53" t="s">
        <v>57</v>
      </c>
      <c r="Y95" s="52">
        <v>20141212</v>
      </c>
      <c r="Z95" s="52">
        <v>20141219</v>
      </c>
      <c r="AA95" s="52">
        <v>1</v>
      </c>
      <c r="AB95" s="52">
        <v>0</v>
      </c>
      <c r="AC95" s="52">
        <v>0</v>
      </c>
      <c r="AD95" s="52">
        <v>0</v>
      </c>
      <c r="AE95" s="52">
        <v>0</v>
      </c>
      <c r="AF95" s="52">
        <v>0</v>
      </c>
      <c r="AG95" s="53" t="s">
        <v>83</v>
      </c>
      <c r="AH95" s="52">
        <v>20241219</v>
      </c>
      <c r="AI95" s="53" t="s">
        <v>93</v>
      </c>
      <c r="AJ95" s="52">
        <v>5</v>
      </c>
      <c r="AK95" s="52">
        <v>0</v>
      </c>
      <c r="AL95" s="52">
        <v>0</v>
      </c>
      <c r="AM95" s="53" t="s">
        <v>69</v>
      </c>
      <c r="AN95" s="53" t="s">
        <v>69</v>
      </c>
      <c r="AO95" s="53" t="s">
        <v>69</v>
      </c>
      <c r="AP95" s="53" t="s">
        <v>69</v>
      </c>
      <c r="AQ95" s="52">
        <v>0</v>
      </c>
      <c r="AR95" s="51">
        <v>0</v>
      </c>
      <c r="AS95" s="51">
        <v>0</v>
      </c>
      <c r="AT95" s="51">
        <v>0</v>
      </c>
      <c r="AU95" s="51">
        <v>0</v>
      </c>
      <c r="AV95" s="51">
        <v>0</v>
      </c>
      <c r="AW95" s="51">
        <v>0</v>
      </c>
      <c r="AX95" s="51">
        <v>0</v>
      </c>
      <c r="AY95" s="51">
        <v>0</v>
      </c>
      <c r="AZ95" s="51">
        <v>0</v>
      </c>
      <c r="BA95" s="51">
        <v>0</v>
      </c>
      <c r="BB95" s="51">
        <v>0</v>
      </c>
    </row>
    <row r="96" spans="1:54" x14ac:dyDescent="0.35">
      <c r="A96" s="52">
        <v>202004</v>
      </c>
      <c r="B96" s="53" t="s">
        <v>81</v>
      </c>
      <c r="C96" s="53"/>
      <c r="D96" s="53" t="s">
        <v>67</v>
      </c>
      <c r="E96" s="53" t="s">
        <v>80</v>
      </c>
      <c r="F96" t="s">
        <v>228</v>
      </c>
      <c r="G96" s="53" t="s">
        <v>65</v>
      </c>
      <c r="H96" t="s">
        <v>228</v>
      </c>
      <c r="I96" s="53" t="s">
        <v>79</v>
      </c>
      <c r="J96" s="53" t="s">
        <v>78</v>
      </c>
      <c r="K96" s="53" t="s">
        <v>77</v>
      </c>
      <c r="L96" s="53"/>
      <c r="M96" s="53" t="s">
        <v>64</v>
      </c>
      <c r="N96" s="53" t="s">
        <v>76</v>
      </c>
      <c r="O96" s="53"/>
      <c r="P96" s="53" t="s">
        <v>75</v>
      </c>
      <c r="Q96" s="53" t="s">
        <v>74</v>
      </c>
      <c r="R96" s="53" t="s">
        <v>92</v>
      </c>
      <c r="S96" s="53" t="s">
        <v>91</v>
      </c>
      <c r="T96" s="52">
        <v>1</v>
      </c>
      <c r="U96" s="53" t="s">
        <v>84</v>
      </c>
      <c r="V96" s="53" t="s">
        <v>59</v>
      </c>
      <c r="W96" s="53" t="s">
        <v>58</v>
      </c>
      <c r="X96" s="53" t="s">
        <v>57</v>
      </c>
      <c r="Y96" s="52">
        <v>20141212</v>
      </c>
      <c r="Z96" s="52">
        <v>20170515</v>
      </c>
      <c r="AA96" s="52">
        <v>1</v>
      </c>
      <c r="AB96" s="52">
        <v>0</v>
      </c>
      <c r="AC96" s="52">
        <v>0</v>
      </c>
      <c r="AD96" s="52">
        <v>0</v>
      </c>
      <c r="AE96" s="52">
        <v>0</v>
      </c>
      <c r="AF96" s="52">
        <v>0</v>
      </c>
      <c r="AG96" s="53" t="s">
        <v>83</v>
      </c>
      <c r="AH96" s="52">
        <v>20270515</v>
      </c>
      <c r="AI96" s="53" t="s">
        <v>90</v>
      </c>
      <c r="AJ96" s="52">
        <v>5</v>
      </c>
      <c r="AK96" s="52">
        <v>20170515</v>
      </c>
      <c r="AL96" s="52">
        <v>36</v>
      </c>
      <c r="AM96" s="53" t="s">
        <v>69</v>
      </c>
      <c r="AN96" s="53" t="s">
        <v>69</v>
      </c>
      <c r="AO96" s="53" t="s">
        <v>69</v>
      </c>
      <c r="AP96" s="53" t="s">
        <v>69</v>
      </c>
      <c r="AQ96" s="52">
        <v>0</v>
      </c>
      <c r="AR96" s="51">
        <v>0</v>
      </c>
      <c r="AS96" s="51">
        <v>0</v>
      </c>
      <c r="AT96" s="51">
        <v>0</v>
      </c>
      <c r="AU96" s="51">
        <v>0</v>
      </c>
      <c r="AV96" s="51">
        <v>0</v>
      </c>
      <c r="AW96" s="51">
        <v>0</v>
      </c>
      <c r="AX96" s="51">
        <v>0</v>
      </c>
      <c r="AY96" s="51">
        <v>0</v>
      </c>
      <c r="AZ96" s="51">
        <v>0</v>
      </c>
      <c r="BA96" s="51">
        <v>0</v>
      </c>
      <c r="BB96" s="51">
        <v>0</v>
      </c>
    </row>
    <row r="97" spans="1:55" x14ac:dyDescent="0.35">
      <c r="A97" s="52">
        <v>202004</v>
      </c>
      <c r="B97" s="53" t="s">
        <v>81</v>
      </c>
      <c r="C97" s="53"/>
      <c r="D97" s="53" t="s">
        <v>67</v>
      </c>
      <c r="E97" s="53" t="s">
        <v>80</v>
      </c>
      <c r="F97" t="s">
        <v>228</v>
      </c>
      <c r="G97" s="53" t="s">
        <v>65</v>
      </c>
      <c r="H97" t="s">
        <v>228</v>
      </c>
      <c r="I97" s="53" t="s">
        <v>79</v>
      </c>
      <c r="J97" s="53" t="s">
        <v>78</v>
      </c>
      <c r="K97" s="53" t="s">
        <v>77</v>
      </c>
      <c r="L97" s="53"/>
      <c r="M97" s="53" t="s">
        <v>64</v>
      </c>
      <c r="N97" s="53" t="s">
        <v>76</v>
      </c>
      <c r="O97" s="53"/>
      <c r="P97" s="53" t="s">
        <v>75</v>
      </c>
      <c r="Q97" s="53" t="s">
        <v>74</v>
      </c>
      <c r="R97" s="53" t="s">
        <v>89</v>
      </c>
      <c r="S97" s="53" t="s">
        <v>88</v>
      </c>
      <c r="T97" s="52">
        <v>1</v>
      </c>
      <c r="U97" s="53" t="s">
        <v>84</v>
      </c>
      <c r="V97" s="53" t="s">
        <v>59</v>
      </c>
      <c r="W97" s="53" t="s">
        <v>58</v>
      </c>
      <c r="X97" s="53" t="s">
        <v>57</v>
      </c>
      <c r="Y97" s="52">
        <v>20141212</v>
      </c>
      <c r="Z97" s="52">
        <v>20170515</v>
      </c>
      <c r="AA97" s="52">
        <v>1</v>
      </c>
      <c r="AB97" s="52">
        <v>0</v>
      </c>
      <c r="AC97" s="52">
        <v>0</v>
      </c>
      <c r="AD97" s="52">
        <v>0</v>
      </c>
      <c r="AE97" s="52">
        <v>0</v>
      </c>
      <c r="AF97" s="52">
        <v>0</v>
      </c>
      <c r="AG97" s="53" t="s">
        <v>83</v>
      </c>
      <c r="AH97" s="52">
        <v>20270515</v>
      </c>
      <c r="AI97" s="53" t="s">
        <v>87</v>
      </c>
      <c r="AJ97" s="52">
        <v>5</v>
      </c>
      <c r="AK97" s="52">
        <v>20170515</v>
      </c>
      <c r="AL97" s="52">
        <v>36</v>
      </c>
      <c r="AM97" s="53" t="s">
        <v>69</v>
      </c>
      <c r="AN97" s="53" t="s">
        <v>69</v>
      </c>
      <c r="AO97" s="53" t="s">
        <v>69</v>
      </c>
      <c r="AP97" s="53" t="s">
        <v>69</v>
      </c>
      <c r="AQ97" s="52">
        <v>0</v>
      </c>
      <c r="AR97" s="51">
        <v>0</v>
      </c>
      <c r="AS97" s="51">
        <v>0</v>
      </c>
      <c r="AT97" s="51">
        <v>0</v>
      </c>
      <c r="AU97" s="51">
        <v>0</v>
      </c>
      <c r="AV97" s="51">
        <v>0</v>
      </c>
      <c r="AW97" s="51">
        <v>0</v>
      </c>
      <c r="AX97" s="51">
        <v>0</v>
      </c>
      <c r="AY97" s="51">
        <v>0</v>
      </c>
      <c r="AZ97" s="51">
        <v>0</v>
      </c>
      <c r="BA97" s="51">
        <v>0</v>
      </c>
      <c r="BB97" s="51">
        <v>0</v>
      </c>
    </row>
    <row r="98" spans="1:55" x14ac:dyDescent="0.35">
      <c r="A98" s="52">
        <v>202004</v>
      </c>
      <c r="B98" s="53" t="s">
        <v>81</v>
      </c>
      <c r="C98" s="53"/>
      <c r="D98" s="53" t="s">
        <v>67</v>
      </c>
      <c r="E98" s="53" t="s">
        <v>80</v>
      </c>
      <c r="F98" t="s">
        <v>228</v>
      </c>
      <c r="G98" s="53" t="s">
        <v>65</v>
      </c>
      <c r="H98" t="s">
        <v>228</v>
      </c>
      <c r="I98" s="53" t="s">
        <v>79</v>
      </c>
      <c r="J98" s="53" t="s">
        <v>78</v>
      </c>
      <c r="K98" s="53" t="s">
        <v>77</v>
      </c>
      <c r="L98" s="53"/>
      <c r="M98" s="53" t="s">
        <v>64</v>
      </c>
      <c r="N98" s="53" t="s">
        <v>76</v>
      </c>
      <c r="O98" s="53"/>
      <c r="P98" s="53" t="s">
        <v>75</v>
      </c>
      <c r="Q98" s="53" t="s">
        <v>74</v>
      </c>
      <c r="R98" s="53" t="s">
        <v>86</v>
      </c>
      <c r="S98" s="53" t="s">
        <v>85</v>
      </c>
      <c r="T98" s="52">
        <v>1</v>
      </c>
      <c r="U98" s="53" t="s">
        <v>84</v>
      </c>
      <c r="V98" s="53" t="s">
        <v>59</v>
      </c>
      <c r="W98" s="53" t="s">
        <v>58</v>
      </c>
      <c r="X98" s="53" t="s">
        <v>57</v>
      </c>
      <c r="Y98" s="52">
        <v>20150227</v>
      </c>
      <c r="Z98" s="52">
        <v>20181106</v>
      </c>
      <c r="AA98" s="52">
        <v>1</v>
      </c>
      <c r="AB98" s="52">
        <v>0</v>
      </c>
      <c r="AC98" s="52">
        <v>0</v>
      </c>
      <c r="AD98" s="52">
        <v>0</v>
      </c>
      <c r="AE98" s="52">
        <v>0</v>
      </c>
      <c r="AF98" s="52">
        <v>0</v>
      </c>
      <c r="AG98" s="53" t="s">
        <v>83</v>
      </c>
      <c r="AH98" s="52">
        <v>20281106</v>
      </c>
      <c r="AI98" s="53" t="s">
        <v>82</v>
      </c>
      <c r="AJ98" s="52">
        <v>5</v>
      </c>
      <c r="AK98" s="52">
        <v>20181106</v>
      </c>
      <c r="AL98" s="52">
        <v>18</v>
      </c>
      <c r="AM98" s="53" t="s">
        <v>69</v>
      </c>
      <c r="AN98" s="53" t="s">
        <v>69</v>
      </c>
      <c r="AO98" s="53" t="s">
        <v>69</v>
      </c>
      <c r="AP98" s="53" t="s">
        <v>69</v>
      </c>
      <c r="AQ98" s="52">
        <v>0</v>
      </c>
      <c r="AR98" s="51">
        <v>0</v>
      </c>
      <c r="AS98" s="51">
        <v>0</v>
      </c>
      <c r="AT98" s="51">
        <v>0</v>
      </c>
      <c r="AU98" s="51">
        <v>0</v>
      </c>
      <c r="AV98" s="51">
        <v>0</v>
      </c>
      <c r="AW98" s="51">
        <v>0</v>
      </c>
      <c r="AX98" s="51">
        <v>0</v>
      </c>
      <c r="AY98" s="51">
        <v>0</v>
      </c>
      <c r="AZ98" s="51">
        <v>0</v>
      </c>
      <c r="BA98" s="51">
        <v>0</v>
      </c>
      <c r="BB98" s="51">
        <v>0</v>
      </c>
    </row>
    <row r="99" spans="1:55" x14ac:dyDescent="0.35">
      <c r="A99" s="52">
        <v>202004</v>
      </c>
      <c r="B99" s="53" t="s">
        <v>81</v>
      </c>
      <c r="C99" s="53"/>
      <c r="D99" s="53" t="s">
        <v>67</v>
      </c>
      <c r="E99" s="53" t="s">
        <v>80</v>
      </c>
      <c r="F99" t="s">
        <v>228</v>
      </c>
      <c r="G99" s="53" t="s">
        <v>65</v>
      </c>
      <c r="H99" t="s">
        <v>228</v>
      </c>
      <c r="I99" s="53" t="s">
        <v>79</v>
      </c>
      <c r="J99" s="53" t="s">
        <v>78</v>
      </c>
      <c r="K99" s="53" t="s">
        <v>77</v>
      </c>
      <c r="L99" s="53"/>
      <c r="M99" s="53" t="s">
        <v>64</v>
      </c>
      <c r="N99" s="53" t="s">
        <v>76</v>
      </c>
      <c r="O99" s="53"/>
      <c r="P99" s="53" t="s">
        <v>75</v>
      </c>
      <c r="Q99" s="53" t="s">
        <v>74</v>
      </c>
      <c r="R99" s="53" t="s">
        <v>73</v>
      </c>
      <c r="S99" s="53" t="s">
        <v>72</v>
      </c>
      <c r="T99" s="52">
        <v>0</v>
      </c>
      <c r="U99" s="53" t="s">
        <v>69</v>
      </c>
      <c r="V99" s="53" t="s">
        <v>71</v>
      </c>
      <c r="W99" s="53" t="s">
        <v>70</v>
      </c>
      <c r="X99" s="53" t="s">
        <v>70</v>
      </c>
      <c r="Y99" s="52">
        <v>0</v>
      </c>
      <c r="Z99" s="52">
        <v>0</v>
      </c>
      <c r="AA99" s="52">
        <v>0</v>
      </c>
      <c r="AB99" s="52">
        <v>0</v>
      </c>
      <c r="AC99" s="52">
        <v>0</v>
      </c>
      <c r="AD99" s="52">
        <v>0</v>
      </c>
      <c r="AE99" s="52">
        <v>0</v>
      </c>
      <c r="AF99" s="52">
        <v>0</v>
      </c>
      <c r="AG99" s="53" t="s">
        <v>69</v>
      </c>
      <c r="AH99" s="52">
        <v>0</v>
      </c>
      <c r="AI99" s="53" t="s">
        <v>69</v>
      </c>
      <c r="AJ99" s="52">
        <v>0</v>
      </c>
      <c r="AK99" s="52">
        <v>0</v>
      </c>
      <c r="AL99" s="52">
        <v>0</v>
      </c>
      <c r="AM99" s="53" t="s">
        <v>69</v>
      </c>
      <c r="AN99" s="53" t="s">
        <v>69</v>
      </c>
      <c r="AO99" s="53" t="s">
        <v>69</v>
      </c>
      <c r="AP99" s="53" t="s">
        <v>69</v>
      </c>
      <c r="AQ99" s="52">
        <v>0</v>
      </c>
      <c r="AR99" s="51">
        <v>0</v>
      </c>
      <c r="AS99" s="51">
        <v>0</v>
      </c>
      <c r="AT99" s="51">
        <v>0</v>
      </c>
      <c r="AU99" s="51">
        <v>0</v>
      </c>
      <c r="AV99" s="51">
        <v>18664.169999999998</v>
      </c>
      <c r="AW99" s="51">
        <v>0</v>
      </c>
      <c r="AX99" s="51">
        <v>0</v>
      </c>
      <c r="AY99" s="51">
        <v>0</v>
      </c>
      <c r="AZ99" s="51">
        <v>0</v>
      </c>
      <c r="BA99" s="51">
        <v>0</v>
      </c>
      <c r="BB99" s="51">
        <v>18664.169999999998</v>
      </c>
      <c r="BC99" t="s">
        <v>68</v>
      </c>
    </row>
    <row r="100" spans="1:55" x14ac:dyDescent="0.35">
      <c r="A100" s="52">
        <v>202004</v>
      </c>
      <c r="B100" s="53" t="s">
        <v>66</v>
      </c>
      <c r="C100" s="53"/>
      <c r="D100" s="53" t="s">
        <v>67</v>
      </c>
      <c r="E100" s="53" t="s">
        <v>66</v>
      </c>
      <c r="F100" t="s">
        <v>228</v>
      </c>
      <c r="G100" s="53" t="s">
        <v>65</v>
      </c>
      <c r="H100" t="s">
        <v>228</v>
      </c>
      <c r="I100" s="53"/>
      <c r="J100" s="53" t="s">
        <v>54</v>
      </c>
      <c r="K100" s="53"/>
      <c r="L100" s="53"/>
      <c r="M100" s="53" t="s">
        <v>64</v>
      </c>
      <c r="N100" s="53" t="s">
        <v>63</v>
      </c>
      <c r="O100" s="53"/>
      <c r="P100" s="53" t="s">
        <v>62</v>
      </c>
      <c r="Q100" s="53"/>
      <c r="R100" s="53" t="s">
        <v>61</v>
      </c>
      <c r="S100" s="53" t="s">
        <v>60</v>
      </c>
      <c r="T100" s="52">
        <v>1</v>
      </c>
      <c r="U100" s="53"/>
      <c r="V100" s="53" t="s">
        <v>59</v>
      </c>
      <c r="W100" s="53"/>
      <c r="X100" s="53"/>
      <c r="Y100" s="52">
        <v>20070124</v>
      </c>
      <c r="Z100" s="52">
        <v>20170922</v>
      </c>
      <c r="AA100" s="52">
        <v>1</v>
      </c>
      <c r="AB100" s="52">
        <v>0</v>
      </c>
      <c r="AC100" s="52">
        <v>0</v>
      </c>
      <c r="AD100" s="52">
        <v>0</v>
      </c>
      <c r="AE100" s="52">
        <v>0</v>
      </c>
      <c r="AF100" s="52">
        <v>0</v>
      </c>
      <c r="AG100" s="53" t="s">
        <v>56</v>
      </c>
      <c r="AH100" s="52">
        <v>20270922</v>
      </c>
      <c r="AI100" s="53" t="s">
        <v>55</v>
      </c>
      <c r="AJ100" s="52">
        <v>13</v>
      </c>
      <c r="AK100" s="52">
        <v>20170922</v>
      </c>
      <c r="AL100" s="52">
        <v>32</v>
      </c>
      <c r="AM100" s="53" t="s">
        <v>54</v>
      </c>
      <c r="AN100" s="53" t="s">
        <v>53</v>
      </c>
      <c r="AO100" s="53" t="s">
        <v>52</v>
      </c>
      <c r="AP100" s="53"/>
      <c r="AQ100" s="52">
        <v>1</v>
      </c>
      <c r="AR100" s="51">
        <v>0</v>
      </c>
      <c r="AS100" s="51">
        <v>0</v>
      </c>
      <c r="AT100" s="51">
        <v>0</v>
      </c>
      <c r="AU100" s="51">
        <v>0</v>
      </c>
      <c r="AV100" s="51">
        <v>0</v>
      </c>
      <c r="AW100" s="51">
        <v>0</v>
      </c>
      <c r="AX100" s="51">
        <v>0</v>
      </c>
      <c r="AY100" s="51">
        <v>0</v>
      </c>
      <c r="AZ100" s="51">
        <v>0</v>
      </c>
      <c r="BA100" s="51">
        <v>0</v>
      </c>
      <c r="BB100" s="51">
        <v>0</v>
      </c>
    </row>
  </sheetData>
  <autoFilter ref="A1:BB100" xr:uid="{FF987FA4-ECAF-412A-BB69-7A56EEEE6E0C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 B - code nat 207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Younes AIT YASSINE</dc:creator>
  <cp:lastModifiedBy>Younes AIT YASSINE</cp:lastModifiedBy>
  <dcterms:created xsi:type="dcterms:W3CDTF">2020-06-23T12:59:17Z</dcterms:created>
  <dcterms:modified xsi:type="dcterms:W3CDTF">2020-06-23T13:09:09Z</dcterms:modified>
</cp:coreProperties>
</file>