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https://quietic-my.sharepoint.com/personal/emace_quietic_fr/Documents/QUIETIC/RH/"/>
    </mc:Choice>
  </mc:AlternateContent>
  <xr:revisionPtr revIDLastSave="338" documentId="8_{E234C460-7CEB-414A-B9C3-68F346A83936}" xr6:coauthVersionLast="45" xr6:coauthVersionMax="45" xr10:uidLastSave="{05B04883-929E-4188-A7E3-90BF8CF81740}"/>
  <bookViews>
    <workbookView xWindow="28680" yWindow="-60" windowWidth="29040" windowHeight="15840" activeTab="1" xr2:uid="{6AFA7EF1-44C4-48AA-AA81-0DC3E5C31093}"/>
  </bookViews>
  <sheets>
    <sheet name="Feuil1" sheetId="1" r:id="rId1"/>
    <sheet name="Calculs" sheetId="2" r:id="rId2"/>
  </sheets>
  <definedNames>
    <definedName name="efficacite">Calculs!$A$30:$A$32</definedName>
    <definedName name="FREQUENCE">Calculs!$A$5:$A$8</definedName>
    <definedName name="GRAVITE">Calculs!$A$14:$A$17</definedName>
    <definedName name="nprotection">Calculs!$A$22:$A$25</definedName>
    <definedName name="pefficacite">Calculs!$B$30:$B$32</definedName>
    <definedName name="PFREQUENCE">Calculs!$B$5:$B$8</definedName>
    <definedName name="PGRAVITE">Calculs!$B$14:$B$17</definedName>
    <definedName name="pprotection">Calculs!$B$22:$B$25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5" i="1" l="1"/>
  <c r="K6" i="1"/>
  <c r="K7" i="1"/>
  <c r="K8" i="1"/>
  <c r="K9" i="1"/>
  <c r="K10" i="1"/>
  <c r="K4" i="1"/>
  <c r="G5" i="1"/>
  <c r="G6" i="1"/>
  <c r="G7" i="1"/>
  <c r="G8" i="1"/>
  <c r="G9" i="1"/>
  <c r="G10" i="1"/>
  <c r="G4" i="1"/>
</calcChain>
</file>

<file path=xl/sharedStrings.xml><?xml version="1.0" encoding="utf-8"?>
<sst xmlns="http://schemas.openxmlformats.org/spreadsheetml/2006/main" count="127" uniqueCount="82">
  <si>
    <t xml:space="preserve">FAMILLE DE RISQUE </t>
  </si>
  <si>
    <t xml:space="preserve">DANGER </t>
  </si>
  <si>
    <t xml:space="preserve">CONDITIONS D'EXPOSITION </t>
  </si>
  <si>
    <t xml:space="preserve">DOMMAGES POSSIBLES </t>
  </si>
  <si>
    <t>FREQUENCE</t>
  </si>
  <si>
    <t>GRAVITE</t>
  </si>
  <si>
    <t xml:space="preserve">CRITICITE </t>
  </si>
  <si>
    <t>DESCRIPTIF DU RISQUE</t>
  </si>
  <si>
    <t xml:space="preserve">COTATION DE LA CRITICITE </t>
  </si>
  <si>
    <t xml:space="preserve">MOYENS DE PREVENTION  EN PLACE </t>
  </si>
  <si>
    <t xml:space="preserve">COTATION DU NIVEAU DE PROTECTION </t>
  </si>
  <si>
    <t xml:space="preserve">NIVEAU DE RISQUE </t>
  </si>
  <si>
    <t xml:space="preserve">BILAN </t>
  </si>
  <si>
    <t xml:space="preserve">ORGANISATIONNEL TECHNIQUE HUMAIN </t>
  </si>
  <si>
    <t xml:space="preserve">TYPES DE MOYENS DE PREVENTION </t>
  </si>
  <si>
    <t xml:space="preserve">EFFICACITE </t>
  </si>
  <si>
    <t xml:space="preserve">NIVEAU DE PROTECTION </t>
  </si>
  <si>
    <t xml:space="preserve">DELAI DE REALISATION </t>
  </si>
  <si>
    <t xml:space="preserve">MOYENS DE PREVENTION PRECONISES </t>
  </si>
  <si>
    <t xml:space="preserve">PILOTE </t>
  </si>
  <si>
    <t>Risque lié à l'activité physique au travail</t>
  </si>
  <si>
    <t>Risque lié aux ambiances sonores</t>
  </si>
  <si>
    <t xml:space="preserve">Bruit lors du travail en open space </t>
  </si>
  <si>
    <r>
      <rPr>
        <b/>
        <sz val="11"/>
        <color theme="1"/>
        <rFont val="Calibri"/>
        <family val="2"/>
        <scheme val="minor"/>
      </rPr>
      <t xml:space="preserve">Moyens organisationnels : 
- </t>
    </r>
    <r>
      <rPr>
        <sz val="11"/>
        <color theme="1"/>
        <rFont val="Calibri"/>
        <family val="2"/>
        <scheme val="minor"/>
      </rPr>
      <t xml:space="preserve">Déployer une campagne de sensibilité des salariés sur l'open space
</t>
    </r>
    <r>
      <rPr>
        <b/>
        <sz val="11"/>
        <color theme="1"/>
        <rFont val="Calibri"/>
        <family val="2"/>
        <scheme val="minor"/>
      </rPr>
      <t xml:space="preserve">Moyens humains : </t>
    </r>
    <r>
      <rPr>
        <sz val="11"/>
        <color theme="1"/>
        <rFont val="Calibri"/>
        <family val="2"/>
        <scheme val="minor"/>
      </rPr>
      <t xml:space="preserve">
- Sensibiliser les salariés au risque bruit
- Fournir des équipements de protection individuels adaptés et en bon état : Protections individuelles auditives </t>
    </r>
  </si>
  <si>
    <t>Fatigue auditive
Nervosité
Manque de concentration</t>
  </si>
  <si>
    <t xml:space="preserve">Manutention manuelle et port de charges lourdes et/ou encombrantes </t>
  </si>
  <si>
    <t xml:space="preserve">Inflammations, lombalgies, dorsalgies </t>
  </si>
  <si>
    <r>
      <rPr>
        <b/>
        <sz val="11"/>
        <color theme="1"/>
        <rFont val="Calibri"/>
        <family val="2"/>
        <scheme val="minor"/>
      </rPr>
      <t>Moyens techniques :</t>
    </r>
    <r>
      <rPr>
        <sz val="11"/>
        <color theme="1"/>
        <rFont val="Calibri"/>
        <family val="2"/>
        <scheme val="minor"/>
      </rPr>
      <t xml:space="preserve"> 
- Fournir des équipements d’assistance de manutention (ex. chariot …)</t>
    </r>
  </si>
  <si>
    <t xml:space="preserve">Traumatismes corporels 
Traumatismes psychologiques 
Décès </t>
  </si>
  <si>
    <t xml:space="preserve">Risque lié aux circulations et déplacements routiers
</t>
  </si>
  <si>
    <t xml:space="preserve">Vitesse excessive et précipitation pour répondre aux contraintes de délai (déplacement non organisé, temps imparti non adapté)
Communication téléphonique au volant </t>
  </si>
  <si>
    <r>
      <rPr>
        <b/>
        <sz val="11"/>
        <color theme="1"/>
        <rFont val="Calibri"/>
        <family val="2"/>
        <scheme val="minor"/>
      </rPr>
      <t xml:space="preserve">Moyens organisationnels : </t>
    </r>
    <r>
      <rPr>
        <sz val="11"/>
        <color theme="1"/>
        <rFont val="Calibri"/>
        <family val="2"/>
        <scheme val="minor"/>
      </rPr>
      <t xml:space="preserve">
- Etablir un protocole de communication (interdire le téléphone et le kit main libre au volant, mettre en place des règles d'appels des itinérants ...) 
- Organisation des déplacements pour limiter le risque routier 
- Déployer une campagne de sensibilisation des salariés au risque </t>
    </r>
  </si>
  <si>
    <t>Risque lié aux horaires de travail difficiles</t>
  </si>
  <si>
    <t>Sollicitations en dehors des horaires de travail : Disponibilité au-delà des horaires de travail, empiètement sur la vie privée.
Difficulté à concilier vie privée et vie professionnelle : Contraintes professionnelles qui ne permettent pas de remplir les obligations de la vie personnelle</t>
  </si>
  <si>
    <r>
      <rPr>
        <b/>
        <sz val="11"/>
        <color theme="1"/>
        <rFont val="Calibri"/>
        <family val="2"/>
        <scheme val="minor"/>
      </rPr>
      <t xml:space="preserve">Conséquences sur le travail et l’entreprise : 
</t>
    </r>
    <r>
      <rPr>
        <sz val="11"/>
        <color theme="1"/>
        <rFont val="Calibri"/>
        <family val="2"/>
        <scheme val="minor"/>
      </rPr>
      <t xml:space="preserve">Retards de production, objectifs non atteints, mauvaise répartition des activités, défaillances techniques, perte de crédibilité vis-à-vis de l’extérieur 
</t>
    </r>
    <r>
      <rPr>
        <b/>
        <sz val="11"/>
        <color theme="1"/>
        <rFont val="Calibri"/>
        <family val="2"/>
        <scheme val="minor"/>
      </rPr>
      <t>Conséquences sur l’individu :</t>
    </r>
    <r>
      <rPr>
        <sz val="11"/>
        <color theme="1"/>
        <rFont val="Calibri"/>
        <family val="2"/>
        <scheme val="minor"/>
      </rPr>
      <t xml:space="preserve">
Conséquences physiques : fatigue…
Conséquences psychologiques : Irritabilité, anxiété, démotivation, épuisement professionnel</t>
    </r>
  </si>
  <si>
    <r>
      <rPr>
        <b/>
        <sz val="11"/>
        <color theme="1"/>
        <rFont val="Calibri"/>
        <family val="2"/>
        <scheme val="minor"/>
      </rPr>
      <t>Moyens organisationnels :</t>
    </r>
    <r>
      <rPr>
        <sz val="11"/>
        <color theme="1"/>
        <rFont val="Calibri"/>
        <family val="2"/>
        <scheme val="minor"/>
      </rPr>
      <t xml:space="preserve"> 
- limiter le travail de nuit et les horaires atypiques
- prévenir suffisamment tôt les salariés de changements de planning 
- planifier le travail
- limiter les sollicitations professionnelles en dehors du temps de travail 
- limiter l'utilisation des technologies nomades (téléphone, ordinateur portable) en dehors des horaires de travail
- prévoir des possibilités d'aménagements horaires ponctuels ou permanents pour certains projets
- autoriser le télétravail 
</t>
    </r>
    <r>
      <rPr>
        <b/>
        <sz val="11"/>
        <color theme="1"/>
        <rFont val="Calibri"/>
        <family val="2"/>
        <scheme val="minor"/>
      </rPr>
      <t>Moyens techniques :</t>
    </r>
    <r>
      <rPr>
        <sz val="11"/>
        <color theme="1"/>
        <rFont val="Calibri"/>
        <family val="2"/>
        <scheme val="minor"/>
      </rPr>
      <t xml:space="preserve">  
- Mettre à disposition un espace de pause, un réfrigérateur et des boissons (eau, jus de fruit, sodas, café...) 
- Anticiper le recours à des ressources matérielles en cas d'aléas et d'imprévus 
- Adapter le matériel de travail pour alléger la complexité et limiter l'intensité du travail
</t>
    </r>
    <r>
      <rPr>
        <b/>
        <sz val="11"/>
        <color theme="1"/>
        <rFont val="Calibri"/>
        <family val="2"/>
        <scheme val="minor"/>
      </rPr>
      <t>Moyens humains :</t>
    </r>
    <r>
      <rPr>
        <sz val="11"/>
        <color theme="1"/>
        <rFont val="Calibri"/>
        <family val="2"/>
        <scheme val="minor"/>
      </rPr>
      <t xml:space="preserve"> 
- Sensibiliser les salariés sur l’impact des horaires atypiques  
sur le rythme biologique et la santé 
sur la vie personnelle </t>
    </r>
  </si>
  <si>
    <t>Risque lié aux exigences émotionnelles</t>
  </si>
  <si>
    <t>Situations de tension avec les clients, utilisateurs:  
- Attentes trop longues 
- Mauvaise qualité de service 
- Impossibilité d'obtenir des renseignements  
- Altercations, violences verbales</t>
  </si>
  <si>
    <r>
      <rPr>
        <b/>
        <sz val="11"/>
        <color theme="1"/>
        <rFont val="Calibri"/>
        <family val="2"/>
        <scheme val="minor"/>
      </rPr>
      <t>Conséquences sur le travail et l’entreprise</t>
    </r>
    <r>
      <rPr>
        <sz val="11"/>
        <color theme="1"/>
        <rFont val="Calibri"/>
        <family val="2"/>
        <scheme val="minor"/>
      </rPr>
      <t xml:space="preserve"> :
Retards de production, objectifs non atteints, augmentation des erreurs, interruption ponctuelle de l’activité, mauvaise répartition des activités, absentéisme, perte de crédibilité vis-àvis de l’extérieur 
</t>
    </r>
    <r>
      <rPr>
        <b/>
        <sz val="11"/>
        <color theme="1"/>
        <rFont val="Calibri"/>
        <family val="2"/>
        <scheme val="minor"/>
      </rPr>
      <t>Conséquences sur l’individu</t>
    </r>
    <r>
      <rPr>
        <sz val="11"/>
        <color theme="1"/>
        <rFont val="Calibri"/>
        <family val="2"/>
        <scheme val="minor"/>
      </rPr>
      <t xml:space="preserve"> 
Conséquences physiques : 
Fatigue, hypertension
Conséquences psychologiques : 
Troubles de l’humeur, irritabilité, agressivité, anxiété, démotivation, désinvestissement, sentiment d'impuissance, perte de confiance en soi, épuisement professionnel</t>
    </r>
  </si>
  <si>
    <r>
      <rPr>
        <b/>
        <sz val="11"/>
        <color theme="1"/>
        <rFont val="Calibri"/>
        <family val="2"/>
        <scheme val="minor"/>
      </rPr>
      <t xml:space="preserve">Moyens organisationnels : </t>
    </r>
    <r>
      <rPr>
        <sz val="11"/>
        <color theme="1"/>
        <rFont val="Calibri"/>
        <family val="2"/>
        <scheme val="minor"/>
      </rPr>
      <t xml:space="preserve">
- Identifier et analyser les situations de crises 
- Prévoir des temps d'échange 
- Renforcer le soutien social (collègues et hiérarchie) 
</t>
    </r>
    <r>
      <rPr>
        <b/>
        <sz val="11"/>
        <color theme="1"/>
        <rFont val="Calibri"/>
        <family val="2"/>
        <scheme val="minor"/>
      </rPr>
      <t>Moyens humains :</t>
    </r>
    <r>
      <rPr>
        <sz val="11"/>
        <color theme="1"/>
        <rFont val="Calibri"/>
        <family val="2"/>
        <scheme val="minor"/>
      </rPr>
      <t xml:space="preserve"> 
- Former aux règles de civilité et à la conduite à tenir en cas d’agression</t>
    </r>
  </si>
  <si>
    <t>Risque lié au travail sur écran</t>
  </si>
  <si>
    <t xml:space="preserve">Mauvaise disposition du matériel du poste de travail (contre un mur, dos à une fenêtre) 
 Matériel de travail inadapté : siège, souris, clavier, écran, ... 
 Travail prolongé sur ordinateur (plus de 4 heures par jour) 
 Mauvaises postures de travail (cou, dos, membres supérieurs) 
 Travail statique sans pause 
 Sollicitation visuelle (distance œilécran, taille de la police, brillance de l'écran, couleur de l'écriture non adaptées...) 
 Problème de luminosité (manque d'éclairage, reflet, éblouissement, problème de contraste, absence de lumière naturelle...) </t>
  </si>
  <si>
    <r>
      <rPr>
        <b/>
        <sz val="11"/>
        <color theme="1"/>
        <rFont val="Calibri"/>
        <family val="2"/>
        <scheme val="minor"/>
      </rPr>
      <t>Conséquences physiques :</t>
    </r>
    <r>
      <rPr>
        <sz val="11"/>
        <color theme="1"/>
        <rFont val="Calibri"/>
        <family val="2"/>
        <scheme val="minor"/>
      </rPr>
      <t xml:space="preserve">  Fatigue visuelle Céphalées Douleur cervicale Douleurs épaules, coudes, poignets TMS 
</t>
    </r>
    <r>
      <rPr>
        <b/>
        <sz val="11"/>
        <color theme="1"/>
        <rFont val="Calibri"/>
        <family val="2"/>
        <scheme val="minor"/>
      </rPr>
      <t xml:space="preserve">Conséquences psychologiques : </t>
    </r>
    <r>
      <rPr>
        <sz val="11"/>
        <color theme="1"/>
        <rFont val="Calibri"/>
        <family val="2"/>
        <scheme val="minor"/>
      </rPr>
      <t xml:space="preserve">Irritabilité Stress </t>
    </r>
  </si>
  <si>
    <r>
      <rPr>
        <b/>
        <sz val="11"/>
        <color theme="1"/>
        <rFont val="Calibri"/>
        <family val="2"/>
        <scheme val="minor"/>
      </rPr>
      <t xml:space="preserve">Moyens organisationnels : 
- </t>
    </r>
    <r>
      <rPr>
        <sz val="11"/>
        <color theme="1"/>
        <rFont val="Calibri"/>
        <family val="2"/>
        <scheme val="minor"/>
      </rPr>
      <t xml:space="preserve">Prévoir des temps de pause régulièrement. 
- Organiser des sessions de sensibilisation au travail sur écran par le service de santé au travail.  
- Alterner les tâches bureautiques avec d'autres tâches 
- Déployer une campagne de sensibilisation des salariés au risque 
</t>
    </r>
    <r>
      <rPr>
        <b/>
        <sz val="11"/>
        <color theme="1"/>
        <rFont val="Calibri"/>
        <family val="2"/>
        <scheme val="minor"/>
      </rPr>
      <t>Moyens techniques :</t>
    </r>
    <r>
      <rPr>
        <sz val="11"/>
        <color theme="1"/>
        <rFont val="Calibri"/>
        <family val="2"/>
        <scheme val="minor"/>
      </rPr>
      <t xml:space="preserve">  
- Aménager le poste selon les recommandations ergonomiques.  
- Acheter du matériel adapté ou remplacer le matériel défectueux : siège avec accoudoir et appui tête, réglable en hauteur, dossier dynamique..., porte-copie, repose pieds, support écran pour réglage en hauteur et inclinaison.... 
- Installer un éclairage adapté (luminosité adaptée au type de tâche, grille anti-éblouissement, variateur d'intensité lumineuse, lumière blanche...) 
</t>
    </r>
    <r>
      <rPr>
        <b/>
        <sz val="11"/>
        <color theme="1"/>
        <rFont val="Calibri"/>
        <family val="2"/>
        <scheme val="minor"/>
      </rPr>
      <t>Moyens humains :</t>
    </r>
    <r>
      <rPr>
        <sz val="11"/>
        <color theme="1"/>
        <rFont val="Calibri"/>
        <family val="2"/>
        <scheme val="minor"/>
      </rPr>
      <t xml:space="preserve"> 
- Former ou informer le personnel (postures de travail, logiciels...)</t>
    </r>
  </si>
  <si>
    <t>Risque lié aux addictions</t>
  </si>
  <si>
    <t xml:space="preserve">Récurrence des évènements avec consommation d’alcool Invitations commerciales, pots d’entreprise, manifestations officielles (salons, congrès …) </t>
  </si>
  <si>
    <r>
      <rPr>
        <b/>
        <sz val="11"/>
        <color theme="1"/>
        <rFont val="Calibri"/>
        <family val="2"/>
        <scheme val="minor"/>
      </rPr>
      <t xml:space="preserve">Conséquences sur le trvail et l'entreprise : </t>
    </r>
    <r>
      <rPr>
        <sz val="11"/>
        <color theme="1"/>
        <rFont val="Calibri"/>
        <family val="2"/>
        <scheme val="minor"/>
      </rPr>
      <t xml:space="preserve">
Accidents de trajet ou de travail</t>
    </r>
  </si>
  <si>
    <r>
      <rPr>
        <b/>
        <sz val="11"/>
        <color theme="1"/>
        <rFont val="Calibri"/>
        <family val="2"/>
        <scheme val="minor"/>
      </rPr>
      <t xml:space="preserve">Moyens organisationnels : 
</t>
    </r>
    <r>
      <rPr>
        <sz val="11"/>
        <color theme="1"/>
        <rFont val="Calibri"/>
        <family val="2"/>
        <scheme val="minor"/>
      </rPr>
      <t xml:space="preserve">- Définir les règles internes : charte de prévention et conduite à tenir 
- Préciser les éléments retenus dans le Règlement Intérieur de l’entreprise 
- Rappel de la règlementation en vigueur
</t>
    </r>
    <r>
      <rPr>
        <b/>
        <sz val="11"/>
        <color theme="1"/>
        <rFont val="Calibri"/>
        <family val="2"/>
        <scheme val="minor"/>
      </rPr>
      <t xml:space="preserve">Moyens techniques :  </t>
    </r>
    <r>
      <rPr>
        <sz val="11"/>
        <color theme="1"/>
        <rFont val="Calibri"/>
        <family val="2"/>
        <scheme val="minor"/>
      </rPr>
      <t xml:space="preserve">
- Fourniture d'éthylotest </t>
    </r>
  </si>
  <si>
    <t>Lors de la présence au bureau</t>
  </si>
  <si>
    <t>Installation de matériel sur site client</t>
  </si>
  <si>
    <t>Déplacement en clientèle</t>
  </si>
  <si>
    <t>Situation critique chez un client ou projet client nécessitant une intervention hors horaires ouvrables</t>
  </si>
  <si>
    <t>Assitance client</t>
  </si>
  <si>
    <t>Au bureau ou en télétravail</t>
  </si>
  <si>
    <t>Au bureau ou en clientèle</t>
  </si>
  <si>
    <t>Fréquence</t>
  </si>
  <si>
    <t>Points</t>
  </si>
  <si>
    <t>Très fréquente</t>
  </si>
  <si>
    <t>Fréquente</t>
  </si>
  <si>
    <t>Occasionnelle</t>
  </si>
  <si>
    <t>Rare</t>
  </si>
  <si>
    <t>Gravité</t>
  </si>
  <si>
    <t>Faible</t>
  </si>
  <si>
    <t>Moyenne</t>
  </si>
  <si>
    <t>Grave</t>
  </si>
  <si>
    <t>Très grave</t>
  </si>
  <si>
    <t>O + T + H</t>
  </si>
  <si>
    <t>O + T ; O+ H ; T + H</t>
  </si>
  <si>
    <t>O ou T ou H</t>
  </si>
  <si>
    <t>Inexistant</t>
  </si>
  <si>
    <t>Niveau de protection</t>
  </si>
  <si>
    <t>Protection</t>
  </si>
  <si>
    <t>Efficacité</t>
  </si>
  <si>
    <t>Inopérant</t>
  </si>
  <si>
    <t>Peu efficace</t>
  </si>
  <si>
    <t>Efficace</t>
  </si>
  <si>
    <t>CRITICITE/NPROTECTION</t>
  </si>
  <si>
    <t xml:space="preserve">Risque très faible à faible </t>
  </si>
  <si>
    <t>Risque modéré</t>
  </si>
  <si>
    <t>Risque élevé à très élevé</t>
  </si>
  <si>
    <t>Risque très faible à faible</t>
  </si>
  <si>
    <t>Niveau de risque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</si>
</sst>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6">
    <fill>
      <patternFill patternType="none"/>
    </fill>
    <fill>
      <patternFill patternType="gray125"/>
    </fill>
    <fill>
      <patternFill patternType="solid">
        <fgColor rgb="FF00B0F0"/>
        <bgColor indexed="64"/>
      </patternFill>
    </fill>
    <fill>
      <patternFill patternType="solid">
        <fgColor rgb="FF92D050"/>
        <bgColor indexed="64"/>
      </patternFill>
    </fill>
    <fill>
      <patternFill patternType="solid">
        <fgColor rgb="FFFFFF00"/>
        <bgColor indexed="64"/>
      </patternFill>
    </fill>
    <fill>
      <patternFill patternType="solid">
        <fgColor rgb="FFFF00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0" fillId="0" borderId="0" xfId="0" applyAlignment="1">
      <alignment horizontal="center" vertical="center" wrapText="1"/>
    </xf>
    <xf numFmtId="0" fontId="0" fillId="2" borderId="1" xfId="0" applyFill="1" applyBorder="1" applyAlignment="1">
      <alignment horizontal="center" vertical="center" wrapText="1"/>
    </xf>
    <xf numFmtId="0" fontId="0" fillId="0" borderId="0" xfId="0" applyAlignment="1">
      <alignment vertical="top" wrapText="1"/>
    </xf>
    <xf numFmtId="0" fontId="0" fillId="0" borderId="0" xfId="0" applyAlignment="1">
      <alignment vertical="top"/>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0" borderId="0" xfId="0" applyAlignment="1">
      <alignment horizontal="center" vertical="top" wrapText="1"/>
    </xf>
    <xf numFmtId="0" fontId="0" fillId="0" borderId="0" xfId="0" applyAlignment="1">
      <alignment horizontal="center"/>
    </xf>
    <xf numFmtId="0" fontId="0" fillId="3" borderId="0" xfId="0" applyFill="1" applyAlignment="1">
      <alignment horizontal="center"/>
    </xf>
    <xf numFmtId="0" fontId="0" fillId="4" borderId="0" xfId="0" applyFill="1" applyAlignment="1">
      <alignment horizontal="center"/>
    </xf>
    <xf numFmtId="0" fontId="0" fillId="5" borderId="0" xfId="0"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B870B-1BEB-41A3-9715-1677556AA0D7}">
  <dimension ref="A2:P10"/>
  <sheetViews>
    <sheetView topLeftCell="D1" workbookViewId="0">
      <selection activeCell="K4" sqref="K4"/>
    </sheetView>
  </sheetViews>
  <sheetFormatPr baseColWidth="10" defaultRowHeight="14.4" x14ac:dyDescent="0.3"/>
  <cols>
    <col min="1" max="1" width="47.5546875" bestFit="1" customWidth="1"/>
    <col min="2" max="2" width="51.6640625" customWidth="1"/>
    <col min="3" max="3" width="15.109375" customWidth="1"/>
    <col min="4" max="4" width="41.33203125" customWidth="1"/>
    <col min="8" max="8" width="65.109375" customWidth="1"/>
    <col min="9" max="9" width="17.44140625" customWidth="1"/>
    <col min="11" max="11" width="16" customWidth="1"/>
    <col min="13" max="13" width="19.5546875" customWidth="1"/>
    <col min="14" max="14" width="11.6640625" customWidth="1"/>
    <col min="15" max="15" width="19.88671875" customWidth="1"/>
    <col min="16" max="16" width="22.5546875" customWidth="1"/>
  </cols>
  <sheetData>
    <row r="2" spans="1:16" s="1" customFormat="1" ht="43.2" x14ac:dyDescent="0.3">
      <c r="A2" s="5" t="s">
        <v>0</v>
      </c>
      <c r="B2" s="5" t="s">
        <v>7</v>
      </c>
      <c r="C2" s="5"/>
      <c r="D2" s="5"/>
      <c r="E2" s="5" t="s">
        <v>8</v>
      </c>
      <c r="F2" s="5"/>
      <c r="G2" s="5"/>
      <c r="H2" s="2" t="s">
        <v>9</v>
      </c>
      <c r="I2" s="5" t="s">
        <v>10</v>
      </c>
      <c r="J2" s="5"/>
      <c r="K2" s="5"/>
      <c r="L2" s="5" t="s">
        <v>11</v>
      </c>
      <c r="M2" s="2" t="s">
        <v>18</v>
      </c>
      <c r="N2" s="5" t="s">
        <v>19</v>
      </c>
      <c r="O2" s="5" t="s">
        <v>17</v>
      </c>
      <c r="P2" s="6" t="s">
        <v>12</v>
      </c>
    </row>
    <row r="3" spans="1:16" s="1" customFormat="1" ht="28.8" x14ac:dyDescent="0.3">
      <c r="A3" s="5"/>
      <c r="B3" s="2" t="s">
        <v>1</v>
      </c>
      <c r="C3" s="2" t="s">
        <v>2</v>
      </c>
      <c r="D3" s="2" t="s">
        <v>3</v>
      </c>
      <c r="E3" s="2" t="s">
        <v>4</v>
      </c>
      <c r="F3" s="2" t="s">
        <v>5</v>
      </c>
      <c r="G3" s="2" t="s">
        <v>6</v>
      </c>
      <c r="H3" s="2" t="s">
        <v>13</v>
      </c>
      <c r="I3" s="2" t="s">
        <v>14</v>
      </c>
      <c r="J3" s="2" t="s">
        <v>15</v>
      </c>
      <c r="K3" s="2" t="s">
        <v>16</v>
      </c>
      <c r="L3" s="5"/>
      <c r="M3" s="2" t="s">
        <v>13</v>
      </c>
      <c r="N3" s="5"/>
      <c r="O3" s="5"/>
      <c r="P3" s="6"/>
    </row>
    <row r="4" spans="1:16" s="3" customFormat="1" ht="86.4" x14ac:dyDescent="0.3">
      <c r="A4" s="3" t="s">
        <v>21</v>
      </c>
      <c r="B4" s="3" t="s">
        <v>22</v>
      </c>
      <c r="C4" s="3" t="s">
        <v>48</v>
      </c>
      <c r="D4" s="3" t="s">
        <v>24</v>
      </c>
      <c r="E4" s="7" t="s">
        <v>60</v>
      </c>
      <c r="F4" s="7" t="s">
        <v>62</v>
      </c>
      <c r="G4" s="7">
        <f>VLOOKUP(E4,FREQUENCE:PFREQUENCE,2,0)*VLOOKUP(F4,GRAVITE:PGRAVITE,2,0)</f>
        <v>4</v>
      </c>
      <c r="H4" s="3" t="s">
        <v>23</v>
      </c>
      <c r="I4" s="7" t="s">
        <v>68</v>
      </c>
      <c r="J4" s="7" t="s">
        <v>74</v>
      </c>
      <c r="K4" s="7">
        <f>VLOOKUP(I4,nprotection:pprotection,2,0)*VLOOKUP(J4,efficacite:pefficacite,2,0)</f>
        <v>1</v>
      </c>
    </row>
    <row r="5" spans="1:16" s="3" customFormat="1" ht="43.2" x14ac:dyDescent="0.3">
      <c r="A5" s="3" t="s">
        <v>20</v>
      </c>
      <c r="B5" s="3" t="s">
        <v>25</v>
      </c>
      <c r="C5" s="3" t="s">
        <v>49</v>
      </c>
      <c r="D5" s="3" t="s">
        <v>26</v>
      </c>
      <c r="E5" s="7"/>
      <c r="F5" s="7"/>
      <c r="G5" s="7" t="e">
        <f>VLOOKUP(E5,FREQUENCE:PFREQUENCE,2,0)*VLOOKUP(F5,GRAVITE:PGRAVITE,2,0)</f>
        <v>#N/A</v>
      </c>
      <c r="H5" s="3" t="s">
        <v>27</v>
      </c>
      <c r="I5" s="7"/>
      <c r="J5" s="7"/>
      <c r="K5" s="7" t="e">
        <f>VLOOKUP(I5,nprotection:pprotection,2,0)*VLOOKUP(J5,efficacite:pefficacite,2,0)</f>
        <v>#N/A</v>
      </c>
    </row>
    <row r="6" spans="1:16" s="3" customFormat="1" ht="72" x14ac:dyDescent="0.3">
      <c r="A6" s="3" t="s">
        <v>29</v>
      </c>
      <c r="B6" s="3" t="s">
        <v>30</v>
      </c>
      <c r="C6" s="3" t="s">
        <v>50</v>
      </c>
      <c r="D6" s="3" t="s">
        <v>28</v>
      </c>
      <c r="E6" s="7"/>
      <c r="F6" s="7"/>
      <c r="G6" s="7" t="e">
        <f>VLOOKUP(E6,FREQUENCE:PFREQUENCE,2,0)*VLOOKUP(F6,GRAVITE:PGRAVITE,2,0)</f>
        <v>#N/A</v>
      </c>
      <c r="H6" s="3" t="s">
        <v>31</v>
      </c>
      <c r="I6" s="7"/>
      <c r="J6" s="7"/>
      <c r="K6" s="7" t="e">
        <f>VLOOKUP(I6,nprotection:pprotection,2,0)*VLOOKUP(J6,efficacite:pefficacite,2,0)</f>
        <v>#N/A</v>
      </c>
    </row>
    <row r="7" spans="1:16" s="3" customFormat="1" ht="316.8" x14ac:dyDescent="0.3">
      <c r="A7" s="3" t="s">
        <v>32</v>
      </c>
      <c r="B7" s="3" t="s">
        <v>33</v>
      </c>
      <c r="C7" s="3" t="s">
        <v>51</v>
      </c>
      <c r="D7" s="3" t="s">
        <v>34</v>
      </c>
      <c r="E7" s="7"/>
      <c r="F7" s="7"/>
      <c r="G7" s="7" t="e">
        <f>VLOOKUP(E7,FREQUENCE:PFREQUENCE,2,0)*VLOOKUP(F7,GRAVITE:PGRAVITE,2,0)</f>
        <v>#N/A</v>
      </c>
      <c r="H7" s="3" t="s">
        <v>35</v>
      </c>
      <c r="I7" s="7"/>
      <c r="J7" s="7"/>
      <c r="K7" s="7" t="e">
        <f>VLOOKUP(I7,nprotection:pprotection,2,0)*VLOOKUP(J7,efficacite:pefficacite,2,0)</f>
        <v>#N/A</v>
      </c>
    </row>
    <row r="8" spans="1:16" s="4" customFormat="1" ht="201.6" x14ac:dyDescent="0.3">
      <c r="A8" s="4" t="s">
        <v>36</v>
      </c>
      <c r="B8" s="3" t="s">
        <v>37</v>
      </c>
      <c r="C8" s="4" t="s">
        <v>52</v>
      </c>
      <c r="D8" s="3" t="s">
        <v>38</v>
      </c>
      <c r="E8" s="7"/>
      <c r="F8" s="7"/>
      <c r="G8" s="7" t="e">
        <f>VLOOKUP(E8,FREQUENCE:PFREQUENCE,2,0)*VLOOKUP(F8,GRAVITE:PGRAVITE,2,0)</f>
        <v>#N/A</v>
      </c>
      <c r="H8" s="3" t="s">
        <v>39</v>
      </c>
      <c r="I8" s="7"/>
      <c r="J8" s="7"/>
      <c r="K8" s="7" t="e">
        <f>VLOOKUP(I8,nprotection:pprotection,2,0)*VLOOKUP(J8,efficacite:pefficacite,2,0)</f>
        <v>#N/A</v>
      </c>
    </row>
    <row r="9" spans="1:16" s="3" customFormat="1" ht="244.8" x14ac:dyDescent="0.3">
      <c r="A9" s="3" t="s">
        <v>40</v>
      </c>
      <c r="B9" s="3" t="s">
        <v>41</v>
      </c>
      <c r="C9" s="3" t="s">
        <v>53</v>
      </c>
      <c r="D9" s="3" t="s">
        <v>42</v>
      </c>
      <c r="E9" s="7"/>
      <c r="F9" s="7"/>
      <c r="G9" s="7" t="e">
        <f>VLOOKUP(E9,FREQUENCE:PFREQUENCE,2,0)*VLOOKUP(F9,GRAVITE:PGRAVITE,2,0)</f>
        <v>#N/A</v>
      </c>
      <c r="H9" s="3" t="s">
        <v>43</v>
      </c>
      <c r="I9" s="7"/>
      <c r="J9" s="7"/>
      <c r="K9" s="7" t="e">
        <f>VLOOKUP(I9,nprotection:pprotection,2,0)*VLOOKUP(J9,efficacite:pefficacite,2,0)</f>
        <v>#N/A</v>
      </c>
    </row>
    <row r="10" spans="1:16" s="3" customFormat="1" ht="100.8" x14ac:dyDescent="0.3">
      <c r="A10" s="3" t="s">
        <v>44</v>
      </c>
      <c r="B10" s="3" t="s">
        <v>45</v>
      </c>
      <c r="C10" s="3" t="s">
        <v>54</v>
      </c>
      <c r="D10" s="3" t="s">
        <v>46</v>
      </c>
      <c r="E10" s="7"/>
      <c r="F10" s="7"/>
      <c r="G10" s="7" t="e">
        <f>VLOOKUP(E10,FREQUENCE:PFREQUENCE,2,0)*VLOOKUP(F10,GRAVITE:PGRAVITE,2,0)</f>
        <v>#N/A</v>
      </c>
      <c r="H10" s="3" t="s">
        <v>47</v>
      </c>
      <c r="I10" s="7"/>
      <c r="J10" s="7"/>
      <c r="K10" s="7" t="e">
        <f>VLOOKUP(I10,nprotection:pprotection,2,0)*VLOOKUP(J10,efficacite:pefficacite,2,0)</f>
        <v>#N/A</v>
      </c>
    </row>
  </sheetData>
  <mergeCells count="8">
    <mergeCell ref="O2:O3"/>
    <mergeCell ref="P2:P3"/>
    <mergeCell ref="A2:A3"/>
    <mergeCell ref="B2:D2"/>
    <mergeCell ref="E2:G2"/>
    <mergeCell ref="I2:K2"/>
    <mergeCell ref="L2:L3"/>
    <mergeCell ref="N2:N3"/>
  </mergeCells>
  <dataValidations count="4">
    <dataValidation type="list" allowBlank="1" showInputMessage="1" showErrorMessage="1" sqref="E4:E10" xr:uid="{9505A3A9-1B63-41E5-85FA-AA1244447165}">
      <formula1>FREQUENCE</formula1>
    </dataValidation>
    <dataValidation type="list" allowBlank="1" showInputMessage="1" showErrorMessage="1" sqref="F4:F10" xr:uid="{8E81626F-AEC6-4046-A624-02E55E9601C5}">
      <formula1>GRAVITE</formula1>
    </dataValidation>
    <dataValidation type="list" allowBlank="1" showInputMessage="1" showErrorMessage="1" sqref="I4:I10" xr:uid="{3ED0530E-5E91-4AA5-9A27-9E9EC5CABA63}">
      <formula1>nprotection</formula1>
    </dataValidation>
    <dataValidation type="list" allowBlank="1" showInputMessage="1" showErrorMessage="1" sqref="J4:J10" xr:uid="{0099A1F3-D4BD-4DD1-A2FF-F268DCE5BBD8}">
      <formula1>efficacite</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36867-AE1E-4C51-89EA-347C4A646FB5}">
  <dimension ref="A4:M32"/>
  <sheetViews>
    <sheetView tabSelected="1" workbookViewId="0">
      <selection activeCell="G12" sqref="G12"/>
    </sheetView>
  </sheetViews>
  <sheetFormatPr baseColWidth="10" defaultRowHeight="14.4" x14ac:dyDescent="0.3"/>
  <cols>
    <col min="1" max="1" width="19.33203125" bestFit="1" customWidth="1"/>
    <col min="7" max="7" width="22.33203125" bestFit="1" customWidth="1"/>
    <col min="8" max="13" width="23.44140625" bestFit="1" customWidth="1"/>
  </cols>
  <sheetData>
    <row r="4" spans="1:13" x14ac:dyDescent="0.3">
      <c r="A4" t="s">
        <v>55</v>
      </c>
      <c r="B4" t="s">
        <v>56</v>
      </c>
    </row>
    <row r="5" spans="1:13" x14ac:dyDescent="0.3">
      <c r="A5" t="s">
        <v>57</v>
      </c>
      <c r="B5">
        <v>16</v>
      </c>
    </row>
    <row r="6" spans="1:13" x14ac:dyDescent="0.3">
      <c r="A6" t="s">
        <v>58</v>
      </c>
      <c r="B6">
        <v>8</v>
      </c>
    </row>
    <row r="7" spans="1:13" x14ac:dyDescent="0.3">
      <c r="A7" t="s">
        <v>59</v>
      </c>
      <c r="B7">
        <v>4</v>
      </c>
    </row>
    <row r="8" spans="1:13" x14ac:dyDescent="0.3">
      <c r="A8" t="s">
        <v>60</v>
      </c>
      <c r="B8">
        <v>2</v>
      </c>
    </row>
    <row r="11" spans="1:13" x14ac:dyDescent="0.3">
      <c r="G11" t="s">
        <v>81</v>
      </c>
    </row>
    <row r="13" spans="1:13" x14ac:dyDescent="0.3">
      <c r="A13" t="s">
        <v>61</v>
      </c>
      <c r="B13" t="s">
        <v>56</v>
      </c>
      <c r="G13" s="8">
        <v>256</v>
      </c>
      <c r="H13" s="11" t="s">
        <v>79</v>
      </c>
      <c r="I13" s="11" t="s">
        <v>79</v>
      </c>
      <c r="J13" s="11" t="s">
        <v>79</v>
      </c>
      <c r="K13" s="11" t="s">
        <v>79</v>
      </c>
      <c r="L13" s="11" t="s">
        <v>79</v>
      </c>
      <c r="M13" s="10" t="s">
        <v>78</v>
      </c>
    </row>
    <row r="14" spans="1:13" x14ac:dyDescent="0.3">
      <c r="A14" t="s">
        <v>62</v>
      </c>
      <c r="B14">
        <v>2</v>
      </c>
      <c r="G14" s="8">
        <v>128</v>
      </c>
      <c r="H14" s="11" t="s">
        <v>79</v>
      </c>
      <c r="I14" s="11" t="s">
        <v>79</v>
      </c>
      <c r="J14" s="11" t="s">
        <v>79</v>
      </c>
      <c r="K14" s="11" t="s">
        <v>79</v>
      </c>
      <c r="L14" s="10" t="s">
        <v>78</v>
      </c>
      <c r="M14" s="10" t="s">
        <v>78</v>
      </c>
    </row>
    <row r="15" spans="1:13" x14ac:dyDescent="0.3">
      <c r="A15" t="s">
        <v>63</v>
      </c>
      <c r="B15">
        <v>4</v>
      </c>
      <c r="G15" s="8">
        <v>64</v>
      </c>
      <c r="H15" s="11" t="s">
        <v>79</v>
      </c>
      <c r="I15" s="10" t="s">
        <v>78</v>
      </c>
      <c r="J15" s="10" t="s">
        <v>78</v>
      </c>
      <c r="K15" s="10" t="s">
        <v>78</v>
      </c>
      <c r="L15" s="10" t="s">
        <v>78</v>
      </c>
      <c r="M15" s="9" t="s">
        <v>77</v>
      </c>
    </row>
    <row r="16" spans="1:13" x14ac:dyDescent="0.3">
      <c r="A16" t="s">
        <v>64</v>
      </c>
      <c r="B16">
        <v>8</v>
      </c>
      <c r="G16" s="8">
        <v>32</v>
      </c>
      <c r="H16" s="10" t="s">
        <v>78</v>
      </c>
      <c r="I16" s="10" t="s">
        <v>78</v>
      </c>
      <c r="J16" s="10" t="s">
        <v>78</v>
      </c>
      <c r="K16" s="9" t="s">
        <v>77</v>
      </c>
      <c r="L16" s="9" t="s">
        <v>77</v>
      </c>
      <c r="M16" s="9" t="s">
        <v>77</v>
      </c>
    </row>
    <row r="17" spans="1:13" x14ac:dyDescent="0.3">
      <c r="A17" t="s">
        <v>65</v>
      </c>
      <c r="B17">
        <v>16</v>
      </c>
      <c r="G17" s="8">
        <v>16</v>
      </c>
      <c r="H17" s="10" t="s">
        <v>78</v>
      </c>
      <c r="I17" s="9" t="s">
        <v>77</v>
      </c>
      <c r="J17" s="9" t="s">
        <v>77</v>
      </c>
      <c r="K17" s="9" t="s">
        <v>77</v>
      </c>
      <c r="L17" s="9" t="s">
        <v>77</v>
      </c>
      <c r="M17" s="9" t="s">
        <v>77</v>
      </c>
    </row>
    <row r="18" spans="1:13" x14ac:dyDescent="0.3">
      <c r="G18" s="8">
        <v>8</v>
      </c>
      <c r="H18" s="9" t="s">
        <v>77</v>
      </c>
      <c r="I18" s="9" t="s">
        <v>77</v>
      </c>
      <c r="J18" s="9" t="s">
        <v>77</v>
      </c>
      <c r="K18" s="9" t="s">
        <v>77</v>
      </c>
      <c r="L18" s="9" t="s">
        <v>77</v>
      </c>
      <c r="M18" s="9" t="s">
        <v>77</v>
      </c>
    </row>
    <row r="19" spans="1:13" x14ac:dyDescent="0.3">
      <c r="G19" s="8">
        <v>4</v>
      </c>
      <c r="H19" s="9" t="s">
        <v>80</v>
      </c>
      <c r="I19" s="9" t="s">
        <v>77</v>
      </c>
      <c r="J19" s="9" t="s">
        <v>77</v>
      </c>
      <c r="K19" s="9" t="s">
        <v>77</v>
      </c>
      <c r="L19" s="9" t="s">
        <v>77</v>
      </c>
      <c r="M19" s="9" t="s">
        <v>77</v>
      </c>
    </row>
    <row r="20" spans="1:13" x14ac:dyDescent="0.3">
      <c r="G20" s="8" t="s">
        <v>76</v>
      </c>
      <c r="H20" s="8">
        <v>0</v>
      </c>
      <c r="I20" s="8">
        <v>1</v>
      </c>
      <c r="J20" s="8">
        <v>2</v>
      </c>
      <c r="K20" s="8">
        <v>3</v>
      </c>
      <c r="L20" s="8">
        <v>4</v>
      </c>
      <c r="M20" s="8">
        <v>6</v>
      </c>
    </row>
    <row r="21" spans="1:13" x14ac:dyDescent="0.3">
      <c r="A21" t="s">
        <v>70</v>
      </c>
      <c r="B21" t="s">
        <v>71</v>
      </c>
    </row>
    <row r="22" spans="1:13" x14ac:dyDescent="0.3">
      <c r="A22" t="s">
        <v>66</v>
      </c>
      <c r="B22">
        <v>3</v>
      </c>
    </row>
    <row r="23" spans="1:13" x14ac:dyDescent="0.3">
      <c r="A23" t="s">
        <v>67</v>
      </c>
      <c r="B23">
        <v>2</v>
      </c>
    </row>
    <row r="24" spans="1:13" x14ac:dyDescent="0.3">
      <c r="A24" t="s">
        <v>68</v>
      </c>
      <c r="B24">
        <v>1</v>
      </c>
    </row>
    <row r="25" spans="1:13" x14ac:dyDescent="0.3">
      <c r="A25" t="s">
        <v>69</v>
      </c>
      <c r="B25">
        <v>0</v>
      </c>
    </row>
    <row r="29" spans="1:13" x14ac:dyDescent="0.3">
      <c r="A29" t="s">
        <v>72</v>
      </c>
      <c r="B29" t="s">
        <v>56</v>
      </c>
    </row>
    <row r="30" spans="1:13" x14ac:dyDescent="0.3">
      <c r="A30" t="s">
        <v>73</v>
      </c>
      <c r="B30">
        <v>0</v>
      </c>
    </row>
    <row r="31" spans="1:13" x14ac:dyDescent="0.3">
      <c r="A31" t="s">
        <v>74</v>
      </c>
      <c r="B31">
        <v>1</v>
      </c>
    </row>
    <row r="32" spans="1:13" x14ac:dyDescent="0.3">
      <c r="A32" t="s">
        <v>75</v>
      </c>
      <c r="B32">
        <v>2</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ED061B8A88C834AB3FAB86DAE88D8D8" ma:contentTypeVersion="10" ma:contentTypeDescription="Crée un document." ma:contentTypeScope="" ma:versionID="85905ad04b7ec0adf03e2475adb0a4ac">
  <xsd:schema xmlns:xsd="http://www.w3.org/2001/XMLSchema" xmlns:xs="http://www.w3.org/2001/XMLSchema" xmlns:p="http://schemas.microsoft.com/office/2006/metadata/properties" xmlns:ns2="315f6641-6686-4c04-bb28-f0c91ed844a8" targetNamespace="http://schemas.microsoft.com/office/2006/metadata/properties" ma:root="true" ma:fieldsID="54198bd7a60885c42154039ce7a89d38" ns2:_="">
    <xsd:import namespace="315f6641-6686-4c04-bb28-f0c91ed844a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5f6641-6686-4c04-bb28-f0c91ed844a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F4A60B-5FAF-43AE-8965-3C679FEC4A20}">
  <ds:schemaRefs>
    <ds:schemaRef ds:uri="http://schemas.microsoft.com/office/2006/documentManagement/types"/>
    <ds:schemaRef ds:uri="http://schemas.microsoft.com/office/infopath/2007/PartnerControls"/>
    <ds:schemaRef ds:uri="http://www.w3.org/XML/1998/namespace"/>
    <ds:schemaRef ds:uri="315f6641-6686-4c04-bb28-f0c91ed844a8"/>
    <ds:schemaRef ds:uri="http://schemas.openxmlformats.org/package/2006/metadata/core-properties"/>
    <ds:schemaRef ds:uri="http://schemas.microsoft.com/office/2006/metadata/properties"/>
    <ds:schemaRef ds:uri="http://purl.org/dc/dcmitype/"/>
    <ds:schemaRef ds:uri="http://purl.org/dc/terms/"/>
    <ds:schemaRef ds:uri="http://purl.org/dc/elements/1.1/"/>
  </ds:schemaRefs>
</ds:datastoreItem>
</file>

<file path=customXml/itemProps2.xml><?xml version="1.0" encoding="utf-8"?>
<ds:datastoreItem xmlns:ds="http://schemas.openxmlformats.org/officeDocument/2006/customXml" ds:itemID="{A556F7AC-8A79-4352-B73C-96512584CC50}">
  <ds:schemaRefs>
    <ds:schemaRef ds:uri="http://schemas.microsoft.com/sharepoint/v3/contenttype/forms"/>
  </ds:schemaRefs>
</ds:datastoreItem>
</file>

<file path=customXml/itemProps3.xml><?xml version="1.0" encoding="utf-8"?>
<ds:datastoreItem xmlns:ds="http://schemas.openxmlformats.org/officeDocument/2006/customXml" ds:itemID="{45FF8838-E376-444C-9A3F-98DC4F04E6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5f6641-6686-4c04-bb28-f0c91ed844a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8</vt:i4>
      </vt:variant>
    </vt:vector>
  </HeadingPairs>
  <TitlesOfParts>
    <vt:vector size="10" baseType="lpstr">
      <vt:lpstr>Feuil1</vt:lpstr>
      <vt:lpstr>Calculs</vt:lpstr>
      <vt:lpstr>efficacite</vt:lpstr>
      <vt:lpstr>FREQUENCE</vt:lpstr>
      <vt:lpstr>GRAVITE</vt:lpstr>
      <vt:lpstr>nprotection</vt:lpstr>
      <vt:lpstr>pefficacite</vt:lpstr>
      <vt:lpstr>PFREQUENCE</vt:lpstr>
      <vt:lpstr>PGRAVITE</vt:lpstr>
      <vt:lpstr>pprotection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Thierry D'Acremont</dc:creator>
  <cp:lastModifiedBy>Éric MACÉ</cp:lastModifiedBy>
  <dcterms:created xsi:type="dcterms:W3CDTF">2020-06-16T09:07:35Z</dcterms:created>
  <dcterms:modified xsi:type="dcterms:W3CDTF">2020-06-16T15:28:07Z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0x010100EED061B8A88C834AB3FAB86DAE88D8D8</vt:lpwstr>
  </property>
</Properties>
</file>