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bouvier\Downloads\"/>
    </mc:Choice>
  </mc:AlternateContent>
  <xr:revisionPtr revIDLastSave="0" documentId="13_ncr:1_{7AA700DD-5E55-42F3-A2D4-A63D05A2F95A}" xr6:coauthVersionLast="44" xr6:coauthVersionMax="44" xr10:uidLastSave="{00000000-0000-0000-0000-000000000000}"/>
  <bookViews>
    <workbookView xWindow="-120" yWindow="-120" windowWidth="29040" windowHeight="15840" activeTab="1" xr2:uid="{00000000-000D-0000-FFFF-FFFF00000000}"/>
  </bookViews>
  <sheets>
    <sheet name="Conso et prix" sheetId="1" r:id="rId1"/>
    <sheet name="Recherche par amoire" sheetId="2" r:id="rId2"/>
  </sheets>
  <definedNames>
    <definedName name="armoire">'Conso et prix'!$B$6:$B$11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2" l="1"/>
  <c r="E8" i="2"/>
  <c r="F8" i="2"/>
  <c r="G8" i="2"/>
  <c r="H8" i="2"/>
  <c r="I8" i="2"/>
  <c r="J8" i="2"/>
  <c r="K8" i="2"/>
  <c r="L8" i="2"/>
  <c r="D9" i="2"/>
  <c r="E9" i="2"/>
  <c r="F9" i="2"/>
  <c r="G9" i="2"/>
  <c r="H9" i="2"/>
  <c r="I9" i="2"/>
  <c r="J9" i="2"/>
  <c r="K9" i="2"/>
  <c r="L9" i="2"/>
  <c r="D10" i="2"/>
  <c r="E10" i="2"/>
  <c r="F10" i="2"/>
  <c r="G10" i="2"/>
  <c r="H10" i="2"/>
  <c r="I10" i="2"/>
  <c r="J10" i="2"/>
  <c r="K10" i="2"/>
  <c r="L10" i="2"/>
  <c r="D11" i="2"/>
  <c r="E11" i="2"/>
  <c r="F11" i="2"/>
  <c r="G11" i="2"/>
  <c r="H11" i="2"/>
  <c r="I11" i="2"/>
  <c r="J11" i="2"/>
  <c r="K11" i="2"/>
  <c r="L11" i="2"/>
  <c r="D12" i="2"/>
  <c r="E12" i="2"/>
  <c r="F12" i="2"/>
  <c r="G12" i="2"/>
  <c r="H12" i="2"/>
  <c r="I12" i="2"/>
  <c r="J12" i="2"/>
  <c r="K12" i="2"/>
  <c r="L12" i="2"/>
  <c r="D13" i="2"/>
  <c r="E13" i="2"/>
  <c r="F13" i="2"/>
  <c r="G13" i="2"/>
  <c r="H13" i="2"/>
  <c r="I13" i="2"/>
  <c r="J13" i="2"/>
  <c r="K13" i="2"/>
  <c r="L13" i="2"/>
  <c r="D14" i="2"/>
  <c r="E14" i="2"/>
  <c r="F14" i="2"/>
  <c r="G14" i="2"/>
  <c r="H14" i="2"/>
  <c r="I14" i="2"/>
  <c r="J14" i="2"/>
  <c r="K14" i="2"/>
  <c r="L14" i="2"/>
  <c r="D15" i="2"/>
  <c r="E15" i="2"/>
  <c r="F15" i="2"/>
  <c r="G15" i="2"/>
  <c r="H15" i="2"/>
  <c r="I15" i="2"/>
  <c r="J15" i="2"/>
  <c r="K15" i="2"/>
  <c r="L15" i="2"/>
  <c r="C9" i="2"/>
  <c r="C10" i="2"/>
  <c r="C11" i="2"/>
  <c r="C12" i="2"/>
  <c r="C13" i="2"/>
  <c r="C14" i="2"/>
  <c r="C15" i="2"/>
  <c r="C8" i="2"/>
  <c r="C7" i="2"/>
  <c r="D7" i="2"/>
  <c r="E7" i="2"/>
  <c r="F7" i="2"/>
  <c r="G7" i="2"/>
  <c r="H7" i="2"/>
  <c r="I7" i="2"/>
  <c r="J7" i="2"/>
  <c r="K7" i="2"/>
  <c r="L7" i="2"/>
</calcChain>
</file>

<file path=xl/sharedStrings.xml><?xml version="1.0" encoding="utf-8"?>
<sst xmlns="http://schemas.openxmlformats.org/spreadsheetml/2006/main" count="29" uniqueCount="28">
  <si>
    <t>Numéro d'armoire</t>
  </si>
  <si>
    <t>AA</t>
  </si>
  <si>
    <t>AB</t>
  </si>
  <si>
    <t>AC</t>
  </si>
  <si>
    <t>AD</t>
  </si>
  <si>
    <t>AE</t>
  </si>
  <si>
    <t>AF</t>
  </si>
  <si>
    <t>Consomation ( en kWh)</t>
  </si>
  <si>
    <t>Informations par armoire</t>
  </si>
  <si>
    <t>Prix facturé ( en €)</t>
  </si>
  <si>
    <t>Armoire</t>
  </si>
  <si>
    <t>Consommation</t>
  </si>
  <si>
    <t>Côuts</t>
  </si>
  <si>
    <t>Colonne1</t>
  </si>
  <si>
    <t>Colonne2</t>
  </si>
  <si>
    <t>Colonne3</t>
  </si>
  <si>
    <t>Colonne4</t>
  </si>
  <si>
    <t>Colonne5</t>
  </si>
  <si>
    <t>2015</t>
  </si>
  <si>
    <t>2016</t>
  </si>
  <si>
    <t>2017</t>
  </si>
  <si>
    <t>2018</t>
  </si>
  <si>
    <t>2019</t>
  </si>
  <si>
    <t>20156</t>
  </si>
  <si>
    <t>20167</t>
  </si>
  <si>
    <t>20178</t>
  </si>
  <si>
    <t>20189</t>
  </si>
  <si>
    <t>201910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</si>
</sst>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64" fontId="0" fillId="0" borderId="1" xfId="0" applyNumberFormat="1" applyBorder="1"/>
    <xf numFmtId="0" fontId="0" fillId="0" borderId="6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3" xfId="0" applyNumberFormat="1" applyBorder="1"/>
    <xf numFmtId="49" fontId="0" fillId="0" borderId="3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4" fontId="0" fillId="0" borderId="11" xfId="0" applyNumberFormat="1" applyBorder="1"/>
    <xf numFmtId="164" fontId="0" fillId="0" borderId="10" xfId="0" applyNumberFormat="1" applyBorder="1"/>
    <xf numFmtId="0" fontId="1" fillId="2" borderId="14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1" fillId="5" borderId="15" xfId="0" applyFont="1" applyFill="1" applyBorder="1" applyAlignment="1">
      <alignment horizontal="center" vertical="center" wrapText="1"/>
    </xf>
    <xf numFmtId="0" fontId="1" fillId="5" borderId="16" xfId="0" applyFont="1" applyFill="1" applyBorder="1" applyAlignment="1">
      <alignment horizontal="center" vertical="center" wrapText="1"/>
    </xf>
    <xf numFmtId="0" fontId="1" fillId="5" borderId="18" xfId="0" applyFont="1" applyFill="1" applyBorder="1" applyAlignment="1">
      <alignment horizontal="center" vertical="center" wrapText="1"/>
    </xf>
    <xf numFmtId="0" fontId="1" fillId="4" borderId="15" xfId="0" applyFont="1" applyFill="1" applyBorder="1" applyAlignment="1">
      <alignment horizontal="center" vertical="center" wrapText="1"/>
    </xf>
    <xf numFmtId="0" fontId="1" fillId="4" borderId="19" xfId="0" applyFont="1" applyFill="1" applyBorder="1" applyAlignment="1">
      <alignment horizontal="center" vertical="center" wrapText="1"/>
    </xf>
    <xf numFmtId="0" fontId="1" fillId="4" borderId="16" xfId="0" applyFont="1" applyFill="1" applyBorder="1" applyAlignment="1">
      <alignment horizontal="center" vertical="center" wrapText="1"/>
    </xf>
    <xf numFmtId="0" fontId="1" fillId="4" borderId="17" xfId="0" applyFont="1" applyFill="1" applyBorder="1" applyAlignment="1">
      <alignment horizontal="center" vertical="center" wrapText="1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49" fontId="0" fillId="0" borderId="22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164" fontId="0" fillId="0" borderId="22" xfId="0" applyNumberFormat="1" applyBorder="1"/>
    <xf numFmtId="164" fontId="0" fillId="0" borderId="23" xfId="0" applyNumberFormat="1" applyBorder="1"/>
    <xf numFmtId="0" fontId="0" fillId="0" borderId="1" xfId="0" applyBorder="1"/>
  </cellXfs>
  <cellStyles count="1">
    <cellStyle name="Normal" xfId="0" builtinId="0"/>
  </cellStyles>
  <dxfs count="18">
    <dxf>
      <numFmt numFmtId="164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88F067-BC60-402F-9C07-0ABDE1A773BC}" name="Tableau1" displayName="Tableau1" ref="B5:Q11" totalsRowShown="0" headerRowBorderDxfId="16" tableBorderDxfId="17">
  <autoFilter ref="B5:Q11" xr:uid="{CF60E436-05D6-4F3B-90C7-135D00633582}"/>
  <tableColumns count="16">
    <tableColumn id="1" xr3:uid="{FBE4A819-8854-498B-A07A-26F52532952B}" name="Numéro d'armoire" dataDxfId="15"/>
    <tableColumn id="2" xr3:uid="{EC284CEA-8012-4BEC-9E7B-379701EAA976}" name="Colonne1" dataDxfId="14"/>
    <tableColumn id="3" xr3:uid="{A1F39276-541A-4C0A-8117-C48EB822C7D1}" name="Colonne2" dataDxfId="13"/>
    <tableColumn id="4" xr3:uid="{9BBB833D-CFE1-4047-8388-E03C7A8CEFD5}" name="Colonne3" dataDxfId="12"/>
    <tableColumn id="5" xr3:uid="{DFC5940B-E018-4C35-A9D4-1E6E2369D8C0}" name="Colonne4" dataDxfId="11"/>
    <tableColumn id="6" xr3:uid="{89894591-132E-4C91-8856-C9B263CC1221}" name="Colonne5" dataDxfId="10"/>
    <tableColumn id="7" xr3:uid="{58813803-EECC-4FFA-A722-9E87C39D499D}" name="2015" dataDxfId="9"/>
    <tableColumn id="8" xr3:uid="{545C2E62-D387-41D2-8CAC-C39482D56125}" name="2016" dataDxfId="8"/>
    <tableColumn id="9" xr3:uid="{EEAE8F32-1BB1-4BE0-9D23-BFCD68FB238D}" name="2017" dataDxfId="7"/>
    <tableColumn id="10" xr3:uid="{8FDDBAB3-B36D-4D25-954D-60476618D353}" name="2018" dataDxfId="6"/>
    <tableColumn id="11" xr3:uid="{C4DF112C-CB3F-4270-947C-E9A98A88EB7F}" name="2019" dataDxfId="5"/>
    <tableColumn id="12" xr3:uid="{A43AC26C-9C85-4012-92D6-6C810BEDA1DC}" name="20156" dataDxfId="4"/>
    <tableColumn id="13" xr3:uid="{DBE1070F-C815-47B3-97F5-D9E6332CBF83}" name="20167" dataDxfId="3"/>
    <tableColumn id="14" xr3:uid="{BF549EC8-7FA2-4028-830C-5B9E61DA202D}" name="20178" dataDxfId="2"/>
    <tableColumn id="15" xr3:uid="{C412790F-F3BD-4F9A-BA4C-898A5CAD3D23}" name="20189" dataDxfId="1"/>
    <tableColumn id="16" xr3:uid="{C262418B-FD3F-4FBB-B14F-230CA28B0AB4}" name="2019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Q11"/>
  <sheetViews>
    <sheetView zoomScale="80" zoomScaleNormal="80" workbookViewId="0">
      <selection activeCell="B5" sqref="B5:Q11"/>
    </sheetView>
  </sheetViews>
  <sheetFormatPr baseColWidth="10" defaultRowHeight="15" x14ac:dyDescent="0.25"/>
  <cols>
    <col min="2" max="2" width="19.42578125" customWidth="1"/>
    <col min="3" max="3" width="16.42578125" customWidth="1"/>
    <col min="5" max="5" width="18.28515625" customWidth="1"/>
    <col min="8" max="8" width="14" customWidth="1"/>
    <col min="10" max="10" width="13.7109375" customWidth="1"/>
    <col min="11" max="11" width="13.85546875" customWidth="1"/>
    <col min="12" max="14" width="14.42578125" customWidth="1"/>
  </cols>
  <sheetData>
    <row r="3" spans="2:17" ht="26.45" customHeight="1" thickBot="1" x14ac:dyDescent="0.3"/>
    <row r="4" spans="2:17" ht="33.6" customHeight="1" thickBot="1" x14ac:dyDescent="0.3">
      <c r="C4" s="25" t="s">
        <v>8</v>
      </c>
      <c r="D4" s="26"/>
      <c r="E4" s="26"/>
      <c r="F4" s="26"/>
      <c r="G4" s="27"/>
      <c r="H4" s="19" t="s">
        <v>7</v>
      </c>
      <c r="I4" s="20"/>
      <c r="J4" s="20"/>
      <c r="K4" s="20"/>
      <c r="L4" s="21"/>
      <c r="M4" s="22" t="s">
        <v>9</v>
      </c>
      <c r="N4" s="23"/>
      <c r="O4" s="23"/>
      <c r="P4" s="23"/>
      <c r="Q4" s="24"/>
    </row>
    <row r="5" spans="2:17" ht="15.75" thickBot="1" x14ac:dyDescent="0.3">
      <c r="B5" s="33" t="s">
        <v>0</v>
      </c>
      <c r="C5" s="34" t="s">
        <v>13</v>
      </c>
      <c r="D5" s="35" t="s">
        <v>14</v>
      </c>
      <c r="E5" s="35" t="s">
        <v>15</v>
      </c>
      <c r="F5" s="35" t="s">
        <v>16</v>
      </c>
      <c r="G5" s="36" t="s">
        <v>17</v>
      </c>
      <c r="H5" s="37" t="s">
        <v>18</v>
      </c>
      <c r="I5" s="38" t="s">
        <v>19</v>
      </c>
      <c r="J5" s="38" t="s">
        <v>20</v>
      </c>
      <c r="K5" s="38" t="s">
        <v>21</v>
      </c>
      <c r="L5" s="39" t="s">
        <v>22</v>
      </c>
      <c r="M5" s="40" t="s">
        <v>23</v>
      </c>
      <c r="N5" s="41" t="s">
        <v>24</v>
      </c>
      <c r="O5" s="41" t="s">
        <v>25</v>
      </c>
      <c r="P5" s="42" t="s">
        <v>26</v>
      </c>
      <c r="Q5" s="43" t="s">
        <v>27</v>
      </c>
    </row>
    <row r="6" spans="2:17" x14ac:dyDescent="0.25">
      <c r="B6" s="29" t="s">
        <v>1</v>
      </c>
      <c r="C6" s="8"/>
      <c r="D6" s="9"/>
      <c r="E6" s="17"/>
      <c r="F6" s="9"/>
      <c r="G6" s="18"/>
      <c r="H6" s="8">
        <v>1</v>
      </c>
      <c r="I6" s="9">
        <v>4</v>
      </c>
      <c r="J6" s="10">
        <v>3</v>
      </c>
      <c r="K6" s="10">
        <v>6</v>
      </c>
      <c r="L6" s="11">
        <v>5</v>
      </c>
      <c r="M6" s="14">
        <v>7</v>
      </c>
      <c r="N6" s="15">
        <v>3</v>
      </c>
      <c r="O6" s="16">
        <v>9</v>
      </c>
      <c r="P6" s="16">
        <v>4</v>
      </c>
      <c r="Q6" s="31">
        <v>1</v>
      </c>
    </row>
    <row r="7" spans="2:17" x14ac:dyDescent="0.25">
      <c r="B7" s="30" t="s">
        <v>2</v>
      </c>
      <c r="C7" s="2"/>
      <c r="D7" s="1"/>
      <c r="E7" s="3"/>
      <c r="F7" s="1"/>
      <c r="G7" s="4"/>
      <c r="H7" s="2">
        <v>3</v>
      </c>
      <c r="I7" s="1">
        <v>1</v>
      </c>
      <c r="J7" s="5">
        <v>2</v>
      </c>
      <c r="K7" s="5">
        <v>5</v>
      </c>
      <c r="L7" s="7">
        <v>4</v>
      </c>
      <c r="M7" s="12">
        <v>4</v>
      </c>
      <c r="N7" s="13">
        <v>6</v>
      </c>
      <c r="O7" s="6">
        <v>8</v>
      </c>
      <c r="P7" s="6">
        <v>5</v>
      </c>
      <c r="Q7" s="32">
        <v>3</v>
      </c>
    </row>
    <row r="8" spans="2:17" x14ac:dyDescent="0.25">
      <c r="B8" s="30" t="s">
        <v>3</v>
      </c>
      <c r="C8" s="2"/>
      <c r="D8" s="1"/>
      <c r="E8" s="3"/>
      <c r="F8" s="1"/>
      <c r="G8" s="4"/>
      <c r="H8" s="2">
        <v>2</v>
      </c>
      <c r="I8" s="1">
        <v>9</v>
      </c>
      <c r="J8" s="5">
        <v>8</v>
      </c>
      <c r="K8" s="5">
        <v>2</v>
      </c>
      <c r="L8" s="7">
        <v>6</v>
      </c>
      <c r="M8" s="12">
        <v>14</v>
      </c>
      <c r="N8" s="13">
        <v>9</v>
      </c>
      <c r="O8" s="6">
        <v>5</v>
      </c>
      <c r="P8" s="6">
        <v>6</v>
      </c>
      <c r="Q8" s="32">
        <v>2</v>
      </c>
    </row>
    <row r="9" spans="2:17" x14ac:dyDescent="0.25">
      <c r="B9" s="30" t="s">
        <v>4</v>
      </c>
      <c r="C9" s="2"/>
      <c r="D9" s="1"/>
      <c r="E9" s="3"/>
      <c r="F9" s="1"/>
      <c r="G9" s="4"/>
      <c r="H9" s="2">
        <v>1</v>
      </c>
      <c r="I9" s="1">
        <v>8</v>
      </c>
      <c r="J9" s="5">
        <v>4</v>
      </c>
      <c r="K9" s="5">
        <v>5</v>
      </c>
      <c r="L9" s="7">
        <v>4</v>
      </c>
      <c r="M9" s="12">
        <v>8</v>
      </c>
      <c r="N9" s="13">
        <v>7</v>
      </c>
      <c r="O9" s="6">
        <v>8</v>
      </c>
      <c r="P9" s="6">
        <v>9</v>
      </c>
      <c r="Q9" s="32">
        <v>6</v>
      </c>
    </row>
    <row r="10" spans="2:17" x14ac:dyDescent="0.25">
      <c r="B10" s="30" t="s">
        <v>5</v>
      </c>
      <c r="C10" s="2"/>
      <c r="D10" s="1"/>
      <c r="E10" s="3"/>
      <c r="F10" s="1"/>
      <c r="G10" s="4"/>
      <c r="H10" s="2">
        <v>2</v>
      </c>
      <c r="I10" s="1">
        <v>8</v>
      </c>
      <c r="J10" s="5">
        <v>1</v>
      </c>
      <c r="K10" s="5">
        <v>9</v>
      </c>
      <c r="L10" s="7">
        <v>2</v>
      </c>
      <c r="M10" s="12">
        <v>6</v>
      </c>
      <c r="N10" s="13">
        <v>4</v>
      </c>
      <c r="O10" s="6">
        <v>4</v>
      </c>
      <c r="P10" s="6">
        <v>1</v>
      </c>
      <c r="Q10" s="32">
        <v>2</v>
      </c>
    </row>
    <row r="11" spans="2:17" x14ac:dyDescent="0.25">
      <c r="B11" s="44" t="s">
        <v>6</v>
      </c>
      <c r="C11" s="45"/>
      <c r="D11" s="46"/>
      <c r="E11" s="47"/>
      <c r="F11" s="46"/>
      <c r="G11" s="48"/>
      <c r="H11" s="45">
        <v>3</v>
      </c>
      <c r="I11" s="46">
        <v>18</v>
      </c>
      <c r="J11" s="49">
        <v>2</v>
      </c>
      <c r="K11" s="49">
        <v>5</v>
      </c>
      <c r="L11" s="50">
        <v>3</v>
      </c>
      <c r="M11" s="51">
        <v>5</v>
      </c>
      <c r="N11" s="52">
        <v>6</v>
      </c>
      <c r="O11" s="53">
        <v>4</v>
      </c>
      <c r="P11" s="53">
        <v>8</v>
      </c>
      <c r="Q11" s="54">
        <v>9</v>
      </c>
    </row>
  </sheetData>
  <mergeCells count="3">
    <mergeCell ref="H4:L4"/>
    <mergeCell ref="M4:Q4"/>
    <mergeCell ref="C4:G4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4:L15"/>
  <sheetViews>
    <sheetView tabSelected="1" workbookViewId="0">
      <selection activeCell="D14" sqref="D14"/>
    </sheetView>
  </sheetViews>
  <sheetFormatPr baseColWidth="10" defaultRowHeight="15" x14ac:dyDescent="0.25"/>
  <sheetData>
    <row r="4" spans="2:12" ht="18.75" x14ac:dyDescent="0.3">
      <c r="C4" s="28" t="s">
        <v>11</v>
      </c>
      <c r="D4" s="28"/>
      <c r="E4" s="28"/>
      <c r="F4" s="28"/>
      <c r="G4" s="28"/>
      <c r="H4" s="28" t="s">
        <v>12</v>
      </c>
      <c r="I4" s="28"/>
      <c r="J4" s="28"/>
      <c r="K4" s="28"/>
      <c r="L4" s="28"/>
    </row>
    <row r="5" spans="2:12" x14ac:dyDescent="0.25">
      <c r="B5" t="s">
        <v>10</v>
      </c>
      <c r="C5">
        <v>2015</v>
      </c>
      <c r="D5">
        <v>2016</v>
      </c>
      <c r="E5">
        <v>2017</v>
      </c>
      <c r="F5">
        <v>2018</v>
      </c>
      <c r="G5">
        <v>2019</v>
      </c>
      <c r="H5">
        <v>2015</v>
      </c>
      <c r="I5">
        <v>2016</v>
      </c>
      <c r="J5">
        <v>2017</v>
      </c>
      <c r="K5">
        <v>2018</v>
      </c>
      <c r="L5">
        <v>2019</v>
      </c>
    </row>
    <row r="6" spans="2:12" x14ac:dyDescent="0.25">
      <c r="C6">
        <v>7</v>
      </c>
      <c r="D6">
        <v>8</v>
      </c>
      <c r="E6">
        <v>9</v>
      </c>
      <c r="F6">
        <v>10</v>
      </c>
      <c r="G6">
        <v>11</v>
      </c>
      <c r="H6">
        <v>12</v>
      </c>
      <c r="I6">
        <v>13</v>
      </c>
      <c r="J6">
        <v>14</v>
      </c>
      <c r="K6">
        <v>15</v>
      </c>
      <c r="L6">
        <v>16</v>
      </c>
    </row>
    <row r="7" spans="2:12" x14ac:dyDescent="0.25">
      <c r="B7" s="55" t="s">
        <v>1</v>
      </c>
      <c r="C7" s="55">
        <f>VLOOKUP($B7,Tableau1[],'Recherche par amoire'!C$6,FALSE)</f>
        <v>1</v>
      </c>
      <c r="D7" s="55">
        <f>VLOOKUP($B$7,Tableau1[],'Recherche par amoire'!D6,FALSE)</f>
        <v>4</v>
      </c>
      <c r="E7" s="55">
        <f>VLOOKUP($B$7,Tableau1[],'Recherche par amoire'!E6,FALSE)</f>
        <v>3</v>
      </c>
      <c r="F7" s="55">
        <f>VLOOKUP($B$7,Tableau1[],'Recherche par amoire'!F6,FALSE)</f>
        <v>6</v>
      </c>
      <c r="G7" s="55">
        <f>VLOOKUP($B$7,Tableau1[],'Recherche par amoire'!G6,FALSE)</f>
        <v>5</v>
      </c>
      <c r="H7" s="55">
        <f>VLOOKUP($B$7,Tableau1[],'Recherche par amoire'!H6,FALSE)</f>
        <v>7</v>
      </c>
      <c r="I7" s="55">
        <f>VLOOKUP($B$7,Tableau1[],'Recherche par amoire'!I6,FALSE)</f>
        <v>3</v>
      </c>
      <c r="J7" s="55">
        <f>VLOOKUP($B$7,Tableau1[],'Recherche par amoire'!J6,FALSE)</f>
        <v>9</v>
      </c>
      <c r="K7" s="55">
        <f>VLOOKUP($B$7,Tableau1[],'Recherche par amoire'!K6,FALSE)</f>
        <v>4</v>
      </c>
      <c r="L7" s="55">
        <f>VLOOKUP($B$7,Tableau1[],'Recherche par amoire'!L6,FALSE)</f>
        <v>1</v>
      </c>
    </row>
    <row r="8" spans="2:12" x14ac:dyDescent="0.25">
      <c r="B8" s="55"/>
      <c r="C8" s="55" t="str">
        <f>IFERROR(VLOOKUP($B8,Tableau1[],'Recherche par amoire'!C$6,FALSE),"")</f>
        <v/>
      </c>
      <c r="D8" s="55" t="str">
        <f>IFERROR(VLOOKUP($B8,Tableau1[],'Recherche par amoire'!D$6,FALSE),"")</f>
        <v/>
      </c>
      <c r="E8" s="55" t="str">
        <f>IFERROR(VLOOKUP($B8,Tableau1[],'Recherche par amoire'!E$6,FALSE),"")</f>
        <v/>
      </c>
      <c r="F8" s="55" t="str">
        <f>IFERROR(VLOOKUP($B8,Tableau1[],'Recherche par amoire'!F$6,FALSE),"")</f>
        <v/>
      </c>
      <c r="G8" s="55" t="str">
        <f>IFERROR(VLOOKUP($B8,Tableau1[],'Recherche par amoire'!G$6,FALSE),"")</f>
        <v/>
      </c>
      <c r="H8" s="55" t="str">
        <f>IFERROR(VLOOKUP($B8,Tableau1[],'Recherche par amoire'!H$6,FALSE),"")</f>
        <v/>
      </c>
      <c r="I8" s="55" t="str">
        <f>IFERROR(VLOOKUP($B8,Tableau1[],'Recherche par amoire'!I$6,FALSE),"")</f>
        <v/>
      </c>
      <c r="J8" s="55" t="str">
        <f>IFERROR(VLOOKUP($B8,Tableau1[],'Recherche par amoire'!J$6,FALSE),"")</f>
        <v/>
      </c>
      <c r="K8" s="55" t="str">
        <f>IFERROR(VLOOKUP($B8,Tableau1[],'Recherche par amoire'!K$6,FALSE),"")</f>
        <v/>
      </c>
      <c r="L8" s="55" t="str">
        <f>IFERROR(VLOOKUP($B8,Tableau1[],'Recherche par amoire'!L$6,FALSE),"")</f>
        <v/>
      </c>
    </row>
    <row r="9" spans="2:12" x14ac:dyDescent="0.25">
      <c r="B9" s="55"/>
      <c r="C9" s="55" t="str">
        <f>IFERROR(VLOOKUP($B9,Tableau1[],'Recherche par amoire'!C$6,FALSE),"")</f>
        <v/>
      </c>
      <c r="D9" s="55" t="str">
        <f>IFERROR(VLOOKUP($B9,Tableau1[],'Recherche par amoire'!D$6,FALSE),"")</f>
        <v/>
      </c>
      <c r="E9" s="55" t="str">
        <f>IFERROR(VLOOKUP($B9,Tableau1[],'Recherche par amoire'!E$6,FALSE),"")</f>
        <v/>
      </c>
      <c r="F9" s="55" t="str">
        <f>IFERROR(VLOOKUP($B9,Tableau1[],'Recherche par amoire'!F$6,FALSE),"")</f>
        <v/>
      </c>
      <c r="G9" s="55" t="str">
        <f>IFERROR(VLOOKUP($B9,Tableau1[],'Recherche par amoire'!G$6,FALSE),"")</f>
        <v/>
      </c>
      <c r="H9" s="55" t="str">
        <f>IFERROR(VLOOKUP($B9,Tableau1[],'Recherche par amoire'!H$6,FALSE),"")</f>
        <v/>
      </c>
      <c r="I9" s="55" t="str">
        <f>IFERROR(VLOOKUP($B9,Tableau1[],'Recherche par amoire'!I$6,FALSE),"")</f>
        <v/>
      </c>
      <c r="J9" s="55" t="str">
        <f>IFERROR(VLOOKUP($B9,Tableau1[],'Recherche par amoire'!J$6,FALSE),"")</f>
        <v/>
      </c>
      <c r="K9" s="55" t="str">
        <f>IFERROR(VLOOKUP($B9,Tableau1[],'Recherche par amoire'!K$6,FALSE),"")</f>
        <v/>
      </c>
      <c r="L9" s="55" t="str">
        <f>IFERROR(VLOOKUP($B9,Tableau1[],'Recherche par amoire'!L$6,FALSE),"")</f>
        <v/>
      </c>
    </row>
    <row r="10" spans="2:12" x14ac:dyDescent="0.25">
      <c r="B10" s="55"/>
      <c r="C10" s="55" t="str">
        <f>IFERROR(VLOOKUP($B10,Tableau1[],'Recherche par amoire'!C$6,FALSE),"")</f>
        <v/>
      </c>
      <c r="D10" s="55" t="str">
        <f>IFERROR(VLOOKUP($B10,Tableau1[],'Recherche par amoire'!D$6,FALSE),"")</f>
        <v/>
      </c>
      <c r="E10" s="55" t="str">
        <f>IFERROR(VLOOKUP($B10,Tableau1[],'Recherche par amoire'!E$6,FALSE),"")</f>
        <v/>
      </c>
      <c r="F10" s="55" t="str">
        <f>IFERROR(VLOOKUP($B10,Tableau1[],'Recherche par amoire'!F$6,FALSE),"")</f>
        <v/>
      </c>
      <c r="G10" s="55" t="str">
        <f>IFERROR(VLOOKUP($B10,Tableau1[],'Recherche par amoire'!G$6,FALSE),"")</f>
        <v/>
      </c>
      <c r="H10" s="55" t="str">
        <f>IFERROR(VLOOKUP($B10,Tableau1[],'Recherche par amoire'!H$6,FALSE),"")</f>
        <v/>
      </c>
      <c r="I10" s="55" t="str">
        <f>IFERROR(VLOOKUP($B10,Tableau1[],'Recherche par amoire'!I$6,FALSE),"")</f>
        <v/>
      </c>
      <c r="J10" s="55" t="str">
        <f>IFERROR(VLOOKUP($B10,Tableau1[],'Recherche par amoire'!J$6,FALSE),"")</f>
        <v/>
      </c>
      <c r="K10" s="55" t="str">
        <f>IFERROR(VLOOKUP($B10,Tableau1[],'Recherche par amoire'!K$6,FALSE),"")</f>
        <v/>
      </c>
      <c r="L10" s="55" t="str">
        <f>IFERROR(VLOOKUP($B10,Tableau1[],'Recherche par amoire'!L$6,FALSE),"")</f>
        <v/>
      </c>
    </row>
    <row r="11" spans="2:12" x14ac:dyDescent="0.25">
      <c r="B11" s="55"/>
      <c r="C11" s="55" t="str">
        <f>IFERROR(VLOOKUP($B11,Tableau1[],'Recherche par amoire'!C$6,FALSE),"")</f>
        <v/>
      </c>
      <c r="D11" s="55" t="str">
        <f>IFERROR(VLOOKUP($B11,Tableau1[],'Recherche par amoire'!D$6,FALSE),"")</f>
        <v/>
      </c>
      <c r="E11" s="55" t="str">
        <f>IFERROR(VLOOKUP($B11,Tableau1[],'Recherche par amoire'!E$6,FALSE),"")</f>
        <v/>
      </c>
      <c r="F11" s="55" t="str">
        <f>IFERROR(VLOOKUP($B11,Tableau1[],'Recherche par amoire'!F$6,FALSE),"")</f>
        <v/>
      </c>
      <c r="G11" s="55" t="str">
        <f>IFERROR(VLOOKUP($B11,Tableau1[],'Recherche par amoire'!G$6,FALSE),"")</f>
        <v/>
      </c>
      <c r="H11" s="55" t="str">
        <f>IFERROR(VLOOKUP($B11,Tableau1[],'Recherche par amoire'!H$6,FALSE),"")</f>
        <v/>
      </c>
      <c r="I11" s="55" t="str">
        <f>IFERROR(VLOOKUP($B11,Tableau1[],'Recherche par amoire'!I$6,FALSE),"")</f>
        <v/>
      </c>
      <c r="J11" s="55" t="str">
        <f>IFERROR(VLOOKUP($B11,Tableau1[],'Recherche par amoire'!J$6,FALSE),"")</f>
        <v/>
      </c>
      <c r="K11" s="55" t="str">
        <f>IFERROR(VLOOKUP($B11,Tableau1[],'Recherche par amoire'!K$6,FALSE),"")</f>
        <v/>
      </c>
      <c r="L11" s="55" t="str">
        <f>IFERROR(VLOOKUP($B11,Tableau1[],'Recherche par amoire'!L$6,FALSE),"")</f>
        <v/>
      </c>
    </row>
    <row r="12" spans="2:12" x14ac:dyDescent="0.25">
      <c r="B12" s="55"/>
      <c r="C12" s="55" t="str">
        <f>IFERROR(VLOOKUP($B12,Tableau1[],'Recherche par amoire'!C$6,FALSE),"")</f>
        <v/>
      </c>
      <c r="D12" s="55" t="str">
        <f>IFERROR(VLOOKUP($B12,Tableau1[],'Recherche par amoire'!D$6,FALSE),"")</f>
        <v/>
      </c>
      <c r="E12" s="55" t="str">
        <f>IFERROR(VLOOKUP($B12,Tableau1[],'Recherche par amoire'!E$6,FALSE),"")</f>
        <v/>
      </c>
      <c r="F12" s="55" t="str">
        <f>IFERROR(VLOOKUP($B12,Tableau1[],'Recherche par amoire'!F$6,FALSE),"")</f>
        <v/>
      </c>
      <c r="G12" s="55" t="str">
        <f>IFERROR(VLOOKUP($B12,Tableau1[],'Recherche par amoire'!G$6,FALSE),"")</f>
        <v/>
      </c>
      <c r="H12" s="55" t="str">
        <f>IFERROR(VLOOKUP($B12,Tableau1[],'Recherche par amoire'!H$6,FALSE),"")</f>
        <v/>
      </c>
      <c r="I12" s="55" t="str">
        <f>IFERROR(VLOOKUP($B12,Tableau1[],'Recherche par amoire'!I$6,FALSE),"")</f>
        <v/>
      </c>
      <c r="J12" s="55" t="str">
        <f>IFERROR(VLOOKUP($B12,Tableau1[],'Recherche par amoire'!J$6,FALSE),"")</f>
        <v/>
      </c>
      <c r="K12" s="55" t="str">
        <f>IFERROR(VLOOKUP($B12,Tableau1[],'Recherche par amoire'!K$6,FALSE),"")</f>
        <v/>
      </c>
      <c r="L12" s="55" t="str">
        <f>IFERROR(VLOOKUP($B12,Tableau1[],'Recherche par amoire'!L$6,FALSE),"")</f>
        <v/>
      </c>
    </row>
    <row r="13" spans="2:12" x14ac:dyDescent="0.25">
      <c r="B13" s="55"/>
      <c r="C13" s="55" t="str">
        <f>IFERROR(VLOOKUP($B13,Tableau1[],'Recherche par amoire'!C$6,FALSE),"")</f>
        <v/>
      </c>
      <c r="D13" s="55" t="str">
        <f>IFERROR(VLOOKUP($B13,Tableau1[],'Recherche par amoire'!D$6,FALSE),"")</f>
        <v/>
      </c>
      <c r="E13" s="55" t="str">
        <f>IFERROR(VLOOKUP($B13,Tableau1[],'Recherche par amoire'!E$6,FALSE),"")</f>
        <v/>
      </c>
      <c r="F13" s="55" t="str">
        <f>IFERROR(VLOOKUP($B13,Tableau1[],'Recherche par amoire'!F$6,FALSE),"")</f>
        <v/>
      </c>
      <c r="G13" s="55" t="str">
        <f>IFERROR(VLOOKUP($B13,Tableau1[],'Recherche par amoire'!G$6,FALSE),"")</f>
        <v/>
      </c>
      <c r="H13" s="55" t="str">
        <f>IFERROR(VLOOKUP($B13,Tableau1[],'Recherche par amoire'!H$6,FALSE),"")</f>
        <v/>
      </c>
      <c r="I13" s="55" t="str">
        <f>IFERROR(VLOOKUP($B13,Tableau1[],'Recherche par amoire'!I$6,FALSE),"")</f>
        <v/>
      </c>
      <c r="J13" s="55" t="str">
        <f>IFERROR(VLOOKUP($B13,Tableau1[],'Recherche par amoire'!J$6,FALSE),"")</f>
        <v/>
      </c>
      <c r="K13" s="55" t="str">
        <f>IFERROR(VLOOKUP($B13,Tableau1[],'Recherche par amoire'!K$6,FALSE),"")</f>
        <v/>
      </c>
      <c r="L13" s="55" t="str">
        <f>IFERROR(VLOOKUP($B13,Tableau1[],'Recherche par amoire'!L$6,FALSE),"")</f>
        <v/>
      </c>
    </row>
    <row r="14" spans="2:12" x14ac:dyDescent="0.25">
      <c r="B14" s="55"/>
      <c r="C14" s="55" t="str">
        <f>IFERROR(VLOOKUP($B14,Tableau1[],'Recherche par amoire'!C$6,FALSE),"")</f>
        <v/>
      </c>
      <c r="D14" s="55" t="str">
        <f>IFERROR(VLOOKUP($B14,Tableau1[],'Recherche par amoire'!D$6,FALSE),"")</f>
        <v/>
      </c>
      <c r="E14" s="55" t="str">
        <f>IFERROR(VLOOKUP($B14,Tableau1[],'Recherche par amoire'!E$6,FALSE),"")</f>
        <v/>
      </c>
      <c r="F14" s="55" t="str">
        <f>IFERROR(VLOOKUP($B14,Tableau1[],'Recherche par amoire'!F$6,FALSE),"")</f>
        <v/>
      </c>
      <c r="G14" s="55" t="str">
        <f>IFERROR(VLOOKUP($B14,Tableau1[],'Recherche par amoire'!G$6,FALSE),"")</f>
        <v/>
      </c>
      <c r="H14" s="55" t="str">
        <f>IFERROR(VLOOKUP($B14,Tableau1[],'Recherche par amoire'!H$6,FALSE),"")</f>
        <v/>
      </c>
      <c r="I14" s="55" t="str">
        <f>IFERROR(VLOOKUP($B14,Tableau1[],'Recherche par amoire'!I$6,FALSE),"")</f>
        <v/>
      </c>
      <c r="J14" s="55" t="str">
        <f>IFERROR(VLOOKUP($B14,Tableau1[],'Recherche par amoire'!J$6,FALSE),"")</f>
        <v/>
      </c>
      <c r="K14" s="55" t="str">
        <f>IFERROR(VLOOKUP($B14,Tableau1[],'Recherche par amoire'!K$6,FALSE),"")</f>
        <v/>
      </c>
      <c r="L14" s="55" t="str">
        <f>IFERROR(VLOOKUP($B14,Tableau1[],'Recherche par amoire'!L$6,FALSE),"")</f>
        <v/>
      </c>
    </row>
    <row r="15" spans="2:12" x14ac:dyDescent="0.25">
      <c r="B15" s="55"/>
      <c r="C15" s="55" t="str">
        <f>IFERROR(VLOOKUP($B15,Tableau1[],'Recherche par amoire'!C$6,FALSE),"")</f>
        <v/>
      </c>
      <c r="D15" s="55" t="str">
        <f>IFERROR(VLOOKUP($B15,Tableau1[],'Recherche par amoire'!D$6,FALSE),"")</f>
        <v/>
      </c>
      <c r="E15" s="55" t="str">
        <f>IFERROR(VLOOKUP($B15,Tableau1[],'Recherche par amoire'!E$6,FALSE),"")</f>
        <v/>
      </c>
      <c r="F15" s="55" t="str">
        <f>IFERROR(VLOOKUP($B15,Tableau1[],'Recherche par amoire'!F$6,FALSE),"")</f>
        <v/>
      </c>
      <c r="G15" s="55" t="str">
        <f>IFERROR(VLOOKUP($B15,Tableau1[],'Recherche par amoire'!G$6,FALSE),"")</f>
        <v/>
      </c>
      <c r="H15" s="55" t="str">
        <f>IFERROR(VLOOKUP($B15,Tableau1[],'Recherche par amoire'!H$6,FALSE),"")</f>
        <v/>
      </c>
      <c r="I15" s="55" t="str">
        <f>IFERROR(VLOOKUP($B15,Tableau1[],'Recherche par amoire'!I$6,FALSE),"")</f>
        <v/>
      </c>
      <c r="J15" s="55" t="str">
        <f>IFERROR(VLOOKUP($B15,Tableau1[],'Recherche par amoire'!J$6,FALSE),"")</f>
        <v/>
      </c>
      <c r="K15" s="55" t="str">
        <f>IFERROR(VLOOKUP($B15,Tableau1[],'Recherche par amoire'!K$6,FALSE),"")</f>
        <v/>
      </c>
      <c r="L15" s="55" t="str">
        <f>IFERROR(VLOOKUP($B15,Tableau1[],'Recherche par amoire'!L$6,FALSE),"")</f>
        <v/>
      </c>
    </row>
  </sheetData>
  <mergeCells count="2">
    <mergeCell ref="C4:G4"/>
    <mergeCell ref="H4:L4"/>
  </mergeCells>
  <dataValidations count="1">
    <dataValidation type="list" allowBlank="1" showInputMessage="1" showErrorMessage="1" sqref="B7:B15" xr:uid="{D1028345-919D-40DA-8CCC-DBE84AFEACD9}">
      <formula1>armoire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Conso et prix</vt:lpstr>
      <vt:lpstr>Recherche par amoire</vt:lpstr>
      <vt:lpstr>armoire</vt:lpstr>
    </vt:vector>
  </TitlesOfParts>
  <Company>SPIE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BOUVIER Nathan</cp:lastModifiedBy>
  <dcterms:created xsi:type="dcterms:W3CDTF">2020-07-15T07:18:45Z</dcterms:created>
  <dcterms:modified xsi:type="dcterms:W3CDTF">2020-07-15T13:21:02Z</dcterms:modified>
</cp:coreProperties>
</file>