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miche\Downloads\"/>
    </mc:Choice>
  </mc:AlternateContent>
  <xr:revisionPtr revIDLastSave="0" documentId="8_{55AF50CA-235D-4628-B06A-8CFE9CB2BDC8}" xr6:coauthVersionLast="47" xr6:coauthVersionMax="47" xr10:uidLastSave="{00000000-0000-0000-0000-000000000000}"/>
  <bookViews>
    <workbookView xWindow="-120" yWindow="-120" windowWidth="29040" windowHeight="15840" xr2:uid="{FBBC9808-0921-41A4-AF44-82FF3704B74F}"/>
  </bookViews>
  <sheets>
    <sheet name="TcD" sheetId="2" r:id="rId1"/>
  </sheets>
  <externalReferences>
    <externalReference r:id="rId2"/>
  </externalReferences>
  <definedNames>
    <definedName name="c_c">[1]Formulaire!$C$14</definedName>
    <definedName name="s_Années">[1]!T_Années[Année]</definedName>
    <definedName name="s_Catégories">[1]!T_Catégories[Catégorie]</definedName>
    <definedName name="s_Jours">[1]!T_Jours[Jour]</definedName>
    <definedName name="s_Mois">[1]!T_Mois[Mois]</definedName>
    <definedName name="s_SousCatégories">[1]Listes!$M$2:$M$23</definedName>
    <definedName name="T_Comptes">[1]Listes!$K$2:$K$4</definedName>
    <definedName name="T_Modes">[1]!T_Sous_Catégories3[Modes]</definedName>
  </definedNames>
  <calcPr calcId="191029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14" i="2" l="1" a="1"/>
  <c r="W14" i="2" s="1"/>
  <c r="W13" i="2" a="1"/>
  <c r="W13" i="2" s="1"/>
  <c r="W12" i="2" a="1"/>
  <c r="W12" i="2" s="1"/>
  <c r="W11" i="2" a="1"/>
  <c r="W11" i="2" s="1"/>
  <c r="W10" i="2" a="1"/>
  <c r="W10" i="2" s="1"/>
  <c r="W9" i="2" a="1"/>
  <c r="W9" i="2" s="1"/>
  <c r="W8" i="2" a="1"/>
  <c r="W8" i="2" s="1"/>
  <c r="W7" i="2" a="1"/>
  <c r="W7" i="2" s="1"/>
  <c r="E1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<sst xmlns="http://schemas.openxmlformats.org/spreadsheetml/2006/main" count="90" uniqueCount="64">
  <si>
    <t>TRESORIE-COMPTES bilans</t>
  </si>
  <si>
    <t>Compte joint</t>
  </si>
  <si>
    <t>Compte perso</t>
  </si>
  <si>
    <t>Livret A</t>
  </si>
  <si>
    <t>€</t>
  </si>
  <si>
    <t>Date</t>
  </si>
  <si>
    <t>(Tous)</t>
  </si>
  <si>
    <t>Compte</t>
  </si>
  <si>
    <t>LA BANQUE POSTALE - CJ</t>
  </si>
  <si>
    <t>Mon capital est de :</t>
  </si>
  <si>
    <t>GESTION COMPTE</t>
  </si>
  <si>
    <t xml:space="preserve"> Débit(€)</t>
  </si>
  <si>
    <t xml:space="preserve"> Crédit(€)</t>
  </si>
  <si>
    <t>Comptes</t>
  </si>
  <si>
    <t xml:space="preserve"> Mode</t>
  </si>
  <si>
    <t xml:space="preserve">Date </t>
  </si>
  <si>
    <t>Bpostale-CJ</t>
  </si>
  <si>
    <t>date</t>
  </si>
  <si>
    <t>Montant</t>
  </si>
  <si>
    <t>CB</t>
  </si>
  <si>
    <t>ALIMENTATION</t>
  </si>
  <si>
    <t>Commerce</t>
  </si>
  <si>
    <t>Virement</t>
  </si>
  <si>
    <t>Grande surface</t>
  </si>
  <si>
    <t>Apport</t>
  </si>
  <si>
    <t>Restaurant</t>
  </si>
  <si>
    <t>Prélévement</t>
  </si>
  <si>
    <t>FINANCE</t>
  </si>
  <si>
    <t>Ch N° 1405013</t>
  </si>
  <si>
    <t>Cotisation</t>
  </si>
  <si>
    <t>Prélèvement</t>
  </si>
  <si>
    <t>FRAIS ANNEXES</t>
  </si>
  <si>
    <t>Ch N° 1405014</t>
  </si>
  <si>
    <t>Scolarité</t>
  </si>
  <si>
    <t>Liquide</t>
  </si>
  <si>
    <t>HABITATION</t>
  </si>
  <si>
    <t>LA BANQUE POSTALE - CP</t>
  </si>
  <si>
    <t>Bricolage-Travaux</t>
  </si>
  <si>
    <t>TRANSPORT</t>
  </si>
  <si>
    <t>Carburant</t>
  </si>
  <si>
    <t>Paypal</t>
  </si>
  <si>
    <t>Public</t>
  </si>
  <si>
    <t>LIVRET A - CP</t>
  </si>
  <si>
    <t>Dépôt</t>
  </si>
  <si>
    <t>Retrait</t>
  </si>
  <si>
    <t>Salaire</t>
  </si>
  <si>
    <t>Transfert</t>
  </si>
  <si>
    <t>Autre</t>
  </si>
  <si>
    <t>SANTE</t>
  </si>
  <si>
    <t>Mutuelle</t>
  </si>
  <si>
    <t>Forfait mobile</t>
  </si>
  <si>
    <t>Assurance auto-scooter</t>
  </si>
  <si>
    <t>Crédit auto</t>
  </si>
  <si>
    <t>x</t>
  </si>
  <si>
    <t>Electricité</t>
  </si>
  <si>
    <t>Assurance crédit</t>
  </si>
  <si>
    <t>Médecin</t>
  </si>
  <si>
    <t>Total général</t>
  </si>
  <si>
    <t>BEAUTE-MODE</t>
  </si>
  <si>
    <t>Bijoux</t>
  </si>
  <si>
    <t>Coiffeur</t>
  </si>
  <si>
    <t>LOISIRS</t>
  </si>
  <si>
    <t>Informatique Hight-tech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</si>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</sst>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#,##0.00\ &quot;€&quot;"/>
    <numFmt numFmtId="166" formatCode="dd/mm/yy;@"/>
    <numFmt numFmtId="167" formatCode="dd\-mm\-yy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onsolas"/>
      <family val="2"/>
    </font>
    <font>
      <b/>
      <sz val="14"/>
      <color theme="0"/>
      <name val="Consolas"/>
      <family val="3"/>
    </font>
    <font>
      <b/>
      <sz val="12"/>
      <color theme="0"/>
      <name val="Consolas"/>
      <family val="3"/>
    </font>
    <font>
      <sz val="10"/>
      <color theme="0"/>
      <name val="Consolas"/>
      <family val="2"/>
    </font>
    <font>
      <sz val="72"/>
      <color rgb="FFFFFF00"/>
      <name val="Consolas"/>
      <family val="3"/>
    </font>
    <font>
      <sz val="48"/>
      <color rgb="FFFFFF00"/>
      <name val="Consolas"/>
      <family val="3"/>
    </font>
    <font>
      <b/>
      <sz val="16"/>
      <color theme="0"/>
      <name val="Consolas"/>
      <family val="3"/>
    </font>
    <font>
      <sz val="10"/>
      <color rgb="FFFFFF00"/>
      <name val="Consolas"/>
      <family val="3"/>
    </font>
    <font>
      <sz val="10"/>
      <color theme="1"/>
      <name val="Consolas"/>
      <family val="3"/>
    </font>
    <font>
      <b/>
      <sz val="24"/>
      <color rgb="FFFFFF00"/>
      <name val="Consolas"/>
      <family val="3"/>
    </font>
    <font>
      <sz val="9"/>
      <color theme="0"/>
      <name val="Consolas"/>
      <family val="2"/>
    </font>
    <font>
      <sz val="10"/>
      <color theme="1"/>
      <name val="Consolas"/>
    </font>
  </fonts>
  <fills count="7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6">
    <xf numFmtId="0" fontId="0" fillId="0" borderId="0" xfId="0"/>
    <xf numFmtId="0" fontId="3" fillId="2" borderId="1" xfId="1" applyFont="1" applyFill="1" applyBorder="1" applyAlignment="1">
      <alignment vertical="center"/>
    </xf>
    <xf numFmtId="0" fontId="4" fillId="2" borderId="0" xfId="1" applyFont="1" applyFill="1" applyAlignment="1">
      <alignment vertical="center"/>
    </xf>
    <xf numFmtId="164" fontId="4" fillId="2" borderId="0" xfId="1" applyNumberFormat="1" applyFont="1" applyFill="1" applyAlignment="1">
      <alignment horizontal="right" vertical="center"/>
    </xf>
    <xf numFmtId="0" fontId="5" fillId="3" borderId="0" xfId="1" applyFont="1" applyFill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14" fontId="5" fillId="3" borderId="2" xfId="1" applyNumberFormat="1" applyFont="1" applyFill="1" applyBorder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2" fillId="0" borderId="0" xfId="1"/>
    <xf numFmtId="0" fontId="5" fillId="3" borderId="3" xfId="1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/>
    </xf>
    <xf numFmtId="14" fontId="7" fillId="3" borderId="0" xfId="1" applyNumberFormat="1" applyFont="1" applyFill="1" applyAlignment="1">
      <alignment horizontal="left" vertical="center"/>
    </xf>
    <xf numFmtId="0" fontId="8" fillId="4" borderId="3" xfId="1" applyFont="1" applyFill="1" applyBorder="1" applyAlignment="1">
      <alignment horizontal="center" vertical="center"/>
    </xf>
    <xf numFmtId="14" fontId="9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right"/>
    </xf>
    <xf numFmtId="165" fontId="11" fillId="3" borderId="0" xfId="1" applyNumberFormat="1" applyFont="1" applyFill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left" vertical="center"/>
    </xf>
    <xf numFmtId="0" fontId="5" fillId="3" borderId="6" xfId="1" applyFont="1" applyFill="1" applyBorder="1" applyAlignment="1">
      <alignment horizontal="left" vertical="center"/>
    </xf>
    <xf numFmtId="166" fontId="12" fillId="5" borderId="8" xfId="1" applyNumberFormat="1" applyFont="1" applyFill="1" applyBorder="1"/>
    <xf numFmtId="0" fontId="12" fillId="5" borderId="9" xfId="1" applyFont="1" applyFill="1" applyBorder="1"/>
    <xf numFmtId="0" fontId="5" fillId="6" borderId="10" xfId="1" applyFont="1" applyFill="1" applyBorder="1"/>
    <xf numFmtId="14" fontId="5" fillId="5" borderId="10" xfId="1" applyNumberFormat="1" applyFont="1" applyFill="1" applyBorder="1" applyAlignment="1">
      <alignment horizontal="left"/>
    </xf>
    <xf numFmtId="165" fontId="5" fillId="5" borderId="11" xfId="1" applyNumberFormat="1" applyFont="1" applyFill="1" applyBorder="1" applyAlignment="1">
      <alignment horizontal="left"/>
    </xf>
    <xf numFmtId="167" fontId="10" fillId="0" borderId="7" xfId="1" applyNumberFormat="1" applyFont="1" applyBorder="1" applyAlignment="1">
      <alignment horizontal="center" vertical="center"/>
    </xf>
    <xf numFmtId="165" fontId="10" fillId="0" borderId="7" xfId="1" applyNumberFormat="1" applyFont="1" applyBorder="1" applyAlignment="1">
      <alignment horizontal="center" vertical="center"/>
    </xf>
    <xf numFmtId="165" fontId="10" fillId="0" borderId="0" xfId="1" applyNumberFormat="1" applyFont="1" applyAlignment="1">
      <alignment horizontal="center" vertical="center"/>
    </xf>
    <xf numFmtId="14" fontId="2" fillId="0" borderId="0" xfId="1" applyNumberFormat="1" applyAlignment="1">
      <alignment horizontal="left" vertical="center"/>
    </xf>
    <xf numFmtId="165" fontId="2" fillId="0" borderId="0" xfId="1" applyNumberFormat="1" applyAlignment="1">
      <alignment horizontal="left"/>
    </xf>
    <xf numFmtId="14" fontId="2" fillId="0" borderId="0" xfId="1" applyNumberFormat="1" applyAlignment="1">
      <alignment horizontal="left"/>
    </xf>
    <xf numFmtId="167" fontId="2" fillId="0" borderId="11" xfId="1" applyNumberFormat="1" applyBorder="1" applyAlignment="1">
      <alignment horizontal="center" vertical="center"/>
    </xf>
    <xf numFmtId="165" fontId="2" fillId="0" borderId="11" xfId="1" applyNumberFormat="1" applyBorder="1" applyAlignment="1">
      <alignment horizontal="center" vertical="center"/>
    </xf>
    <xf numFmtId="165" fontId="2" fillId="0" borderId="0" xfId="1" applyNumberForma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7" xfId="0" pivotButton="1" applyBorder="1"/>
    <xf numFmtId="0" fontId="0" fillId="0" borderId="7" xfId="0" applyBorder="1"/>
    <xf numFmtId="0" fontId="0" fillId="0" borderId="7" xfId="0" applyBorder="1" applyAlignment="1">
      <alignment horizontal="left"/>
    </xf>
    <xf numFmtId="0" fontId="0" fillId="0" borderId="7" xfId="0" applyNumberFormat="1" applyBorder="1"/>
    <xf numFmtId="0" fontId="0" fillId="0" borderId="7" xfId="0" applyBorder="1" applyAlignment="1">
      <alignment horizontal="left" indent="1"/>
    </xf>
    <xf numFmtId="0" fontId="0" fillId="0" borderId="0" xfId="0" applyAlignment="1">
      <alignment horizontal="left" indent="2"/>
    </xf>
    <xf numFmtId="0" fontId="13" fillId="0" borderId="0" xfId="0" applyFont="1" applyFill="1" applyAlignment="1"/>
    <xf numFmtId="0" fontId="1" fillId="0" borderId="0" xfId="0" pivotButton="1" applyFont="1" applyAlignment="1">
      <alignment horizontal="left" vertical="center"/>
    </xf>
    <xf numFmtId="165" fontId="0" fillId="0" borderId="7" xfId="0" applyNumberFormat="1" applyBorder="1"/>
    <xf numFmtId="0" fontId="0" fillId="0" borderId="7" xfId="0" applyBorder="1" applyAlignment="1">
      <alignment horizontal="left" indent="2"/>
    </xf>
  </cellXfs>
  <cellStyles count="2">
    <cellStyle name="Normal" xfId="0" builtinId="0"/>
    <cellStyle name="Normal 2" xfId="1" xr:uid="{BEF80E6C-952A-44C0-A151-8CE41ECBA70E}"/>
  </cellStyles>
  <dxfs count="169">
    <dxf>
      <alignment vertical="center"/>
    </dxf>
    <dxf>
      <alignment horizontal="center"/>
    </dxf>
    <dxf>
      <font>
        <b/>
      </font>
    </dxf>
    <dxf>
      <font>
        <b/>
      </font>
      <fill>
        <patternFill patternType="none">
          <fgColor indexed="64"/>
          <bgColor indexed="65"/>
        </patternFill>
      </fill>
      <alignment horizontal="center" vertical="center"/>
    </dxf>
    <dxf>
      <fill>
        <patternFill patternType="solid">
          <bgColor theme="6"/>
        </patternFill>
      </fill>
    </dxf>
    <dxf>
      <font>
        <color theme="0"/>
      </font>
    </dxf>
    <dxf>
      <font>
        <b val="0"/>
      </font>
    </dxf>
    <dxf>
      <numFmt numFmtId="165" formatCode="#,##0.00\ &quot;€&quot;"/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alignment horizontal="general" vertical="bottom" textRotation="0" wrapText="0" indent="0" justifyLastLine="0" shrinkToFit="0" readingOrder="0"/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</dxf>
    <dxf>
      <fill>
        <patternFill patternType="solid">
          <bgColor rgb="FFC00000"/>
        </patternFill>
      </fill>
    </dxf>
    <dxf>
      <font>
        <color theme="0"/>
      </font>
    </dxf>
    <dxf>
      <alignment horizontal="left"/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</dxf>
    <dxf>
      <numFmt numFmtId="165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/>
    </dxf>
    <dxf>
      <alignment horizontal="center"/>
    </dxf>
    <dxf>
      <font>
        <b/>
      </font>
    </dxf>
    <dxf>
      <font>
        <b/>
      </font>
      <fill>
        <patternFill patternType="none">
          <fgColor indexed="64"/>
          <bgColor indexed="65"/>
        </patternFill>
      </fill>
      <alignment horizontal="center" vertical="center"/>
    </dxf>
    <dxf>
      <fill>
        <patternFill patternType="solid">
          <bgColor theme="6"/>
        </patternFill>
      </fill>
    </dxf>
    <dxf>
      <font>
        <color theme="0"/>
      </font>
    </dxf>
    <dxf>
      <font>
        <b val="0"/>
      </font>
    </dxf>
    <dxf>
      <numFmt numFmtId="165" formatCode="#,##0.00\ &quot;€&quot;"/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alignment horizontal="general" vertical="bottom" textRotation="0" wrapText="0" indent="0" justifyLastLine="0" shrinkToFit="0" readingOrder="0"/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</dxf>
    <dxf>
      <fill>
        <patternFill patternType="solid">
          <bgColor rgb="FFC00000"/>
        </patternFill>
      </fill>
    </dxf>
    <dxf>
      <font>
        <color theme="0"/>
      </font>
    </dxf>
    <dxf>
      <alignment horizontal="left"/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</dxf>
    <dxf>
      <numFmt numFmtId="165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7" formatCode="dd\-mm\-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0"/>
        <name val="Consolas"/>
        <family val="2"/>
        <scheme val="none"/>
      </font>
      <fill>
        <patternFill patternType="solid"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/>
    </dxf>
    <dxf>
      <alignment horizontal="center"/>
    </dxf>
    <dxf>
      <font>
        <b/>
      </font>
    </dxf>
    <dxf>
      <font>
        <b/>
      </font>
      <fill>
        <patternFill patternType="none">
          <fgColor indexed="64"/>
          <bgColor indexed="65"/>
        </patternFill>
      </fill>
      <alignment horizontal="center" vertical="center"/>
    </dxf>
    <dxf>
      <fill>
        <patternFill patternType="solid">
          <bgColor theme="6"/>
        </patternFill>
      </fill>
    </dxf>
    <dxf>
      <font>
        <color theme="0"/>
      </font>
    </dxf>
    <dxf>
      <font>
        <b val="0"/>
      </font>
    </dxf>
    <dxf>
      <numFmt numFmtId="165" formatCode="#,##0.00\ &quot;€&quot;"/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alignment horizontal="general" vertical="bottom" textRotation="0" wrapText="0" indent="0" justifyLastLine="0" shrinkToFit="0" readingOrder="0"/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</dxf>
    <dxf>
      <fill>
        <patternFill patternType="solid">
          <bgColor rgb="FFC00000"/>
        </patternFill>
      </fill>
    </dxf>
    <dxf>
      <font>
        <color theme="0"/>
      </font>
    </dxf>
    <dxf>
      <alignment horizontal="left"/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</dxf>
    <dxf>
      <numFmt numFmtId="165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[Classeur1.xlsx]TcD!Tableau croisé dynamique1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Consolas" panose="020B0609020204030204" pitchFamily="49" charset="0"/>
                <a:ea typeface="+mn-ea"/>
                <a:cs typeface="+mn-cs"/>
              </a:defRPr>
            </a:pPr>
            <a:r>
              <a:rPr lang="en-US">
                <a:latin typeface="Consolas" panose="020B0609020204030204" pitchFamily="49" charset="0"/>
              </a:rPr>
              <a:t> Repartition</a:t>
            </a:r>
            <a:r>
              <a:rPr lang="en-US" baseline="0">
                <a:latin typeface="Consolas" panose="020B0609020204030204" pitchFamily="49" charset="0"/>
              </a:rPr>
              <a:t> par catégorieS</a:t>
            </a:r>
            <a:endParaRPr lang="en-US">
              <a:latin typeface="Consolas" panose="020B0609020204030204" pitchFamily="49" charset="0"/>
            </a:endParaRPr>
          </a:p>
        </c:rich>
      </c:tx>
      <c:layout>
        <c:manualLayout>
          <c:xMode val="edge"/>
          <c:yMode val="edge"/>
          <c:x val="0.40029186002474548"/>
          <c:y val="2.3057349627771978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rgbClr val="FF000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B05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numFmt formatCode="#,##0.00\ &quot;€&quot;" sourceLinked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-540000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6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7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8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9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0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1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2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4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5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8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9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0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"/>
      </c:pivotFmt>
      <c:pivotFmt>
        <c:idx val="128"/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  <c:pivotFmt>
        <c:idx val="149"/>
      </c:pivotFmt>
      <c:pivotFmt>
        <c:idx val="150"/>
      </c:pivotFmt>
      <c:pivotFmt>
        <c:idx val="151"/>
      </c:pivotFmt>
      <c:pivotFmt>
        <c:idx val="152"/>
      </c:pivotFmt>
      <c:pivotFmt>
        <c:idx val="153"/>
      </c:pivotFmt>
      <c:pivotFmt>
        <c:idx val="154"/>
      </c:pivotFmt>
      <c:pivotFmt>
        <c:idx val="155"/>
      </c:pivotFmt>
      <c:pivotFmt>
        <c:idx val="156"/>
      </c:pivotFmt>
      <c:pivotFmt>
        <c:idx val="157"/>
      </c:pivotFmt>
      <c:pivotFmt>
        <c:idx val="158"/>
      </c:pivotFmt>
      <c:pivotFmt>
        <c:idx val="159"/>
      </c:pivotFmt>
      <c:pivotFmt>
        <c:idx val="160"/>
      </c:pivotFmt>
      <c:pivotFmt>
        <c:idx val="161"/>
      </c:pivotFmt>
      <c:pivotFmt>
        <c:idx val="162"/>
      </c:pivotFmt>
      <c:pivotFmt>
        <c:idx val="163"/>
      </c:pivotFmt>
      <c:pivotFmt>
        <c:idx val="164"/>
      </c:pivotFmt>
      <c:pivotFmt>
        <c:idx val="165"/>
      </c:pivotFmt>
      <c:pivotFmt>
        <c:idx val="166"/>
      </c:pivotFmt>
      <c:pivotFmt>
        <c:idx val="167"/>
      </c:pivotFmt>
      <c:pivotFmt>
        <c:idx val="168"/>
      </c:pivotFmt>
      <c:pivotFmt>
        <c:idx val="169"/>
      </c:pivotFmt>
      <c:pivotFmt>
        <c:idx val="170"/>
      </c:pivotFmt>
      <c:pivotFmt>
        <c:idx val="171"/>
      </c:pivotFmt>
      <c:pivotFmt>
        <c:idx val="172"/>
      </c:pivotFmt>
      <c:pivotFmt>
        <c:idx val="173"/>
      </c:pivotFmt>
      <c:pivotFmt>
        <c:idx val="174"/>
      </c:pivotFmt>
      <c:pivotFmt>
        <c:idx val="175"/>
      </c:pivotFmt>
      <c:pivotFmt>
        <c:idx val="176"/>
      </c:pivotFmt>
      <c:pivotFmt>
        <c:idx val="177"/>
      </c:pivotFmt>
      <c:pivotFmt>
        <c:idx val="178"/>
        <c:dLbl>
          <c:idx val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9"/>
      </c:pivotFmt>
      <c:pivotFmt>
        <c:idx val="180"/>
      </c:pivotFmt>
      <c:pivotFmt>
        <c:idx val="181"/>
      </c:pivotFmt>
      <c:pivotFmt>
        <c:idx val="182"/>
      </c:pivotFmt>
      <c:pivotFmt>
        <c:idx val="183"/>
      </c:pivotFmt>
      <c:pivotFmt>
        <c:idx val="184"/>
      </c:pivotFmt>
      <c:pivotFmt>
        <c:idx val="185"/>
      </c:pivotFmt>
      <c:pivotFmt>
        <c:idx val="186"/>
      </c:pivotFmt>
      <c:pivotFmt>
        <c:idx val="187"/>
      </c:pivotFmt>
      <c:pivotFmt>
        <c:idx val="188"/>
      </c:pivotFmt>
      <c:pivotFmt>
        <c:idx val="189"/>
      </c:pivotFmt>
      <c:pivotFmt>
        <c:idx val="190"/>
      </c:pivotFmt>
      <c:pivotFmt>
        <c:idx val="191"/>
      </c:pivotFmt>
      <c:pivotFmt>
        <c:idx val="192"/>
      </c:pivotFmt>
      <c:pivotFmt>
        <c:idx val="193"/>
      </c:pivotFmt>
      <c:pivotFmt>
        <c:idx val="194"/>
      </c:pivotFmt>
      <c:pivotFmt>
        <c:idx val="195"/>
      </c:pivotFmt>
      <c:pivotFmt>
        <c:idx val="196"/>
      </c:pivotFmt>
      <c:pivotFmt>
        <c:idx val="197"/>
      </c:pivotFmt>
      <c:pivotFmt>
        <c:idx val="198"/>
      </c:pivotFmt>
      <c:pivotFmt>
        <c:idx val="199"/>
      </c:pivotFmt>
      <c:pivotFmt>
        <c:idx val="200"/>
      </c:pivotFmt>
      <c:pivotFmt>
        <c:idx val="201"/>
      </c:pivotFmt>
      <c:pivotFmt>
        <c:idx val="202"/>
      </c:pivotFmt>
      <c:pivotFmt>
        <c:idx val="203"/>
      </c:pivotFmt>
      <c:pivotFmt>
        <c:idx val="204"/>
      </c:pivotFmt>
      <c:pivotFmt>
        <c:idx val="205"/>
      </c:pivotFmt>
      <c:pivotFmt>
        <c:idx val="206"/>
      </c:pivotFmt>
      <c:pivotFmt>
        <c:idx val="207"/>
      </c:pivotFmt>
      <c:pivotFmt>
        <c:idx val="208"/>
      </c:pivotFmt>
      <c:pivotFmt>
        <c:idx val="209"/>
      </c:pivotFmt>
      <c:pivotFmt>
        <c:idx val="210"/>
      </c:pivotFmt>
      <c:pivotFmt>
        <c:idx val="211"/>
      </c:pivotFmt>
      <c:pivotFmt>
        <c:idx val="212"/>
      </c:pivotFmt>
      <c:pivotFmt>
        <c:idx val="213"/>
      </c:pivotFmt>
      <c:pivotFmt>
        <c:idx val="214"/>
      </c:pivotFmt>
      <c:pivotFmt>
        <c:idx val="215"/>
      </c:pivotFmt>
      <c:pivotFmt>
        <c:idx val="216"/>
      </c:pivotFmt>
      <c:pivotFmt>
        <c:idx val="217"/>
      </c:pivotFmt>
      <c:pivotFmt>
        <c:idx val="218"/>
      </c:pivotFmt>
      <c:pivotFmt>
        <c:idx val="219"/>
      </c:pivotFmt>
      <c:pivotFmt>
        <c:idx val="220"/>
      </c:pivotFmt>
      <c:pivotFmt>
        <c:idx val="221"/>
      </c:pivotFmt>
      <c:pivotFmt>
        <c:idx val="222"/>
      </c:pivotFmt>
      <c:pivotFmt>
        <c:idx val="223"/>
      </c:pivotFmt>
      <c:pivotFmt>
        <c:idx val="224"/>
      </c:pivotFmt>
      <c:pivotFmt>
        <c:idx val="225"/>
      </c:pivotFmt>
      <c:pivotFmt>
        <c:idx val="226"/>
      </c:pivotFmt>
      <c:pivotFmt>
        <c:idx val="227"/>
      </c:pivotFmt>
      <c:pivotFmt>
        <c:idx val="228"/>
      </c:pivotFmt>
      <c:pivotFmt>
        <c:idx val="229"/>
      </c:pivotFmt>
      <c:pivotFmt>
        <c:idx val="230"/>
      </c:pivotFmt>
      <c:pivotFmt>
        <c:idx val="231"/>
        <c:spPr>
          <a:solidFill>
            <a:srgbClr val="FF000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2"/>
        <c:dLbl>
          <c:idx val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3"/>
        <c:spPr>
          <a:solidFill>
            <a:srgbClr val="00B05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numFmt formatCode="#,##0.00\ &quot;€&quot;" sourceLinked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-540000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TcD!$B$6</c:f>
              <c:strCache>
                <c:ptCount val="1"/>
                <c:pt idx="0">
                  <c:v> Débit(€)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chemeClr val="tx1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BEA3-429C-B4FE-A08D802D4811}"/>
              </c:ext>
            </c:extLst>
          </c:dPt>
          <c:dPt>
            <c:idx val="1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1-BEA3-429C-B4FE-A08D802D4811}"/>
              </c:ext>
            </c:extLst>
          </c:dPt>
          <c:dPt>
            <c:idx val="2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2-BEA3-429C-B4FE-A08D802D4811}"/>
              </c:ext>
            </c:extLst>
          </c:dPt>
          <c:dPt>
            <c:idx val="3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3-BEA3-429C-B4FE-A08D802D4811}"/>
              </c:ext>
            </c:extLst>
          </c:dPt>
          <c:dPt>
            <c:idx val="4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4-BEA3-429C-B4FE-A08D802D4811}"/>
              </c:ext>
            </c:extLst>
          </c:dPt>
          <c:dPt>
            <c:idx val="5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5-BEA3-429C-B4FE-A08D802D4811}"/>
              </c:ext>
            </c:extLst>
          </c:dPt>
          <c:dPt>
            <c:idx val="6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6-BEA3-429C-B4FE-A08D802D4811}"/>
              </c:ext>
            </c:extLst>
          </c:dPt>
          <c:dPt>
            <c:idx val="7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7-BEA3-429C-B4FE-A08D802D4811}"/>
              </c:ext>
            </c:extLst>
          </c:dPt>
          <c:dLbls>
            <c:dLbl>
              <c:idx val="8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chemeClr val="bg2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multiLvlStrRef>
              <c:f>TcD!$A$7:$A$62</c:f>
              <c:multiLvlStrCache>
                <c:ptCount val="28"/>
                <c:lvl>
                  <c:pt idx="0">
                    <c:v>Commerce</c:v>
                  </c:pt>
                  <c:pt idx="1">
                    <c:v>Grande surface</c:v>
                  </c:pt>
                  <c:pt idx="2">
                    <c:v>Restaurant</c:v>
                  </c:pt>
                  <c:pt idx="3">
                    <c:v>Cotisation</c:v>
                  </c:pt>
                  <c:pt idx="4">
                    <c:v>Forfait mobile</c:v>
                  </c:pt>
                  <c:pt idx="5">
                    <c:v>Scolarité</c:v>
                  </c:pt>
                  <c:pt idx="6">
                    <c:v>Bricolage-Travaux</c:v>
                  </c:pt>
                  <c:pt idx="7">
                    <c:v>Carburant</c:v>
                  </c:pt>
                  <c:pt idx="8">
                    <c:v>Public</c:v>
                  </c:pt>
                  <c:pt idx="9">
                    <c:v>Bijoux</c:v>
                  </c:pt>
                  <c:pt idx="10">
                    <c:v>Coiffeur</c:v>
                  </c:pt>
                  <c:pt idx="11">
                    <c:v>Dépôt</c:v>
                  </c:pt>
                  <c:pt idx="12">
                    <c:v>Retrait</c:v>
                  </c:pt>
                  <c:pt idx="13">
                    <c:v>Salaire</c:v>
                  </c:pt>
                  <c:pt idx="14">
                    <c:v>Transfert</c:v>
                  </c:pt>
                  <c:pt idx="15">
                    <c:v>Autre</c:v>
                  </c:pt>
                  <c:pt idx="16">
                    <c:v>Mutuelle</c:v>
                  </c:pt>
                  <c:pt idx="17">
                    <c:v>Informatique Hight-tech</c:v>
                  </c:pt>
                  <c:pt idx="18">
                    <c:v>Transfert</c:v>
                  </c:pt>
                  <c:pt idx="19">
                    <c:v>Forfait mobile</c:v>
                  </c:pt>
                  <c:pt idx="20">
                    <c:v>Assurance auto-scooter</c:v>
                  </c:pt>
                  <c:pt idx="21">
                    <c:v>Crédit auto</c:v>
                  </c:pt>
                  <c:pt idx="22">
                    <c:v>x</c:v>
                  </c:pt>
                  <c:pt idx="23">
                    <c:v>Scolarité</c:v>
                  </c:pt>
                  <c:pt idx="24">
                    <c:v>Electricité</c:v>
                  </c:pt>
                  <c:pt idx="25">
                    <c:v>Assurance crédit</c:v>
                  </c:pt>
                  <c:pt idx="26">
                    <c:v>Médecin</c:v>
                  </c:pt>
                  <c:pt idx="27">
                    <c:v>Dépôt</c:v>
                  </c:pt>
                </c:lvl>
                <c:lvl>
                  <c:pt idx="0">
                    <c:v>ALIMENTATION</c:v>
                  </c:pt>
                  <c:pt idx="3">
                    <c:v>FINANCE</c:v>
                  </c:pt>
                  <c:pt idx="4">
                    <c:v>FRAIS ANNEXES</c:v>
                  </c:pt>
                  <c:pt idx="6">
                    <c:v>HABITATION</c:v>
                  </c:pt>
                  <c:pt idx="7">
                    <c:v>TRANSPORT</c:v>
                  </c:pt>
                  <c:pt idx="9">
                    <c:v>BEAUTE-MODE</c:v>
                  </c:pt>
                  <c:pt idx="11">
                    <c:v>FINANCE</c:v>
                  </c:pt>
                  <c:pt idx="15">
                    <c:v>HABITATION</c:v>
                  </c:pt>
                  <c:pt idx="16">
                    <c:v>SANTE</c:v>
                  </c:pt>
                  <c:pt idx="17">
                    <c:v>LOISIRS</c:v>
                  </c:pt>
                  <c:pt idx="18">
                    <c:v>FINANCE</c:v>
                  </c:pt>
                  <c:pt idx="19">
                    <c:v>FRAIS ANNEXES</c:v>
                  </c:pt>
                  <c:pt idx="20">
                    <c:v>TRANSPORT</c:v>
                  </c:pt>
                  <c:pt idx="22">
                    <c:v>x</c:v>
                  </c:pt>
                  <c:pt idx="23">
                    <c:v>FRAIS ANNEXES</c:v>
                  </c:pt>
                  <c:pt idx="24">
                    <c:v>HABITATION</c:v>
                  </c:pt>
                  <c:pt idx="26">
                    <c:v>SANTE</c:v>
                  </c:pt>
                  <c:pt idx="27">
                    <c:v>FINANCE</c:v>
                  </c:pt>
                </c:lvl>
                <c:lvl>
                  <c:pt idx="0">
                    <c:v>CB</c:v>
                  </c:pt>
                  <c:pt idx="11">
                    <c:v>Virement</c:v>
                  </c:pt>
                  <c:pt idx="17">
                    <c:v>Paypal</c:v>
                  </c:pt>
                  <c:pt idx="18">
                    <c:v>Apport</c:v>
                  </c:pt>
                  <c:pt idx="19">
                    <c:v>Prélévement</c:v>
                  </c:pt>
                  <c:pt idx="22">
                    <c:v>Ch N° 1405013</c:v>
                  </c:pt>
                  <c:pt idx="23">
                    <c:v>Prélèvement</c:v>
                  </c:pt>
                  <c:pt idx="26">
                    <c:v>Ch N° 1405014</c:v>
                  </c:pt>
                  <c:pt idx="27">
                    <c:v>Liquide</c:v>
                  </c:pt>
                </c:lvl>
              </c:multiLvlStrCache>
            </c:multiLvlStrRef>
          </c:cat>
          <c:val>
            <c:numRef>
              <c:f>TcD!$B$7:$B$62</c:f>
              <c:numCache>
                <c:formatCode>#\ ##0.00\ "€"</c:formatCode>
                <c:ptCount val="28"/>
                <c:pt idx="0">
                  <c:v>-60.67</c:v>
                </c:pt>
                <c:pt idx="1">
                  <c:v>-300.03000000000003</c:v>
                </c:pt>
                <c:pt idx="2">
                  <c:v>-81</c:v>
                </c:pt>
                <c:pt idx="3">
                  <c:v>-100</c:v>
                </c:pt>
                <c:pt idx="4">
                  <c:v>-12</c:v>
                </c:pt>
                <c:pt idx="5">
                  <c:v>-146.66</c:v>
                </c:pt>
                <c:pt idx="6">
                  <c:v>-283.17999999999995</c:v>
                </c:pt>
                <c:pt idx="7">
                  <c:v>-58.87</c:v>
                </c:pt>
                <c:pt idx="8">
                  <c:v>-8.4499999999999993</c:v>
                </c:pt>
                <c:pt idx="9">
                  <c:v>-59</c:v>
                </c:pt>
                <c:pt idx="10">
                  <c:v>-30</c:v>
                </c:pt>
                <c:pt idx="12">
                  <c:v>-110</c:v>
                </c:pt>
                <c:pt idx="14">
                  <c:v>-3500</c:v>
                </c:pt>
                <c:pt idx="17">
                  <c:v>-125.38</c:v>
                </c:pt>
                <c:pt idx="19">
                  <c:v>-23.98</c:v>
                </c:pt>
                <c:pt idx="20">
                  <c:v>-165.27</c:v>
                </c:pt>
                <c:pt idx="21">
                  <c:v>-321.61</c:v>
                </c:pt>
                <c:pt idx="22">
                  <c:v>-50</c:v>
                </c:pt>
                <c:pt idx="23">
                  <c:v>-209.44</c:v>
                </c:pt>
                <c:pt idx="24">
                  <c:v>-339.49</c:v>
                </c:pt>
                <c:pt idx="25">
                  <c:v>-164.16</c:v>
                </c:pt>
                <c:pt idx="26">
                  <c:v>-50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solidFill>
                      <a:schemeClr val="tx1"/>
                    </a:solidFill>
                  </a:ln>
                  <a:scene3d>
                    <a:camera prst="orthographicFront"/>
                    <a:lightRig rig="threePt" dir="t"/>
                  </a:scene3d>
                  <a:sp3d>
                    <a:bevelT/>
                  </a:sp3d>
                </c14:spPr>
              </c14:invertSolidFillFmt>
            </c:ext>
            <c:ext xmlns:c16="http://schemas.microsoft.com/office/drawing/2014/chart" uri="{C3380CC4-5D6E-409C-BE32-E72D297353CC}">
              <c16:uniqueId val="{00000008-BEA3-429C-B4FE-A08D802D4811}"/>
            </c:ext>
          </c:extLst>
        </c:ser>
        <c:ser>
          <c:idx val="1"/>
          <c:order val="1"/>
          <c:tx>
            <c:strRef>
              <c:f>TcD!$C$6</c:f>
              <c:strCache>
                <c:ptCount val="1"/>
                <c:pt idx="0">
                  <c:v> Crédit(€)</c:v>
                </c:pt>
              </c:strCache>
            </c:strRef>
          </c:tx>
          <c:spPr>
            <a:solidFill>
              <a:srgbClr val="00B050"/>
            </a:solidFill>
            <a:ln>
              <a:solidFill>
                <a:schemeClr val="tx1"/>
              </a:solidFill>
            </a:ln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BEA3-429C-B4FE-A08D802D4811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BEA3-429C-B4FE-A08D802D4811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BEA3-429C-B4FE-A08D802D4811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BEA3-429C-B4FE-A08D802D4811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BEA3-429C-B4FE-A08D802D4811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BEA3-429C-B4FE-A08D802D4811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F-BEA3-429C-B4FE-A08D802D4811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0-BEA3-429C-B4FE-A08D802D4811}"/>
              </c:ext>
            </c:extLst>
          </c:dPt>
          <c:dLbls>
            <c:numFmt formatCode="#,##0.00\ &quot;€&quot;" sourceLinked="0"/>
            <c:spPr>
              <a:solidFill>
                <a:schemeClr val="bg2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multiLvlStrRef>
              <c:f>TcD!$A$7:$A$62</c:f>
              <c:multiLvlStrCache>
                <c:ptCount val="28"/>
                <c:lvl>
                  <c:pt idx="0">
                    <c:v>Commerce</c:v>
                  </c:pt>
                  <c:pt idx="1">
                    <c:v>Grande surface</c:v>
                  </c:pt>
                  <c:pt idx="2">
                    <c:v>Restaurant</c:v>
                  </c:pt>
                  <c:pt idx="3">
                    <c:v>Cotisation</c:v>
                  </c:pt>
                  <c:pt idx="4">
                    <c:v>Forfait mobile</c:v>
                  </c:pt>
                  <c:pt idx="5">
                    <c:v>Scolarité</c:v>
                  </c:pt>
                  <c:pt idx="6">
                    <c:v>Bricolage-Travaux</c:v>
                  </c:pt>
                  <c:pt idx="7">
                    <c:v>Carburant</c:v>
                  </c:pt>
                  <c:pt idx="8">
                    <c:v>Public</c:v>
                  </c:pt>
                  <c:pt idx="9">
                    <c:v>Bijoux</c:v>
                  </c:pt>
                  <c:pt idx="10">
                    <c:v>Coiffeur</c:v>
                  </c:pt>
                  <c:pt idx="11">
                    <c:v>Dépôt</c:v>
                  </c:pt>
                  <c:pt idx="12">
                    <c:v>Retrait</c:v>
                  </c:pt>
                  <c:pt idx="13">
                    <c:v>Salaire</c:v>
                  </c:pt>
                  <c:pt idx="14">
                    <c:v>Transfert</c:v>
                  </c:pt>
                  <c:pt idx="15">
                    <c:v>Autre</c:v>
                  </c:pt>
                  <c:pt idx="16">
                    <c:v>Mutuelle</c:v>
                  </c:pt>
                  <c:pt idx="17">
                    <c:v>Informatique Hight-tech</c:v>
                  </c:pt>
                  <c:pt idx="18">
                    <c:v>Transfert</c:v>
                  </c:pt>
                  <c:pt idx="19">
                    <c:v>Forfait mobile</c:v>
                  </c:pt>
                  <c:pt idx="20">
                    <c:v>Assurance auto-scooter</c:v>
                  </c:pt>
                  <c:pt idx="21">
                    <c:v>Crédit auto</c:v>
                  </c:pt>
                  <c:pt idx="22">
                    <c:v>x</c:v>
                  </c:pt>
                  <c:pt idx="23">
                    <c:v>Scolarité</c:v>
                  </c:pt>
                  <c:pt idx="24">
                    <c:v>Electricité</c:v>
                  </c:pt>
                  <c:pt idx="25">
                    <c:v>Assurance crédit</c:v>
                  </c:pt>
                  <c:pt idx="26">
                    <c:v>Médecin</c:v>
                  </c:pt>
                  <c:pt idx="27">
                    <c:v>Dépôt</c:v>
                  </c:pt>
                </c:lvl>
                <c:lvl>
                  <c:pt idx="0">
                    <c:v>ALIMENTATION</c:v>
                  </c:pt>
                  <c:pt idx="3">
                    <c:v>FINANCE</c:v>
                  </c:pt>
                  <c:pt idx="4">
                    <c:v>FRAIS ANNEXES</c:v>
                  </c:pt>
                  <c:pt idx="6">
                    <c:v>HABITATION</c:v>
                  </c:pt>
                  <c:pt idx="7">
                    <c:v>TRANSPORT</c:v>
                  </c:pt>
                  <c:pt idx="9">
                    <c:v>BEAUTE-MODE</c:v>
                  </c:pt>
                  <c:pt idx="11">
                    <c:v>FINANCE</c:v>
                  </c:pt>
                  <c:pt idx="15">
                    <c:v>HABITATION</c:v>
                  </c:pt>
                  <c:pt idx="16">
                    <c:v>SANTE</c:v>
                  </c:pt>
                  <c:pt idx="17">
                    <c:v>LOISIRS</c:v>
                  </c:pt>
                  <c:pt idx="18">
                    <c:v>FINANCE</c:v>
                  </c:pt>
                  <c:pt idx="19">
                    <c:v>FRAIS ANNEXES</c:v>
                  </c:pt>
                  <c:pt idx="20">
                    <c:v>TRANSPORT</c:v>
                  </c:pt>
                  <c:pt idx="22">
                    <c:v>x</c:v>
                  </c:pt>
                  <c:pt idx="23">
                    <c:v>FRAIS ANNEXES</c:v>
                  </c:pt>
                  <c:pt idx="24">
                    <c:v>HABITATION</c:v>
                  </c:pt>
                  <c:pt idx="26">
                    <c:v>SANTE</c:v>
                  </c:pt>
                  <c:pt idx="27">
                    <c:v>FINANCE</c:v>
                  </c:pt>
                </c:lvl>
                <c:lvl>
                  <c:pt idx="0">
                    <c:v>CB</c:v>
                  </c:pt>
                  <c:pt idx="11">
                    <c:v>Virement</c:v>
                  </c:pt>
                  <c:pt idx="17">
                    <c:v>Paypal</c:v>
                  </c:pt>
                  <c:pt idx="18">
                    <c:v>Apport</c:v>
                  </c:pt>
                  <c:pt idx="19">
                    <c:v>Prélévement</c:v>
                  </c:pt>
                  <c:pt idx="22">
                    <c:v>Ch N° 1405013</c:v>
                  </c:pt>
                  <c:pt idx="23">
                    <c:v>Prélèvement</c:v>
                  </c:pt>
                  <c:pt idx="26">
                    <c:v>Ch N° 1405014</c:v>
                  </c:pt>
                  <c:pt idx="27">
                    <c:v>Liquide</c:v>
                  </c:pt>
                </c:lvl>
              </c:multiLvlStrCache>
            </c:multiLvlStrRef>
          </c:cat>
          <c:val>
            <c:numRef>
              <c:f>TcD!$C$7:$C$62</c:f>
              <c:numCache>
                <c:formatCode>#\ ##0.00\ "€"</c:formatCode>
                <c:ptCount val="28"/>
                <c:pt idx="6">
                  <c:v>86.5</c:v>
                </c:pt>
                <c:pt idx="11">
                  <c:v>126.06</c:v>
                </c:pt>
                <c:pt idx="13">
                  <c:v>2000</c:v>
                </c:pt>
                <c:pt idx="14">
                  <c:v>3500</c:v>
                </c:pt>
                <c:pt idx="15">
                  <c:v>157.87</c:v>
                </c:pt>
                <c:pt idx="16">
                  <c:v>21</c:v>
                </c:pt>
                <c:pt idx="18">
                  <c:v>3500.17</c:v>
                </c:pt>
                <c:pt idx="27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BEA3-429C-B4FE-A08D802D481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120596480"/>
        <c:axId val="74230592"/>
      </c:barChart>
      <c:catAx>
        <c:axId val="120596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4230592"/>
        <c:crosses val="autoZero"/>
        <c:auto val="1"/>
        <c:lblAlgn val="ctr"/>
        <c:lblOffset val="100"/>
        <c:noMultiLvlLbl val="0"/>
      </c:catAx>
      <c:valAx>
        <c:axId val="74230592"/>
        <c:scaling>
          <c:orientation val="minMax"/>
        </c:scaling>
        <c:delete val="0"/>
        <c:axPos val="l"/>
        <c:numFmt formatCode="#\ ##0.00\ &quot;€&quot;" sourceLinked="1"/>
        <c:majorTickMark val="out"/>
        <c:minorTickMark val="none"/>
        <c:tickLblPos val="nextTo"/>
        <c:crossAx val="120596480"/>
        <c:crosses val="autoZero"/>
        <c:crossBetween val="between"/>
      </c:valAx>
      <c:dTable>
        <c:showHorzBorder val="1"/>
        <c:showVertBorder val="1"/>
        <c:showOutline val="1"/>
        <c:showKeys val="0"/>
      </c:dTable>
      <c:spPr>
        <a:noFill/>
        <a:ln>
          <a:noFill/>
        </a:ln>
        <a:effectLst/>
        <a:sp3d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200" baseline="0">
                <a:solidFill>
                  <a:schemeClr val="bg1"/>
                </a:solidFill>
              </a:rPr>
              <a:t>comptes en %</a:t>
            </a:r>
            <a:endParaRPr lang="fr-FR" sz="1200">
              <a:solidFill>
                <a:schemeClr val="bg1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7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explosion val="12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9477-4642-8EA8-3D95C995A3CA}"/>
              </c:ext>
            </c:extLst>
          </c:dPt>
          <c:dPt>
            <c:idx val="1"/>
            <c:bubble3D val="0"/>
            <c:spPr>
              <a:solidFill>
                <a:srgbClr val="FFCC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9477-4642-8EA8-3D95C995A3CA}"/>
              </c:ext>
            </c:extLst>
          </c:dPt>
          <c:dPt>
            <c:idx val="2"/>
            <c:bubble3D val="0"/>
            <c:spPr>
              <a:solidFill>
                <a:srgbClr val="FF993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9477-4642-8EA8-3D95C995A3CA}"/>
              </c:ext>
            </c:extLst>
          </c:dPt>
          <c:dLbls>
            <c:dLbl>
              <c:idx val="0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Compte joint</a:t>
                    </a:r>
                  </a:p>
                  <a:p>
                    <a:pPr>
                      <a:defRPr/>
                    </a:pPr>
                    <a:fld id="{6708381F-4C64-412C-BEA4-CD25A2BE7F67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9477-4642-8EA8-3D95C995A3CA}"/>
                </c:ext>
              </c:extLst>
            </c:dLbl>
            <c:dLbl>
              <c:idx val="1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Compte personel</a:t>
                    </a:r>
                    <a:r>
                      <a:rPr lang="en-US" baseline="0"/>
                      <a:t>
</a:t>
                    </a:r>
                    <a:fld id="{B113AD71-D4FA-4269-84F8-2631487AE347}" type="PERCENTAGE">
                      <a:rPr lang="en-US" baseline="0"/>
                      <a:pPr>
                        <a:defRPr>
                          <a:solidFill>
                            <a:schemeClr val="accent1"/>
                          </a:solidFill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477-4642-8EA8-3D95C995A3CA}"/>
                </c:ext>
              </c:extLst>
            </c:dLbl>
            <c:dLbl>
              <c:idx val="2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Livret A
</a:t>
                    </a:r>
                    <a:fld id="{53AF03AA-BAFE-4C81-9BAC-8465B64786D2}" type="PERCENTAGE">
                      <a:rPr lang="en-US" baseline="0"/>
                      <a:pPr>
                        <a:defRPr>
                          <a:solidFill>
                            <a:schemeClr val="accent1"/>
                          </a:solidFill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9477-4642-8EA8-3D95C995A3CA}"/>
                </c:ext>
              </c:extLst>
            </c:dLbl>
            <c:dLbl>
              <c:idx val="3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Livret A</a:t>
                    </a:r>
                    <a:r>
                      <a:rPr lang="en-US" baseline="0"/>
                      <a:t>
</a:t>
                    </a:r>
                    <a:fld id="{32A4CD0D-EB58-4950-8679-2C4F98A5CA42}" type="PERCENTAGE">
                      <a:rPr lang="en-US" baseline="0"/>
                      <a:pPr>
                        <a:defRPr>
                          <a:solidFill>
                            <a:schemeClr val="accent1"/>
                          </a:solidFill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6-9477-4642-8EA8-3D95C995A3CA}"/>
                </c:ext>
              </c:extLst>
            </c:dLbl>
            <c:numFmt formatCode="General" sourceLinked="0"/>
            <c:spPr>
              <a:solidFill>
                <a:sysClr val="window" lastClr="FFFFFF"/>
              </a:solidFill>
              <a:ln>
                <a:solidFill>
                  <a:srgbClr val="90C226"/>
                </a:solidFill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val>
            <c:numRef>
              <c:f>TcD!$K$3:$M$3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7-9477-4642-8EA8-3D95C995A3CA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Courbe CJ hebdomadaire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f>TcD!$V$7:$V$14</c:f>
              <c:numCache>
                <c:formatCode>m/d/yyyy</c:formatCode>
                <c:ptCount val="8"/>
                <c:pt idx="0">
                  <c:v>44347</c:v>
                </c:pt>
                <c:pt idx="1">
                  <c:v>44348</c:v>
                </c:pt>
                <c:pt idx="2">
                  <c:v>44349</c:v>
                </c:pt>
                <c:pt idx="3">
                  <c:v>44350</c:v>
                </c:pt>
                <c:pt idx="4">
                  <c:v>44351</c:v>
                </c:pt>
                <c:pt idx="5">
                  <c:v>44354</c:v>
                </c:pt>
                <c:pt idx="6">
                  <c:v>44355</c:v>
                </c:pt>
                <c:pt idx="7">
                  <c:v>44356</c:v>
                </c:pt>
              </c:numCache>
            </c:numRef>
          </c:cat>
          <c:val>
            <c:numRef>
              <c:f>TcD!$W$7:$W$14</c:f>
              <c:numCache>
                <c:formatCode>#\ ##0.00\ "€"</c:formatCode>
                <c:ptCount val="8"/>
                <c:pt idx="0">
                  <c:v>6227.8940000000011</c:v>
                </c:pt>
                <c:pt idx="1">
                  <c:v>9618.3133333333335</c:v>
                </c:pt>
                <c:pt idx="2">
                  <c:v>6077.9</c:v>
                </c:pt>
                <c:pt idx="3">
                  <c:v>5823.8850000000002</c:v>
                </c:pt>
                <c:pt idx="4">
                  <c:v>5615.54</c:v>
                </c:pt>
                <c:pt idx="5">
                  <c:v>4626.8027272727277</c:v>
                </c:pt>
                <c:pt idx="6">
                  <c:v>4211.4666666666672</c:v>
                </c:pt>
                <c:pt idx="7">
                  <c:v>4203.09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B77-426C-BEDE-815B21E573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99115103"/>
        <c:axId val="1399123839"/>
      </c:lineChart>
      <c:dateAx>
        <c:axId val="1399115103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9123839"/>
        <c:crosses val="autoZero"/>
        <c:auto val="1"/>
        <c:lblOffset val="100"/>
        <c:baseTimeUnit val="days"/>
      </c:dateAx>
      <c:valAx>
        <c:axId val="1399123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91151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59532</xdr:colOff>
      <xdr:row>8</xdr:row>
      <xdr:rowOff>107153</xdr:rowOff>
    </xdr:from>
    <xdr:to>
      <xdr:col>13</xdr:col>
      <xdr:colOff>1119187</xdr:colOff>
      <xdr:row>50</xdr:row>
      <xdr:rowOff>23812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E7E1419-6650-477F-AB76-1B9AC98EB0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631031</xdr:colOff>
      <xdr:row>0</xdr:row>
      <xdr:rowOff>0</xdr:rowOff>
    </xdr:from>
    <xdr:to>
      <xdr:col>19</xdr:col>
      <xdr:colOff>666751</xdr:colOff>
      <xdr:row>4</xdr:row>
      <xdr:rowOff>305604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1DDB8633-AD82-4498-B911-1A3536318F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1083468</xdr:colOff>
      <xdr:row>52</xdr:row>
      <xdr:rowOff>142875</xdr:rowOff>
    </xdr:from>
    <xdr:to>
      <xdr:col>13</xdr:col>
      <xdr:colOff>428625</xdr:colOff>
      <xdr:row>68</xdr:row>
      <xdr:rowOff>83343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ED513485-F726-43A4-AA22-046BF4B2C9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bl6-my.sharepoint.com/personal/16567_365site_me/Documents/--%20ADMINISTRATIF/--%20Tr&#233;sories/Gestioncomptes-Vers-F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Données"/>
      <sheetName val="TcD"/>
      <sheetName val="Périodique"/>
      <sheetName val="Listes"/>
    </sheetNames>
    <sheetDataSet>
      <sheetData sheetId="0">
        <row r="14">
          <cell r="C14" t="str">
            <v>FINANCE</v>
          </cell>
        </row>
      </sheetData>
      <sheetData sheetId="1"/>
      <sheetData sheetId="2">
        <row r="3">
          <cell r="K3">
            <v>4228.09</v>
          </cell>
          <cell r="L3">
            <v>152.76</v>
          </cell>
          <cell r="M3">
            <v>11000</v>
          </cell>
        </row>
        <row r="7">
          <cell r="V7">
            <v>44347</v>
          </cell>
          <cell r="W7">
            <v>6227.8940000000011</v>
          </cell>
        </row>
        <row r="8">
          <cell r="V8">
            <v>44348</v>
          </cell>
          <cell r="W8">
            <v>9618.3133333333335</v>
          </cell>
        </row>
        <row r="9">
          <cell r="V9">
            <v>44349</v>
          </cell>
          <cell r="W9">
            <v>6077.9</v>
          </cell>
        </row>
        <row r="10">
          <cell r="V10">
            <v>44350</v>
          </cell>
          <cell r="W10">
            <v>5823.8850000000002</v>
          </cell>
        </row>
        <row r="11">
          <cell r="V11">
            <v>44351</v>
          </cell>
          <cell r="W11">
            <v>5615.54</v>
          </cell>
        </row>
        <row r="12">
          <cell r="V12">
            <v>44354</v>
          </cell>
          <cell r="W12">
            <v>4626.8027272727277</v>
          </cell>
        </row>
        <row r="13">
          <cell r="V13">
            <v>44355</v>
          </cell>
          <cell r="W13">
            <v>4211.4666666666672</v>
          </cell>
        </row>
        <row r="14">
          <cell r="V14">
            <v>44356</v>
          </cell>
          <cell r="W14">
            <v>4203.09</v>
          </cell>
        </row>
      </sheetData>
      <sheetData sheetId="3"/>
      <sheetData sheetId="4">
        <row r="2">
          <cell r="K2" t="str">
            <v>LA BANQUE POSTALE - CJ</v>
          </cell>
          <cell r="M2" t="str">
            <v>Cotisation</v>
          </cell>
        </row>
        <row r="3">
          <cell r="K3" t="str">
            <v>LIVRET A - CP</v>
          </cell>
          <cell r="M3" t="str">
            <v>Dépôt</v>
          </cell>
        </row>
        <row r="4">
          <cell r="K4" t="str">
            <v>LA BANQUE POSTALE - CP</v>
          </cell>
          <cell r="M4" t="str">
            <v>Impôt</v>
          </cell>
        </row>
        <row r="5">
          <cell r="M5" t="str">
            <v>Intérêt</v>
          </cell>
        </row>
        <row r="6">
          <cell r="M6" t="str">
            <v>Retrait</v>
          </cell>
        </row>
        <row r="7">
          <cell r="M7" t="str">
            <v>Salaire</v>
          </cell>
        </row>
        <row r="8">
          <cell r="M8" t="str">
            <v>Taxe</v>
          </cell>
        </row>
        <row r="9">
          <cell r="M9" t="str">
            <v>Transfert</v>
          </cell>
        </row>
        <row r="10">
          <cell r="M10">
            <v>0</v>
          </cell>
        </row>
        <row r="11">
          <cell r="M11">
            <v>0</v>
          </cell>
        </row>
        <row r="12">
          <cell r="M12">
            <v>0</v>
          </cell>
        </row>
        <row r="13">
          <cell r="M13">
            <v>0</v>
          </cell>
        </row>
        <row r="14">
          <cell r="M14">
            <v>0</v>
          </cell>
        </row>
        <row r="15">
          <cell r="M15">
            <v>0</v>
          </cell>
        </row>
        <row r="16">
          <cell r="M16">
            <v>0</v>
          </cell>
        </row>
        <row r="17">
          <cell r="M17">
            <v>0</v>
          </cell>
        </row>
        <row r="18">
          <cell r="M18">
            <v>0</v>
          </cell>
        </row>
        <row r="19">
          <cell r="M19">
            <v>0</v>
          </cell>
        </row>
        <row r="20">
          <cell r="M20">
            <v>0</v>
          </cell>
        </row>
        <row r="21">
          <cell r="M21">
            <v>0</v>
          </cell>
        </row>
        <row r="22">
          <cell r="M22">
            <v>0</v>
          </cell>
        </row>
        <row r="23">
          <cell r="M23">
            <v>0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ebl6-my.sharepoint.com/personal/16567_365site_me/Documents/--%20ADMINISTRATIF/--%20Tr&#233;sories/Gestioncomptes-Vers-FINAL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Esteban" refreshedDate="44356.918250810188" createdVersion="7" refreshedVersion="7" minRefreshableVersion="3" recordCount="46" xr:uid="{F16B731D-0C9D-41BD-8F6A-7E138F007D0F}">
  <cacheSource type="worksheet">
    <worksheetSource name="T_Données" r:id="rId2"/>
  </cacheSource>
  <cacheFields count="11">
    <cacheField name="Date" numFmtId="167">
      <sharedItems containsSemiMixedTypes="0" containsNonDate="0" containsDate="1" containsString="0" minDate="2021-05-30T00:00:00" maxDate="2021-06-29T00:00:00" count="12">
        <d v="2021-05-30T00:00:00"/>
        <d v="2021-05-31T00:00:00"/>
        <d v="2021-06-01T00:00:00"/>
        <d v="2021-06-02T00:00:00"/>
        <d v="2021-06-03T00:00:00"/>
        <d v="2021-06-04T00:00:00"/>
        <d v="2021-06-07T00:00:00"/>
        <d v="2021-06-05T00:00:00"/>
        <d v="2021-06-08T00:00:00"/>
        <d v="2021-06-09T00:00:00"/>
        <d v="2021-06-10T00:00:00" u="1"/>
        <d v="2021-06-28T00:00:00" u="1"/>
      </sharedItems>
    </cacheField>
    <cacheField name="Compte" numFmtId="0">
      <sharedItems containsBlank="1" count="4">
        <m/>
        <s v="LA BANQUE POSTALE - CP"/>
        <s v="LA BANQUE POSTALE - CJ"/>
        <s v="LIVRET A - CP"/>
      </sharedItems>
    </cacheField>
    <cacheField name="Mode" numFmtId="0">
      <sharedItems containsBlank="1" containsMixedTypes="1" containsNumber="1" minValue="-165.27" maxValue="-165.27" count="11">
        <m/>
        <s v="CB"/>
        <s v="Virement"/>
        <s v="Paypal"/>
        <s v="Apport"/>
        <s v="Ch N° 1405013"/>
        <s v="Prélévement"/>
        <s v="Prélèvement"/>
        <s v="Ch N° 1405014"/>
        <s v="Liquide"/>
        <n v="-165.27" u="1"/>
      </sharedItems>
    </cacheField>
    <cacheField name="Catégorie" numFmtId="165">
      <sharedItems containsBlank="1" count="16">
        <m/>
        <s v="BEAUTE-MODE"/>
        <s v="FINANCE"/>
        <s v="TRANSPORT"/>
        <s v="ALIMENTATION"/>
        <s v="LOISIRS"/>
        <s v="HABITATION"/>
        <s v="x"/>
        <s v="FRAIS ANNEXES"/>
        <s v="SANTE"/>
        <s v="Mutuelle" u="1"/>
        <s v="ANIMALERIE-JARDINAGE" u="1"/>
        <s v="Retrait" u="1"/>
        <s v="Fibre" u="1"/>
        <s v="Forfait mobile" u="1"/>
        <s v="HABILLEMENT" u="1"/>
      </sharedItems>
    </cacheField>
    <cacheField name="S/Catégorie " numFmtId="165">
      <sharedItems containsBlank="1" count="26">
        <m/>
        <s v="Bijoux"/>
        <s v="Salaire"/>
        <s v="Public"/>
        <s v="Grande surface"/>
        <s v="Restaurant"/>
        <s v="Commerce"/>
        <s v="Informatique Hight-tech"/>
        <s v="Transfert"/>
        <s v="Bricolage-Travaux"/>
        <s v="Carburant"/>
        <s v="Dépôt"/>
        <s v="Retrait"/>
        <s v="Coiffeur"/>
        <s v="x"/>
        <s v="Forfait mobile"/>
        <s v="Assurance auto-scooter"/>
        <s v="Crédit auto"/>
        <s v="Electricité"/>
        <s v="Scolarité"/>
        <s v="Assurance crédit"/>
        <s v="Médecin"/>
        <s v="Autre"/>
        <s v="Mutuelle"/>
        <s v="Cotisation"/>
        <s v="Fibre" u="1"/>
      </sharedItems>
    </cacheField>
    <cacheField name="Débit(€)" numFmtId="165">
      <sharedItems containsString="0" containsBlank="1" containsNumber="1" minValue="-3500" maxValue="-0.99"/>
    </cacheField>
    <cacheField name="Crédit(€)" numFmtId="165">
      <sharedItems containsString="0" containsBlank="1" containsNumber="1" minValue="10" maxValue="3500.17" count="11">
        <m/>
        <n v="2000"/>
        <n v="3500.17"/>
        <n v="3500"/>
        <n v="16.059999999999999"/>
        <n v="10"/>
        <n v="100"/>
        <n v="86.5"/>
        <n v="157.87"/>
        <n v="21"/>
        <n v="50"/>
      </sharedItems>
    </cacheField>
    <cacheField name="Commentaires" numFmtId="165">
      <sharedItems containsBlank="1"/>
    </cacheField>
    <cacheField name="BPostale-CJ" numFmtId="165">
      <sharedItems containsString="0" containsBlank="1" containsNumber="1" minValue="4059.33" maxValue="9656.33"/>
    </cacheField>
    <cacheField name="Bpostale-CP" numFmtId="165">
      <sharedItems containsString="0" containsBlank="1" containsNumber="1" minValue="152.76" maxValue="479.14" count="12">
        <n v="479.14"/>
        <n v="420.14"/>
        <m/>
        <n v="357.71"/>
        <n v="340.71"/>
        <n v="320.72000000000003"/>
        <n v="310.74"/>
        <n v="309.75"/>
        <n v="279.75"/>
        <n v="179.75"/>
        <n v="167.75"/>
        <n v="152.76"/>
      </sharedItems>
    </cacheField>
    <cacheField name="Livret A-CP" numFmtId="165">
      <sharedItems containsString="0" containsBlank="1" containsNumber="1" containsInteger="1" minValue="7390" maxValue="11000" count="5">
        <n v="7390"/>
        <m/>
        <n v="10890"/>
        <n v="10900"/>
        <n v="110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">
  <r>
    <x v="0"/>
    <x v="0"/>
    <x v="0"/>
    <x v="0"/>
    <x v="0"/>
    <m/>
    <x v="0"/>
    <m/>
    <n v="4269.3"/>
    <x v="0"/>
    <x v="0"/>
  </r>
  <r>
    <x v="0"/>
    <x v="1"/>
    <x v="1"/>
    <x v="1"/>
    <x v="1"/>
    <n v="-59"/>
    <x v="0"/>
    <s v="HISTOIRE D'OR : bague Eva"/>
    <m/>
    <x v="1"/>
    <x v="1"/>
  </r>
  <r>
    <x v="1"/>
    <x v="2"/>
    <x v="2"/>
    <x v="2"/>
    <x v="2"/>
    <m/>
    <x v="1"/>
    <s v="Salaire Adila"/>
    <n v="6269.3"/>
    <x v="2"/>
    <x v="1"/>
  </r>
  <r>
    <x v="1"/>
    <x v="2"/>
    <x v="1"/>
    <x v="3"/>
    <x v="3"/>
    <n v="-8.4499999999999993"/>
    <x v="0"/>
    <s v="RATP : carnet tickets 1/2 tarif "/>
    <n v="6260.85"/>
    <x v="2"/>
    <x v="1"/>
  </r>
  <r>
    <x v="1"/>
    <x v="2"/>
    <x v="1"/>
    <x v="4"/>
    <x v="4"/>
    <n v="-19.52"/>
    <x v="0"/>
    <s v="CASINO"/>
    <n v="6241.33"/>
    <x v="2"/>
    <x v="1"/>
  </r>
  <r>
    <x v="1"/>
    <x v="2"/>
    <x v="1"/>
    <x v="4"/>
    <x v="5"/>
    <n v="-29.5"/>
    <x v="0"/>
    <s v="SUSHI KING"/>
    <n v="6211.83"/>
    <x v="2"/>
    <x v="1"/>
  </r>
  <r>
    <x v="1"/>
    <x v="2"/>
    <x v="1"/>
    <x v="4"/>
    <x v="6"/>
    <n v="-55.67"/>
    <x v="0"/>
    <s v="PRIMEURS"/>
    <n v="6156.16"/>
    <x v="2"/>
    <x v="1"/>
  </r>
  <r>
    <x v="1"/>
    <x v="1"/>
    <x v="3"/>
    <x v="5"/>
    <x v="7"/>
    <n v="-62.43"/>
    <x v="0"/>
    <s v="ADOBE : photoshop-éléments 2021"/>
    <m/>
    <x v="3"/>
    <x v="1"/>
  </r>
  <r>
    <x v="2"/>
    <x v="2"/>
    <x v="4"/>
    <x v="2"/>
    <x v="8"/>
    <m/>
    <x v="2"/>
    <s v="EDP : Epargne salarial ( transit livret A)"/>
    <n v="9656.33"/>
    <x v="2"/>
    <x v="1"/>
  </r>
  <r>
    <x v="2"/>
    <x v="2"/>
    <x v="1"/>
    <x v="6"/>
    <x v="9"/>
    <n v="-27.59"/>
    <x v="0"/>
    <s v="AMAZON : support mural TV"/>
    <n v="9628.74"/>
    <x v="2"/>
    <x v="1"/>
  </r>
  <r>
    <x v="2"/>
    <x v="2"/>
    <x v="1"/>
    <x v="3"/>
    <x v="10"/>
    <n v="-58.87"/>
    <x v="0"/>
    <s v="ESSO : hyundai"/>
    <n v="9569.8700000000008"/>
    <x v="2"/>
    <x v="1"/>
  </r>
  <r>
    <x v="3"/>
    <x v="2"/>
    <x v="2"/>
    <x v="2"/>
    <x v="8"/>
    <n v="-3500"/>
    <x v="0"/>
    <s v="EDP : Epargne salariale"/>
    <n v="6069.87"/>
    <x v="2"/>
    <x v="1"/>
  </r>
  <r>
    <x v="3"/>
    <x v="3"/>
    <x v="2"/>
    <x v="2"/>
    <x v="8"/>
    <m/>
    <x v="3"/>
    <s v="EDP : Epargne salariale"/>
    <m/>
    <x v="2"/>
    <x v="2"/>
  </r>
  <r>
    <x v="3"/>
    <x v="1"/>
    <x v="3"/>
    <x v="5"/>
    <x v="7"/>
    <n v="-17"/>
    <x v="0"/>
    <s v="EXCEL PRATIQUE : cours VBA"/>
    <m/>
    <x v="4"/>
    <x v="1"/>
  </r>
  <r>
    <x v="3"/>
    <x v="2"/>
    <x v="2"/>
    <x v="2"/>
    <x v="11"/>
    <m/>
    <x v="4"/>
    <s v="CREDIT AGRICOLE : cloture du compte"/>
    <n v="6085.93"/>
    <x v="2"/>
    <x v="1"/>
  </r>
  <r>
    <x v="4"/>
    <x v="2"/>
    <x v="2"/>
    <x v="2"/>
    <x v="12"/>
    <n v="-10"/>
    <x v="0"/>
    <s v="CJ&gt;livret A : suite cloture compte"/>
    <n v="6075.93"/>
    <x v="2"/>
    <x v="1"/>
  </r>
  <r>
    <x v="4"/>
    <x v="3"/>
    <x v="2"/>
    <x v="2"/>
    <x v="11"/>
    <m/>
    <x v="5"/>
    <s v="CJ&gt;livret A : suite cloture compte"/>
    <m/>
    <x v="2"/>
    <x v="3"/>
  </r>
  <r>
    <x v="4"/>
    <x v="2"/>
    <x v="1"/>
    <x v="4"/>
    <x v="4"/>
    <n v="-238.9"/>
    <x v="0"/>
    <s v="CARREFOUR"/>
    <n v="5837.03"/>
    <x v="2"/>
    <x v="1"/>
  </r>
  <r>
    <x v="4"/>
    <x v="2"/>
    <x v="1"/>
    <x v="6"/>
    <x v="9"/>
    <n v="-119.99"/>
    <x v="0"/>
    <s v="LEROY MERLIN : store vélux,..."/>
    <n v="5717.04"/>
    <x v="2"/>
    <x v="1"/>
  </r>
  <r>
    <x v="4"/>
    <x v="2"/>
    <x v="1"/>
    <x v="4"/>
    <x v="5"/>
    <n v="-51.5"/>
    <x v="0"/>
    <s v="SUSHI KING"/>
    <n v="5665.54"/>
    <x v="2"/>
    <x v="1"/>
  </r>
  <r>
    <x v="4"/>
    <x v="1"/>
    <x v="3"/>
    <x v="5"/>
    <x v="7"/>
    <n v="-19.989999999999998"/>
    <x v="0"/>
    <s v="AVANQUEST : Berlitz anglais"/>
    <m/>
    <x v="5"/>
    <x v="1"/>
  </r>
  <r>
    <x v="4"/>
    <x v="1"/>
    <x v="3"/>
    <x v="5"/>
    <x v="7"/>
    <n v="-9.98"/>
    <x v="0"/>
    <s v="ASHAMPOO : Backup PRO 15"/>
    <m/>
    <x v="6"/>
    <x v="1"/>
  </r>
  <r>
    <x v="5"/>
    <x v="1"/>
    <x v="3"/>
    <x v="5"/>
    <x v="7"/>
    <n v="-0.99"/>
    <x v="0"/>
    <s v="MICROSOFT : thème"/>
    <m/>
    <x v="7"/>
    <x v="1"/>
  </r>
  <r>
    <x v="5"/>
    <x v="1"/>
    <x v="1"/>
    <x v="1"/>
    <x v="13"/>
    <n v="-30"/>
    <x v="0"/>
    <s v="ESCALE COIFFURE "/>
    <m/>
    <x v="8"/>
    <x v="1"/>
  </r>
  <r>
    <x v="5"/>
    <x v="2"/>
    <x v="5"/>
    <x v="7"/>
    <x v="14"/>
    <n v="-50"/>
    <x v="0"/>
    <s v="Ordre non reporté"/>
    <n v="5615.54"/>
    <x v="2"/>
    <x v="1"/>
  </r>
  <r>
    <x v="5"/>
    <x v="3"/>
    <x v="2"/>
    <x v="2"/>
    <x v="11"/>
    <m/>
    <x v="6"/>
    <s v="CP&gt;Livret A"/>
    <m/>
    <x v="2"/>
    <x v="4"/>
  </r>
  <r>
    <x v="5"/>
    <x v="1"/>
    <x v="2"/>
    <x v="2"/>
    <x v="12"/>
    <n v="-100"/>
    <x v="0"/>
    <s v="CP&gt;Livret A"/>
    <m/>
    <x v="9"/>
    <x v="1"/>
  </r>
  <r>
    <x v="6"/>
    <x v="2"/>
    <x v="6"/>
    <x v="8"/>
    <x v="15"/>
    <n v="-11.99"/>
    <x v="0"/>
    <s v="Forfait SOSH Alex"/>
    <n v="5603.55"/>
    <x v="2"/>
    <x v="1"/>
  </r>
  <r>
    <x v="6"/>
    <x v="2"/>
    <x v="6"/>
    <x v="8"/>
    <x v="15"/>
    <n v="-11.99"/>
    <x v="0"/>
    <s v="Forfait SOSH Eva"/>
    <n v="5591.56"/>
    <x v="2"/>
    <x v="1"/>
  </r>
  <r>
    <x v="7"/>
    <x v="2"/>
    <x v="6"/>
    <x v="3"/>
    <x v="16"/>
    <n v="-165.27"/>
    <x v="0"/>
    <s v="MACIF"/>
    <n v="5426.29"/>
    <x v="2"/>
    <x v="1"/>
  </r>
  <r>
    <x v="6"/>
    <x v="2"/>
    <x v="6"/>
    <x v="3"/>
    <x v="17"/>
    <n v="-321.61"/>
    <x v="0"/>
    <s v="DIAC : crédit hyundai"/>
    <n v="5104.68"/>
    <x v="2"/>
    <x v="1"/>
  </r>
  <r>
    <x v="6"/>
    <x v="2"/>
    <x v="7"/>
    <x v="6"/>
    <x v="18"/>
    <n v="-339.49"/>
    <x v="0"/>
    <s v="ERDF"/>
    <n v="4765.1899999999996"/>
    <x v="2"/>
    <x v="1"/>
  </r>
  <r>
    <x v="6"/>
    <x v="2"/>
    <x v="7"/>
    <x v="8"/>
    <x v="19"/>
    <n v="-209.44"/>
    <x v="0"/>
    <s v="EPIN"/>
    <n v="4555.75"/>
    <x v="2"/>
    <x v="1"/>
  </r>
  <r>
    <x v="6"/>
    <x v="2"/>
    <x v="7"/>
    <x v="6"/>
    <x v="20"/>
    <n v="-164.16"/>
    <x v="0"/>
    <s v="CSF assurance"/>
    <n v="4391.59"/>
    <x v="2"/>
    <x v="1"/>
  </r>
  <r>
    <x v="6"/>
    <x v="2"/>
    <x v="8"/>
    <x v="9"/>
    <x v="21"/>
    <n v="-50"/>
    <x v="0"/>
    <s v="Remplaçante Dct CORCOS - Adila + Alex"/>
    <n v="4341.59"/>
    <x v="2"/>
    <x v="1"/>
  </r>
  <r>
    <x v="6"/>
    <x v="2"/>
    <x v="1"/>
    <x v="8"/>
    <x v="19"/>
    <n v="-146.66"/>
    <x v="0"/>
    <s v="ACADOMIA"/>
    <n v="4194.93"/>
    <x v="2"/>
    <x v="1"/>
  </r>
  <r>
    <x v="6"/>
    <x v="2"/>
    <x v="1"/>
    <x v="6"/>
    <x v="9"/>
    <n v="-135.6"/>
    <x v="0"/>
    <s v="LEROY MERLIN"/>
    <n v="4059.33"/>
    <x v="2"/>
    <x v="1"/>
  </r>
  <r>
    <x v="6"/>
    <x v="2"/>
    <x v="1"/>
    <x v="6"/>
    <x v="9"/>
    <m/>
    <x v="7"/>
    <s v="LEROY MERLIN : Remboursement store VELUX"/>
    <n v="4145.83"/>
    <x v="2"/>
    <x v="1"/>
  </r>
  <r>
    <x v="6"/>
    <x v="2"/>
    <x v="1"/>
    <x v="4"/>
    <x v="6"/>
    <n v="-5"/>
    <x v="0"/>
    <s v="Boulangerie"/>
    <n v="4140.83"/>
    <x v="2"/>
    <x v="1"/>
  </r>
  <r>
    <x v="6"/>
    <x v="1"/>
    <x v="1"/>
    <x v="8"/>
    <x v="15"/>
    <n v="-12"/>
    <x v="0"/>
    <s v="FREE : 07.68.58.93.41"/>
    <m/>
    <x v="10"/>
    <x v="1"/>
  </r>
  <r>
    <x v="6"/>
    <x v="1"/>
    <x v="3"/>
    <x v="5"/>
    <x v="7"/>
    <n v="-14.99"/>
    <x v="0"/>
    <s v="BITDEFENDER anti-virus 2021"/>
    <m/>
    <x v="11"/>
    <x v="1"/>
  </r>
  <r>
    <x v="8"/>
    <x v="2"/>
    <x v="1"/>
    <x v="4"/>
    <x v="4"/>
    <n v="-41.61"/>
    <x v="0"/>
    <s v="PICARD"/>
    <n v="4099.22"/>
    <x v="2"/>
    <x v="1"/>
  </r>
  <r>
    <x v="8"/>
    <x v="2"/>
    <x v="2"/>
    <x v="6"/>
    <x v="22"/>
    <m/>
    <x v="8"/>
    <s v="VIREMENT DE CREDIT LOGEMENT 2100239-174 5079447 RESTITUTION MUTUALISATIO .LOG MESQUITA ADILA M15028862001_x000d__x000a_"/>
    <n v="4257.09"/>
    <x v="2"/>
    <x v="1"/>
  </r>
  <r>
    <x v="8"/>
    <x v="2"/>
    <x v="2"/>
    <x v="9"/>
    <x v="23"/>
    <m/>
    <x v="9"/>
    <s v="FILHET ALLARD"/>
    <n v="4278.09"/>
    <x v="2"/>
    <x v="1"/>
  </r>
  <r>
    <x v="9"/>
    <x v="2"/>
    <x v="1"/>
    <x v="2"/>
    <x v="24"/>
    <n v="-100"/>
    <x v="0"/>
    <m/>
    <n v="4178.09"/>
    <x v="2"/>
    <x v="1"/>
  </r>
  <r>
    <x v="9"/>
    <x v="2"/>
    <x v="9"/>
    <x v="2"/>
    <x v="11"/>
    <m/>
    <x v="10"/>
    <m/>
    <n v="4228.09"/>
    <x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FFA782-E1E1-47D2-82D6-47F02DB9E3CB}" name="Tableau croisé dynamique2" cacheId="9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7" indent="0" outline="1" outlineData="1" multipleFieldFilters="0" rowHeaderCaption="Comptes">
  <location ref="O6:P21" firstHeaderRow="1" firstDataRow="1" firstDataCol="1"/>
  <pivotFields count="11">
    <pivotField numFmtId="14" showAll="0"/>
    <pivotField axis="axisRow" showAll="0">
      <items count="5">
        <item x="2"/>
        <item x="1"/>
        <item x="3"/>
        <item h="1" x="0"/>
        <item t="default"/>
      </items>
    </pivotField>
    <pivotField axis="axisRow" dataField="1" showAll="0">
      <items count="12">
        <item x="1"/>
        <item x="2"/>
        <item x="3"/>
        <item x="0"/>
        <item x="4"/>
        <item x="6"/>
        <item x="5"/>
        <item m="1" x="10"/>
        <item x="7"/>
        <item x="8"/>
        <item x="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15">
    <i>
      <x/>
    </i>
    <i r="1">
      <x/>
    </i>
    <i r="1">
      <x v="1"/>
    </i>
    <i r="1">
      <x v="4"/>
    </i>
    <i r="1">
      <x v="5"/>
    </i>
    <i r="1">
      <x v="6"/>
    </i>
    <i r="1">
      <x v="8"/>
    </i>
    <i r="1">
      <x v="9"/>
    </i>
    <i r="1">
      <x v="10"/>
    </i>
    <i>
      <x v="1"/>
    </i>
    <i r="1">
      <x/>
    </i>
    <i r="1">
      <x v="1"/>
    </i>
    <i r="1">
      <x v="2"/>
    </i>
    <i>
      <x v="2"/>
    </i>
    <i r="1">
      <x v="1"/>
    </i>
  </rowItems>
  <colItems count="1">
    <i/>
  </colItems>
  <dataFields count="1">
    <dataField name=" Mode" fld="2" subtotal="count" baseField="3" baseItem="0"/>
  </dataFields>
  <formats count="8">
    <format dxfId="98">
      <pivotArea type="all" dataOnly="0" outline="0" fieldPosition="0"/>
    </format>
    <format dxfId="99">
      <pivotArea outline="0" collapsedLevelsAreSubtotals="1" fieldPosition="0"/>
    </format>
    <format dxfId="100">
      <pivotArea field="1" type="button" dataOnly="0" labelOnly="1" outline="0" axis="axisRow" fieldPosition="0"/>
    </format>
    <format dxfId="101">
      <pivotArea dataOnly="0" labelOnly="1" fieldPosition="0">
        <references count="1">
          <reference field="1" count="0"/>
        </references>
      </pivotArea>
    </format>
    <format dxfId="102">
      <pivotArea dataOnly="0" labelOnly="1" fieldPosition="0">
        <references count="2">
          <reference field="1" count="1" selected="0">
            <x v="0"/>
          </reference>
          <reference field="2" count="7">
            <x v="0"/>
            <x v="1"/>
            <x v="4"/>
            <x v="5"/>
            <x v="6"/>
            <x v="8"/>
            <x v="9"/>
          </reference>
        </references>
      </pivotArea>
    </format>
    <format dxfId="103">
      <pivotArea dataOnly="0" labelOnly="1" fieldPosition="0">
        <references count="2">
          <reference field="1" count="1" selected="0">
            <x v="1"/>
          </reference>
          <reference field="2" count="3">
            <x v="0"/>
            <x v="1"/>
            <x v="2"/>
          </reference>
        </references>
      </pivotArea>
    </format>
    <format dxfId="104">
      <pivotArea dataOnly="0" labelOnly="1" fieldPosition="0">
        <references count="2">
          <reference field="1" count="1" selected="0">
            <x v="2"/>
          </reference>
          <reference field="2" count="1">
            <x v="1"/>
          </reference>
        </references>
      </pivotArea>
    </format>
    <format dxfId="105">
      <pivotArea dataOnly="0" labelOnly="1" outline="0" axis="axisValues" fieldPosition="0"/>
    </format>
  </formats>
  <pivotTableStyleInfo name="PivotStyleDark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DA6A95D-45B0-4625-964D-A16CBF68F5C4}" name="Tableau croisé dynamique1" cacheId="9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chartFormat="2" rowHeaderCaption="GESTION COMPTE">
  <location ref="A6:C62" firstHeaderRow="0" firstDataRow="1" firstDataCol="1" rowPageCount="2" colPageCount="1"/>
  <pivotFields count="11">
    <pivotField axis="axisPage" numFmtId="14" multipleItemSelectionAllowed="1" showAll="0">
      <items count="13">
        <item x="0"/>
        <item x="1"/>
        <item x="2"/>
        <item x="3"/>
        <item x="4"/>
        <item x="5"/>
        <item x="8"/>
        <item m="1" x="11"/>
        <item m="1" x="10"/>
        <item x="6"/>
        <item x="7"/>
        <item x="9"/>
        <item t="default"/>
      </items>
    </pivotField>
    <pivotField axis="axisPage" multipleItemSelectionAllowed="1" showAll="0">
      <items count="5">
        <item x="2"/>
        <item x="1"/>
        <item x="3"/>
        <item h="1" x="0"/>
        <item t="default"/>
      </items>
    </pivotField>
    <pivotField axis="axisRow" showAll="0">
      <items count="12">
        <item x="1"/>
        <item x="2"/>
        <item x="3"/>
        <item x="0"/>
        <item x="4"/>
        <item x="6"/>
        <item x="5"/>
        <item m="1" x="10"/>
        <item x="7"/>
        <item x="8"/>
        <item x="9"/>
        <item t="default"/>
      </items>
    </pivotField>
    <pivotField axis="axisRow" showAll="0">
      <items count="17">
        <item x="4"/>
        <item m="1" x="11"/>
        <item x="2"/>
        <item x="8"/>
        <item x="6"/>
        <item x="5"/>
        <item x="9"/>
        <item x="3"/>
        <item x="0"/>
        <item x="1"/>
        <item m="1" x="15"/>
        <item m="1" x="10"/>
        <item m="1" x="13"/>
        <item m="1" x="14"/>
        <item m="1" x="12"/>
        <item x="7"/>
        <item t="default"/>
      </items>
    </pivotField>
    <pivotField axis="axisRow" showAll="0">
      <items count="27">
        <item x="1"/>
        <item x="9"/>
        <item x="10"/>
        <item x="13"/>
        <item x="6"/>
        <item x="11"/>
        <item x="15"/>
        <item x="4"/>
        <item x="7"/>
        <item x="3"/>
        <item x="5"/>
        <item x="12"/>
        <item x="2"/>
        <item x="8"/>
        <item x="14"/>
        <item x="0"/>
        <item x="24"/>
        <item x="19"/>
        <item x="16"/>
        <item x="17"/>
        <item x="18"/>
        <item x="20"/>
        <item x="21"/>
        <item x="22"/>
        <item x="23"/>
        <item m="1" x="25"/>
        <item t="default"/>
      </items>
    </pivotField>
    <pivotField dataField="1" showAll="0"/>
    <pivotField dataField="1" showAll="0"/>
    <pivotField showAll="0"/>
    <pivotField showAll="0"/>
    <pivotField showAll="0"/>
    <pivotField showAll="0"/>
  </pivotFields>
  <rowFields count="3">
    <field x="2"/>
    <field x="3"/>
    <field x="4"/>
  </rowFields>
  <rowItems count="56">
    <i>
      <x/>
    </i>
    <i r="1">
      <x/>
    </i>
    <i r="2">
      <x v="4"/>
    </i>
    <i r="2">
      <x v="7"/>
    </i>
    <i r="2">
      <x v="10"/>
    </i>
    <i r="1">
      <x v="2"/>
    </i>
    <i r="2">
      <x v="16"/>
    </i>
    <i r="1">
      <x v="3"/>
    </i>
    <i r="2">
      <x v="6"/>
    </i>
    <i r="2">
      <x v="17"/>
    </i>
    <i r="1">
      <x v="4"/>
    </i>
    <i r="2">
      <x v="1"/>
    </i>
    <i r="1">
      <x v="7"/>
    </i>
    <i r="2">
      <x v="2"/>
    </i>
    <i r="2">
      <x v="9"/>
    </i>
    <i r="1">
      <x v="9"/>
    </i>
    <i r="2">
      <x/>
    </i>
    <i r="2">
      <x v="3"/>
    </i>
    <i>
      <x v="1"/>
    </i>
    <i r="1">
      <x v="2"/>
    </i>
    <i r="2">
      <x v="5"/>
    </i>
    <i r="2">
      <x v="11"/>
    </i>
    <i r="2">
      <x v="12"/>
    </i>
    <i r="2">
      <x v="13"/>
    </i>
    <i r="1">
      <x v="4"/>
    </i>
    <i r="2">
      <x v="23"/>
    </i>
    <i r="1">
      <x v="6"/>
    </i>
    <i r="2">
      <x v="24"/>
    </i>
    <i>
      <x v="2"/>
    </i>
    <i r="1">
      <x v="5"/>
    </i>
    <i r="2">
      <x v="8"/>
    </i>
    <i>
      <x v="4"/>
    </i>
    <i r="1">
      <x v="2"/>
    </i>
    <i r="2">
      <x v="13"/>
    </i>
    <i>
      <x v="5"/>
    </i>
    <i r="1">
      <x v="3"/>
    </i>
    <i r="2">
      <x v="6"/>
    </i>
    <i r="1">
      <x v="7"/>
    </i>
    <i r="2">
      <x v="18"/>
    </i>
    <i r="2">
      <x v="19"/>
    </i>
    <i>
      <x v="6"/>
    </i>
    <i r="1">
      <x v="15"/>
    </i>
    <i r="2">
      <x v="14"/>
    </i>
    <i>
      <x v="8"/>
    </i>
    <i r="1">
      <x v="3"/>
    </i>
    <i r="2">
      <x v="17"/>
    </i>
    <i r="1">
      <x v="4"/>
    </i>
    <i r="2">
      <x v="20"/>
    </i>
    <i r="2">
      <x v="21"/>
    </i>
    <i>
      <x v="9"/>
    </i>
    <i r="1">
      <x v="6"/>
    </i>
    <i r="2">
      <x v="22"/>
    </i>
    <i>
      <x v="10"/>
    </i>
    <i r="1">
      <x v="2"/>
    </i>
    <i r="2"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hier="-1"/>
  </pageFields>
  <dataFields count="2">
    <dataField name=" Débit(€)" fld="5" baseField="5" baseItem="1" numFmtId="165"/>
    <dataField name=" Crédit(€)" fld="6" baseField="5" baseItem="0" numFmtId="165"/>
  </dataFields>
  <formats count="42">
    <format dxfId="106">
      <pivotArea field="2" type="button" dataOnly="0" labelOnly="1" outline="0" axis="axisRow" fieldPosition="0"/>
    </format>
    <format dxfId="107">
      <pivotArea field="2" type="button" dataOnly="0" labelOnly="1" outline="0" axis="axisRow" fieldPosition="0"/>
    </format>
    <format dxfId="108">
      <pivotArea field="2" type="button" dataOnly="0" labelOnly="1" outline="0" axis="axisRow" fieldPosition="0"/>
    </format>
    <format dxfId="109">
      <pivotArea field="1" type="button" dataOnly="0" labelOnly="1" outline="0" axis="axisPage" fieldPosition="1"/>
    </format>
    <format dxfId="110">
      <pivotArea field="1" type="button" dataOnly="0" labelOnly="1" outline="0" axis="axisPage" fieldPosition="1"/>
    </format>
    <format dxfId="111">
      <pivotArea field="1" type="button" dataOnly="0" labelOnly="1" outline="0" axis="axisPage" fieldPosition="1"/>
    </format>
    <format dxfId="112">
      <pivotArea field="1" type="button" dataOnly="0" labelOnly="1" outline="0" axis="axisPage" fieldPosition="1"/>
    </format>
    <format dxfId="113">
      <pivotArea outline="0" fieldPosition="0">
        <references count="1">
          <reference field="4294967294" count="1">
            <x v="0"/>
          </reference>
        </references>
      </pivotArea>
    </format>
    <format dxfId="114">
      <pivotArea field="1" type="button" dataOnly="0" labelOnly="1" outline="0" axis="axisPage" fieldPosition="1"/>
    </format>
    <format dxfId="115">
      <pivotArea field="1" type="button" dataOnly="0" labelOnly="1" outline="0" axis="axisPage" fieldPosition="1"/>
    </format>
    <format dxfId="116">
      <pivotArea field="1" type="button" dataOnly="0" labelOnly="1" outline="0" axis="axisPage" fieldPosition="1"/>
    </format>
    <format dxfId="117">
      <pivotArea field="1" type="button" dataOnly="0" labelOnly="1" outline="0" axis="axisPage" fieldPosition="1"/>
    </format>
    <format dxfId="118">
      <pivotArea field="1" type="button" dataOnly="0" labelOnly="1" outline="0" axis="axisPage" fieldPosition="1"/>
    </format>
    <format dxfId="119">
      <pivotArea field="1" type="button" dataOnly="0" labelOnly="1" outline="0" axis="axisPage" fieldPosition="1"/>
    </format>
    <format dxfId="120">
      <pivotArea field="1" type="button" dataOnly="0" labelOnly="1" outline="0" axis="axisPage" fieldPosition="1"/>
    </format>
    <format dxfId="121">
      <pivotArea field="1" type="button" dataOnly="0" labelOnly="1" outline="0" axis="axisPage" fieldPosition="1"/>
    </format>
    <format dxfId="122">
      <pivotArea field="2" type="button" dataOnly="0" labelOnly="1" outline="0" axis="axisRow" fieldPosition="0"/>
    </format>
    <format dxfId="123">
      <pivotArea field="1" type="button" dataOnly="0" labelOnly="1" outline="0" axis="axisPage" fieldPosition="1"/>
    </format>
    <format dxfId="124">
      <pivotArea field="1" type="button" dataOnly="0" labelOnly="1" outline="0" axis="axisPage" fieldPosition="1"/>
    </format>
    <format dxfId="125">
      <pivotArea outline="0" fieldPosition="0">
        <references count="1">
          <reference field="4294967294" count="1">
            <x v="1"/>
          </reference>
        </references>
      </pivotArea>
    </format>
    <format dxfId="126">
      <pivotArea outline="0" collapsedLevelsAreSubtotals="1" fieldPosition="0"/>
    </format>
    <format dxfId="127">
      <pivotArea dataOnly="0" labelOnly="1" fieldPosition="0">
        <references count="1">
          <reference field="2" count="7">
            <x v="0"/>
            <x v="1"/>
            <x v="4"/>
            <x v="5"/>
            <x v="6"/>
            <x v="8"/>
            <x v="9"/>
          </reference>
        </references>
      </pivotArea>
    </format>
    <format dxfId="128">
      <pivotArea dataOnly="0" labelOnly="1" grandRow="1" outline="0" fieldPosition="0"/>
    </format>
    <format dxfId="129">
      <pivotArea dataOnly="0" labelOnly="1" fieldPosition="0">
        <references count="2">
          <reference field="2" count="1" selected="0">
            <x v="0"/>
          </reference>
          <reference field="3" count="4">
            <x v="0"/>
            <x v="3"/>
            <x v="4"/>
            <x v="7"/>
          </reference>
        </references>
      </pivotArea>
    </format>
    <format dxfId="130">
      <pivotArea dataOnly="0" labelOnly="1" fieldPosition="0">
        <references count="2">
          <reference field="2" count="1" selected="0">
            <x v="1"/>
          </reference>
          <reference field="3" count="1">
            <x v="2"/>
          </reference>
        </references>
      </pivotArea>
    </format>
    <format dxfId="131">
      <pivotArea dataOnly="0" labelOnly="1" fieldPosition="0">
        <references count="2">
          <reference field="2" count="1" selected="0">
            <x v="4"/>
          </reference>
          <reference field="3" count="1">
            <x v="2"/>
          </reference>
        </references>
      </pivotArea>
    </format>
    <format dxfId="132">
      <pivotArea dataOnly="0" labelOnly="1" fieldPosition="0">
        <references count="2">
          <reference field="2" count="1" selected="0">
            <x v="5"/>
          </reference>
          <reference field="3" count="2">
            <x v="3"/>
            <x v="7"/>
          </reference>
        </references>
      </pivotArea>
    </format>
    <format dxfId="133">
      <pivotArea dataOnly="0" labelOnly="1" fieldPosition="0">
        <references count="2">
          <reference field="2" count="1" selected="0">
            <x v="6"/>
          </reference>
          <reference field="3" count="1">
            <x v="15"/>
          </reference>
        </references>
      </pivotArea>
    </format>
    <format dxfId="134">
      <pivotArea dataOnly="0" labelOnly="1" fieldPosition="0">
        <references count="2">
          <reference field="2" count="1" selected="0">
            <x v="8"/>
          </reference>
          <reference field="3" count="2">
            <x v="3"/>
            <x v="4"/>
          </reference>
        </references>
      </pivotArea>
    </format>
    <format dxfId="135">
      <pivotArea dataOnly="0" labelOnly="1" fieldPosition="0">
        <references count="2">
          <reference field="2" count="1" selected="0">
            <x v="9"/>
          </reference>
          <reference field="3" count="1">
            <x v="6"/>
          </reference>
        </references>
      </pivotArea>
    </format>
    <format dxfId="136">
      <pivotArea dataOnly="0" labelOnly="1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3">
            <x v="4"/>
            <x v="7"/>
            <x v="10"/>
          </reference>
        </references>
      </pivotArea>
    </format>
    <format dxfId="137">
      <pivotArea dataOnly="0" labelOnly="1" fieldPosition="0">
        <references count="3">
          <reference field="2" count="1" selected="0">
            <x v="0"/>
          </reference>
          <reference field="3" count="1" selected="0">
            <x v="3"/>
          </reference>
          <reference field="4" count="1">
            <x v="17"/>
          </reference>
        </references>
      </pivotArea>
    </format>
    <format dxfId="138">
      <pivotArea dataOnly="0" labelOnly="1" fieldPosition="0">
        <references count="3">
          <reference field="2" count="1" selected="0">
            <x v="0"/>
          </reference>
          <reference field="3" count="1" selected="0">
            <x v="4"/>
          </reference>
          <reference field="4" count="1">
            <x v="1"/>
          </reference>
        </references>
      </pivotArea>
    </format>
    <format dxfId="139">
      <pivotArea dataOnly="0" labelOnly="1" fieldPosition="0">
        <references count="3">
          <reference field="2" count="1" selected="0">
            <x v="0"/>
          </reference>
          <reference field="3" count="1" selected="0">
            <x v="7"/>
          </reference>
          <reference field="4" count="2">
            <x v="2"/>
            <x v="9"/>
          </reference>
        </references>
      </pivotArea>
    </format>
    <format dxfId="140">
      <pivotArea dataOnly="0" labelOnly="1" fieldPosition="0">
        <references count="3">
          <reference field="2" count="1" selected="0">
            <x v="1"/>
          </reference>
          <reference field="3" count="1" selected="0">
            <x v="2"/>
          </reference>
          <reference field="4" count="4">
            <x v="5"/>
            <x v="11"/>
            <x v="12"/>
            <x v="13"/>
          </reference>
        </references>
      </pivotArea>
    </format>
    <format dxfId="141">
      <pivotArea dataOnly="0" labelOnly="1" fieldPosition="0">
        <references count="3">
          <reference field="2" count="1" selected="0">
            <x v="4"/>
          </reference>
          <reference field="3" count="1" selected="0">
            <x v="2"/>
          </reference>
          <reference field="4" count="1">
            <x v="13"/>
          </reference>
        </references>
      </pivotArea>
    </format>
    <format dxfId="142">
      <pivotArea dataOnly="0" labelOnly="1" fieldPosition="0">
        <references count="3">
          <reference field="2" count="1" selected="0">
            <x v="5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143">
      <pivotArea dataOnly="0" labelOnly="1" fieldPosition="0">
        <references count="3">
          <reference field="2" count="1" selected="0">
            <x v="5"/>
          </reference>
          <reference field="3" count="1" selected="0">
            <x v="7"/>
          </reference>
          <reference field="4" count="2">
            <x v="18"/>
            <x v="19"/>
          </reference>
        </references>
      </pivotArea>
    </format>
    <format dxfId="144">
      <pivotArea dataOnly="0" labelOnly="1" fieldPosition="0">
        <references count="3">
          <reference field="2" count="1" selected="0">
            <x v="6"/>
          </reference>
          <reference field="3" count="1" selected="0">
            <x v="15"/>
          </reference>
          <reference field="4" count="1">
            <x v="14"/>
          </reference>
        </references>
      </pivotArea>
    </format>
    <format dxfId="145">
      <pivotArea dataOnly="0" labelOnly="1" fieldPosition="0">
        <references count="3">
          <reference field="2" count="1" selected="0">
            <x v="8"/>
          </reference>
          <reference field="3" count="1" selected="0">
            <x v="3"/>
          </reference>
          <reference field="4" count="1">
            <x v="17"/>
          </reference>
        </references>
      </pivotArea>
    </format>
    <format dxfId="146">
      <pivotArea dataOnly="0" labelOnly="1" fieldPosition="0">
        <references count="3">
          <reference field="2" count="1" selected="0">
            <x v="8"/>
          </reference>
          <reference field="3" count="1" selected="0">
            <x v="4"/>
          </reference>
          <reference field="4" count="2">
            <x v="20"/>
            <x v="21"/>
          </reference>
        </references>
      </pivotArea>
    </format>
    <format dxfId="147">
      <pivotArea dataOnly="0" labelOnly="1" fieldPosition="0">
        <references count="3">
          <reference field="2" count="1" selected="0">
            <x v="9"/>
          </reference>
          <reference field="3" count="1" selected="0">
            <x v="6"/>
          </reference>
          <reference field="4" count="1">
            <x v="22"/>
          </reference>
        </references>
      </pivotArea>
    </format>
  </formats>
  <chartFormats count="10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1"/>
          </reference>
          <reference field="3" count="1" selected="0">
            <x v="0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1"/>
          </reference>
          <reference field="3" count="1" selected="0">
            <x v="1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1"/>
          </reference>
          <reference field="3" count="1" selected="0">
            <x v="4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1"/>
          </reference>
          <reference field="3" count="1" selected="0">
            <x v="5"/>
          </reference>
        </references>
      </pivotArea>
    </chartFormat>
    <chartFormat chart="0" format="19">
      <pivotArea type="data" outline="0" fieldPosition="0">
        <references count="2">
          <reference field="4294967294" count="1" selected="0">
            <x v="1"/>
          </reference>
          <reference field="3" count="1" selected="0">
            <x v="6"/>
          </reference>
        </references>
      </pivotArea>
    </chartFormat>
    <chartFormat chart="0" format="20">
      <pivotArea type="data" outline="0" fieldPosition="0">
        <references count="2">
          <reference field="4294967294" count="1" selected="0">
            <x v="1"/>
          </reference>
          <reference field="3" count="1" selected="0">
            <x v="7"/>
          </reference>
        </references>
      </pivotArea>
    </chartFormat>
    <chartFormat chart="0" format="128">
      <pivotArea type="data" outline="0" fieldPosition="0">
        <references count="3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2"/>
          </reference>
        </references>
      </pivotArea>
    </chartFormat>
    <chartFormat chart="0" format="129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5"/>
          </reference>
        </references>
      </pivotArea>
    </chartFormat>
    <chartFormat chart="0" format="130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2"/>
          </reference>
        </references>
      </pivotArea>
    </chartFormat>
    <chartFormat chart="0" format="131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</references>
      </pivotArea>
    </chartFormat>
    <chartFormat chart="0" format="132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</references>
      </pivotArea>
    </chartFormat>
    <chartFormat chart="0" format="133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1"/>
          </reference>
        </references>
      </pivotArea>
    </chartFormat>
    <chartFormat chart="0" format="134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6"/>
          </reference>
        </references>
      </pivotArea>
    </chartFormat>
    <chartFormat chart="0" format="135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7"/>
          </reference>
        </references>
      </pivotArea>
    </chartFormat>
    <chartFormat chart="0" format="140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chartFormat>
    <chartFormat chart="0" format="141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</references>
      </pivotArea>
    </chartFormat>
    <chartFormat chart="0" format="142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</references>
      </pivotArea>
    </chartFormat>
    <chartFormat chart="0" format="143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</references>
      </pivotArea>
    </chartFormat>
    <chartFormat chart="0" format="149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</references>
      </pivotArea>
    </chartFormat>
    <chartFormat chart="0" format="150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3"/>
          </reference>
        </references>
      </pivotArea>
    </chartFormat>
    <chartFormat chart="0" format="159">
      <pivotArea type="data" outline="0" fieldPosition="0">
        <references count="3">
          <reference field="4294967294" count="1" selected="0">
            <x v="0"/>
          </reference>
          <reference field="2" count="1" selected="0">
            <x v="4"/>
          </reference>
          <reference field="3" count="1" selected="0">
            <x v="2"/>
          </reference>
        </references>
      </pivotArea>
    </chartFormat>
    <chartFormat chart="0" format="160">
      <pivotArea type="data" outline="0" fieldPosition="0">
        <references count="3">
          <reference field="4294967294" count="1" selected="0">
            <x v="1"/>
          </reference>
          <reference field="2" count="1" selected="0">
            <x v="4"/>
          </reference>
          <reference field="3" count="1" selected="0">
            <x v="2"/>
          </reference>
        </references>
      </pivotArea>
    </chartFormat>
    <chartFormat chart="0" format="161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5"/>
          </reference>
        </references>
      </pivotArea>
    </chartFormat>
    <chartFormat chart="0" format="162">
      <pivotArea type="data" outline="0" fieldPosition="0">
        <references count="3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5"/>
          </reference>
        </references>
      </pivotArea>
    </chartFormat>
    <chartFormat chart="0" format="163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4"/>
          </reference>
        </references>
      </pivotArea>
    </chartFormat>
    <chartFormat chart="0" format="164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</references>
      </pivotArea>
    </chartFormat>
    <chartFormat chart="0" format="167">
      <pivotArea type="data" outline="0" fieldPosition="0">
        <references count="3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chartFormat>
    <chartFormat chart="0" format="168">
      <pivotArea type="data" outline="0" fieldPosition="0">
        <references count="3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4"/>
          </reference>
        </references>
      </pivotArea>
    </chartFormat>
    <chartFormat chart="0" format="169">
      <pivotArea type="data" outline="0" fieldPosition="0">
        <references count="3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6"/>
          </reference>
        </references>
      </pivotArea>
    </chartFormat>
    <chartFormat chart="0" format="170">
      <pivotArea type="data" outline="0" fieldPosition="0">
        <references count="3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chartFormat>
    <chartFormat chart="0" format="171">
      <pivotArea type="data" outline="0" fieldPosition="0">
        <references count="3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3"/>
          </reference>
        </references>
      </pivotArea>
    </chartFormat>
    <chartFormat chart="0" format="172">
      <pivotArea type="data" outline="0" fieldPosition="0">
        <references count="3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chartFormat>
    <chartFormat chart="0" format="173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</references>
      </pivotArea>
    </chartFormat>
    <chartFormat chart="0" format="174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"/>
          </reference>
        </references>
      </pivotArea>
    </chartFormat>
    <chartFormat chart="0" format="175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"/>
          </reference>
        </references>
      </pivotArea>
    </chartFormat>
    <chartFormat chart="0" format="176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1"/>
          </reference>
        </references>
      </pivotArea>
    </chartFormat>
    <chartFormat chart="0" format="177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2"/>
          </reference>
        </references>
      </pivotArea>
    </chartFormat>
    <chartFormat chart="0" format="178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9"/>
          </reference>
        </references>
      </pivotArea>
    </chartFormat>
    <chartFormat chart="0" format="179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chartFormat>
    <chartFormat chart="0" format="180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11"/>
          </reference>
        </references>
      </pivotArea>
    </chartFormat>
    <chartFormat chart="0" format="181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12"/>
          </reference>
        </references>
      </pivotArea>
    </chartFormat>
    <chartFormat chart="0" format="182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13"/>
          </reference>
        </references>
      </pivotArea>
    </chartFormat>
    <chartFormat chart="0" format="183">
      <pivotArea type="data" outline="0" fieldPosition="0">
        <references count="4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5"/>
          </reference>
          <reference field="4" count="1" selected="0">
            <x v="8"/>
          </reference>
        </references>
      </pivotArea>
    </chartFormat>
    <chartFormat chart="0" format="184">
      <pivotArea type="data" outline="0" fieldPosition="0">
        <references count="4">
          <reference field="4294967294" count="1" selected="0">
            <x v="0"/>
          </reference>
          <reference field="2" count="1" selected="0">
            <x v="4"/>
          </reference>
          <reference field="3" count="1" selected="0">
            <x v="2"/>
          </reference>
          <reference field="4" count="1" selected="0">
            <x v="13"/>
          </reference>
        </references>
      </pivotArea>
    </chartFormat>
    <chartFormat chart="0" format="185">
      <pivotArea type="data" outline="0" fieldPosition="0">
        <references count="4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"/>
          </reference>
        </references>
      </pivotArea>
    </chartFormat>
    <chartFormat chart="0" format="186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</references>
      </pivotArea>
    </chartFormat>
    <chartFormat chart="0" format="187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"/>
          </reference>
        </references>
      </pivotArea>
    </chartFormat>
    <chartFormat chart="0" format="188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"/>
          </reference>
        </references>
      </pivotArea>
    </chartFormat>
    <chartFormat chart="0" format="189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1"/>
          </reference>
        </references>
      </pivotArea>
    </chartFormat>
    <chartFormat chart="0" format="190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2"/>
          </reference>
        </references>
      </pivotArea>
    </chartFormat>
    <chartFormat chart="0" format="191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9"/>
          </reference>
        </references>
      </pivotArea>
    </chartFormat>
    <chartFormat chart="0" format="192">
      <pivotArea type="data" outline="0" fieldPosition="0">
        <references count="4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chartFormat>
    <chartFormat chart="0" format="193">
      <pivotArea type="data" outline="0" fieldPosition="0">
        <references count="4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11"/>
          </reference>
        </references>
      </pivotArea>
    </chartFormat>
    <chartFormat chart="0" format="194">
      <pivotArea type="data" outline="0" fieldPosition="0">
        <references count="4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12"/>
          </reference>
        </references>
      </pivotArea>
    </chartFormat>
    <chartFormat chart="0" format="195">
      <pivotArea type="data" outline="0" fieldPosition="0">
        <references count="4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13"/>
          </reference>
        </references>
      </pivotArea>
    </chartFormat>
    <chartFormat chart="0" format="196">
      <pivotArea type="data" outline="0" fieldPosition="0">
        <references count="4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5"/>
          </reference>
          <reference field="4" count="1" selected="0">
            <x v="8"/>
          </reference>
        </references>
      </pivotArea>
    </chartFormat>
    <chartFormat chart="0" format="197">
      <pivotArea type="data" outline="0" fieldPosition="0">
        <references count="4">
          <reference field="4294967294" count="1" selected="0">
            <x v="1"/>
          </reference>
          <reference field="2" count="1" selected="0">
            <x v="4"/>
          </reference>
          <reference field="3" count="1" selected="0">
            <x v="2"/>
          </reference>
          <reference field="4" count="1" selected="0">
            <x v="13"/>
          </reference>
        </references>
      </pivotArea>
    </chartFormat>
    <chartFormat chart="0" format="198">
      <pivotArea type="data" outline="0" fieldPosition="0">
        <references count="4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"/>
          </reference>
        </references>
      </pivotArea>
    </chartFormat>
    <chartFormat chart="0" format="199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5"/>
          </reference>
        </references>
      </pivotArea>
    </chartFormat>
    <chartFormat chart="0" format="200">
      <pivotArea type="data" outline="0" fieldPosition="0">
        <references count="4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3"/>
          </reference>
          <reference field="4" count="1" selected="0">
            <x v="17"/>
          </reference>
        </references>
      </pivotArea>
    </chartFormat>
    <chartFormat chart="0" format="202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5"/>
          </reference>
        </references>
      </pivotArea>
    </chartFormat>
    <chartFormat chart="0" format="203">
      <pivotArea type="data" outline="0" fieldPosition="0">
        <references count="4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3"/>
          </reference>
          <reference field="4" count="1" selected="0">
            <x v="17"/>
          </reference>
        </references>
      </pivotArea>
    </chartFormat>
    <chartFormat chart="0" format="205">
      <pivotArea type="data" outline="0" fieldPosition="0">
        <references count="4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2"/>
          </reference>
          <reference field="4" count="1" selected="0">
            <x v="11"/>
          </reference>
        </references>
      </pivotArea>
    </chartFormat>
    <chartFormat chart="0" format="207">
      <pivotArea type="data" outline="0" fieldPosition="0">
        <references count="4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2"/>
          </reference>
          <reference field="4" count="1" selected="0">
            <x v="11"/>
          </reference>
        </references>
      </pivotArea>
    </chartFormat>
    <chartFormat chart="0" format="209">
      <pivotArea type="data" outline="0" fieldPosition="0">
        <references count="4">
          <reference field="4294967294" count="1" selected="0">
            <x v="0"/>
          </reference>
          <reference field="2" count="1" selected="0">
            <x v="7"/>
          </reference>
          <reference field="3" count="1" selected="0">
            <x v="7"/>
          </reference>
          <reference field="4" count="1" selected="0">
            <x v="18"/>
          </reference>
        </references>
      </pivotArea>
    </chartFormat>
    <chartFormat chart="0" format="210">
      <pivotArea type="data" outline="0" fieldPosition="0">
        <references count="4">
          <reference field="4294967294" count="1" selected="0">
            <x v="1"/>
          </reference>
          <reference field="2" count="1" selected="0">
            <x v="7"/>
          </reference>
          <reference field="3" count="1" selected="0">
            <x v="7"/>
          </reference>
          <reference field="4" count="1" selected="0">
            <x v="18"/>
          </reference>
        </references>
      </pivotArea>
    </chartFormat>
    <chartFormat chart="0" format="211">
      <pivotArea type="data" outline="0" fieldPosition="0">
        <references count="4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8"/>
          </reference>
        </references>
      </pivotArea>
    </chartFormat>
    <chartFormat chart="0" format="212">
      <pivotArea type="data" outline="0" fieldPosition="0">
        <references count="4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9"/>
          </reference>
        </references>
      </pivotArea>
    </chartFormat>
    <chartFormat chart="0" format="213">
      <pivotArea type="data" outline="0" fieldPosition="0">
        <references count="4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8"/>
          </reference>
        </references>
      </pivotArea>
    </chartFormat>
    <chartFormat chart="0" format="214">
      <pivotArea type="data" outline="0" fieldPosition="0">
        <references count="4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9"/>
          </reference>
        </references>
      </pivotArea>
    </chartFormat>
    <chartFormat chart="0" format="215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17"/>
          </reference>
        </references>
      </pivotArea>
    </chartFormat>
    <chartFormat chart="0" format="216">
      <pivotArea type="data" outline="0" fieldPosition="0">
        <references count="4">
          <reference field="4294967294" count="1" selected="0">
            <x v="0"/>
          </reference>
          <reference field="2" count="1" selected="0">
            <x v="8"/>
          </reference>
          <reference field="3" count="1" selected="0">
            <x v="3"/>
          </reference>
          <reference field="4" count="1" selected="0">
            <x v="17"/>
          </reference>
        </references>
      </pivotArea>
    </chartFormat>
    <chartFormat chart="0" format="217">
      <pivotArea type="data" outline="0" fieldPosition="0">
        <references count="4">
          <reference field="4294967294" count="1" selected="0">
            <x v="0"/>
          </reference>
          <reference field="2" count="1" selected="0">
            <x v="8"/>
          </reference>
          <reference field="3" count="1" selected="0">
            <x v="4"/>
          </reference>
          <reference field="4" count="1" selected="0">
            <x v="20"/>
          </reference>
        </references>
      </pivotArea>
    </chartFormat>
    <chartFormat chart="0" format="218">
      <pivotArea type="data" outline="0" fieldPosition="0">
        <references count="4">
          <reference field="4294967294" count="1" selected="0">
            <x v="0"/>
          </reference>
          <reference field="2" count="1" selected="0">
            <x v="8"/>
          </reference>
          <reference field="3" count="1" selected="0">
            <x v="4"/>
          </reference>
          <reference field="4" count="1" selected="0">
            <x v="21"/>
          </reference>
        </references>
      </pivotArea>
    </chartFormat>
    <chartFormat chart="0" format="219">
      <pivotArea type="data" outline="0" fieldPosition="0">
        <references count="4">
          <reference field="4294967294" count="1" selected="0">
            <x v="0"/>
          </reference>
          <reference field="2" count="1" selected="0">
            <x v="9"/>
          </reference>
          <reference field="3" count="1" selected="0">
            <x v="6"/>
          </reference>
          <reference field="4" count="1" selected="0">
            <x v="22"/>
          </reference>
        </references>
      </pivotArea>
    </chartFormat>
    <chartFormat chart="0" format="220">
      <pivotArea type="data" outline="0" fieldPosition="0">
        <references count="4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17"/>
          </reference>
        </references>
      </pivotArea>
    </chartFormat>
    <chartFormat chart="0" format="221">
      <pivotArea type="data" outline="0" fieldPosition="0">
        <references count="4">
          <reference field="4294967294" count="1" selected="0">
            <x v="1"/>
          </reference>
          <reference field="2" count="1" selected="0">
            <x v="8"/>
          </reference>
          <reference field="3" count="1" selected="0">
            <x v="3"/>
          </reference>
          <reference field="4" count="1" selected="0">
            <x v="17"/>
          </reference>
        </references>
      </pivotArea>
    </chartFormat>
    <chartFormat chart="0" format="222">
      <pivotArea type="data" outline="0" fieldPosition="0">
        <references count="4">
          <reference field="4294967294" count="1" selected="0">
            <x v="1"/>
          </reference>
          <reference field="2" count="1" selected="0">
            <x v="8"/>
          </reference>
          <reference field="3" count="1" selected="0">
            <x v="4"/>
          </reference>
          <reference field="4" count="1" selected="0">
            <x v="20"/>
          </reference>
        </references>
      </pivotArea>
    </chartFormat>
    <chartFormat chart="0" format="223">
      <pivotArea type="data" outline="0" fieldPosition="0">
        <references count="4">
          <reference field="4294967294" count="1" selected="0">
            <x v="1"/>
          </reference>
          <reference field="2" count="1" selected="0">
            <x v="8"/>
          </reference>
          <reference field="3" count="1" selected="0">
            <x v="4"/>
          </reference>
          <reference field="4" count="1" selected="0">
            <x v="21"/>
          </reference>
        </references>
      </pivotArea>
    </chartFormat>
    <chartFormat chart="0" format="224">
      <pivotArea type="data" outline="0" fieldPosition="0">
        <references count="4">
          <reference field="4294967294" count="1" selected="0">
            <x v="1"/>
          </reference>
          <reference field="2" count="1" selected="0">
            <x v="9"/>
          </reference>
          <reference field="3" count="1" selected="0">
            <x v="6"/>
          </reference>
          <reference field="4" count="1" selected="0">
            <x v="22"/>
          </reference>
        </references>
      </pivotArea>
    </chartFormat>
    <chartFormat chart="0" format="225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23"/>
          </reference>
        </references>
      </pivotArea>
    </chartFormat>
    <chartFormat chart="0" format="226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4"/>
          </reference>
        </references>
      </pivotArea>
    </chartFormat>
    <chartFormat chart="0" format="227">
      <pivotArea type="data" outline="0" fieldPosition="0">
        <references count="4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23"/>
          </reference>
        </references>
      </pivotArea>
    </chartFormat>
    <chartFormat chart="0" format="228">
      <pivotArea type="data" outline="0" fieldPosition="0">
        <references count="4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4"/>
          </reference>
        </references>
      </pivotArea>
    </chartFormat>
    <chartFormat chart="0" format="229">
      <pivotArea type="data" outline="0" fieldPosition="0">
        <references count="4">
          <reference field="4294967294" count="1" selected="0">
            <x v="0"/>
          </reference>
          <reference field="2" count="1" selected="0">
            <x v="8"/>
          </reference>
          <reference field="3" count="1" selected="0">
            <x v="4"/>
          </reference>
          <reference field="4" count="1" selected="0">
            <x v="25"/>
          </reference>
        </references>
      </pivotArea>
    </chartFormat>
    <chartFormat chart="0" format="230">
      <pivotArea type="data" outline="0" fieldPosition="0">
        <references count="4">
          <reference field="4294967294" count="1" selected="0">
            <x v="1"/>
          </reference>
          <reference field="2" count="1" selected="0">
            <x v="8"/>
          </reference>
          <reference field="3" count="1" selected="0">
            <x v="4"/>
          </reference>
          <reference field="4" count="1" selected="0">
            <x v="25"/>
          </reference>
        </references>
      </pivotArea>
    </chartFormat>
    <chartFormat chart="1" format="23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32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9"/>
          </reference>
        </references>
      </pivotArea>
    </chartFormat>
    <chartFormat chart="1" format="23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Dark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6B6417-F0F1-4A1E-9845-4F4E7240ED5B}" name="T_Recap" displayName="T_Recap" ref="S6:T37" totalsRowShown="0" headerRowDxfId="97" headerRowBorderDxfId="95" tableBorderDxfId="96" totalsRowBorderDxfId="94">
  <autoFilter ref="S6:T37" xr:uid="{00000000-0009-0000-0100-000006000000}"/>
  <tableColumns count="2">
    <tableColumn id="1" xr3:uid="{1609F14B-E1C4-467F-87AA-F20875E0C2FB}" name="Date " dataDxfId="93"/>
    <tableColumn id="2" xr3:uid="{84B5C30B-981D-48EF-9318-5F43D26693F7}" name="Bpostale-CJ" dataDxfId="92"/>
  </tableColumns>
  <tableStyleInfo name="TableStyleMedium2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E4DDF-0806-461D-82D8-4B1B4B84BF3E}">
  <sheetPr codeName="Feuil1"/>
  <dimension ref="A1:W62"/>
  <sheetViews>
    <sheetView showGridLines="0" tabSelected="1" zoomScale="80" zoomScaleNormal="80" workbookViewId="0">
      <pane ySplit="6" topLeftCell="A7" activePane="bottomLeft" state="frozen"/>
      <selection pane="bottomLeft" activeCell="B13" sqref="B13"/>
    </sheetView>
  </sheetViews>
  <sheetFormatPr baseColWidth="10" defaultRowHeight="12.75" x14ac:dyDescent="0.2"/>
  <cols>
    <col min="1" max="1" width="29.85546875" style="8" bestFit="1" customWidth="1"/>
    <col min="2" max="2" width="24.5703125" style="8" bestFit="1" customWidth="1"/>
    <col min="3" max="3" width="10.28515625" style="8" bestFit="1" customWidth="1"/>
    <col min="4" max="4" width="2.42578125" style="8" customWidth="1"/>
    <col min="5" max="5" width="27.7109375" style="8" bestFit="1" customWidth="1"/>
    <col min="6" max="6" width="6.7109375" style="8" bestFit="1" customWidth="1"/>
    <col min="7" max="8" width="16.140625" style="8" customWidth="1"/>
    <col min="9" max="9" width="30.5703125" style="8" bestFit="1" customWidth="1"/>
    <col min="10" max="10" width="6.5703125" style="8" bestFit="1" customWidth="1"/>
    <col min="11" max="14" width="19.140625" style="8" customWidth="1"/>
    <col min="15" max="15" width="26" style="8" bestFit="1" customWidth="1"/>
    <col min="16" max="16" width="6.7109375" style="8" bestFit="1" customWidth="1"/>
    <col min="17" max="17" width="6.85546875" style="8" hidden="1" customWidth="1"/>
    <col min="18" max="18" width="1.5703125" style="8" customWidth="1"/>
    <col min="19" max="19" width="12" style="8" bestFit="1" customWidth="1"/>
    <col min="20" max="20" width="15.85546875" style="8" bestFit="1" customWidth="1"/>
    <col min="21" max="21" width="1.5703125" style="8" customWidth="1"/>
    <col min="22" max="22" width="15.85546875" style="29" customWidth="1"/>
    <col min="23" max="23" width="12" style="28" customWidth="1"/>
    <col min="24" max="24" width="12" style="8" customWidth="1"/>
    <col min="25" max="25" width="6" style="8" bestFit="1" customWidth="1"/>
    <col min="26" max="26" width="7" style="8" bestFit="1" customWidth="1"/>
    <col min="27" max="28" width="15" style="8" bestFit="1" customWidth="1"/>
    <col min="29" max="29" width="6" style="8" bestFit="1" customWidth="1"/>
    <col min="30" max="30" width="10" style="8" bestFit="1" customWidth="1"/>
    <col min="31" max="31" width="8" style="8" bestFit="1" customWidth="1"/>
    <col min="32" max="32" width="10" style="8" bestFit="1" customWidth="1"/>
    <col min="33" max="33" width="11" style="8" bestFit="1" customWidth="1"/>
    <col min="34" max="34" width="10" style="8" bestFit="1" customWidth="1"/>
    <col min="35" max="35" width="16.140625" style="8" bestFit="1" customWidth="1"/>
    <col min="36" max="36" width="17.140625" style="8" bestFit="1" customWidth="1"/>
    <col min="37" max="37" width="11" style="8" bestFit="1" customWidth="1"/>
    <col min="38" max="54" width="8" style="8" bestFit="1" customWidth="1"/>
    <col min="55" max="55" width="5" style="8" bestFit="1" customWidth="1"/>
    <col min="56" max="58" width="8" style="8" bestFit="1" customWidth="1"/>
    <col min="59" max="60" width="7" style="8" bestFit="1" customWidth="1"/>
    <col min="61" max="70" width="8" style="8" bestFit="1" customWidth="1"/>
    <col min="71" max="71" width="7" style="8" bestFit="1" customWidth="1"/>
    <col min="72" max="72" width="8" style="8" bestFit="1" customWidth="1"/>
    <col min="73" max="73" width="16.140625" style="8" bestFit="1" customWidth="1"/>
    <col min="74" max="74" width="17.140625" style="8" bestFit="1" customWidth="1"/>
    <col min="75" max="16384" width="11.42578125" style="8"/>
  </cols>
  <sheetData>
    <row r="1" spans="1:23" ht="18.75" x14ac:dyDescent="0.2">
      <c r="A1" s="1" t="s">
        <v>0</v>
      </c>
      <c r="B1" s="2"/>
      <c r="C1" s="2"/>
      <c r="D1" s="2"/>
      <c r="E1" s="3">
        <f ca="1">TODAY()</f>
        <v>44356</v>
      </c>
      <c r="F1" s="3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5"/>
      <c r="T1" s="5"/>
      <c r="U1" s="5"/>
      <c r="V1" s="6"/>
      <c r="W1" s="7"/>
    </row>
    <row r="2" spans="1:23" ht="56.25" customHeight="1" x14ac:dyDescent="0.2">
      <c r="A2" s="2"/>
      <c r="B2" s="2"/>
      <c r="C2" s="2"/>
      <c r="D2" s="2"/>
      <c r="E2" s="2"/>
      <c r="F2" s="2"/>
      <c r="G2" s="4"/>
      <c r="H2" s="4"/>
      <c r="I2" s="4"/>
      <c r="J2" s="4"/>
      <c r="K2" s="9" t="s">
        <v>1</v>
      </c>
      <c r="L2" s="9" t="s">
        <v>2</v>
      </c>
      <c r="M2" s="9" t="s">
        <v>3</v>
      </c>
      <c r="N2" s="10" t="s">
        <v>4</v>
      </c>
      <c r="O2" s="4"/>
      <c r="P2" s="4"/>
      <c r="Q2" s="4"/>
      <c r="R2" s="4"/>
      <c r="S2" s="4"/>
      <c r="T2" s="4"/>
      <c r="U2" s="4"/>
      <c r="V2" s="11"/>
      <c r="W2" s="7"/>
    </row>
    <row r="3" spans="1:23" ht="15.75" x14ac:dyDescent="0.25">
      <c r="A3" s="33" t="s">
        <v>5</v>
      </c>
      <c r="B3" t="s">
        <v>6</v>
      </c>
      <c r="C3" s="2"/>
      <c r="D3" s="2"/>
      <c r="E3" s="2"/>
      <c r="F3" s="2"/>
      <c r="G3" s="4"/>
      <c r="H3" s="4"/>
      <c r="I3" s="4"/>
      <c r="J3" s="4"/>
      <c r="K3" s="12"/>
      <c r="L3" s="12"/>
      <c r="M3" s="12"/>
      <c r="N3" s="10"/>
      <c r="O3" s="4"/>
      <c r="P3" s="4"/>
      <c r="Q3" s="4"/>
      <c r="R3" s="4"/>
      <c r="S3" s="4"/>
      <c r="T3" s="4"/>
      <c r="U3" s="4"/>
      <c r="V3" s="13"/>
      <c r="W3" s="7"/>
    </row>
    <row r="4" spans="1:23" ht="15.75" x14ac:dyDescent="0.25">
      <c r="A4" s="42" t="s">
        <v>7</v>
      </c>
      <c r="B4" t="s">
        <v>63</v>
      </c>
      <c r="C4" s="2"/>
      <c r="D4" s="2"/>
      <c r="E4" s="2"/>
      <c r="F4" s="2"/>
      <c r="G4" s="4"/>
      <c r="H4" s="4"/>
      <c r="I4" s="4"/>
      <c r="J4" s="4"/>
      <c r="K4" s="12"/>
      <c r="L4" s="12"/>
      <c r="M4" s="12"/>
      <c r="N4" s="10"/>
      <c r="O4" s="4"/>
      <c r="P4" s="4"/>
      <c r="Q4" s="4"/>
      <c r="R4" s="4"/>
      <c r="S4" s="4"/>
      <c r="T4" s="4"/>
      <c r="U4" s="4"/>
      <c r="V4" s="13"/>
      <c r="W4" s="7"/>
    </row>
    <row r="5" spans="1:23" ht="24.75" customHeight="1" thickBot="1" x14ac:dyDescent="0.25">
      <c r="A5" s="2"/>
      <c r="B5" s="2"/>
      <c r="C5" s="2"/>
      <c r="D5" s="2"/>
      <c r="E5" s="2"/>
      <c r="F5" s="2"/>
      <c r="G5" s="14" t="s">
        <v>9</v>
      </c>
      <c r="H5" s="14"/>
      <c r="I5" s="15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16"/>
      <c r="V5" s="17"/>
      <c r="W5" s="18"/>
    </row>
    <row r="6" spans="1:23" ht="15" x14ac:dyDescent="0.25">
      <c r="A6" s="43" t="s">
        <v>10</v>
      </c>
      <c r="B6" t="s">
        <v>11</v>
      </c>
      <c r="C6" t="s">
        <v>12</v>
      </c>
      <c r="O6" s="36" t="s">
        <v>13</v>
      </c>
      <c r="P6" s="37" t="s">
        <v>14</v>
      </c>
      <c r="S6" s="19" t="s">
        <v>15</v>
      </c>
      <c r="T6" s="20" t="s">
        <v>16</v>
      </c>
      <c r="U6" s="21"/>
      <c r="V6" s="22" t="s">
        <v>17</v>
      </c>
      <c r="W6" s="23" t="s">
        <v>18</v>
      </c>
    </row>
    <row r="7" spans="1:23" ht="15" x14ac:dyDescent="0.25">
      <c r="A7" s="38" t="s">
        <v>19</v>
      </c>
      <c r="B7" s="44">
        <v>-1139.8599999999999</v>
      </c>
      <c r="C7" s="44">
        <v>86.5</v>
      </c>
      <c r="O7" s="38" t="s">
        <v>8</v>
      </c>
      <c r="P7" s="39">
        <v>32</v>
      </c>
      <c r="S7" s="24">
        <v>44347</v>
      </c>
      <c r="T7" s="25">
        <v>6269.3</v>
      </c>
      <c r="U7" s="26"/>
      <c r="V7" s="27">
        <v>44347</v>
      </c>
      <c r="W7" s="28" cm="1">
        <f t="array" ref="W7">SUMPRODUCT(($S$7:$S$495=$V7)*($T$7:$T$495))/COUNTIF($S$7:$S$495,V7)</f>
        <v>6227.8940000000011</v>
      </c>
    </row>
    <row r="8" spans="1:23" ht="15" x14ac:dyDescent="0.25">
      <c r="A8" s="40" t="s">
        <v>20</v>
      </c>
      <c r="B8" s="44">
        <v>-441.70000000000005</v>
      </c>
      <c r="C8" s="44"/>
      <c r="O8" s="40" t="s">
        <v>19</v>
      </c>
      <c r="P8" s="39">
        <v>15</v>
      </c>
      <c r="S8" s="24">
        <v>44347</v>
      </c>
      <c r="T8" s="25">
        <v>6260.85</v>
      </c>
      <c r="U8" s="26"/>
      <c r="V8" s="27">
        <v>44348</v>
      </c>
      <c r="W8" s="28" cm="1">
        <f t="array" ref="W8">SUMPRODUCT(($S$7:$S$495=$V8)*($T$7:$T$495))/COUNTIF($S$7:$S$495,V8)</f>
        <v>9618.3133333333335</v>
      </c>
    </row>
    <row r="9" spans="1:23" ht="15" x14ac:dyDescent="0.25">
      <c r="A9" s="45" t="s">
        <v>21</v>
      </c>
      <c r="B9" s="44">
        <v>-60.67</v>
      </c>
      <c r="C9" s="44"/>
      <c r="O9" s="40" t="s">
        <v>22</v>
      </c>
      <c r="P9" s="39">
        <v>6</v>
      </c>
      <c r="S9" s="24">
        <v>44347</v>
      </c>
      <c r="T9" s="25">
        <v>6241.33</v>
      </c>
      <c r="U9" s="26"/>
      <c r="V9" s="27">
        <v>44349</v>
      </c>
      <c r="W9" s="28" cm="1">
        <f t="array" ref="W9">SUMPRODUCT(($S$7:$S$495=$V9)*($T$7:$T$495))/COUNTIF($S$7:$S$495,V9)</f>
        <v>6077.9</v>
      </c>
    </row>
    <row r="10" spans="1:23" ht="15" x14ac:dyDescent="0.25">
      <c r="A10" s="45" t="s">
        <v>23</v>
      </c>
      <c r="B10" s="44">
        <v>-300.03000000000003</v>
      </c>
      <c r="C10" s="44"/>
      <c r="O10" s="40" t="s">
        <v>24</v>
      </c>
      <c r="P10" s="39">
        <v>1</v>
      </c>
      <c r="S10" s="24">
        <v>44347</v>
      </c>
      <c r="T10" s="25">
        <v>6211.83</v>
      </c>
      <c r="U10" s="26"/>
      <c r="V10" s="27">
        <v>44350</v>
      </c>
      <c r="W10" s="28" cm="1">
        <f t="array" ref="W10">SUMPRODUCT(($S$7:$S$495=$V10)*($T$7:$T$495))/COUNTIF($S$7:$S$495,V10)</f>
        <v>5823.8850000000002</v>
      </c>
    </row>
    <row r="11" spans="1:23" ht="15" x14ac:dyDescent="0.25">
      <c r="A11" s="45" t="s">
        <v>25</v>
      </c>
      <c r="B11" s="44">
        <v>-81</v>
      </c>
      <c r="C11" s="44"/>
      <c r="O11" s="40" t="s">
        <v>26</v>
      </c>
      <c r="P11" s="39">
        <v>4</v>
      </c>
      <c r="S11" s="24">
        <v>44347</v>
      </c>
      <c r="T11" s="25">
        <v>6156.16</v>
      </c>
      <c r="U11" s="26"/>
      <c r="V11" s="27">
        <v>44351</v>
      </c>
      <c r="W11" s="28" cm="1">
        <f t="array" ref="W11">SUMPRODUCT(($S$7:$S$495=$V11)*($T$7:$T$495))/COUNTIF($S$7:$S$495,V11)</f>
        <v>5615.54</v>
      </c>
    </row>
    <row r="12" spans="1:23" ht="15" x14ac:dyDescent="0.25">
      <c r="A12" s="35" t="s">
        <v>27</v>
      </c>
      <c r="B12" s="44">
        <v>-100</v>
      </c>
      <c r="C12" s="44"/>
      <c r="O12" s="40" t="s">
        <v>28</v>
      </c>
      <c r="P12" s="39">
        <v>1</v>
      </c>
      <c r="S12" s="24">
        <v>44348</v>
      </c>
      <c r="T12" s="25">
        <v>9656.33</v>
      </c>
      <c r="U12" s="26"/>
      <c r="V12" s="27">
        <v>44354</v>
      </c>
      <c r="W12" s="28" cm="1">
        <f t="array" ref="W12">SUMPRODUCT(($S$7:$S$495=$V12)*($T$7:$T$495))/COUNTIF($S$7:$S$495,V12)</f>
        <v>4626.8027272727277</v>
      </c>
    </row>
    <row r="13" spans="1:23" ht="15" x14ac:dyDescent="0.25">
      <c r="A13" s="41" t="s">
        <v>29</v>
      </c>
      <c r="B13" s="44">
        <v>-100</v>
      </c>
      <c r="C13" s="44"/>
      <c r="O13" s="40" t="s">
        <v>30</v>
      </c>
      <c r="P13" s="39">
        <v>3</v>
      </c>
      <c r="S13" s="24">
        <v>44348</v>
      </c>
      <c r="T13" s="25">
        <v>9628.74</v>
      </c>
      <c r="U13" s="26"/>
      <c r="V13" s="27">
        <v>44355</v>
      </c>
      <c r="W13" s="28" cm="1">
        <f t="array" ref="W13">SUMPRODUCT(($S$7:$S$495=$V13)*($T$7:$T$495))/COUNTIF($S$7:$S$495,V13)</f>
        <v>4211.4666666666672</v>
      </c>
    </row>
    <row r="14" spans="1:23" ht="15" x14ac:dyDescent="0.25">
      <c r="A14" s="40" t="s">
        <v>31</v>
      </c>
      <c r="B14" s="44">
        <v>-158.66</v>
      </c>
      <c r="C14" s="44"/>
      <c r="O14" s="40" t="s">
        <v>32</v>
      </c>
      <c r="P14" s="39">
        <v>1</v>
      </c>
      <c r="S14" s="24">
        <v>44348</v>
      </c>
      <c r="T14" s="25">
        <v>9569.8700000000008</v>
      </c>
      <c r="U14" s="26"/>
      <c r="V14" s="27">
        <v>44356</v>
      </c>
      <c r="W14" s="28" cm="1">
        <f t="array" ref="W14">SUMPRODUCT(($S$7:$S$495=$V14)*($T$7:$T$495))/COUNTIF($S$7:$S$495,V14)</f>
        <v>4203.09</v>
      </c>
    </row>
    <row r="15" spans="1:23" ht="15" x14ac:dyDescent="0.25">
      <c r="A15" s="41" t="s">
        <v>50</v>
      </c>
      <c r="B15" s="44">
        <v>-12</v>
      </c>
      <c r="C15" s="44"/>
      <c r="O15" s="40" t="s">
        <v>34</v>
      </c>
      <c r="P15" s="39">
        <v>1</v>
      </c>
      <c r="S15" s="24">
        <v>44349</v>
      </c>
      <c r="T15" s="25">
        <v>6069.87</v>
      </c>
      <c r="U15" s="26"/>
    </row>
    <row r="16" spans="1:23" ht="15" x14ac:dyDescent="0.25">
      <c r="A16" s="45" t="s">
        <v>33</v>
      </c>
      <c r="B16" s="44">
        <v>-146.66</v>
      </c>
      <c r="C16" s="44"/>
      <c r="O16" s="38" t="s">
        <v>36</v>
      </c>
      <c r="P16" s="39">
        <v>10</v>
      </c>
      <c r="S16" s="24">
        <v>44349</v>
      </c>
      <c r="T16" s="25">
        <v>6085.93</v>
      </c>
      <c r="U16" s="26"/>
    </row>
    <row r="17" spans="1:21" ht="15" x14ac:dyDescent="0.25">
      <c r="A17" s="40" t="s">
        <v>35</v>
      </c>
      <c r="B17" s="44">
        <v>-283.17999999999995</v>
      </c>
      <c r="C17" s="44">
        <v>86.5</v>
      </c>
      <c r="O17" s="40" t="s">
        <v>19</v>
      </c>
      <c r="P17" s="39">
        <v>3</v>
      </c>
      <c r="S17" s="24">
        <v>44350</v>
      </c>
      <c r="T17" s="25">
        <v>6075.93</v>
      </c>
      <c r="U17" s="26"/>
    </row>
    <row r="18" spans="1:21" ht="15" x14ac:dyDescent="0.25">
      <c r="A18" s="45" t="s">
        <v>37</v>
      </c>
      <c r="B18" s="44">
        <v>-283.17999999999995</v>
      </c>
      <c r="C18" s="44">
        <v>86.5</v>
      </c>
      <c r="O18" s="40" t="s">
        <v>22</v>
      </c>
      <c r="P18" s="39">
        <v>1</v>
      </c>
      <c r="S18" s="24">
        <v>44350</v>
      </c>
      <c r="T18" s="25">
        <v>5837.03</v>
      </c>
      <c r="U18" s="26"/>
    </row>
    <row r="19" spans="1:21" ht="15" x14ac:dyDescent="0.25">
      <c r="A19" s="40" t="s">
        <v>38</v>
      </c>
      <c r="B19" s="44">
        <v>-67.319999999999993</v>
      </c>
      <c r="C19" s="44"/>
      <c r="O19" s="40" t="s">
        <v>40</v>
      </c>
      <c r="P19" s="39">
        <v>6</v>
      </c>
      <c r="S19" s="24">
        <v>44350</v>
      </c>
      <c r="T19" s="25">
        <v>5717.04</v>
      </c>
      <c r="U19" s="26"/>
    </row>
    <row r="20" spans="1:21" ht="15" x14ac:dyDescent="0.25">
      <c r="A20" s="45" t="s">
        <v>39</v>
      </c>
      <c r="B20" s="44">
        <v>-58.87</v>
      </c>
      <c r="C20" s="44"/>
      <c r="O20" s="38" t="s">
        <v>42</v>
      </c>
      <c r="P20" s="39">
        <v>3</v>
      </c>
      <c r="S20" s="24">
        <v>44350</v>
      </c>
      <c r="T20" s="25">
        <v>5665.54</v>
      </c>
      <c r="U20" s="26"/>
    </row>
    <row r="21" spans="1:21" ht="15" x14ac:dyDescent="0.25">
      <c r="A21" s="45" t="s">
        <v>41</v>
      </c>
      <c r="B21" s="44">
        <v>-8.4499999999999993</v>
      </c>
      <c r="C21" s="44"/>
      <c r="O21" s="40" t="s">
        <v>22</v>
      </c>
      <c r="P21" s="39">
        <v>3</v>
      </c>
      <c r="S21" s="24">
        <v>44351</v>
      </c>
      <c r="T21" s="25">
        <v>5615.54</v>
      </c>
      <c r="U21" s="26"/>
    </row>
    <row r="22" spans="1:21" ht="15" x14ac:dyDescent="0.25">
      <c r="A22" s="35" t="s">
        <v>58</v>
      </c>
      <c r="B22" s="44">
        <v>-89</v>
      </c>
      <c r="C22" s="44"/>
      <c r="S22" s="24">
        <v>44354</v>
      </c>
      <c r="T22" s="25">
        <v>5603.55</v>
      </c>
      <c r="U22" s="26"/>
    </row>
    <row r="23" spans="1:21" ht="15" x14ac:dyDescent="0.25">
      <c r="A23" s="41" t="s">
        <v>59</v>
      </c>
      <c r="B23" s="44">
        <v>-59</v>
      </c>
      <c r="C23" s="44"/>
      <c r="S23" s="24">
        <v>44354</v>
      </c>
      <c r="T23" s="25">
        <v>5591.56</v>
      </c>
      <c r="U23" s="26"/>
    </row>
    <row r="24" spans="1:21" ht="15" x14ac:dyDescent="0.25">
      <c r="A24" s="41" t="s">
        <v>60</v>
      </c>
      <c r="B24" s="44">
        <v>-30</v>
      </c>
      <c r="C24" s="44"/>
      <c r="S24" s="24">
        <v>44354</v>
      </c>
      <c r="T24" s="25">
        <v>5104.68</v>
      </c>
      <c r="U24" s="26"/>
    </row>
    <row r="25" spans="1:21" ht="15" x14ac:dyDescent="0.25">
      <c r="A25" s="38" t="s">
        <v>22</v>
      </c>
      <c r="B25" s="44">
        <v>-3610</v>
      </c>
      <c r="C25" s="44">
        <v>5804.9299999999994</v>
      </c>
      <c r="S25" s="24">
        <v>44354</v>
      </c>
      <c r="T25" s="25">
        <v>4765.1899999999996</v>
      </c>
      <c r="U25" s="26"/>
    </row>
    <row r="26" spans="1:21" ht="15" x14ac:dyDescent="0.25">
      <c r="A26" s="40" t="s">
        <v>27</v>
      </c>
      <c r="B26" s="44">
        <v>-3610</v>
      </c>
      <c r="C26" s="44">
        <v>5626.0599999999995</v>
      </c>
      <c r="S26" s="24">
        <v>44354</v>
      </c>
      <c r="T26" s="25">
        <v>4555.75</v>
      </c>
      <c r="U26" s="26"/>
    </row>
    <row r="27" spans="1:21" ht="15" x14ac:dyDescent="0.25">
      <c r="A27" s="45" t="s">
        <v>43</v>
      </c>
      <c r="B27" s="44"/>
      <c r="C27" s="44">
        <v>126.06</v>
      </c>
      <c r="S27" s="24">
        <v>44354</v>
      </c>
      <c r="T27" s="25">
        <v>4391.59</v>
      </c>
      <c r="U27" s="26"/>
    </row>
    <row r="28" spans="1:21" ht="15" x14ac:dyDescent="0.25">
      <c r="A28" s="45" t="s">
        <v>44</v>
      </c>
      <c r="B28" s="44">
        <v>-110</v>
      </c>
      <c r="C28" s="44"/>
      <c r="S28" s="24">
        <v>44354</v>
      </c>
      <c r="T28" s="25">
        <v>4341.59</v>
      </c>
      <c r="U28" s="26"/>
    </row>
    <row r="29" spans="1:21" ht="15" x14ac:dyDescent="0.25">
      <c r="A29" s="45" t="s">
        <v>45</v>
      </c>
      <c r="B29" s="44"/>
      <c r="C29" s="44">
        <v>2000</v>
      </c>
      <c r="S29" s="24">
        <v>44354</v>
      </c>
      <c r="T29" s="25">
        <v>4194.93</v>
      </c>
      <c r="U29" s="26"/>
    </row>
    <row r="30" spans="1:21" ht="15" x14ac:dyDescent="0.25">
      <c r="A30" s="45" t="s">
        <v>46</v>
      </c>
      <c r="B30" s="44">
        <v>-3500</v>
      </c>
      <c r="C30" s="44">
        <v>3500</v>
      </c>
      <c r="S30" s="24">
        <v>44354</v>
      </c>
      <c r="T30" s="25">
        <v>4059.33</v>
      </c>
      <c r="U30" s="26"/>
    </row>
    <row r="31" spans="1:21" ht="15" x14ac:dyDescent="0.25">
      <c r="A31" s="35" t="s">
        <v>35</v>
      </c>
      <c r="B31" s="44"/>
      <c r="C31" s="44">
        <v>157.87</v>
      </c>
      <c r="S31" s="24">
        <v>44354</v>
      </c>
      <c r="T31" s="25">
        <v>4145.83</v>
      </c>
      <c r="U31" s="26"/>
    </row>
    <row r="32" spans="1:21" ht="15" x14ac:dyDescent="0.25">
      <c r="A32" s="41" t="s">
        <v>47</v>
      </c>
      <c r="B32" s="44"/>
      <c r="C32" s="44">
        <v>157.87</v>
      </c>
      <c r="S32" s="24">
        <v>44354</v>
      </c>
      <c r="T32" s="25">
        <v>4140.83</v>
      </c>
      <c r="U32" s="26"/>
    </row>
    <row r="33" spans="1:21" ht="15" x14ac:dyDescent="0.25">
      <c r="A33" s="35" t="s">
        <v>48</v>
      </c>
      <c r="B33" s="44"/>
      <c r="C33" s="44">
        <v>21</v>
      </c>
      <c r="S33" s="30">
        <v>44355</v>
      </c>
      <c r="T33" s="31">
        <v>4099.22</v>
      </c>
      <c r="U33" s="26"/>
    </row>
    <row r="34" spans="1:21" ht="15" x14ac:dyDescent="0.25">
      <c r="A34" s="41" t="s">
        <v>49</v>
      </c>
      <c r="B34" s="44"/>
      <c r="C34" s="44">
        <v>21</v>
      </c>
      <c r="S34" s="30">
        <v>44355</v>
      </c>
      <c r="T34" s="31">
        <v>4257.09</v>
      </c>
      <c r="U34" s="32"/>
    </row>
    <row r="35" spans="1:21" ht="15" x14ac:dyDescent="0.25">
      <c r="A35" s="34" t="s">
        <v>40</v>
      </c>
      <c r="B35" s="44">
        <v>-125.38</v>
      </c>
      <c r="C35" s="44"/>
      <c r="S35" s="30">
        <v>44355</v>
      </c>
      <c r="T35" s="31">
        <v>4278.09</v>
      </c>
    </row>
    <row r="36" spans="1:21" ht="15" x14ac:dyDescent="0.25">
      <c r="A36" s="35" t="s">
        <v>61</v>
      </c>
      <c r="B36" s="44">
        <v>-125.38</v>
      </c>
      <c r="C36" s="44"/>
      <c r="S36" s="30">
        <v>44356</v>
      </c>
      <c r="T36" s="31">
        <v>4178.09</v>
      </c>
    </row>
    <row r="37" spans="1:21" ht="15" x14ac:dyDescent="0.25">
      <c r="A37" s="41" t="s">
        <v>62</v>
      </c>
      <c r="B37" s="44">
        <v>-125.38</v>
      </c>
      <c r="C37" s="44"/>
      <c r="S37" s="30">
        <v>44356</v>
      </c>
      <c r="T37" s="31">
        <v>4228.09</v>
      </c>
    </row>
    <row r="38" spans="1:21" ht="15" x14ac:dyDescent="0.25">
      <c r="A38" s="38" t="s">
        <v>24</v>
      </c>
      <c r="B38" s="44"/>
      <c r="C38" s="44">
        <v>3500.17</v>
      </c>
    </row>
    <row r="39" spans="1:21" ht="15" x14ac:dyDescent="0.25">
      <c r="A39" s="40" t="s">
        <v>27</v>
      </c>
      <c r="B39" s="44"/>
      <c r="C39" s="44">
        <v>3500.17</v>
      </c>
    </row>
    <row r="40" spans="1:21" ht="15" x14ac:dyDescent="0.25">
      <c r="A40" s="45" t="s">
        <v>46</v>
      </c>
      <c r="B40" s="44"/>
      <c r="C40" s="44">
        <v>3500.17</v>
      </c>
    </row>
    <row r="41" spans="1:21" ht="15" x14ac:dyDescent="0.25">
      <c r="A41" s="38" t="s">
        <v>26</v>
      </c>
      <c r="B41" s="44">
        <v>-510.86</v>
      </c>
      <c r="C41" s="44"/>
    </row>
    <row r="42" spans="1:21" ht="15" x14ac:dyDescent="0.25">
      <c r="A42" s="40" t="s">
        <v>31</v>
      </c>
      <c r="B42" s="44">
        <v>-23.98</v>
      </c>
      <c r="C42" s="44"/>
    </row>
    <row r="43" spans="1:21" ht="15" x14ac:dyDescent="0.25">
      <c r="A43" s="45" t="s">
        <v>50</v>
      </c>
      <c r="B43" s="44">
        <v>-23.98</v>
      </c>
      <c r="C43" s="44"/>
    </row>
    <row r="44" spans="1:21" ht="15" x14ac:dyDescent="0.25">
      <c r="A44" s="40" t="s">
        <v>38</v>
      </c>
      <c r="B44" s="44">
        <v>-486.88</v>
      </c>
      <c r="C44" s="44"/>
    </row>
    <row r="45" spans="1:21" ht="15" x14ac:dyDescent="0.25">
      <c r="A45" s="45" t="s">
        <v>51</v>
      </c>
      <c r="B45" s="44">
        <v>-165.27</v>
      </c>
      <c r="C45" s="44"/>
    </row>
    <row r="46" spans="1:21" ht="15" x14ac:dyDescent="0.25">
      <c r="A46" s="45" t="s">
        <v>52</v>
      </c>
      <c r="B46" s="44">
        <v>-321.61</v>
      </c>
      <c r="C46" s="44"/>
    </row>
    <row r="47" spans="1:21" ht="15" x14ac:dyDescent="0.25">
      <c r="A47" s="38" t="s">
        <v>28</v>
      </c>
      <c r="B47" s="44">
        <v>-50</v>
      </c>
      <c r="C47" s="44"/>
    </row>
    <row r="48" spans="1:21" ht="15" x14ac:dyDescent="0.25">
      <c r="A48" s="40" t="s">
        <v>53</v>
      </c>
      <c r="B48" s="44">
        <v>-50</v>
      </c>
      <c r="C48" s="44"/>
    </row>
    <row r="49" spans="1:3" ht="15" x14ac:dyDescent="0.25">
      <c r="A49" s="45" t="s">
        <v>53</v>
      </c>
      <c r="B49" s="44">
        <v>-50</v>
      </c>
      <c r="C49" s="44"/>
    </row>
    <row r="50" spans="1:3" ht="15" x14ac:dyDescent="0.25">
      <c r="A50" s="38" t="s">
        <v>30</v>
      </c>
      <c r="B50" s="44">
        <v>-713.09</v>
      </c>
      <c r="C50" s="44"/>
    </row>
    <row r="51" spans="1:3" ht="15" x14ac:dyDescent="0.25">
      <c r="A51" s="40" t="s">
        <v>31</v>
      </c>
      <c r="B51" s="44">
        <v>-209.44</v>
      </c>
      <c r="C51" s="44"/>
    </row>
    <row r="52" spans="1:3" ht="15" x14ac:dyDescent="0.25">
      <c r="A52" s="45" t="s">
        <v>33</v>
      </c>
      <c r="B52" s="44">
        <v>-209.44</v>
      </c>
      <c r="C52" s="44"/>
    </row>
    <row r="53" spans="1:3" ht="15" x14ac:dyDescent="0.25">
      <c r="A53" s="40" t="s">
        <v>35</v>
      </c>
      <c r="B53" s="44">
        <v>-503.65</v>
      </c>
      <c r="C53" s="44"/>
    </row>
    <row r="54" spans="1:3" ht="15" x14ac:dyDescent="0.25">
      <c r="A54" s="45" t="s">
        <v>54</v>
      </c>
      <c r="B54" s="44">
        <v>-339.49</v>
      </c>
      <c r="C54" s="44"/>
    </row>
    <row r="55" spans="1:3" ht="15" x14ac:dyDescent="0.25">
      <c r="A55" s="45" t="s">
        <v>55</v>
      </c>
      <c r="B55" s="44">
        <v>-164.16</v>
      </c>
      <c r="C55" s="44"/>
    </row>
    <row r="56" spans="1:3" ht="15" x14ac:dyDescent="0.25">
      <c r="A56" s="38" t="s">
        <v>32</v>
      </c>
      <c r="B56" s="44">
        <v>-50</v>
      </c>
      <c r="C56" s="44"/>
    </row>
    <row r="57" spans="1:3" ht="15" x14ac:dyDescent="0.25">
      <c r="A57" s="40" t="s">
        <v>48</v>
      </c>
      <c r="B57" s="44">
        <v>-50</v>
      </c>
      <c r="C57" s="44"/>
    </row>
    <row r="58" spans="1:3" ht="15" x14ac:dyDescent="0.25">
      <c r="A58" s="45" t="s">
        <v>56</v>
      </c>
      <c r="B58" s="44">
        <v>-50</v>
      </c>
      <c r="C58" s="44"/>
    </row>
    <row r="59" spans="1:3" ht="15" x14ac:dyDescent="0.25">
      <c r="A59" s="34" t="s">
        <v>34</v>
      </c>
      <c r="B59" s="44"/>
      <c r="C59" s="44">
        <v>50</v>
      </c>
    </row>
    <row r="60" spans="1:3" ht="15" x14ac:dyDescent="0.25">
      <c r="A60" s="35" t="s">
        <v>27</v>
      </c>
      <c r="B60" s="44"/>
      <c r="C60" s="44">
        <v>50</v>
      </c>
    </row>
    <row r="61" spans="1:3" ht="15" x14ac:dyDescent="0.25">
      <c r="A61" s="41" t="s">
        <v>43</v>
      </c>
      <c r="B61" s="44"/>
      <c r="C61" s="44">
        <v>50</v>
      </c>
    </row>
    <row r="62" spans="1:3" ht="15" x14ac:dyDescent="0.25">
      <c r="A62" s="38" t="s">
        <v>57</v>
      </c>
      <c r="B62" s="44">
        <v>-6199.1899999999987</v>
      </c>
      <c r="C62" s="44">
        <v>9441.5999999999985</v>
      </c>
    </row>
  </sheetData>
  <mergeCells count="6">
    <mergeCell ref="E1:F1"/>
    <mergeCell ref="N2:N4"/>
    <mergeCell ref="K3:K4"/>
    <mergeCell ref="L3:L4"/>
    <mergeCell ref="M3:M4"/>
    <mergeCell ref="G5:H5"/>
  </mergeCells>
  <conditionalFormatting sqref="U22:U33 S22:T23">
    <cfRule type="expression" dxfId="168" priority="10">
      <formula>$D22="LA BANQUE POSTALE - CP"</formula>
    </cfRule>
    <cfRule type="expression" dxfId="167" priority="11">
      <formula>$D22="LA BANQUE POSTALE - CJ"</formula>
    </cfRule>
    <cfRule type="expression" dxfId="166" priority="12">
      <formula>$D22="LIVRET A - CP"</formula>
    </cfRule>
  </conditionalFormatting>
  <conditionalFormatting sqref="U7">
    <cfRule type="expression" dxfId="165" priority="7">
      <formula>$D7="LA BANQUE POSTALE - CP"</formula>
    </cfRule>
    <cfRule type="expression" dxfId="164" priority="8">
      <formula>$D7="LA BANQUE POSTALE - CJ"</formula>
    </cfRule>
    <cfRule type="expression" dxfId="163" priority="9">
      <formula>$D7="LIVRET A - CP"</formula>
    </cfRule>
  </conditionalFormatting>
  <conditionalFormatting sqref="S7:T21">
    <cfRule type="expression" dxfId="162" priority="1">
      <formula>$D7="LA BANQUE POSTALE - CP"</formula>
    </cfRule>
    <cfRule type="expression" dxfId="161" priority="2">
      <formula>$D7="LA BANQUE POSTALE - CJ"</formula>
    </cfRule>
    <cfRule type="expression" dxfId="160" priority="3">
      <formula>$D7="LIVRET A - CP"</formula>
    </cfRule>
  </conditionalFormatting>
  <conditionalFormatting sqref="U8:U21">
    <cfRule type="expression" dxfId="159" priority="4">
      <formula>$D8="LA BANQUE POSTALE - CP"</formula>
    </cfRule>
    <cfRule type="expression" dxfId="158" priority="5">
      <formula>$D8="LA BANQUE POSTALE - CJ"</formula>
    </cfRule>
    <cfRule type="expression" dxfId="157" priority="6">
      <formula>$D8="LIVRET A - CP"</formula>
    </cfRule>
  </conditionalFormatting>
  <conditionalFormatting sqref="T33:T35">
    <cfRule type="expression" dxfId="156" priority="13">
      <formula>$D24="LA BANQUE POSTALE - CP"</formula>
    </cfRule>
    <cfRule type="expression" dxfId="155" priority="14">
      <formula>$D24="LA BANQUE POSTALE - CJ"</formula>
    </cfRule>
    <cfRule type="expression" dxfId="154" priority="15">
      <formula>$D24="LIVRET A - CP"</formula>
    </cfRule>
  </conditionalFormatting>
  <conditionalFormatting sqref="S24:T32">
    <cfRule type="expression" dxfId="153" priority="16">
      <formula>$D25="LA BANQUE POSTALE - CP"</formula>
    </cfRule>
    <cfRule type="expression" dxfId="152" priority="17">
      <formula>$D25="LA BANQUE POSTALE - CJ"</formula>
    </cfRule>
    <cfRule type="expression" dxfId="151" priority="18">
      <formula>$D25="LIVRET A - CP"</formula>
    </cfRule>
  </conditionalFormatting>
  <conditionalFormatting sqref="T36:T41">
    <cfRule type="expression" dxfId="150" priority="19">
      <formula>$D28="LA BANQUE POSTALE - CP"</formula>
    </cfRule>
    <cfRule type="expression" dxfId="149" priority="20">
      <formula>$D28="LA BANQUE POSTALE - CJ"</formula>
    </cfRule>
    <cfRule type="expression" dxfId="148" priority="21">
      <formula>$D28="LIVRET A - CP"</formula>
    </cfRule>
  </conditionalFormatting>
  <pageMargins left="0.7" right="0.7" top="0.75" bottom="0.75" header="0.3" footer="0.3"/>
  <pageSetup paperSize="9" orientation="portrait" r:id="rId3"/>
  <drawing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2021-06-09T19:59:02Z</dcterms:created>
  <dcterms:modified xsi:type="dcterms:W3CDTF">2021-06-09T20:02:59Z</dcterms:modified>
</cp:coreProperties>
</file>