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20" yWindow="-120" windowWidth="24240" windowHeight="13290" activeTab="2"/>
  </bookViews>
  <sheets>
    <sheet name="Formulaire" sheetId="1" r:id="rId1"/>
    <sheet name="Données" sheetId="3" r:id="rId2"/>
    <sheet name="Listes" sheetId="5" r:id="rId3"/>
    <sheet name="Calc" sheetId="4" r:id="rId4"/>
  </sheets>
  <externalReferences>
    <externalReference r:id="rId5"/>
  </externalReferences>
  <definedNames>
    <definedName name="c_année">Formulaire!$C$4</definedName>
    <definedName name="c_c" localSheetId="2">[1]Formulaire!$C$14</definedName>
    <definedName name="c_c">Formulaire!$C$14</definedName>
    <definedName name="c_compte">Formulaire!$C$10</definedName>
    <definedName name="c_crédit">Formulaire!$C$23</definedName>
    <definedName name="c_débit">Formulaire!$C$21</definedName>
    <definedName name="c_jour">Formulaire!$C$8</definedName>
    <definedName name="c_modes">Formulaire!$C$12</definedName>
    <definedName name="c_mois">Formulaire!$C$6</definedName>
    <definedName name="c_montant">Formulaire!$K$19</definedName>
    <definedName name="c_sc">Formulaire!$C$16</definedName>
    <definedName name="Détails">Formulaire!$C$18</definedName>
    <definedName name="Formulaire">Formulaire!$C$4:$D$23</definedName>
    <definedName name="s_Années" localSheetId="2">Listes!$A$2:$A$6</definedName>
    <definedName name="s_Catégories" localSheetId="2">Listes!$G$2:$G$13</definedName>
    <definedName name="s_Jours" localSheetId="2">Listes!$E$2:$E$32</definedName>
    <definedName name="s_Mois" localSheetId="2">Listes!$C$2:$C$13</definedName>
    <definedName name="s_SousCatégories" localSheetId="2">Listes!$M$2:$M$23</definedName>
    <definedName name="T_Comptes" localSheetId="2">Listes!$K$2:$K$4</definedName>
    <definedName name="T_Modes" localSheetId="2">Listes!$I$2:$I$7</definedName>
  </definedNames>
  <calcPr calcId="124519"/>
</workbook>
</file>

<file path=xl/calcChain.xml><?xml version="1.0" encoding="utf-8"?>
<calcChain xmlns="http://schemas.openxmlformats.org/spreadsheetml/2006/main">
  <c r="Z1" i="5"/>
  <c r="Y1"/>
  <c r="X1"/>
  <c r="W1"/>
  <c r="V1"/>
  <c r="U1"/>
  <c r="T1"/>
  <c r="S1"/>
  <c r="R1"/>
  <c r="Q1"/>
  <c r="P1"/>
  <c r="O1"/>
  <c r="M17" s="1"/>
  <c r="M2" l="1"/>
  <c r="M6"/>
  <c r="M10"/>
  <c r="M14"/>
  <c r="M18"/>
  <c r="M5"/>
  <c r="M9"/>
  <c r="M13"/>
  <c r="M21"/>
  <c r="M4"/>
  <c r="M8"/>
  <c r="M12"/>
  <c r="M16"/>
  <c r="M20"/>
  <c r="M3"/>
  <c r="M7"/>
  <c r="M11"/>
  <c r="M15"/>
  <c r="M19"/>
  <c r="M23"/>
  <c r="M22"/>
  <c r="F2" i="4"/>
  <c r="E2"/>
  <c r="D2"/>
</calcChain>
</file>

<file path=xl/sharedStrings.xml><?xml version="1.0" encoding="utf-8"?>
<sst xmlns="http://schemas.openxmlformats.org/spreadsheetml/2006/main" count="229" uniqueCount="92">
  <si>
    <t>Année</t>
  </si>
  <si>
    <t>Catégorie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</si>
  <si>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</si>
  <si>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</si>
  <si>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</si>
  <si>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</si>
  <si>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</si>
  <si>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</si>
  <si>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</si>
  <si>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</si>
  <si>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</si>
  <si>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</si>
  <si>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</si>
  <si>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</si>
  <si>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</si>
  <si>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Formulaire</t>
  </si>
  <si>
    <t>Jour</t>
  </si>
  <si>
    <t>S/Catégorie</t>
  </si>
  <si>
    <t>Crédit(€)</t>
  </si>
  <si>
    <t>Débit(€)</t>
  </si>
  <si>
    <t xml:space="preserve">S/Catégorie </t>
  </si>
  <si>
    <t>Mode</t>
  </si>
  <si>
    <t>Détails</t>
  </si>
  <si>
    <t>Modes</t>
  </si>
  <si>
    <t>CB</t>
  </si>
  <si>
    <t>Chèque</t>
  </si>
  <si>
    <t>Prélèvement</t>
  </si>
  <si>
    <t>Virement</t>
  </si>
  <si>
    <t>Autres</t>
  </si>
  <si>
    <t>Commentaires</t>
  </si>
  <si>
    <t>Facultatif</t>
  </si>
  <si>
    <t>Comptes</t>
  </si>
  <si>
    <t>LivretA </t>
  </si>
  <si>
    <t>Compte</t>
  </si>
  <si>
    <t>CP Crédit Agricole</t>
  </si>
  <si>
    <t>CJ La banque postale</t>
  </si>
  <si>
    <t>Alimentation</t>
  </si>
  <si>
    <t>Coiffeur</t>
  </si>
  <si>
    <t>Dépôt argent</t>
  </si>
  <si>
    <t>Informatique</t>
  </si>
  <si>
    <t>Remboursement</t>
  </si>
  <si>
    <t>Salaire</t>
  </si>
  <si>
    <t>Beauté</t>
  </si>
  <si>
    <t>Divers</t>
  </si>
  <si>
    <t>Finance</t>
  </si>
  <si>
    <t>Habillement</t>
  </si>
  <si>
    <t>HighTech</t>
  </si>
  <si>
    <t>Loisirs</t>
  </si>
  <si>
    <t>Santé</t>
  </si>
  <si>
    <t>Report</t>
  </si>
  <si>
    <t>Frais</t>
  </si>
  <si>
    <t>Paypal</t>
  </si>
  <si>
    <t>Automobile</t>
  </si>
  <si>
    <t>Entretien</t>
  </si>
  <si>
    <t>Carburant</t>
  </si>
  <si>
    <t>Médecin</t>
  </si>
  <si>
    <t>Spécialiste</t>
  </si>
  <si>
    <t>LivretA</t>
  </si>
  <si>
    <t>Solde CA</t>
  </si>
  <si>
    <t>Solde LP</t>
  </si>
  <si>
    <t>Solde LA</t>
  </si>
  <si>
    <t>Courses</t>
  </si>
  <si>
    <t>Télephonie-internet</t>
  </si>
  <si>
    <t>Cotisation</t>
  </si>
  <si>
    <t>Chaussures</t>
  </si>
  <si>
    <t>Cinéma</t>
  </si>
  <si>
    <t>Assurance maison</t>
  </si>
  <si>
    <t>CPAM</t>
  </si>
  <si>
    <t>RATP</t>
  </si>
  <si>
    <t>Assurance véhicules</t>
  </si>
  <si>
    <t>Communication</t>
  </si>
  <si>
    <t>Restaurant</t>
  </si>
  <si>
    <t>Scolarité</t>
  </si>
  <si>
    <t>Vêtements</t>
  </si>
  <si>
    <t>Spectacle</t>
  </si>
  <si>
    <t>Crédit maison</t>
  </si>
  <si>
    <t>Filhet allard</t>
  </si>
  <si>
    <t>Bijoux</t>
  </si>
  <si>
    <t>Impôt</t>
  </si>
  <si>
    <t>Sport</t>
  </si>
  <si>
    <t>EDF</t>
  </si>
  <si>
    <t>Crédit auto</t>
  </si>
  <si>
    <t>Vacances</t>
  </si>
  <si>
    <t>Veolia</t>
  </si>
  <si>
    <t>Optique</t>
  </si>
  <si>
    <t>Pharmacie</t>
  </si>
  <si>
    <t>Mutuelle</t>
  </si>
  <si>
    <t>Maison</t>
  </si>
  <si>
    <t>Transport</t>
  </si>
  <si>
    <t>Véhicules</t>
  </si>
  <si>
    <t>Ne pas toucher</t>
  </si>
  <si>
    <t>Pour chaque catégorie, renseigner les sous catégories. Ne pas toucher aux titres des colonnes.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</si>
</sst>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€&quot;"/>
  </numFmts>
  <fonts count="14">
    <font>
      <sz val="10"/>
      <color theme="1"/>
      <name val="Consolas"/>
      <family val="2"/>
    </font>
    <font>
      <sz val="10"/>
      <color theme="1"/>
      <name val="Arial"/>
      <family val="2"/>
    </font>
    <font>
      <b/>
      <u/>
      <sz val="11"/>
      <color theme="1"/>
      <name val="Consolas"/>
      <family val="3"/>
    </font>
    <font>
      <sz val="10"/>
      <color rgb="FF000000"/>
      <name val="Consolas"/>
      <family val="3"/>
    </font>
    <font>
      <sz val="10"/>
      <color theme="1"/>
      <name val="Consolas"/>
      <family val="3"/>
    </font>
    <font>
      <sz val="10"/>
      <color rgb="FFFF0000"/>
      <name val="Consolas"/>
      <family val="3"/>
    </font>
    <font>
      <sz val="10"/>
      <color rgb="FFFF0000"/>
      <name val="Consolas"/>
      <family val="2"/>
    </font>
    <font>
      <i/>
      <sz val="10"/>
      <color theme="1"/>
      <name val="Consolas"/>
      <family val="3"/>
    </font>
    <font>
      <b/>
      <sz val="12"/>
      <color theme="1"/>
      <name val="Consolas"/>
      <family val="3"/>
    </font>
    <font>
      <b/>
      <sz val="12"/>
      <color rgb="FFFF0000"/>
      <name val="Consolas"/>
      <family val="3"/>
    </font>
    <font>
      <b/>
      <sz val="12"/>
      <color theme="0"/>
      <name val="Consolas"/>
      <family val="3"/>
    </font>
    <font>
      <sz val="12"/>
      <color theme="1"/>
      <name val="Consolas"/>
      <family val="3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</fonts>
  <fills count="2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C6600"/>
        <bgColor indexed="64"/>
      </patternFill>
    </fill>
    <fill>
      <patternFill patternType="solid">
        <fgColor rgb="FFFFFF66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medium">
        <color rgb="FF00B0F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B0F0"/>
      </right>
      <top style="thin">
        <color indexed="64"/>
      </top>
      <bottom style="thin">
        <color indexed="64"/>
      </bottom>
      <diagonal/>
    </border>
    <border>
      <left style="medium">
        <color rgb="FF00B0F0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medium">
        <color rgb="FF00B0F0"/>
      </right>
      <top style="thin">
        <color indexed="64"/>
      </top>
      <bottom style="medium">
        <color rgb="FF00B0F0"/>
      </bottom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2" fillId="0" borderId="0" xfId="0" applyFont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3" borderId="0" xfId="0" applyNumberFormat="1" applyFont="1" applyFill="1" applyBorder="1" applyAlignment="1">
      <alignment horizontal="center" vertical="center"/>
    </xf>
    <xf numFmtId="0" fontId="0" fillId="0" borderId="0" xfId="0" applyBorder="1"/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/>
    </xf>
    <xf numFmtId="0" fontId="6" fillId="0" borderId="0" xfId="0" applyFont="1"/>
    <xf numFmtId="0" fontId="5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16" fontId="4" fillId="3" borderId="1" xfId="0" applyNumberFormat="1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4" fontId="4" fillId="6" borderId="1" xfId="0" applyNumberFormat="1" applyFont="1" applyFill="1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44" fontId="9" fillId="0" borderId="0" xfId="0" applyNumberFormat="1" applyFont="1"/>
    <xf numFmtId="0" fontId="8" fillId="0" borderId="0" xfId="0" applyFont="1" applyAlignment="1">
      <alignment horizontal="center"/>
    </xf>
    <xf numFmtId="0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164" fontId="0" fillId="4" borderId="0" xfId="0" applyNumberFormat="1" applyFill="1" applyAlignment="1">
      <alignment horizontal="center"/>
    </xf>
    <xf numFmtId="0" fontId="10" fillId="4" borderId="2" xfId="0" applyFont="1" applyFill="1" applyBorder="1" applyAlignment="1">
      <alignment horizontal="center" vertical="center"/>
    </xf>
    <xf numFmtId="164" fontId="10" fillId="4" borderId="2" xfId="0" applyNumberFormat="1" applyFont="1" applyFill="1" applyBorder="1" applyAlignment="1">
      <alignment horizontal="center" vertical="center"/>
    </xf>
    <xf numFmtId="0" fontId="11" fillId="0" borderId="0" xfId="0" applyFont="1"/>
    <xf numFmtId="0" fontId="12" fillId="8" borderId="3" xfId="0" applyFont="1" applyFill="1" applyBorder="1"/>
    <xf numFmtId="0" fontId="12" fillId="8" borderId="4" xfId="0" applyFont="1" applyFill="1" applyBorder="1"/>
    <xf numFmtId="0" fontId="0" fillId="0" borderId="3" xfId="0" applyFont="1" applyBorder="1"/>
    <xf numFmtId="0" fontId="0" fillId="7" borderId="3" xfId="0" applyFill="1" applyBorder="1"/>
    <xf numFmtId="0" fontId="0" fillId="9" borderId="1" xfId="0" applyFont="1" applyFill="1" applyBorder="1"/>
    <xf numFmtId="0" fontId="0" fillId="7" borderId="3" xfId="0" applyFont="1" applyFill="1" applyBorder="1"/>
    <xf numFmtId="0" fontId="0" fillId="10" borderId="5" xfId="0" applyFont="1" applyFill="1" applyBorder="1"/>
    <xf numFmtId="0" fontId="0" fillId="11" borderId="3" xfId="0" applyFont="1" applyFill="1" applyBorder="1"/>
    <xf numFmtId="0" fontId="0" fillId="12" borderId="3" xfId="0" applyFont="1" applyFill="1" applyBorder="1"/>
    <xf numFmtId="0" fontId="0" fillId="13" borderId="3" xfId="0" applyFont="1" applyFill="1" applyBorder="1"/>
    <xf numFmtId="0" fontId="0" fillId="14" borderId="3" xfId="0" applyFont="1" applyFill="1" applyBorder="1"/>
    <xf numFmtId="0" fontId="0" fillId="15" borderId="3" xfId="0" applyFont="1" applyFill="1" applyBorder="1"/>
    <xf numFmtId="0" fontId="0" fillId="16" borderId="3" xfId="0" applyFont="1" applyFill="1" applyBorder="1"/>
    <xf numFmtId="0" fontId="0" fillId="0" borderId="3" xfId="0" applyFont="1" applyFill="1" applyBorder="1"/>
    <xf numFmtId="0" fontId="0" fillId="17" borderId="3" xfId="0" applyFont="1" applyFill="1" applyBorder="1"/>
    <xf numFmtId="0" fontId="0" fillId="18" borderId="3" xfId="0" applyFont="1" applyFill="1" applyBorder="1"/>
    <xf numFmtId="0" fontId="0" fillId="19" borderId="3" xfId="0" applyFont="1" applyFill="1" applyBorder="1"/>
    <xf numFmtId="0" fontId="0" fillId="10" borderId="3" xfId="0" applyFont="1" applyFill="1" applyBorder="1"/>
    <xf numFmtId="0" fontId="0" fillId="0" borderId="1" xfId="0" applyBorder="1"/>
    <xf numFmtId="0" fontId="0" fillId="0" borderId="5" xfId="0" applyFont="1" applyBorder="1"/>
    <xf numFmtId="0" fontId="0" fillId="0" borderId="6" xfId="0" applyBorder="1"/>
    <xf numFmtId="0" fontId="0" fillId="19" borderId="5" xfId="0" applyFont="1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3" fillId="0" borderId="0" xfId="0" applyFont="1"/>
    <xf numFmtId="0" fontId="0" fillId="2" borderId="0" xfId="0" applyFill="1" applyAlignment="1">
      <alignment horizontal="left" vertical="center"/>
    </xf>
    <xf numFmtId="0" fontId="7" fillId="0" borderId="0" xfId="0" applyFont="1" applyAlignment="1">
      <alignment horizontal="center" vertical="center"/>
    </xf>
  </cellXfs>
  <cellStyles count="2">
    <cellStyle name="Normal" xfId="0" builtinId="0"/>
    <cellStyle name="Normal 2" xfId="1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21" formatCode="dd\-mmm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70C0"/>
        </patternFill>
      </fill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FFFFCC"/>
      <color rgb="FF99FFCC"/>
      <color rgb="FFCCEC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che\OneDrive\Gestion%20compte\Gestion%20comptes%20test9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s "/>
      <sheetName val="Calc"/>
      <sheetName val="Formulaire"/>
      <sheetName val="Listes"/>
    </sheetNames>
    <sheetDataSet>
      <sheetData sheetId="0"/>
      <sheetData sheetId="1"/>
      <sheetData sheetId="2">
        <row r="14">
          <cell r="C14" t="str">
            <v>Communication</v>
          </cell>
        </row>
      </sheetData>
      <sheetData sheetId="3"/>
    </sheetDataSet>
  </externalBook>
</externalLink>
</file>

<file path=xl/tables/table1.xml><?xml version="1.0" encoding="utf-8"?>
<table xmlns="http://schemas.openxmlformats.org/spreadsheetml/2006/main" id="5" name="T_Données" displayName="T_Données" ref="A1:J25" totalsRowShown="0" headerRowDxfId="10">
  <autoFilter ref="A1:J25"/>
  <tableColumns count="10">
    <tableColumn id="1" name="Année" dataDxfId="9"/>
    <tableColumn id="2" name="Mois" dataDxfId="8"/>
    <tableColumn id="3" name="Jour" dataDxfId="7"/>
    <tableColumn id="9" name="Compte" dataDxfId="6"/>
    <tableColumn id="8" name="Mode" dataDxfId="5"/>
    <tableColumn id="4" name="Catégorie" dataDxfId="4"/>
    <tableColumn id="5" name="S/Catégorie " dataDxfId="3"/>
    <tableColumn id="6" name="Débit(€)" dataDxfId="2"/>
    <tableColumn id="7" name="Crédit(€)" dataDxfId="1"/>
    <tableColumn id="10" name="Commentair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K23"/>
  <sheetViews>
    <sheetView showGridLines="0" workbookViewId="0">
      <selection activeCell="C4" sqref="C4"/>
    </sheetView>
  </sheetViews>
  <sheetFormatPr baseColWidth="10" defaultColWidth="9.140625" defaultRowHeight="12.75"/>
  <cols>
    <col min="2" max="2" width="16.85546875" customWidth="1"/>
    <col min="3" max="3" width="23" style="10" customWidth="1"/>
    <col min="4" max="4" width="16.85546875" customWidth="1"/>
    <col min="5" max="5" width="12.42578125" customWidth="1"/>
  </cols>
  <sheetData>
    <row r="2" spans="1:3" ht="15">
      <c r="B2" s="1" t="s">
        <v>15</v>
      </c>
    </row>
    <row r="4" spans="1:3">
      <c r="B4" t="s">
        <v>0</v>
      </c>
      <c r="C4" s="7"/>
    </row>
    <row r="5" spans="1:3" ht="6.4" customHeight="1"/>
    <row r="6" spans="1:3">
      <c r="B6" t="s">
        <v>14</v>
      </c>
      <c r="C6" s="7"/>
    </row>
    <row r="7" spans="1:3" ht="6.4" customHeight="1"/>
    <row r="8" spans="1:3">
      <c r="B8" t="s">
        <v>16</v>
      </c>
      <c r="C8" s="7"/>
    </row>
    <row r="9" spans="1:3" ht="6.4" customHeight="1"/>
    <row r="10" spans="1:3">
      <c r="B10" t="s">
        <v>33</v>
      </c>
      <c r="C10" s="7"/>
    </row>
    <row r="11" spans="1:3" ht="6.4" customHeight="1"/>
    <row r="12" spans="1:3" ht="12.75" customHeight="1">
      <c r="A12" s="9"/>
      <c r="B12" t="s">
        <v>21</v>
      </c>
      <c r="C12" s="7"/>
    </row>
    <row r="13" spans="1:3" ht="6.4" customHeight="1"/>
    <row r="14" spans="1:3">
      <c r="A14" s="8"/>
      <c r="B14" t="s">
        <v>1</v>
      </c>
      <c r="C14" s="7"/>
    </row>
    <row r="15" spans="1:3" ht="6" customHeight="1"/>
    <row r="16" spans="1:3">
      <c r="B16" t="s">
        <v>17</v>
      </c>
      <c r="C16" s="7"/>
    </row>
    <row r="17" spans="1:11" ht="6" customHeight="1"/>
    <row r="18" spans="1:11">
      <c r="A18" s="9"/>
      <c r="B18" t="s">
        <v>22</v>
      </c>
      <c r="C18" s="61"/>
      <c r="D18" s="61"/>
      <c r="E18" s="62" t="s">
        <v>30</v>
      </c>
    </row>
    <row r="19" spans="1:11">
      <c r="C19" s="61"/>
      <c r="D19" s="61"/>
      <c r="E19" s="62"/>
      <c r="K19" s="5"/>
    </row>
    <row r="20" spans="1:11" ht="6" customHeight="1"/>
    <row r="21" spans="1:11">
      <c r="B21" s="3" t="s">
        <v>19</v>
      </c>
      <c r="C21" s="11"/>
    </row>
    <row r="23" spans="1:11">
      <c r="B23" s="3" t="s">
        <v>18</v>
      </c>
      <c r="C23" s="11"/>
    </row>
  </sheetData>
  <mergeCells count="2">
    <mergeCell ref="C18:D19"/>
    <mergeCell ref="E18:E19"/>
  </mergeCells>
  <dataValidations count="7">
    <dataValidation type="list" allowBlank="1" showInputMessage="1" showErrorMessage="1" sqref="C16">
      <formula1>s_SousCatégories</formula1>
    </dataValidation>
    <dataValidation type="list" allowBlank="1" showInputMessage="1" showErrorMessage="1" sqref="C4">
      <formula1>s_Années</formula1>
    </dataValidation>
    <dataValidation type="list" allowBlank="1" showInputMessage="1" showErrorMessage="1" sqref="C6">
      <formula1>s_Mois</formula1>
    </dataValidation>
    <dataValidation type="list" allowBlank="1" showInputMessage="1" showErrorMessage="1" sqref="C8">
      <formula1>s_Jours</formula1>
    </dataValidation>
    <dataValidation type="list" allowBlank="1" showInputMessage="1" showErrorMessage="1" sqref="C14">
      <formula1>s_Catégories</formula1>
    </dataValidation>
    <dataValidation type="list" allowBlank="1" showInputMessage="1" showErrorMessage="1" sqref="C12">
      <formula1>T_Modes</formula1>
    </dataValidation>
    <dataValidation type="list" allowBlank="1" showInputMessage="1" showErrorMessage="1" sqref="C10">
      <formula1>T_Comptes</formula1>
    </dataValidation>
  </dataValidations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J278"/>
  <sheetViews>
    <sheetView showGridLines="0" workbookViewId="0">
      <pane ySplit="1" topLeftCell="A5" activePane="bottomLeft" state="frozen"/>
      <selection pane="bottomLeft" activeCell="A20" sqref="A20:XFD20"/>
    </sheetView>
  </sheetViews>
  <sheetFormatPr baseColWidth="10" defaultColWidth="9.140625" defaultRowHeight="12.75"/>
  <cols>
    <col min="1" max="1" width="10.5703125" style="2" bestFit="1" customWidth="1"/>
    <col min="2" max="2" width="10" style="3" bestFit="1" customWidth="1"/>
    <col min="3" max="3" width="6.28515625" style="3" customWidth="1"/>
    <col min="4" max="4" width="21.28515625" style="3" bestFit="1" customWidth="1"/>
    <col min="5" max="5" width="14.5703125" style="3" customWidth="1"/>
    <col min="6" max="6" width="19.5703125" style="3" bestFit="1" customWidth="1"/>
    <col min="7" max="7" width="17.85546875" style="3" customWidth="1"/>
    <col min="8" max="8" width="17.85546875" style="6" customWidth="1"/>
    <col min="9" max="9" width="14.5703125" style="6" bestFit="1" customWidth="1"/>
    <col min="10" max="10" width="36.7109375" bestFit="1" customWidth="1"/>
  </cols>
  <sheetData>
    <row r="1" spans="1:10" s="10" customFormat="1" ht="51" customHeight="1">
      <c r="A1" s="28" t="s">
        <v>0</v>
      </c>
      <c r="B1" s="29" t="s">
        <v>14</v>
      </c>
      <c r="C1" s="29" t="s">
        <v>16</v>
      </c>
      <c r="D1" s="29" t="s">
        <v>33</v>
      </c>
      <c r="E1" s="29" t="s">
        <v>21</v>
      </c>
      <c r="F1" s="29" t="s">
        <v>1</v>
      </c>
      <c r="G1" s="29" t="s">
        <v>20</v>
      </c>
      <c r="H1" s="30" t="s">
        <v>19</v>
      </c>
      <c r="I1" s="30" t="s">
        <v>18</v>
      </c>
      <c r="J1" s="29" t="s">
        <v>29</v>
      </c>
    </row>
    <row r="2" spans="1:10">
      <c r="A2" s="12">
        <v>2021</v>
      </c>
      <c r="B2" s="13"/>
      <c r="C2" s="13"/>
      <c r="D2" s="24" t="s">
        <v>34</v>
      </c>
      <c r="E2" s="13" t="s">
        <v>49</v>
      </c>
      <c r="F2" s="13"/>
      <c r="G2" s="15"/>
      <c r="H2" s="15"/>
      <c r="I2" s="25">
        <v>1000</v>
      </c>
      <c r="J2" s="16"/>
    </row>
    <row r="3" spans="1:10">
      <c r="A3" s="12">
        <v>2021</v>
      </c>
      <c r="B3" s="19"/>
      <c r="C3" s="14"/>
      <c r="D3" s="20" t="s">
        <v>35</v>
      </c>
      <c r="E3" s="14"/>
      <c r="F3" s="16"/>
      <c r="G3" s="16"/>
      <c r="H3" s="16"/>
      <c r="I3" s="23">
        <v>3000</v>
      </c>
      <c r="J3" s="16"/>
    </row>
    <row r="4" spans="1:10">
      <c r="A4" s="12">
        <v>2021</v>
      </c>
      <c r="B4" s="19"/>
      <c r="C4" s="14"/>
      <c r="D4" s="21" t="s">
        <v>32</v>
      </c>
      <c r="E4" s="14"/>
      <c r="F4" s="16"/>
      <c r="G4" s="16"/>
      <c r="H4" s="16"/>
      <c r="I4" s="22">
        <v>2000</v>
      </c>
      <c r="J4" s="16"/>
    </row>
    <row r="5" spans="1:10">
      <c r="A5" s="17">
        <v>2021</v>
      </c>
      <c r="B5" s="17" t="s">
        <v>2</v>
      </c>
      <c r="C5" s="17">
        <v>1</v>
      </c>
      <c r="D5" s="24" t="s">
        <v>34</v>
      </c>
      <c r="E5" s="14" t="s">
        <v>27</v>
      </c>
      <c r="F5" s="16" t="s">
        <v>44</v>
      </c>
      <c r="G5" s="16" t="s">
        <v>38</v>
      </c>
      <c r="H5" s="16">
        <v>41.29</v>
      </c>
      <c r="I5" s="16"/>
      <c r="J5" s="16"/>
    </row>
    <row r="6" spans="1:10">
      <c r="A6" s="18">
        <v>2021</v>
      </c>
      <c r="B6" s="19" t="s">
        <v>2</v>
      </c>
      <c r="C6" s="14">
        <v>4</v>
      </c>
      <c r="D6" s="24" t="s">
        <v>34</v>
      </c>
      <c r="E6" s="14" t="s">
        <v>26</v>
      </c>
      <c r="F6" s="16" t="s">
        <v>44</v>
      </c>
      <c r="G6" s="16" t="s">
        <v>50</v>
      </c>
      <c r="H6" s="16">
        <v>4.28</v>
      </c>
      <c r="I6" s="16"/>
      <c r="J6" s="16"/>
    </row>
    <row r="7" spans="1:10">
      <c r="A7" s="18">
        <v>2021</v>
      </c>
      <c r="B7" s="19" t="s">
        <v>2</v>
      </c>
      <c r="C7" s="14">
        <v>4</v>
      </c>
      <c r="D7" s="24" t="s">
        <v>34</v>
      </c>
      <c r="E7" s="14" t="s">
        <v>24</v>
      </c>
      <c r="F7" s="16" t="s">
        <v>42</v>
      </c>
      <c r="G7" s="16" t="s">
        <v>37</v>
      </c>
      <c r="H7" s="16">
        <v>36.799999999999997</v>
      </c>
      <c r="I7" s="16"/>
      <c r="J7" s="16"/>
    </row>
    <row r="8" spans="1:10">
      <c r="A8" s="18">
        <v>2021</v>
      </c>
      <c r="B8" s="19" t="s">
        <v>2</v>
      </c>
      <c r="C8" s="14">
        <v>5</v>
      </c>
      <c r="D8" s="24" t="s">
        <v>34</v>
      </c>
      <c r="E8" s="14" t="s">
        <v>51</v>
      </c>
      <c r="F8" s="16" t="s">
        <v>28</v>
      </c>
      <c r="G8" s="16" t="s">
        <v>28</v>
      </c>
      <c r="H8" s="16">
        <v>14.87</v>
      </c>
      <c r="I8" s="16"/>
      <c r="J8" s="16"/>
    </row>
    <row r="9" spans="1:10">
      <c r="A9" s="18">
        <v>2021</v>
      </c>
      <c r="B9" s="19" t="s">
        <v>2</v>
      </c>
      <c r="C9" s="14">
        <v>6</v>
      </c>
      <c r="D9" s="24" t="s">
        <v>34</v>
      </c>
      <c r="E9" s="14" t="s">
        <v>24</v>
      </c>
      <c r="F9" s="16" t="s">
        <v>43</v>
      </c>
      <c r="G9" s="16" t="s">
        <v>28</v>
      </c>
      <c r="H9" s="16">
        <v>3.47</v>
      </c>
      <c r="I9" s="16"/>
      <c r="J9" s="16"/>
    </row>
    <row r="10" spans="1:10">
      <c r="A10" s="18">
        <v>2021</v>
      </c>
      <c r="B10" s="19" t="s">
        <v>2</v>
      </c>
      <c r="C10" s="14">
        <v>7</v>
      </c>
      <c r="D10" s="24" t="s">
        <v>34</v>
      </c>
      <c r="E10" s="14" t="s">
        <v>25</v>
      </c>
      <c r="F10" s="16" t="s">
        <v>44</v>
      </c>
      <c r="G10" s="16" t="s">
        <v>38</v>
      </c>
      <c r="H10" s="16"/>
      <c r="I10" s="16">
        <v>50</v>
      </c>
      <c r="J10" s="16"/>
    </row>
    <row r="11" spans="1:10">
      <c r="A11" s="18">
        <v>2021</v>
      </c>
      <c r="B11" s="19" t="s">
        <v>2</v>
      </c>
      <c r="C11" s="14">
        <v>8</v>
      </c>
      <c r="D11" s="24" t="s">
        <v>34</v>
      </c>
      <c r="E11" s="14" t="s">
        <v>51</v>
      </c>
      <c r="F11" s="16" t="s">
        <v>46</v>
      </c>
      <c r="G11" s="16" t="s">
        <v>39</v>
      </c>
      <c r="H11" s="16">
        <v>79.989999999999995</v>
      </c>
      <c r="I11" s="16"/>
      <c r="J11" s="16"/>
    </row>
    <row r="12" spans="1:10">
      <c r="A12" s="18">
        <v>2021</v>
      </c>
      <c r="B12" s="19" t="s">
        <v>4</v>
      </c>
      <c r="C12" s="14">
        <v>8</v>
      </c>
      <c r="D12" s="21" t="s">
        <v>32</v>
      </c>
      <c r="E12" s="14" t="s">
        <v>27</v>
      </c>
      <c r="F12" s="16" t="s">
        <v>44</v>
      </c>
      <c r="G12" s="16" t="s">
        <v>38</v>
      </c>
      <c r="H12" s="16"/>
      <c r="I12" s="16">
        <v>50</v>
      </c>
      <c r="J12" s="16"/>
    </row>
    <row r="13" spans="1:10">
      <c r="A13" s="18">
        <v>2021</v>
      </c>
      <c r="B13" s="19" t="s">
        <v>2</v>
      </c>
      <c r="C13" s="14">
        <v>8</v>
      </c>
      <c r="D13" s="24" t="s">
        <v>34</v>
      </c>
      <c r="E13" s="14" t="s">
        <v>24</v>
      </c>
      <c r="F13" s="16" t="s">
        <v>43</v>
      </c>
      <c r="G13" s="16" t="s">
        <v>36</v>
      </c>
      <c r="H13" s="16">
        <v>11.9</v>
      </c>
      <c r="I13" s="16"/>
      <c r="J13" s="16"/>
    </row>
    <row r="14" spans="1:10">
      <c r="A14" s="18">
        <v>2021</v>
      </c>
      <c r="B14" s="19" t="s">
        <v>2</v>
      </c>
      <c r="C14" s="14">
        <v>8</v>
      </c>
      <c r="D14" s="24" t="s">
        <v>34</v>
      </c>
      <c r="E14" s="14" t="s">
        <v>25</v>
      </c>
      <c r="F14" s="16" t="s">
        <v>44</v>
      </c>
      <c r="G14" s="16" t="s">
        <v>40</v>
      </c>
      <c r="H14" s="16"/>
      <c r="I14" s="16">
        <v>70</v>
      </c>
      <c r="J14" s="16"/>
    </row>
    <row r="15" spans="1:10">
      <c r="A15" s="18">
        <v>2021</v>
      </c>
      <c r="B15" s="19" t="s">
        <v>2</v>
      </c>
      <c r="C15" s="14">
        <v>8</v>
      </c>
      <c r="D15" s="24" t="s">
        <v>34</v>
      </c>
      <c r="E15" s="14" t="s">
        <v>51</v>
      </c>
      <c r="F15" s="16" t="s">
        <v>44</v>
      </c>
      <c r="G15" s="16" t="s">
        <v>40</v>
      </c>
      <c r="H15" s="16"/>
      <c r="I15" s="16">
        <v>5.14</v>
      </c>
      <c r="J15" s="16"/>
    </row>
    <row r="16" spans="1:10">
      <c r="A16" s="18">
        <v>2021</v>
      </c>
      <c r="B16" s="19" t="s">
        <v>2</v>
      </c>
      <c r="C16" s="14">
        <v>8</v>
      </c>
      <c r="D16" s="24" t="s">
        <v>34</v>
      </c>
      <c r="E16" s="14" t="s">
        <v>27</v>
      </c>
      <c r="F16" s="16" t="s">
        <v>44</v>
      </c>
      <c r="G16" s="16" t="s">
        <v>40</v>
      </c>
      <c r="H16" s="16"/>
      <c r="I16" s="16">
        <v>280</v>
      </c>
      <c r="J16" s="16"/>
    </row>
    <row r="17" spans="1:10">
      <c r="A17" s="18">
        <v>2021</v>
      </c>
      <c r="B17" s="19" t="s">
        <v>2</v>
      </c>
      <c r="C17" s="14">
        <v>11</v>
      </c>
      <c r="D17" s="24" t="s">
        <v>34</v>
      </c>
      <c r="E17" s="14" t="s">
        <v>51</v>
      </c>
      <c r="F17" s="16" t="s">
        <v>45</v>
      </c>
      <c r="G17" s="16" t="s">
        <v>28</v>
      </c>
      <c r="H17" s="16">
        <v>26.95</v>
      </c>
      <c r="I17" s="16"/>
      <c r="J17" s="16"/>
    </row>
    <row r="18" spans="1:10">
      <c r="A18" s="18">
        <v>2021</v>
      </c>
      <c r="B18" s="19" t="s">
        <v>2</v>
      </c>
      <c r="C18" s="14">
        <v>11</v>
      </c>
      <c r="D18" s="24" t="s">
        <v>34</v>
      </c>
      <c r="E18" s="14" t="s">
        <v>24</v>
      </c>
      <c r="F18" s="16" t="s">
        <v>42</v>
      </c>
      <c r="G18" s="16" t="s">
        <v>37</v>
      </c>
      <c r="H18" s="16">
        <v>22</v>
      </c>
      <c r="I18" s="16"/>
      <c r="J18" s="16"/>
    </row>
    <row r="19" spans="1:10">
      <c r="A19" s="18">
        <v>2021</v>
      </c>
      <c r="B19" s="19" t="s">
        <v>2</v>
      </c>
      <c r="C19" s="14">
        <v>13</v>
      </c>
      <c r="D19" s="24" t="s">
        <v>34</v>
      </c>
      <c r="E19" s="14" t="s">
        <v>25</v>
      </c>
      <c r="F19" s="16" t="s">
        <v>44</v>
      </c>
      <c r="G19" s="16" t="s">
        <v>38</v>
      </c>
      <c r="H19" s="16"/>
      <c r="I19" s="16">
        <v>60</v>
      </c>
      <c r="J19" s="16"/>
    </row>
    <row r="20" spans="1:10">
      <c r="A20" s="18">
        <v>2021</v>
      </c>
      <c r="B20" s="19" t="s">
        <v>3</v>
      </c>
      <c r="C20" s="14">
        <v>3</v>
      </c>
      <c r="D20" s="20" t="s">
        <v>35</v>
      </c>
      <c r="E20" s="14" t="s">
        <v>25</v>
      </c>
      <c r="F20" s="16" t="s">
        <v>28</v>
      </c>
      <c r="G20" s="16" t="s">
        <v>28</v>
      </c>
      <c r="H20" s="16">
        <v>70</v>
      </c>
      <c r="I20" s="16"/>
      <c r="J20" s="16"/>
    </row>
    <row r="21" spans="1:10">
      <c r="A21" s="18">
        <v>2021</v>
      </c>
      <c r="B21" s="19" t="s">
        <v>4</v>
      </c>
      <c r="C21" s="14">
        <v>10</v>
      </c>
      <c r="D21" s="20" t="s">
        <v>35</v>
      </c>
      <c r="E21" s="14" t="s">
        <v>25</v>
      </c>
      <c r="F21" s="16" t="s">
        <v>28</v>
      </c>
      <c r="G21" s="16" t="s">
        <v>28</v>
      </c>
      <c r="H21" s="16">
        <v>710</v>
      </c>
      <c r="I21" s="16"/>
      <c r="J21" s="16"/>
    </row>
    <row r="22" spans="1:10">
      <c r="A22" s="18">
        <v>2021</v>
      </c>
      <c r="B22" s="19" t="s">
        <v>3</v>
      </c>
      <c r="C22" s="14">
        <v>1</v>
      </c>
      <c r="D22" s="21" t="s">
        <v>32</v>
      </c>
      <c r="E22" s="14" t="s">
        <v>27</v>
      </c>
      <c r="F22" s="16" t="s">
        <v>44</v>
      </c>
      <c r="G22" s="16" t="s">
        <v>38</v>
      </c>
      <c r="H22" s="16"/>
      <c r="I22" s="16">
        <v>500</v>
      </c>
      <c r="J22" s="16"/>
    </row>
    <row r="23" spans="1:10">
      <c r="A23" s="18">
        <v>2021</v>
      </c>
      <c r="B23" s="19" t="s">
        <v>4</v>
      </c>
      <c r="C23" s="14">
        <v>7</v>
      </c>
      <c r="D23" s="21" t="s">
        <v>32</v>
      </c>
      <c r="E23" s="14" t="s">
        <v>27</v>
      </c>
      <c r="F23" s="16" t="s">
        <v>44</v>
      </c>
      <c r="G23" s="16" t="s">
        <v>38</v>
      </c>
      <c r="H23" s="16"/>
      <c r="I23" s="16">
        <v>50</v>
      </c>
      <c r="J23" s="16"/>
    </row>
    <row r="24" spans="1:10">
      <c r="A24" s="18">
        <v>2021</v>
      </c>
      <c r="B24" s="19" t="s">
        <v>4</v>
      </c>
      <c r="C24" s="14">
        <v>9</v>
      </c>
      <c r="D24" s="21" t="s">
        <v>32</v>
      </c>
      <c r="E24" s="14" t="s">
        <v>27</v>
      </c>
      <c r="F24" s="16" t="s">
        <v>44</v>
      </c>
      <c r="G24" s="16" t="s">
        <v>38</v>
      </c>
      <c r="H24" s="16"/>
      <c r="I24" s="16">
        <v>10</v>
      </c>
      <c r="J24" s="16"/>
    </row>
    <row r="25" spans="1:10">
      <c r="A25" s="18">
        <v>2021</v>
      </c>
      <c r="B25" s="19" t="s">
        <v>2</v>
      </c>
      <c r="C25" s="14">
        <v>2</v>
      </c>
      <c r="D25" s="20" t="s">
        <v>35</v>
      </c>
      <c r="E25" s="14" t="s">
        <v>24</v>
      </c>
      <c r="F25" s="16" t="s">
        <v>52</v>
      </c>
      <c r="G25" s="16" t="s">
        <v>53</v>
      </c>
      <c r="H25" s="16">
        <v>50</v>
      </c>
      <c r="I25" s="16"/>
      <c r="J25" s="16"/>
    </row>
    <row r="278" spans="10:10">
      <c r="J278" s="4"/>
    </row>
  </sheetData>
  <pageMargins left="0.7" right="0.7" top="0.75" bottom="0.75" header="0.3" footer="0.3"/>
  <pageSetup paperSize="9" orientation="portrait" verticalDpi="0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/>
  <dimension ref="A1:Z32"/>
  <sheetViews>
    <sheetView showGridLines="0" tabSelected="1" workbookViewId="0">
      <selection activeCell="O31" sqref="O31"/>
    </sheetView>
  </sheetViews>
  <sheetFormatPr baseColWidth="10" defaultColWidth="9.140625" defaultRowHeight="12.75"/>
  <cols>
    <col min="1" max="1" width="8.28515625" bestFit="1" customWidth="1"/>
    <col min="2" max="2" width="1.7109375" customWidth="1"/>
    <col min="3" max="3" width="10" bestFit="1" customWidth="1"/>
    <col min="4" max="4" width="1.7109375" customWidth="1"/>
    <col min="5" max="5" width="7.28515625" bestFit="1" customWidth="1"/>
    <col min="6" max="6" width="1.7109375" customWidth="1"/>
    <col min="7" max="7" width="14" bestFit="1" customWidth="1"/>
    <col min="8" max="8" width="1.7109375" customWidth="1"/>
    <col min="9" max="9" width="12" bestFit="1" customWidth="1"/>
    <col min="10" max="10" width="2.42578125" customWidth="1"/>
    <col min="11" max="11" width="21.28515625" bestFit="1" customWidth="1"/>
    <col min="12" max="12" width="2.28515625" customWidth="1"/>
    <col min="13" max="13" width="14.28515625" customWidth="1"/>
    <col min="14" max="14" width="2.5703125" customWidth="1"/>
    <col min="15" max="15" width="13" customWidth="1"/>
    <col min="16" max="22" width="11.42578125" customWidth="1"/>
    <col min="23" max="23" width="17.140625" bestFit="1" customWidth="1"/>
    <col min="24" max="24" width="14" bestFit="1" customWidth="1"/>
    <col min="25" max="25" width="10" bestFit="1" customWidth="1"/>
    <col min="26" max="26" width="20.140625" bestFit="1" customWidth="1"/>
  </cols>
  <sheetData>
    <row r="1" spans="1:26">
      <c r="A1" s="34" t="s">
        <v>0</v>
      </c>
      <c r="C1" s="34" t="s">
        <v>14</v>
      </c>
      <c r="E1" s="34" t="s">
        <v>16</v>
      </c>
      <c r="G1" s="34" t="s">
        <v>1</v>
      </c>
      <c r="I1" s="34" t="s">
        <v>23</v>
      </c>
      <c r="K1" s="34" t="s">
        <v>31</v>
      </c>
      <c r="M1" s="34" t="s">
        <v>17</v>
      </c>
      <c r="O1" s="35" t="str">
        <f>G2</f>
        <v>Alimentation</v>
      </c>
      <c r="P1" s="35" t="str">
        <f>G3</f>
        <v>Communication</v>
      </c>
      <c r="Q1" s="35" t="str">
        <f>G4</f>
        <v>Divers</v>
      </c>
      <c r="R1" s="35" t="str">
        <f>G5</f>
        <v>Finance</v>
      </c>
      <c r="S1" s="35" t="str">
        <f>G6</f>
        <v>Frais</v>
      </c>
      <c r="T1" s="35" t="str">
        <f>G7</f>
        <v>Habillement</v>
      </c>
      <c r="U1" s="35" t="str">
        <f>G8</f>
        <v>HighTech</v>
      </c>
      <c r="V1" s="35" t="str">
        <f>G9</f>
        <v>Loisirs</v>
      </c>
      <c r="W1" s="35" t="str">
        <f>G10</f>
        <v>Maison</v>
      </c>
      <c r="X1" s="35" t="str">
        <f>G11</f>
        <v>Santé</v>
      </c>
      <c r="Y1" s="35" t="str">
        <f>G12</f>
        <v>Transport</v>
      </c>
      <c r="Z1" s="35" t="str">
        <f>G13</f>
        <v>Véhicules</v>
      </c>
    </row>
    <row r="2" spans="1:26">
      <c r="A2" s="36">
        <v>2021</v>
      </c>
      <c r="C2" s="36" t="s">
        <v>2</v>
      </c>
      <c r="E2" s="36">
        <v>1</v>
      </c>
      <c r="G2" s="37" t="s">
        <v>36</v>
      </c>
      <c r="I2" s="36" t="s">
        <v>24</v>
      </c>
      <c r="K2" s="36" t="s">
        <v>34</v>
      </c>
      <c r="M2" s="38" t="str">
        <f t="shared" ref="M2:M23" si="0">INDEX($O$2:$Z$23,ROW()-1,MATCH(c_c,$O$1:$Z$1,0))</f>
        <v>Télephonie-internet</v>
      </c>
      <c r="O2" s="39" t="s">
        <v>61</v>
      </c>
      <c r="P2" s="40" t="s">
        <v>62</v>
      </c>
      <c r="Q2" s="41" t="s">
        <v>37</v>
      </c>
      <c r="R2" s="42" t="s">
        <v>38</v>
      </c>
      <c r="S2" s="43" t="s">
        <v>63</v>
      </c>
      <c r="T2" s="44" t="s">
        <v>64</v>
      </c>
      <c r="U2" s="45" t="s">
        <v>39</v>
      </c>
      <c r="V2" s="46" t="s">
        <v>65</v>
      </c>
      <c r="W2" s="47" t="s">
        <v>66</v>
      </c>
      <c r="X2" s="48" t="s">
        <v>67</v>
      </c>
      <c r="Y2" s="49" t="s">
        <v>68</v>
      </c>
      <c r="Z2" s="50" t="s">
        <v>69</v>
      </c>
    </row>
    <row r="3" spans="1:26">
      <c r="A3" s="36">
        <v>2022</v>
      </c>
      <c r="C3" s="36" t="s">
        <v>3</v>
      </c>
      <c r="E3" s="36">
        <v>2</v>
      </c>
      <c r="G3" s="51" t="s">
        <v>70</v>
      </c>
      <c r="I3" s="36" t="s">
        <v>25</v>
      </c>
      <c r="K3" s="36" t="s">
        <v>35</v>
      </c>
      <c r="M3" s="38">
        <f t="shared" si="0"/>
        <v>0</v>
      </c>
      <c r="O3" s="39" t="s">
        <v>71</v>
      </c>
      <c r="P3" s="52"/>
      <c r="Q3" s="41" t="s">
        <v>28</v>
      </c>
      <c r="R3" s="42" t="s">
        <v>40</v>
      </c>
      <c r="S3" s="43" t="s">
        <v>72</v>
      </c>
      <c r="T3" s="44" t="s">
        <v>73</v>
      </c>
      <c r="U3" s="52"/>
      <c r="V3" s="46" t="s">
        <v>74</v>
      </c>
      <c r="W3" s="47" t="s">
        <v>75</v>
      </c>
      <c r="X3" s="48" t="s">
        <v>76</v>
      </c>
      <c r="Y3" s="52"/>
      <c r="Z3" s="50" t="s">
        <v>54</v>
      </c>
    </row>
    <row r="4" spans="1:26">
      <c r="A4" s="36">
        <v>2023</v>
      </c>
      <c r="C4" s="36" t="s">
        <v>4</v>
      </c>
      <c r="E4" s="36">
        <v>3</v>
      </c>
      <c r="G4" s="41" t="s">
        <v>43</v>
      </c>
      <c r="I4" s="36" t="s">
        <v>26</v>
      </c>
      <c r="K4" s="53" t="s">
        <v>32</v>
      </c>
      <c r="M4" s="38">
        <f t="shared" si="0"/>
        <v>0</v>
      </c>
      <c r="O4" s="54"/>
      <c r="P4" s="52"/>
      <c r="Q4" s="41" t="s">
        <v>77</v>
      </c>
      <c r="R4" s="42" t="s">
        <v>41</v>
      </c>
      <c r="S4" s="43" t="s">
        <v>78</v>
      </c>
      <c r="T4" s="52"/>
      <c r="U4" s="52"/>
      <c r="V4" s="46" t="s">
        <v>79</v>
      </c>
      <c r="W4" s="47" t="s">
        <v>80</v>
      </c>
      <c r="X4" s="48" t="s">
        <v>55</v>
      </c>
      <c r="Y4" s="52"/>
      <c r="Z4" s="50" t="s">
        <v>81</v>
      </c>
    </row>
    <row r="5" spans="1:26">
      <c r="A5" s="36">
        <v>2024</v>
      </c>
      <c r="C5" s="36" t="s">
        <v>5</v>
      </c>
      <c r="E5" s="36">
        <v>4</v>
      </c>
      <c r="G5" s="42" t="s">
        <v>44</v>
      </c>
      <c r="I5" s="36" t="s">
        <v>27</v>
      </c>
      <c r="M5" s="38">
        <f t="shared" si="0"/>
        <v>0</v>
      </c>
      <c r="O5" s="54"/>
      <c r="P5" s="52"/>
      <c r="Q5" s="52"/>
      <c r="R5" s="52"/>
      <c r="S5" s="52"/>
      <c r="T5" s="52"/>
      <c r="U5" s="52"/>
      <c r="V5" s="46" t="s">
        <v>82</v>
      </c>
      <c r="W5" s="47" t="s">
        <v>83</v>
      </c>
      <c r="X5" s="48" t="s">
        <v>84</v>
      </c>
      <c r="Y5" s="52"/>
      <c r="Z5" s="55" t="s">
        <v>53</v>
      </c>
    </row>
    <row r="6" spans="1:26">
      <c r="A6" s="53">
        <v>2025</v>
      </c>
      <c r="C6" s="36" t="s">
        <v>6</v>
      </c>
      <c r="E6" s="36">
        <v>5</v>
      </c>
      <c r="G6" s="43" t="s">
        <v>50</v>
      </c>
      <c r="I6" s="36" t="s">
        <v>28</v>
      </c>
      <c r="M6" s="38">
        <f t="shared" si="0"/>
        <v>0</v>
      </c>
      <c r="O6" s="54"/>
      <c r="P6" s="52"/>
      <c r="Q6" s="52"/>
      <c r="R6" s="52"/>
      <c r="S6" s="52"/>
      <c r="T6" s="52"/>
      <c r="U6" s="52"/>
      <c r="V6" s="52"/>
      <c r="W6" s="52"/>
      <c r="X6" s="48" t="s">
        <v>85</v>
      </c>
      <c r="Y6" s="52"/>
      <c r="Z6" s="56"/>
    </row>
    <row r="7" spans="1:26">
      <c r="C7" s="36" t="s">
        <v>7</v>
      </c>
      <c r="E7" s="36">
        <v>6</v>
      </c>
      <c r="G7" s="44" t="s">
        <v>45</v>
      </c>
      <c r="I7" s="53" t="s">
        <v>51</v>
      </c>
      <c r="M7" s="38">
        <f t="shared" si="0"/>
        <v>0</v>
      </c>
      <c r="O7" s="54"/>
      <c r="P7" s="52"/>
      <c r="Q7" s="52"/>
      <c r="R7" s="52"/>
      <c r="S7" s="52"/>
      <c r="T7" s="52"/>
      <c r="U7" s="52"/>
      <c r="V7" s="52"/>
      <c r="W7" s="52"/>
      <c r="X7" s="48" t="s">
        <v>56</v>
      </c>
      <c r="Y7" s="52"/>
      <c r="Z7" s="56"/>
    </row>
    <row r="8" spans="1:26">
      <c r="C8" s="36" t="s">
        <v>8</v>
      </c>
      <c r="E8" s="36">
        <v>7</v>
      </c>
      <c r="G8" s="45" t="s">
        <v>46</v>
      </c>
      <c r="M8" s="38">
        <f t="shared" si="0"/>
        <v>0</v>
      </c>
      <c r="O8" s="54"/>
      <c r="P8" s="52"/>
      <c r="Q8" s="52"/>
      <c r="R8" s="52"/>
      <c r="S8" s="52"/>
      <c r="T8" s="52"/>
      <c r="U8" s="52"/>
      <c r="V8" s="52"/>
      <c r="W8" s="52"/>
      <c r="X8" s="48" t="s">
        <v>86</v>
      </c>
      <c r="Y8" s="52"/>
      <c r="Z8" s="56"/>
    </row>
    <row r="9" spans="1:26">
      <c r="C9" s="36" t="s">
        <v>9</v>
      </c>
      <c r="E9" s="36">
        <v>8</v>
      </c>
      <c r="G9" s="46" t="s">
        <v>47</v>
      </c>
      <c r="M9" s="38">
        <f t="shared" si="0"/>
        <v>0</v>
      </c>
      <c r="O9" s="54"/>
      <c r="P9" s="52"/>
      <c r="Q9" s="52"/>
      <c r="R9" s="52"/>
      <c r="S9" s="52"/>
      <c r="T9" s="52"/>
      <c r="U9" s="52"/>
      <c r="V9" s="52"/>
      <c r="W9" s="52"/>
      <c r="X9" s="52"/>
      <c r="Y9" s="52"/>
      <c r="Z9" s="56"/>
    </row>
    <row r="10" spans="1:26">
      <c r="C10" s="36" t="s">
        <v>10</v>
      </c>
      <c r="E10" s="36">
        <v>9</v>
      </c>
      <c r="G10" s="47" t="s">
        <v>87</v>
      </c>
      <c r="M10" s="38">
        <f t="shared" si="0"/>
        <v>0</v>
      </c>
      <c r="O10" s="54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6"/>
    </row>
    <row r="11" spans="1:26">
      <c r="C11" s="36" t="s">
        <v>11</v>
      </c>
      <c r="E11" s="36">
        <v>10</v>
      </c>
      <c r="G11" s="48" t="s">
        <v>48</v>
      </c>
      <c r="M11" s="38">
        <f t="shared" si="0"/>
        <v>0</v>
      </c>
      <c r="O11" s="54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6"/>
    </row>
    <row r="12" spans="1:26">
      <c r="C12" s="36" t="s">
        <v>12</v>
      </c>
      <c r="E12" s="36">
        <v>11</v>
      </c>
      <c r="G12" s="49" t="s">
        <v>88</v>
      </c>
      <c r="M12" s="38">
        <f t="shared" si="0"/>
        <v>0</v>
      </c>
      <c r="O12" s="54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6"/>
    </row>
    <row r="13" spans="1:26">
      <c r="C13" s="53" t="s">
        <v>13</v>
      </c>
      <c r="E13" s="36">
        <v>12</v>
      </c>
      <c r="G13" s="55" t="s">
        <v>89</v>
      </c>
      <c r="M13" s="38">
        <f t="shared" si="0"/>
        <v>0</v>
      </c>
      <c r="O13" s="54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6"/>
    </row>
    <row r="14" spans="1:26">
      <c r="E14" s="36">
        <v>13</v>
      </c>
      <c r="M14" s="38">
        <f t="shared" si="0"/>
        <v>0</v>
      </c>
      <c r="O14" s="54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6"/>
    </row>
    <row r="15" spans="1:26">
      <c r="E15" s="36">
        <v>14</v>
      </c>
      <c r="M15" s="38">
        <f t="shared" si="0"/>
        <v>0</v>
      </c>
      <c r="O15" s="54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6"/>
    </row>
    <row r="16" spans="1:26">
      <c r="E16" s="36">
        <v>15</v>
      </c>
      <c r="M16" s="38">
        <f t="shared" si="0"/>
        <v>0</v>
      </c>
      <c r="O16" s="54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6"/>
    </row>
    <row r="17" spans="5:26">
      <c r="E17" s="36">
        <v>16</v>
      </c>
      <c r="M17" s="38">
        <f t="shared" si="0"/>
        <v>0</v>
      </c>
      <c r="O17" s="54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6"/>
    </row>
    <row r="18" spans="5:26">
      <c r="E18" s="36">
        <v>17</v>
      </c>
      <c r="M18" s="38">
        <f t="shared" si="0"/>
        <v>0</v>
      </c>
      <c r="O18" s="54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6"/>
    </row>
    <row r="19" spans="5:26">
      <c r="E19" s="36">
        <v>18</v>
      </c>
      <c r="M19" s="38">
        <f t="shared" si="0"/>
        <v>0</v>
      </c>
      <c r="O19" s="54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6"/>
    </row>
    <row r="20" spans="5:26">
      <c r="E20" s="36">
        <v>19</v>
      </c>
      <c r="M20" s="38">
        <f t="shared" si="0"/>
        <v>0</v>
      </c>
      <c r="O20" s="54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6"/>
    </row>
    <row r="21" spans="5:26">
      <c r="E21" s="36">
        <v>20</v>
      </c>
      <c r="M21" s="38">
        <f t="shared" si="0"/>
        <v>0</v>
      </c>
      <c r="O21" s="54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6"/>
    </row>
    <row r="22" spans="5:26">
      <c r="E22" s="36">
        <v>21</v>
      </c>
      <c r="M22" s="38">
        <f t="shared" si="0"/>
        <v>0</v>
      </c>
      <c r="O22" s="54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6"/>
    </row>
    <row r="23" spans="5:26" ht="13.5" thickBot="1">
      <c r="E23" s="36">
        <v>22</v>
      </c>
      <c r="M23" s="38">
        <f t="shared" si="0"/>
        <v>0</v>
      </c>
      <c r="O23" s="57"/>
      <c r="P23" s="58"/>
      <c r="Q23" s="58"/>
      <c r="R23" s="58"/>
      <c r="S23" s="58"/>
      <c r="T23" s="58"/>
      <c r="U23" s="58"/>
      <c r="V23" s="58"/>
      <c r="W23" s="58"/>
      <c r="X23" s="58"/>
      <c r="Y23" s="58"/>
      <c r="Z23" s="59"/>
    </row>
    <row r="24" spans="5:26">
      <c r="E24" s="36">
        <v>23</v>
      </c>
      <c r="M24" s="60" t="s">
        <v>90</v>
      </c>
      <c r="O24" t="s">
        <v>91</v>
      </c>
    </row>
    <row r="25" spans="5:26">
      <c r="E25" s="36">
        <v>24</v>
      </c>
    </row>
    <row r="26" spans="5:26">
      <c r="E26" s="36">
        <v>25</v>
      </c>
    </row>
    <row r="27" spans="5:26">
      <c r="E27" s="36">
        <v>26</v>
      </c>
    </row>
    <row r="28" spans="5:26">
      <c r="E28" s="36">
        <v>27</v>
      </c>
    </row>
    <row r="29" spans="5:26">
      <c r="E29" s="36">
        <v>28</v>
      </c>
    </row>
    <row r="30" spans="5:26">
      <c r="E30" s="36">
        <v>29</v>
      </c>
    </row>
    <row r="31" spans="5:26">
      <c r="E31" s="36">
        <v>30</v>
      </c>
    </row>
    <row r="32" spans="5:26">
      <c r="E32" s="53">
        <v>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7"/>
  <sheetViews>
    <sheetView workbookViewId="0">
      <selection activeCell="D18" sqref="D18"/>
    </sheetView>
  </sheetViews>
  <sheetFormatPr baseColWidth="10" defaultRowHeight="15.75"/>
  <cols>
    <col min="1" max="1" width="13.28515625" style="33" customWidth="1"/>
    <col min="2" max="3" width="11.42578125" style="33"/>
    <col min="4" max="6" width="16.85546875" style="33" bestFit="1" customWidth="1"/>
    <col min="7" max="16384" width="11.42578125" style="33"/>
  </cols>
  <sheetData>
    <row r="1" spans="1:6">
      <c r="A1" s="31" t="s">
        <v>33</v>
      </c>
      <c r="B1" s="32" t="s">
        <v>19</v>
      </c>
      <c r="D1" s="27" t="s">
        <v>58</v>
      </c>
      <c r="E1" s="27" t="s">
        <v>59</v>
      </c>
      <c r="F1" s="27" t="s">
        <v>60</v>
      </c>
    </row>
    <row r="2" spans="1:6">
      <c r="A2" s="33" t="s">
        <v>34</v>
      </c>
      <c r="D2" s="26">
        <f>DSUM(T_Données[#All],B4,A4:B5)-DSUM(T_Données[#All],B1,A1:B2)</f>
        <v>1223.5900000000001</v>
      </c>
      <c r="E2" s="26">
        <f>DSUM(T_Données[#All],B10,A10:B11)-DSUM(T_Données[#All],B7,A7:B8)</f>
        <v>2170</v>
      </c>
      <c r="F2" s="26">
        <f>DSUM(T_Données[#All],B16,A16:B17)-DSUM(T_Données[#All],B13,A13:B14)</f>
        <v>2610</v>
      </c>
    </row>
    <row r="4" spans="1:6">
      <c r="A4" s="31" t="s">
        <v>33</v>
      </c>
      <c r="B4" s="32" t="s">
        <v>18</v>
      </c>
    </row>
    <row r="5" spans="1:6">
      <c r="A5" s="33" t="s">
        <v>34</v>
      </c>
    </row>
    <row r="7" spans="1:6">
      <c r="A7" s="31" t="s">
        <v>33</v>
      </c>
      <c r="B7" s="32" t="s">
        <v>19</v>
      </c>
    </row>
    <row r="8" spans="1:6">
      <c r="A8" s="33" t="s">
        <v>35</v>
      </c>
    </row>
    <row r="10" spans="1:6">
      <c r="A10" s="31" t="s">
        <v>33</v>
      </c>
      <c r="B10" s="32" t="s">
        <v>18</v>
      </c>
    </row>
    <row r="11" spans="1:6">
      <c r="A11" s="33" t="s">
        <v>35</v>
      </c>
    </row>
    <row r="13" spans="1:6">
      <c r="A13" s="31" t="s">
        <v>33</v>
      </c>
      <c r="B13" s="32" t="s">
        <v>19</v>
      </c>
    </row>
    <row r="14" spans="1:6">
      <c r="A14" s="33" t="s">
        <v>57</v>
      </c>
    </row>
    <row r="16" spans="1:6">
      <c r="A16" s="31" t="s">
        <v>33</v>
      </c>
      <c r="B16" s="32" t="s">
        <v>18</v>
      </c>
    </row>
    <row r="17" spans="1:1">
      <c r="A17" s="33" t="s">
        <v>57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Formulaire</vt:lpstr>
      <vt:lpstr>Données</vt:lpstr>
      <vt:lpstr>Listes</vt:lpstr>
      <vt:lpstr>Calc</vt:lpstr>
      <vt:lpstr>c_année</vt:lpstr>
      <vt:lpstr>c_c</vt:lpstr>
      <vt:lpstr>c_compte</vt:lpstr>
      <vt:lpstr>c_crédit</vt:lpstr>
      <vt:lpstr>c_débit</vt:lpstr>
      <vt:lpstr>c_jour</vt:lpstr>
      <vt:lpstr>c_modes</vt:lpstr>
      <vt:lpstr>c_mois</vt:lpstr>
      <vt:lpstr>c_montant</vt:lpstr>
      <vt:lpstr>c_sc</vt:lpstr>
      <vt:lpstr>Détails</vt:lpstr>
      <vt:lpstr>Formulaire</vt:lpstr>
      <vt:lpstr>Listes!s_Années</vt:lpstr>
      <vt:lpstr>Listes!s_Catégories</vt:lpstr>
      <vt:lpstr>Listes!s_Jours</vt:lpstr>
      <vt:lpstr>Listes!s_Mois</vt:lpstr>
      <vt:lpstr>Listes!s_SousCatégories</vt:lpstr>
      <vt:lpstr>Listes!T_Comptes</vt:lpstr>
      <vt:lpstr>Listes!T_Modes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Michel Esteban</cp:lastModifiedBy>
  <dcterms:created xsi:type="dcterms:W3CDTF">2021-01-11T21:12:12Z</dcterms:created>
  <dcterms:modified xsi:type="dcterms:W3CDTF">2021-01-15T22:03:56Z</dcterms:modified>
</cp:coreProperties>
</file>