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01_DD\01_R&amp;I\01_A-INSTALL\01_P&amp;P\04_Sup_tech\03 - Cahier de maintenance\CAHIER DE MAINTENANCE_V2\"/>
    </mc:Choice>
  </mc:AlternateContent>
  <xr:revisionPtr revIDLastSave="0" documentId="8_{0EA4653C-2099-437A-B2F4-C953B3C74D6D}" xr6:coauthVersionLast="31" xr6:coauthVersionMax="31" xr10:uidLastSave="{00000000-0000-0000-0000-000000000000}"/>
  <bookViews>
    <workbookView xWindow="0" yWindow="0" windowWidth="28800" windowHeight="12855" activeTab="1" xr2:uid="{FCF23924-49E7-48EA-A730-1B054A386777}"/>
  </bookViews>
  <sheets>
    <sheet name="Acceuil" sheetId="1" r:id="rId1"/>
    <sheet name="Intervenant" sheetId="2" r:id="rId2"/>
    <sheet name="Documentations" sheetId="4" r:id="rId3"/>
    <sheet name="Base" sheetId="3" r:id="rId4"/>
  </sheets>
  <externalReferences>
    <externalReference r:id="rId5"/>
  </externalReferenc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2" l="1"/>
  <c r="B41" i="2" l="1"/>
  <c r="F39" i="2"/>
  <c r="E39" i="2"/>
  <c r="C39" i="2"/>
  <c r="B39" i="2"/>
  <c r="B36" i="2"/>
  <c r="B31" i="2"/>
  <c r="F16" i="2"/>
  <c r="B16" i="2"/>
  <c r="F14" i="2"/>
  <c r="E14" i="2"/>
  <c r="E12" i="2"/>
  <c r="B12" i="2"/>
  <c r="E8" i="2"/>
  <c r="A8" i="2"/>
  <c r="F8" i="2"/>
  <c r="G2" i="2"/>
</calcChain>
</file>

<file path=xl/sharedStrings.xml><?xml version="1.0" encoding="utf-8"?>
<sst xmlns="http://schemas.openxmlformats.org/spreadsheetml/2006/main" count="288" uniqueCount="173">
  <si>
    <t>NOM SITE</t>
  </si>
  <si>
    <t>GTC</t>
  </si>
  <si>
    <t>ADRESSE</t>
  </si>
  <si>
    <t>ACCES</t>
  </si>
  <si>
    <t>RESEAU</t>
  </si>
  <si>
    <t>AMPERE</t>
  </si>
  <si>
    <t>0004</t>
  </si>
  <si>
    <t>74, Rue Ampère</t>
  </si>
  <si>
    <t>STATION LOCALE</t>
  </si>
  <si>
    <t>Cadenas</t>
  </si>
  <si>
    <t>*</t>
  </si>
  <si>
    <t>ANNONCIATION</t>
  </si>
  <si>
    <t>0027</t>
  </si>
  <si>
    <t>Entre N°6 et 8, rue de l'Annonciation (Place Marcellin Champagnat)</t>
  </si>
  <si>
    <t>ARCUEIL VANNE  HM</t>
  </si>
  <si>
    <t>058B</t>
  </si>
  <si>
    <t>Avenue André Rivoire</t>
  </si>
  <si>
    <t>AUSTERLITZ USINE</t>
  </si>
  <si>
    <t>048N</t>
  </si>
  <si>
    <t>Rue Paul Klee ( place Augusta Holmes )</t>
  </si>
  <si>
    <t>USINE</t>
  </si>
  <si>
    <t>Clé + Code</t>
  </si>
  <si>
    <t xml:space="preserve">Usine sous alarme </t>
  </si>
  <si>
    <t>AUTEUIL USINE</t>
  </si>
  <si>
    <t>038A</t>
  </si>
  <si>
    <t xml:space="preserve">77, Avenue de Versailles </t>
  </si>
  <si>
    <t xml:space="preserve"> Clé + code</t>
  </si>
  <si>
    <t>AVRON</t>
  </si>
  <si>
    <t>031B</t>
  </si>
  <si>
    <t xml:space="preserve">46 Boulevard de Charonne Terre Plein Central </t>
  </si>
  <si>
    <t>Désaffectée</t>
  </si>
  <si>
    <t>BAGNOLET</t>
  </si>
  <si>
    <t>0034</t>
  </si>
  <si>
    <t>Angle rue de Bagnolet et de la rue des Pyrénées</t>
  </si>
  <si>
    <t>BLANQUI</t>
  </si>
  <si>
    <t>0051</t>
  </si>
  <si>
    <t>124, Boulevard Auguste Blanqui</t>
  </si>
  <si>
    <t>BOULE ROUGE</t>
  </si>
  <si>
    <t>0014</t>
  </si>
  <si>
    <t xml:space="preserve">5, Rue Boule Rouge </t>
  </si>
  <si>
    <t>Trappe RDLR au pied de l'immeuble</t>
  </si>
  <si>
    <t>BOULOGNE SURPRESSEUR</t>
  </si>
  <si>
    <t>0142</t>
  </si>
  <si>
    <t xml:space="preserve">Avenue de la porte d'Auteuil </t>
  </si>
  <si>
    <t>Clé</t>
  </si>
  <si>
    <t>Face entrée stade ROLAND GARROS</t>
  </si>
  <si>
    <t>BOUTROUX</t>
  </si>
  <si>
    <t>0062</t>
  </si>
  <si>
    <t xml:space="preserve">1, Avenue Boutroux </t>
  </si>
  <si>
    <t>BRUNET</t>
  </si>
  <si>
    <t>104B</t>
  </si>
  <si>
    <t>SITE</t>
  </si>
  <si>
    <t>Installation</t>
  </si>
  <si>
    <t>Accès</t>
  </si>
  <si>
    <t>Type</t>
  </si>
  <si>
    <t>Localisation</t>
  </si>
  <si>
    <t>Infos +</t>
  </si>
  <si>
    <t>ERDF</t>
  </si>
  <si>
    <t>09.72.67.50.75</t>
  </si>
  <si>
    <t>Infos utiles</t>
  </si>
  <si>
    <t>COM.</t>
  </si>
  <si>
    <t>Routeur</t>
  </si>
  <si>
    <t>VPN</t>
  </si>
  <si>
    <t>IP Passerelle</t>
  </si>
  <si>
    <t>CLS</t>
  </si>
  <si>
    <t>IP Routeur</t>
  </si>
  <si>
    <t>0800.57.57.57</t>
  </si>
  <si>
    <t>Vanne(s)</t>
  </si>
  <si>
    <t>Pompe exhaure</t>
  </si>
  <si>
    <t>Egoût</t>
  </si>
  <si>
    <t>Code GMAO</t>
  </si>
  <si>
    <t>Cal. PPM</t>
  </si>
  <si>
    <t xml:space="preserve">    - CLAPETS</t>
  </si>
  <si>
    <t xml:space="preserve">    - VANNES MANUELLES</t>
  </si>
  <si>
    <t xml:space="preserve">    - VANNES TELECOMMANDEES</t>
  </si>
  <si>
    <t xml:space="preserve">    - DEBITMETRES </t>
  </si>
  <si>
    <t xml:space="preserve">    -  DEBITMETRES FACTURATION</t>
  </si>
  <si>
    <r>
      <t xml:space="preserve">Vue </t>
    </r>
    <r>
      <rPr>
        <b/>
        <sz val="6"/>
        <rFont val="Arial"/>
        <family val="2"/>
      </rPr>
      <t>EP</t>
    </r>
    <r>
      <rPr>
        <sz val="6"/>
        <rFont val="Arial"/>
        <family val="2"/>
      </rPr>
      <t xml:space="preserve"> 01/2013 indice J</t>
    </r>
  </si>
  <si>
    <r>
      <t xml:space="preserve">Vue </t>
    </r>
    <r>
      <rPr>
        <b/>
        <sz val="6"/>
        <rFont val="Arial"/>
        <family val="2"/>
      </rPr>
      <t>ENP</t>
    </r>
    <r>
      <rPr>
        <sz val="6"/>
        <rFont val="Arial"/>
        <family val="2"/>
      </rPr>
      <t xml:space="preserve"> 12/2012 indice E</t>
    </r>
  </si>
  <si>
    <t>Pour toutes informations complémentaires permettant la fiabilité de la fiche</t>
  </si>
  <si>
    <t>Indice</t>
  </si>
  <si>
    <t>Version</t>
  </si>
  <si>
    <t>N° GTC</t>
  </si>
  <si>
    <t>Classification</t>
  </si>
  <si>
    <r>
      <t xml:space="preserve"> </t>
    </r>
    <r>
      <rPr>
        <i/>
        <sz val="8"/>
        <color theme="0" tint="-4.9989318521683403E-2"/>
        <rFont val="Arial"/>
        <family val="2"/>
      </rPr>
      <t xml:space="preserve">Prévenir le </t>
    </r>
    <r>
      <rPr>
        <b/>
        <i/>
        <sz val="8"/>
        <color theme="0" tint="-4.9989318521683403E-2"/>
        <rFont val="Arial Black"/>
        <family val="2"/>
      </rPr>
      <t>dispatching</t>
    </r>
    <r>
      <rPr>
        <i/>
        <sz val="8"/>
        <color theme="0" tint="-4.9989318521683403E-2"/>
        <rFont val="Arial"/>
        <family val="2"/>
      </rPr>
      <t xml:space="preserve"> au </t>
    </r>
    <r>
      <rPr>
        <b/>
        <i/>
        <sz val="8"/>
        <color theme="0" tint="-4.9989318521683403E-2"/>
        <rFont val="Arial Black"/>
        <family val="2"/>
      </rPr>
      <t xml:space="preserve">01.40.48.99.00 </t>
    </r>
    <r>
      <rPr>
        <i/>
        <sz val="8"/>
        <color theme="0" tint="-4.9989318521683403E-2"/>
        <rFont val="Arial"/>
        <family val="2"/>
      </rPr>
      <t>avant et après chaque intervention</t>
    </r>
  </si>
  <si>
    <t>N° P.D.L</t>
  </si>
  <si>
    <t>ERDF Dép.</t>
  </si>
  <si>
    <t>Batteries</t>
  </si>
  <si>
    <t>Onduleur</t>
  </si>
  <si>
    <t>Chargeur</t>
  </si>
  <si>
    <t>Particularité</t>
  </si>
  <si>
    <t>50Ah</t>
  </si>
  <si>
    <t>102Ah</t>
  </si>
  <si>
    <t>A.P.I</t>
  </si>
  <si>
    <t>Complétel Dép.</t>
  </si>
  <si>
    <t>Dispatching</t>
  </si>
  <si>
    <t>EP/ENP</t>
  </si>
  <si>
    <t>INSTRUMENTATIONS</t>
  </si>
  <si>
    <t>(m3/h)</t>
  </si>
  <si>
    <t>DEM Électromagnétique ; DUS Ulrason ; DP Déprimogène</t>
  </si>
  <si>
    <t>Capteur de pression</t>
  </si>
  <si>
    <t>Capteur(s) de chlore ; Chlorscan ; Analyseur</t>
  </si>
  <si>
    <t>N° piquage</t>
  </si>
  <si>
    <t>Décalage "0"</t>
  </si>
  <si>
    <t>Piezo (m)</t>
  </si>
  <si>
    <t>Echelle (bar)</t>
  </si>
  <si>
    <t xml:space="preserve">  LEGENDE :</t>
  </si>
  <si>
    <t>CROQUIS</t>
  </si>
  <si>
    <t>1-Vue réseaux EP/ENP</t>
  </si>
  <si>
    <t>2-Vue piquage(s) capteur(s) de pression</t>
  </si>
  <si>
    <t>CODE GMAO</t>
  </si>
  <si>
    <t>0004_S_AMP-AMPERE</t>
  </si>
  <si>
    <t>0027_S_ANNO_-ANNONCIATION</t>
  </si>
  <si>
    <t>058B_S_HM_-ARCUEILVANNE HM</t>
  </si>
  <si>
    <t>048N_U_AZ_U-USINE AUSTERLITZ</t>
  </si>
  <si>
    <t>038A_U_AT_U_ - AUTEUIL USINE</t>
  </si>
  <si>
    <t>031B_S_AV___ - AVRON</t>
  </si>
  <si>
    <t>0034_S_BAG__ - BAGNOLET</t>
  </si>
  <si>
    <t>0051_S_BLA__ - BLANQUI</t>
  </si>
  <si>
    <t>0014_S_BRO-BOULE ROUGE</t>
  </si>
  <si>
    <t>0142_U_BOU_S - SURPRESSEUR BOULOGNE</t>
  </si>
  <si>
    <t>0062_S_BOUT_ - BOUTROUX</t>
  </si>
  <si>
    <t>104B_S_BRUNE : STATION BRUNET ANCIEN DEBIT</t>
  </si>
  <si>
    <t>140</t>
  </si>
  <si>
    <t>N° FICHE</t>
  </si>
  <si>
    <t>Fiche N°:</t>
  </si>
  <si>
    <t>A</t>
  </si>
  <si>
    <t>B</t>
  </si>
  <si>
    <t>INDICE</t>
  </si>
  <si>
    <t>Type A,B,C</t>
  </si>
  <si>
    <t>C</t>
  </si>
  <si>
    <t>Site</t>
  </si>
  <si>
    <t>Equipement</t>
  </si>
  <si>
    <t>INSTALLATION</t>
  </si>
  <si>
    <t>Lieu</t>
  </si>
  <si>
    <t>PARIS 17°</t>
  </si>
  <si>
    <t>PARIS 16°</t>
  </si>
  <si>
    <t>PARIS 14°</t>
  </si>
  <si>
    <t>PARIS 13°</t>
  </si>
  <si>
    <t>PARIS 20°</t>
  </si>
  <si>
    <t>PARIS 9°</t>
  </si>
  <si>
    <t>PARIS 19°</t>
  </si>
  <si>
    <t xml:space="preserve">INFOS + </t>
  </si>
  <si>
    <t>PDL - EDF</t>
  </si>
  <si>
    <t>075 716324380128</t>
  </si>
  <si>
    <t>074 855281417 03</t>
  </si>
  <si>
    <t>072 086830054 30</t>
  </si>
  <si>
    <t>073 021706974 57</t>
  </si>
  <si>
    <t>NON</t>
  </si>
  <si>
    <t>OUI</t>
  </si>
  <si>
    <t>ONDULEUR</t>
  </si>
  <si>
    <t>CHARGEUR</t>
  </si>
  <si>
    <t>EDF</t>
  </si>
  <si>
    <t>N° contrat - 1-1PPY-478</t>
  </si>
  <si>
    <t>Alimentation venant du TGBT de Wallace via D13</t>
  </si>
  <si>
    <t xml:space="preserve">Poste HT - arrivée 20.000 V </t>
  </si>
  <si>
    <t>Poste HT - 20000v</t>
  </si>
  <si>
    <t xml:space="preserve">Compteur EDF </t>
  </si>
  <si>
    <t>Compteur EDF situé à D12 + 2 départs ( Boutroux et Pte de Vitry )</t>
  </si>
  <si>
    <t>072 748190824 14</t>
  </si>
  <si>
    <t>8 et 9</t>
  </si>
  <si>
    <t>3.0.a</t>
  </si>
  <si>
    <t xml:space="preserve">Fiches numérotées </t>
  </si>
  <si>
    <t>Stations locales</t>
  </si>
  <si>
    <t>Usines</t>
  </si>
  <si>
    <t>Réservoirs</t>
  </si>
  <si>
    <t>Débits P&amp;D, sectorisation</t>
  </si>
  <si>
    <t xml:space="preserve"> Puits de l'Albien, fontaines pétillantes</t>
  </si>
  <si>
    <t>Pour toutes informations complémentaires permettant la fiabilité du cahier de maintenance</t>
  </si>
  <si>
    <t>LOGO entreprise</t>
  </si>
  <si>
    <t>**.**.**.**</t>
  </si>
  <si>
    <t>Mailto : *************@***.com</t>
  </si>
  <si>
    <t>Mailto : ***************@***.com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</si>
</sst>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9" x14ac:knownFonts="1"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8"/>
      <color theme="1"/>
      <name val="Arial"/>
      <family val="2"/>
    </font>
    <font>
      <b/>
      <sz val="8"/>
      <color indexed="23"/>
      <name val="Arial"/>
      <family val="2"/>
    </font>
    <font>
      <b/>
      <sz val="8"/>
      <color theme="0"/>
      <name val="Arial"/>
      <family val="2"/>
    </font>
    <font>
      <b/>
      <sz val="10"/>
      <color indexed="9"/>
      <name val="Arial"/>
      <family val="2"/>
    </font>
    <font>
      <sz val="8"/>
      <name val="Arial"/>
      <family val="2"/>
    </font>
    <font>
      <b/>
      <u/>
      <sz val="10"/>
      <name val="Arial Black"/>
      <family val="2"/>
    </font>
    <font>
      <sz val="6"/>
      <name val="Arial"/>
      <family val="2"/>
    </font>
    <font>
      <b/>
      <sz val="6"/>
      <name val="Arial"/>
      <family val="2"/>
    </font>
    <font>
      <u/>
      <sz val="10"/>
      <color indexed="12"/>
      <name val="Arial"/>
      <family val="2"/>
    </font>
    <font>
      <b/>
      <sz val="8"/>
      <color theme="0" tint="-4.9989318521683403E-2"/>
      <name val="Arial"/>
      <family val="2"/>
    </font>
    <font>
      <i/>
      <sz val="8"/>
      <color theme="0" tint="-4.9989318521683403E-2"/>
      <name val="Arial"/>
      <family val="2"/>
    </font>
    <font>
      <b/>
      <i/>
      <sz val="8"/>
      <color theme="0" tint="-4.9989318521683403E-2"/>
      <name val="Arial Black"/>
      <family val="2"/>
    </font>
    <font>
      <b/>
      <sz val="10"/>
      <color theme="0"/>
      <name val="Arial Black"/>
      <family val="2"/>
    </font>
    <font>
      <sz val="10"/>
      <color theme="0"/>
      <name val="Arial Black"/>
      <family val="2"/>
    </font>
    <font>
      <b/>
      <sz val="8"/>
      <color indexed="9"/>
      <name val="Arial"/>
      <family val="2"/>
    </font>
    <font>
      <b/>
      <sz val="8"/>
      <color theme="1"/>
      <name val="Arial"/>
      <family val="2"/>
    </font>
    <font>
      <sz val="9"/>
      <color theme="1"/>
      <name val="Arial Black"/>
      <family val="2"/>
    </font>
    <font>
      <b/>
      <sz val="8"/>
      <name val="Arial Black"/>
      <family val="2"/>
    </font>
    <font>
      <u/>
      <sz val="10"/>
      <color theme="0"/>
      <name val="Arial"/>
      <family val="2"/>
    </font>
    <font>
      <b/>
      <sz val="10"/>
      <color theme="4"/>
      <name val="Arial Black"/>
      <family val="2"/>
    </font>
    <font>
      <b/>
      <sz val="10"/>
      <color theme="1"/>
      <name val="Arial Black"/>
      <family val="2"/>
    </font>
    <font>
      <sz val="12"/>
      <color theme="8" tint="-0.249977111117893"/>
      <name val="Arial Black"/>
      <family val="2"/>
    </font>
    <font>
      <sz val="10"/>
      <color theme="1"/>
      <name val="Arial Black"/>
      <family val="2"/>
    </font>
    <font>
      <sz val="7"/>
      <color theme="1"/>
      <name val="Arial"/>
      <family val="2"/>
    </font>
    <font>
      <u/>
      <sz val="16"/>
      <name val="Arial Black"/>
      <family val="2"/>
    </font>
    <font>
      <sz val="16"/>
      <name val="Arial Black"/>
      <family val="2"/>
    </font>
    <font>
      <u/>
      <sz val="12"/>
      <color indexed="12"/>
      <name val="Arial"/>
      <family val="2"/>
    </font>
    <font>
      <sz val="14"/>
      <name val="Arial Black"/>
      <family val="2"/>
    </font>
    <font>
      <sz val="10"/>
      <name val="Times New Roman"/>
      <family val="1"/>
    </font>
    <font>
      <sz val="12"/>
      <name val="Arial"/>
      <family val="2"/>
    </font>
    <font>
      <b/>
      <u/>
      <sz val="14"/>
      <name val="Arial"/>
      <family val="2"/>
    </font>
    <font>
      <b/>
      <sz val="10"/>
      <name val="Arial"/>
      <family val="2"/>
    </font>
    <font>
      <b/>
      <u/>
      <sz val="14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8"/>
        <bgColor indexed="2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40FA44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39997558519241921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</cellStyleXfs>
  <cellXfs count="199">
    <xf numFmtId="0" fontId="0" fillId="0" borderId="0" xfId="0"/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8" fillId="7" borderId="0" xfId="0" applyFont="1" applyFill="1" applyBorder="1" applyAlignment="1" applyProtection="1">
      <protection hidden="1"/>
    </xf>
    <xf numFmtId="0" fontId="8" fillId="4" borderId="0" xfId="0" applyFont="1" applyFill="1" applyBorder="1" applyAlignment="1" applyProtection="1">
      <alignment horizontal="center"/>
      <protection hidden="1"/>
    </xf>
    <xf numFmtId="0" fontId="13" fillId="2" borderId="0" xfId="0" applyFont="1" applyFill="1" applyBorder="1" applyAlignment="1" applyProtection="1">
      <alignment horizontal="center" vertical="center"/>
      <protection hidden="1"/>
    </xf>
    <xf numFmtId="0" fontId="0" fillId="7" borderId="0" xfId="0" applyFill="1" applyBorder="1"/>
    <xf numFmtId="0" fontId="0" fillId="2" borderId="8" xfId="0" applyFill="1" applyBorder="1"/>
    <xf numFmtId="0" fontId="0" fillId="2" borderId="0" xfId="0" applyFill="1" applyBorder="1"/>
    <xf numFmtId="0" fontId="0" fillId="2" borderId="9" xfId="0" applyFill="1" applyBorder="1"/>
    <xf numFmtId="0" fontId="13" fillId="2" borderId="9" xfId="0" applyFont="1" applyFill="1" applyBorder="1" applyAlignment="1" applyProtection="1">
      <alignment horizontal="center" vertical="center"/>
      <protection hidden="1"/>
    </xf>
    <xf numFmtId="0" fontId="9" fillId="2" borderId="8" xfId="0" applyFont="1" applyFill="1" applyBorder="1" applyProtection="1">
      <protection hidden="1"/>
    </xf>
    <xf numFmtId="0" fontId="0" fillId="2" borderId="9" xfId="0" applyFill="1" applyBorder="1" applyAlignment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2" fillId="2" borderId="8" xfId="0" applyFont="1" applyFill="1" applyBorder="1" applyAlignment="1">
      <alignment horizontal="right" vertical="center"/>
    </xf>
    <xf numFmtId="0" fontId="2" fillId="2" borderId="0" xfId="0" applyFont="1" applyFill="1" applyBorder="1" applyAlignment="1">
      <alignment horizontal="right" vertical="center"/>
    </xf>
    <xf numFmtId="0" fontId="0" fillId="12" borderId="1" xfId="0" applyFill="1" applyBorder="1" applyAlignment="1">
      <alignment horizontal="center" vertical="center"/>
    </xf>
    <xf numFmtId="0" fontId="2" fillId="2" borderId="8" xfId="0" applyFont="1" applyFill="1" applyBorder="1"/>
    <xf numFmtId="0" fontId="2" fillId="2" borderId="0" xfId="0" applyFont="1" applyFill="1" applyBorder="1"/>
    <xf numFmtId="0" fontId="0" fillId="7" borderId="0" xfId="0" applyFill="1"/>
    <xf numFmtId="0" fontId="2" fillId="7" borderId="0" xfId="0" applyFont="1" applyFill="1" applyAlignment="1">
      <alignment horizontal="right" vertical="center"/>
    </xf>
    <xf numFmtId="0" fontId="0" fillId="12" borderId="1" xfId="0" applyFill="1" applyBorder="1"/>
    <xf numFmtId="0" fontId="16" fillId="8" borderId="1" xfId="0" applyFont="1" applyFill="1" applyBorder="1" applyAlignment="1">
      <alignment horizontal="center" vertical="center"/>
    </xf>
    <xf numFmtId="0" fontId="18" fillId="9" borderId="1" xfId="0" applyFont="1" applyFill="1" applyBorder="1" applyAlignment="1" applyProtection="1">
      <alignment horizontal="center" vertical="center"/>
      <protection hidden="1"/>
    </xf>
    <xf numFmtId="0" fontId="0" fillId="9" borderId="1" xfId="0" applyFill="1" applyBorder="1"/>
    <xf numFmtId="0" fontId="19" fillId="2" borderId="6" xfId="0" applyFont="1" applyFill="1" applyBorder="1" applyAlignment="1">
      <alignment horizontal="center" vertical="center"/>
    </xf>
    <xf numFmtId="0" fontId="19" fillId="2" borderId="0" xfId="0" applyFont="1" applyFill="1" applyBorder="1" applyAlignment="1">
      <alignment vertical="center"/>
    </xf>
    <xf numFmtId="0" fontId="0" fillId="12" borderId="0" xfId="0" applyFill="1" applyBorder="1"/>
    <xf numFmtId="0" fontId="2" fillId="2" borderId="8" xfId="0" applyFont="1" applyFill="1" applyBorder="1" applyAlignment="1">
      <alignment horizontal="left" vertical="center"/>
    </xf>
    <xf numFmtId="0" fontId="0" fillId="7" borderId="5" xfId="0" applyFill="1" applyBorder="1"/>
    <xf numFmtId="0" fontId="0" fillId="7" borderId="6" xfId="0" applyFill="1" applyBorder="1"/>
    <xf numFmtId="0" fontId="0" fillId="7" borderId="7" xfId="0" applyFill="1" applyBorder="1"/>
    <xf numFmtId="0" fontId="0" fillId="7" borderId="8" xfId="0" applyFill="1" applyBorder="1"/>
    <xf numFmtId="0" fontId="0" fillId="7" borderId="9" xfId="0" applyFill="1" applyBorder="1"/>
    <xf numFmtId="0" fontId="0" fillId="7" borderId="10" xfId="0" applyFill="1" applyBorder="1"/>
    <xf numFmtId="0" fontId="0" fillId="7" borderId="11" xfId="0" applyFill="1" applyBorder="1"/>
    <xf numFmtId="0" fontId="0" fillId="7" borderId="12" xfId="0" applyFill="1" applyBorder="1"/>
    <xf numFmtId="0" fontId="0" fillId="7" borderId="0" xfId="0" applyFill="1" applyAlignment="1">
      <alignment horizontal="center"/>
    </xf>
    <xf numFmtId="0" fontId="0" fillId="0" borderId="14" xfId="0" applyBorder="1"/>
    <xf numFmtId="0" fontId="0" fillId="0" borderId="22" xfId="0" applyBorder="1"/>
    <xf numFmtId="0" fontId="0" fillId="0" borderId="24" xfId="0" applyBorder="1"/>
    <xf numFmtId="0" fontId="0" fillId="0" borderId="25" xfId="0" applyBorder="1"/>
    <xf numFmtId="0" fontId="8" fillId="4" borderId="0" xfId="0" applyFont="1" applyFill="1" applyBorder="1" applyAlignment="1" applyProtection="1">
      <protection hidden="1"/>
    </xf>
    <xf numFmtId="0" fontId="21" fillId="4" borderId="0" xfId="0" applyFont="1" applyFill="1" applyBorder="1" applyAlignment="1" applyProtection="1">
      <alignment vertical="center"/>
      <protection hidden="1"/>
    </xf>
    <xf numFmtId="49" fontId="10" fillId="4" borderId="0" xfId="0" applyNumberFormat="1" applyFont="1" applyFill="1" applyBorder="1" applyAlignment="1" applyProtection="1">
      <alignment vertical="center"/>
      <protection hidden="1"/>
    </xf>
    <xf numFmtId="49" fontId="8" fillId="4" borderId="0" xfId="0" applyNumberFormat="1" applyFont="1" applyFill="1" applyBorder="1" applyAlignment="1" applyProtection="1">
      <alignment vertical="center"/>
      <protection hidden="1"/>
    </xf>
    <xf numFmtId="0" fontId="10" fillId="4" borderId="0" xfId="0" applyFont="1" applyFill="1" applyBorder="1" applyAlignment="1" applyProtection="1">
      <alignment vertical="center"/>
      <protection hidden="1"/>
    </xf>
    <xf numFmtId="0" fontId="4" fillId="0" borderId="0" xfId="0" applyFont="1"/>
    <xf numFmtId="0" fontId="8" fillId="2" borderId="31" xfId="0" applyFont="1" applyFill="1" applyBorder="1" applyAlignment="1" applyProtection="1">
      <alignment horizontal="left" vertical="center"/>
      <protection hidden="1"/>
    </xf>
    <xf numFmtId="0" fontId="8" fillId="2" borderId="31" xfId="0" applyFont="1" applyFill="1" applyBorder="1" applyAlignment="1" applyProtection="1">
      <alignment horizontal="center" vertical="center"/>
      <protection hidden="1"/>
    </xf>
    <xf numFmtId="0" fontId="8" fillId="2" borderId="32" xfId="0" applyFont="1" applyFill="1" applyBorder="1" applyAlignment="1" applyProtection="1">
      <alignment horizontal="center" vertical="center"/>
      <protection hidden="1"/>
    </xf>
    <xf numFmtId="0" fontId="6" fillId="8" borderId="0" xfId="0" applyFont="1" applyFill="1" applyBorder="1" applyAlignment="1">
      <alignment horizontal="left" vertical="center"/>
    </xf>
    <xf numFmtId="0" fontId="6" fillId="8" borderId="0" xfId="0" applyFont="1" applyFill="1" applyBorder="1" applyAlignment="1" applyProtection="1">
      <alignment horizontal="left" vertical="center"/>
      <protection hidden="1"/>
    </xf>
    <xf numFmtId="0" fontId="19" fillId="3" borderId="15" xfId="0" applyFont="1" applyFill="1" applyBorder="1" applyAlignment="1" applyProtection="1">
      <alignment horizontal="center" vertical="center"/>
      <protection hidden="1"/>
    </xf>
    <xf numFmtId="49" fontId="19" fillId="3" borderId="16" xfId="0" applyNumberFormat="1" applyFont="1" applyFill="1" applyBorder="1" applyAlignment="1" applyProtection="1">
      <alignment horizontal="center" vertical="center"/>
      <protection hidden="1"/>
    </xf>
    <xf numFmtId="0" fontId="19" fillId="3" borderId="16" xfId="0" applyFont="1" applyFill="1" applyBorder="1" applyAlignment="1" applyProtection="1">
      <alignment horizontal="center" vertical="center"/>
      <protection hidden="1"/>
    </xf>
    <xf numFmtId="0" fontId="19" fillId="3" borderId="17" xfId="0" applyFont="1" applyFill="1" applyBorder="1" applyAlignment="1" applyProtection="1">
      <alignment horizontal="center" vertical="center"/>
      <protection hidden="1"/>
    </xf>
    <xf numFmtId="0" fontId="19" fillId="7" borderId="0" xfId="0" applyFont="1" applyFill="1" applyAlignment="1">
      <alignment horizontal="center" vertical="center"/>
    </xf>
    <xf numFmtId="0" fontId="23" fillId="7" borderId="0" xfId="0" applyFont="1" applyFill="1" applyBorder="1" applyAlignment="1">
      <alignment horizontal="center" vertical="center"/>
    </xf>
    <xf numFmtId="0" fontId="8" fillId="2" borderId="32" xfId="0" applyFont="1" applyFill="1" applyBorder="1" applyAlignment="1" applyProtection="1">
      <alignment horizontal="center" vertical="center"/>
      <protection hidden="1"/>
    </xf>
    <xf numFmtId="0" fontId="2" fillId="12" borderId="1" xfId="0" applyFont="1" applyFill="1" applyBorder="1" applyAlignment="1">
      <alignment horizontal="center" vertical="center"/>
    </xf>
    <xf numFmtId="0" fontId="0" fillId="11" borderId="19" xfId="0" applyFont="1" applyFill="1" applyBorder="1" applyAlignment="1">
      <alignment horizontal="center" vertical="center"/>
    </xf>
    <xf numFmtId="0" fontId="0" fillId="11" borderId="19" xfId="0" applyFont="1" applyFill="1" applyBorder="1" applyAlignment="1">
      <alignment horizontal="center"/>
    </xf>
    <xf numFmtId="0" fontId="0" fillId="11" borderId="20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0" fillId="7" borderId="1" xfId="0" applyFill="1" applyBorder="1"/>
    <xf numFmtId="0" fontId="20" fillId="13" borderId="1" xfId="0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center" vertical="center"/>
    </xf>
    <xf numFmtId="0" fontId="6" fillId="15" borderId="1" xfId="0" applyFont="1" applyFill="1" applyBorder="1" applyAlignment="1">
      <alignment horizontal="center" vertical="center"/>
    </xf>
    <xf numFmtId="0" fontId="3" fillId="16" borderId="1" xfId="0" applyFont="1" applyFill="1" applyBorder="1" applyAlignment="1" applyProtection="1">
      <alignment vertical="center"/>
      <protection hidden="1"/>
    </xf>
    <xf numFmtId="0" fontId="3" fillId="16" borderId="7" xfId="0" applyFont="1" applyFill="1" applyBorder="1" applyAlignment="1" applyProtection="1">
      <alignment horizontal="left" vertical="center"/>
      <protection hidden="1"/>
    </xf>
    <xf numFmtId="0" fontId="0" fillId="4" borderId="0" xfId="0" applyFill="1" applyBorder="1"/>
    <xf numFmtId="0" fontId="28" fillId="7" borderId="0" xfId="0" applyFont="1" applyFill="1" applyAlignment="1" applyProtection="1">
      <alignment horizontal="center"/>
      <protection hidden="1"/>
    </xf>
    <xf numFmtId="0" fontId="29" fillId="7" borderId="0" xfId="0" applyFont="1" applyFill="1" applyAlignment="1" applyProtection="1">
      <alignment horizontal="center"/>
      <protection hidden="1"/>
    </xf>
    <xf numFmtId="0" fontId="30" fillId="7" borderId="0" xfId="1" applyFont="1" applyFill="1" applyAlignment="1" applyProtection="1">
      <alignment horizontal="center"/>
      <protection hidden="1"/>
    </xf>
    <xf numFmtId="0" fontId="29" fillId="7" borderId="0" xfId="0" applyFont="1" applyFill="1" applyBorder="1" applyAlignment="1" applyProtection="1">
      <alignment horizontal="center"/>
      <protection hidden="1"/>
    </xf>
    <xf numFmtId="0" fontId="33" fillId="4" borderId="0" xfId="0" applyFont="1" applyFill="1" applyBorder="1" applyAlignment="1"/>
    <xf numFmtId="0" fontId="37" fillId="4" borderId="0" xfId="0" applyFont="1" applyFill="1" applyBorder="1"/>
    <xf numFmtId="0" fontId="24" fillId="14" borderId="4" xfId="0" applyNumberFormat="1" applyFont="1" applyFill="1" applyBorder="1" applyAlignment="1">
      <alignment horizontal="center" vertical="center"/>
    </xf>
    <xf numFmtId="0" fontId="26" fillId="14" borderId="1" xfId="0" applyNumberFormat="1" applyFont="1" applyFill="1" applyBorder="1" applyAlignment="1">
      <alignment horizontal="center" vertical="center"/>
    </xf>
    <xf numFmtId="0" fontId="0" fillId="7" borderId="0" xfId="0" applyFill="1" applyAlignment="1">
      <alignment horizontal="center"/>
    </xf>
    <xf numFmtId="0" fontId="0" fillId="17" borderId="0" xfId="0" applyFill="1" applyBorder="1"/>
    <xf numFmtId="0" fontId="35" fillId="17" borderId="0" xfId="0" applyFont="1" applyFill="1" applyBorder="1" applyAlignment="1" applyProtection="1">
      <alignment horizontal="center"/>
      <protection hidden="1"/>
    </xf>
    <xf numFmtId="0" fontId="0" fillId="17" borderId="35" xfId="0" applyFill="1" applyBorder="1"/>
    <xf numFmtId="0" fontId="0" fillId="18" borderId="34" xfId="0" applyFill="1" applyBorder="1"/>
    <xf numFmtId="0" fontId="32" fillId="17" borderId="8" xfId="0" applyFont="1" applyFill="1" applyBorder="1" applyAlignment="1">
      <alignment horizontal="center"/>
    </xf>
    <xf numFmtId="0" fontId="0" fillId="17" borderId="9" xfId="0" applyFill="1" applyBorder="1"/>
    <xf numFmtId="0" fontId="0" fillId="17" borderId="8" xfId="0" applyFill="1" applyBorder="1"/>
    <xf numFmtId="0" fontId="0" fillId="17" borderId="36" xfId="0" applyFill="1" applyBorder="1"/>
    <xf numFmtId="0" fontId="0" fillId="17" borderId="37" xfId="0" applyFill="1" applyBorder="1"/>
    <xf numFmtId="0" fontId="0" fillId="18" borderId="38" xfId="0" applyFill="1" applyBorder="1"/>
    <xf numFmtId="0" fontId="0" fillId="18" borderId="39" xfId="0" applyFill="1" applyBorder="1"/>
    <xf numFmtId="0" fontId="0" fillId="18" borderId="10" xfId="0" applyFill="1" applyBorder="1"/>
    <xf numFmtId="0" fontId="31" fillId="18" borderId="11" xfId="0" applyFont="1" applyFill="1" applyBorder="1" applyAlignment="1" applyProtection="1">
      <protection hidden="1"/>
    </xf>
    <xf numFmtId="0" fontId="0" fillId="18" borderId="11" xfId="0" applyFill="1" applyBorder="1"/>
    <xf numFmtId="0" fontId="0" fillId="18" borderId="12" xfId="0" applyFill="1" applyBorder="1"/>
    <xf numFmtId="0" fontId="0" fillId="17" borderId="0" xfId="0" applyFont="1" applyFill="1" applyBorder="1"/>
    <xf numFmtId="0" fontId="0" fillId="17" borderId="0" xfId="0" applyFont="1" applyFill="1" applyBorder="1" applyProtection="1">
      <protection hidden="1"/>
    </xf>
    <xf numFmtId="0" fontId="22" fillId="8" borderId="2" xfId="1" applyFont="1" applyFill="1" applyBorder="1" applyAlignment="1" applyProtection="1">
      <alignment horizontal="center"/>
    </xf>
    <xf numFmtId="0" fontId="22" fillId="8" borderId="4" xfId="1" applyFont="1" applyFill="1" applyBorder="1" applyAlignment="1" applyProtection="1">
      <alignment horizontal="center"/>
    </xf>
    <xf numFmtId="0" fontId="22" fillId="8" borderId="3" xfId="1" applyFont="1" applyFill="1" applyBorder="1" applyAlignment="1" applyProtection="1">
      <alignment horizontal="center"/>
    </xf>
    <xf numFmtId="0" fontId="2" fillId="7" borderId="2" xfId="0" applyFont="1" applyFill="1" applyBorder="1" applyAlignment="1" applyProtection="1">
      <alignment horizontal="center" vertical="center"/>
      <protection hidden="1"/>
    </xf>
    <xf numFmtId="0" fontId="2" fillId="7" borderId="4" xfId="0" applyFont="1" applyFill="1" applyBorder="1" applyAlignment="1" applyProtection="1">
      <alignment horizontal="center" vertical="center"/>
      <protection hidden="1"/>
    </xf>
    <xf numFmtId="0" fontId="2" fillId="7" borderId="3" xfId="0" applyFont="1" applyFill="1" applyBorder="1" applyAlignment="1" applyProtection="1">
      <alignment horizontal="center" vertical="center"/>
      <protection hidden="1"/>
    </xf>
    <xf numFmtId="0" fontId="34" fillId="17" borderId="0" xfId="1" applyFont="1" applyFill="1" applyBorder="1" applyAlignment="1" applyProtection="1">
      <alignment horizontal="center" vertical="center"/>
    </xf>
    <xf numFmtId="0" fontId="36" fillId="18" borderId="11" xfId="1" applyFont="1" applyFill="1" applyBorder="1" applyAlignment="1" applyProtection="1">
      <alignment horizontal="center" vertical="center"/>
      <protection hidden="1"/>
    </xf>
    <xf numFmtId="0" fontId="38" fillId="5" borderId="5" xfId="0" applyFont="1" applyFill="1" applyBorder="1" applyAlignment="1" applyProtection="1">
      <alignment horizontal="center"/>
      <protection hidden="1"/>
    </xf>
    <xf numFmtId="0" fontId="38" fillId="5" borderId="6" xfId="0" applyFont="1" applyFill="1" applyBorder="1" applyAlignment="1" applyProtection="1">
      <alignment horizontal="center"/>
      <protection hidden="1"/>
    </xf>
    <xf numFmtId="0" fontId="38" fillId="5" borderId="7" xfId="0" applyFont="1" applyFill="1" applyBorder="1" applyAlignment="1" applyProtection="1">
      <alignment horizontal="center"/>
      <protection hidden="1"/>
    </xf>
    <xf numFmtId="0" fontId="33" fillId="17" borderId="8" xfId="0" applyFont="1" applyFill="1" applyBorder="1" applyAlignment="1" applyProtection="1">
      <alignment horizontal="center"/>
      <protection hidden="1"/>
    </xf>
    <xf numFmtId="0" fontId="33" fillId="17" borderId="0" xfId="0" applyFont="1" applyFill="1" applyBorder="1" applyAlignment="1" applyProtection="1">
      <alignment horizontal="center"/>
      <protection hidden="1"/>
    </xf>
    <xf numFmtId="0" fontId="33" fillId="17" borderId="9" xfId="0" applyFont="1" applyFill="1" applyBorder="1" applyAlignment="1" applyProtection="1">
      <alignment horizontal="center"/>
      <protection hidden="1"/>
    </xf>
    <xf numFmtId="0" fontId="31" fillId="17" borderId="5" xfId="0" applyFont="1" applyFill="1" applyBorder="1" applyAlignment="1" applyProtection="1">
      <alignment horizontal="center"/>
      <protection hidden="1"/>
    </xf>
    <xf numFmtId="0" fontId="31" fillId="17" borderId="6" xfId="0" applyFont="1" applyFill="1" applyBorder="1" applyAlignment="1" applyProtection="1">
      <alignment horizontal="center"/>
      <protection hidden="1"/>
    </xf>
    <xf numFmtId="0" fontId="31" fillId="17" borderId="7" xfId="0" applyFont="1" applyFill="1" applyBorder="1" applyAlignment="1" applyProtection="1">
      <alignment horizontal="center"/>
      <protection hidden="1"/>
    </xf>
    <xf numFmtId="0" fontId="25" fillId="0" borderId="0" xfId="0" applyFont="1" applyAlignment="1">
      <alignment horizontal="center" vertic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7" fillId="6" borderId="2" xfId="0" applyFont="1" applyFill="1" applyBorder="1" applyAlignment="1" applyProtection="1">
      <alignment horizontal="center" vertical="center"/>
      <protection hidden="1"/>
    </xf>
    <xf numFmtId="0" fontId="7" fillId="6" borderId="4" xfId="0" applyFont="1" applyFill="1" applyBorder="1" applyAlignment="1" applyProtection="1">
      <alignment horizontal="center" vertical="center"/>
      <protection hidden="1"/>
    </xf>
    <xf numFmtId="0" fontId="7" fillId="6" borderId="3" xfId="0" applyFont="1" applyFill="1" applyBorder="1" applyAlignment="1" applyProtection="1">
      <alignment horizontal="center" vertical="center"/>
      <protection hidden="1"/>
    </xf>
    <xf numFmtId="0" fontId="0" fillId="7" borderId="0" xfId="0" applyFill="1" applyBorder="1" applyAlignment="1">
      <alignment horizontal="center"/>
    </xf>
    <xf numFmtId="0" fontId="0" fillId="7" borderId="11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7" borderId="0" xfId="0" applyFill="1" applyAlignment="1">
      <alignment horizontal="center"/>
    </xf>
    <xf numFmtId="0" fontId="0" fillId="5" borderId="2" xfId="0" applyFont="1" applyFill="1" applyBorder="1" applyAlignment="1">
      <alignment horizontal="center" vertical="center"/>
    </xf>
    <xf numFmtId="0" fontId="0" fillId="5" borderId="4" xfId="0" applyFont="1" applyFill="1" applyBorder="1" applyAlignment="1">
      <alignment horizontal="center" vertical="center"/>
    </xf>
    <xf numFmtId="0" fontId="0" fillId="5" borderId="3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16" fillId="10" borderId="2" xfId="0" applyFont="1" applyFill="1" applyBorder="1" applyAlignment="1">
      <alignment horizontal="center" vertical="center"/>
    </xf>
    <xf numFmtId="0" fontId="16" fillId="10" borderId="4" xfId="0" applyFont="1" applyFill="1" applyBorder="1" applyAlignment="1">
      <alignment horizontal="center" vertical="center"/>
    </xf>
    <xf numFmtId="0" fontId="16" fillId="10" borderId="3" xfId="0" applyFont="1" applyFill="1" applyBorder="1" applyAlignment="1">
      <alignment horizontal="center" vertical="center"/>
    </xf>
    <xf numFmtId="0" fontId="4" fillId="11" borderId="19" xfId="0" applyFont="1" applyFill="1" applyBorder="1" applyAlignment="1">
      <alignment horizontal="center" vertical="center"/>
    </xf>
    <xf numFmtId="0" fontId="4" fillId="11" borderId="20" xfId="0" applyFont="1" applyFill="1" applyBorder="1" applyAlignment="1">
      <alignment horizontal="center" vertical="center"/>
    </xf>
    <xf numFmtId="0" fontId="2" fillId="11" borderId="18" xfId="0" applyFont="1" applyFill="1" applyBorder="1" applyAlignment="1">
      <alignment horizontal="center" vertical="center"/>
    </xf>
    <xf numFmtId="0" fontId="2" fillId="11" borderId="19" xfId="0" applyFont="1" applyFill="1" applyBorder="1" applyAlignment="1">
      <alignment horizontal="center" vertical="center"/>
    </xf>
    <xf numFmtId="0" fontId="7" fillId="6" borderId="8" xfId="0" applyFont="1" applyFill="1" applyBorder="1" applyAlignment="1" applyProtection="1">
      <alignment horizontal="center" vertical="center"/>
      <protection hidden="1"/>
    </xf>
    <xf numFmtId="0" fontId="7" fillId="6" borderId="0" xfId="0" applyFont="1" applyFill="1" applyBorder="1" applyAlignment="1" applyProtection="1">
      <alignment horizontal="center" vertical="center"/>
      <protection hidden="1"/>
    </xf>
    <xf numFmtId="0" fontId="7" fillId="6" borderId="9" xfId="0" applyFont="1" applyFill="1" applyBorder="1" applyAlignment="1" applyProtection="1">
      <alignment horizontal="center" vertical="center"/>
      <protection hidden="1"/>
    </xf>
    <xf numFmtId="0" fontId="2" fillId="11" borderId="18" xfId="0" applyFont="1" applyFill="1" applyBorder="1" applyAlignment="1">
      <alignment horizontal="center"/>
    </xf>
    <xf numFmtId="0" fontId="2" fillId="11" borderId="19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12" borderId="2" xfId="0" applyFill="1" applyBorder="1" applyAlignment="1">
      <alignment horizontal="center"/>
    </xf>
    <xf numFmtId="0" fontId="0" fillId="12" borderId="3" xfId="0" applyFill="1" applyBorder="1" applyAlignment="1">
      <alignment horizontal="center"/>
    </xf>
    <xf numFmtId="0" fontId="2" fillId="2" borderId="8" xfId="0" applyFont="1" applyFill="1" applyBorder="1" applyAlignment="1">
      <alignment horizontal="right" vertical="center"/>
    </xf>
    <xf numFmtId="0" fontId="2" fillId="2" borderId="9" xfId="0" applyFont="1" applyFill="1" applyBorder="1" applyAlignment="1">
      <alignment horizontal="right" vertical="center"/>
    </xf>
    <xf numFmtId="0" fontId="0" fillId="11" borderId="19" xfId="0" applyFont="1" applyFill="1" applyBorder="1" applyAlignment="1">
      <alignment horizontal="center"/>
    </xf>
    <xf numFmtId="0" fontId="4" fillId="14" borderId="2" xfId="0" quotePrefix="1" applyNumberFormat="1" applyFont="1" applyFill="1" applyBorder="1" applyAlignment="1">
      <alignment horizontal="center" vertical="center"/>
    </xf>
    <xf numFmtId="0" fontId="4" fillId="14" borderId="4" xfId="0" applyNumberFormat="1" applyFont="1" applyFill="1" applyBorder="1" applyAlignment="1">
      <alignment horizontal="center" vertical="center"/>
    </xf>
    <xf numFmtId="0" fontId="4" fillId="14" borderId="3" xfId="0" applyNumberFormat="1" applyFont="1" applyFill="1" applyBorder="1" applyAlignment="1">
      <alignment horizontal="center" vertical="center"/>
    </xf>
    <xf numFmtId="0" fontId="13" fillId="9" borderId="2" xfId="0" applyFont="1" applyFill="1" applyBorder="1" applyAlignment="1" applyProtection="1">
      <alignment horizontal="center" vertical="center"/>
      <protection hidden="1"/>
    </xf>
    <xf numFmtId="0" fontId="13" fillId="9" borderId="4" xfId="0" applyFont="1" applyFill="1" applyBorder="1" applyAlignment="1" applyProtection="1">
      <alignment horizontal="center" vertical="center"/>
      <protection hidden="1"/>
    </xf>
    <xf numFmtId="0" fontId="13" fillId="9" borderId="3" xfId="0" applyFont="1" applyFill="1" applyBorder="1" applyAlignment="1" applyProtection="1">
      <alignment horizontal="center" vertical="center"/>
      <protection hidden="1"/>
    </xf>
    <xf numFmtId="0" fontId="1" fillId="16" borderId="2" xfId="0" applyFont="1" applyFill="1" applyBorder="1" applyAlignment="1" applyProtection="1">
      <alignment horizontal="left" vertical="center"/>
      <protection hidden="1"/>
    </xf>
    <xf numFmtId="0" fontId="1" fillId="16" borderId="4" xfId="0" applyFont="1" applyFill="1" applyBorder="1" applyAlignment="1" applyProtection="1">
      <alignment horizontal="left" vertical="center"/>
      <protection hidden="1"/>
    </xf>
    <xf numFmtId="0" fontId="1" fillId="16" borderId="3" xfId="0" applyFont="1" applyFill="1" applyBorder="1" applyAlignment="1" applyProtection="1">
      <alignment horizontal="left" vertical="center"/>
      <protection hidden="1"/>
    </xf>
    <xf numFmtId="0" fontId="16" fillId="10" borderId="2" xfId="0" applyFont="1" applyFill="1" applyBorder="1" applyAlignment="1" applyProtection="1">
      <alignment horizontal="center" vertical="center"/>
      <protection hidden="1"/>
    </xf>
    <xf numFmtId="0" fontId="16" fillId="10" borderId="4" xfId="0" applyFont="1" applyFill="1" applyBorder="1" applyAlignment="1" applyProtection="1">
      <alignment horizontal="center" vertical="center"/>
      <protection hidden="1"/>
    </xf>
    <xf numFmtId="0" fontId="16" fillId="10" borderId="3" xfId="0" applyFont="1" applyFill="1" applyBorder="1" applyAlignment="1" applyProtection="1">
      <alignment horizontal="center" vertical="center"/>
      <protection hidden="1"/>
    </xf>
    <xf numFmtId="0" fontId="0" fillId="7" borderId="5" xfId="0" applyFill="1" applyBorder="1" applyAlignment="1">
      <alignment horizontal="left" vertical="top"/>
    </xf>
    <xf numFmtId="0" fontId="0" fillId="7" borderId="6" xfId="0" applyFill="1" applyBorder="1" applyAlignment="1">
      <alignment horizontal="left" vertical="top"/>
    </xf>
    <xf numFmtId="0" fontId="0" fillId="7" borderId="7" xfId="0" applyFill="1" applyBorder="1" applyAlignment="1">
      <alignment horizontal="left" vertical="top"/>
    </xf>
    <xf numFmtId="0" fontId="0" fillId="7" borderId="8" xfId="0" applyFill="1" applyBorder="1" applyAlignment="1">
      <alignment horizontal="left" vertical="top"/>
    </xf>
    <xf numFmtId="0" fontId="0" fillId="7" borderId="0" xfId="0" applyFill="1" applyBorder="1" applyAlignment="1">
      <alignment horizontal="left" vertical="top"/>
    </xf>
    <xf numFmtId="0" fontId="0" fillId="7" borderId="9" xfId="0" applyFill="1" applyBorder="1" applyAlignment="1">
      <alignment horizontal="left" vertical="top"/>
    </xf>
    <xf numFmtId="0" fontId="0" fillId="7" borderId="10" xfId="0" applyFill="1" applyBorder="1" applyAlignment="1">
      <alignment horizontal="left" vertical="top"/>
    </xf>
    <xf numFmtId="0" fontId="0" fillId="7" borderId="11" xfId="0" applyFill="1" applyBorder="1" applyAlignment="1">
      <alignment horizontal="left" vertical="top"/>
    </xf>
    <xf numFmtId="0" fontId="0" fillId="7" borderId="12" xfId="0" applyFill="1" applyBorder="1" applyAlignment="1">
      <alignment horizontal="left" vertical="top"/>
    </xf>
    <xf numFmtId="0" fontId="0" fillId="12" borderId="2" xfId="0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17" fillId="9" borderId="2" xfId="0" applyFont="1" applyFill="1" applyBorder="1" applyAlignment="1" applyProtection="1">
      <alignment horizontal="center" vertical="center"/>
      <protection hidden="1"/>
    </xf>
    <xf numFmtId="0" fontId="17" fillId="9" borderId="3" xfId="0" applyFont="1" applyFill="1" applyBorder="1" applyAlignment="1" applyProtection="1">
      <alignment horizontal="center" vertical="center"/>
      <protection hidden="1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0" xfId="0" applyAlignment="1">
      <alignment horizontal="left" vertical="top"/>
    </xf>
    <xf numFmtId="0" fontId="0" fillId="0" borderId="11" xfId="0" applyBorder="1" applyAlignment="1">
      <alignment horizontal="left" vertical="top"/>
    </xf>
    <xf numFmtId="0" fontId="27" fillId="12" borderId="2" xfId="0" applyFont="1" applyFill="1" applyBorder="1" applyAlignment="1">
      <alignment horizontal="center" vertical="center"/>
    </xf>
    <xf numFmtId="0" fontId="27" fillId="12" borderId="4" xfId="0" applyFont="1" applyFill="1" applyBorder="1" applyAlignment="1">
      <alignment horizontal="center" vertical="center"/>
    </xf>
    <xf numFmtId="0" fontId="17" fillId="10" borderId="2" xfId="0" applyFont="1" applyFill="1" applyBorder="1" applyAlignment="1">
      <alignment horizontal="center"/>
    </xf>
    <xf numFmtId="0" fontId="17" fillId="10" borderId="4" xfId="0" applyFont="1" applyFill="1" applyBorder="1" applyAlignment="1">
      <alignment horizontal="center"/>
    </xf>
    <xf numFmtId="0" fontId="17" fillId="10" borderId="3" xfId="0" applyFont="1" applyFill="1" applyBorder="1" applyAlignment="1">
      <alignment horizontal="center"/>
    </xf>
    <xf numFmtId="0" fontId="19" fillId="3" borderId="16" xfId="0" applyFont="1" applyFill="1" applyBorder="1" applyAlignment="1" applyProtection="1">
      <alignment horizontal="center" vertical="center"/>
      <protection hidden="1"/>
    </xf>
    <xf numFmtId="16" fontId="8" fillId="2" borderId="32" xfId="0" applyNumberFormat="1" applyFont="1" applyFill="1" applyBorder="1" applyAlignment="1" applyProtection="1">
      <alignment horizontal="center" vertical="center"/>
      <protection hidden="1"/>
    </xf>
    <xf numFmtId="0" fontId="8" fillId="2" borderId="33" xfId="0" applyNumberFormat="1" applyFont="1" applyFill="1" applyBorder="1" applyAlignment="1" applyProtection="1">
      <alignment horizontal="center" vertical="center"/>
      <protection hidden="1"/>
    </xf>
    <xf numFmtId="0" fontId="0" fillId="4" borderId="0" xfId="0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6"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00FF"/>
      <color rgb="FF40FA44"/>
      <color rgb="FF00FF00"/>
      <color rgb="FFFFFFCC"/>
      <color rgb="FF1FF924"/>
      <color rgb="FFB7FBCC"/>
      <color rgb="FF34F46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Documents/DOC/Pr&#233;ambule.docx" TargetMode="External"/><Relationship Id="rId2" Type="http://schemas.openxmlformats.org/officeDocument/2006/relationships/image" Target="cid:image002.jpg@01D5E34A.4A282E50" TargetMode="External"/><Relationship Id="rId1" Type="http://schemas.openxmlformats.org/officeDocument/2006/relationships/image" Target="../media/image2.jpeg"/><Relationship Id="rId4" Type="http://schemas.openxmlformats.org/officeDocument/2006/relationships/image" Target="../media/image3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295275</xdr:colOff>
          <xdr:row>41</xdr:row>
          <xdr:rowOff>133350</xdr:rowOff>
        </xdr:from>
        <xdr:to>
          <xdr:col>5</xdr:col>
          <xdr:colOff>381000</xdr:colOff>
          <xdr:row>43</xdr:row>
          <xdr:rowOff>57150</xdr:rowOff>
        </xdr:to>
        <xdr:sp macro="" textlink="">
          <xdr:nvSpPr>
            <xdr:cNvPr id="2050" name="ComboBox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466725</xdr:colOff>
      <xdr:row>55</xdr:row>
      <xdr:rowOff>47625</xdr:rowOff>
    </xdr:from>
    <xdr:to>
      <xdr:col>2</xdr:col>
      <xdr:colOff>714375</xdr:colOff>
      <xdr:row>55</xdr:row>
      <xdr:rowOff>295275</xdr:rowOff>
    </xdr:to>
    <xdr:pic>
      <xdr:nvPicPr>
        <xdr:cNvPr id="18" name="x_image002.jpg@01D5E34A.4A282E50" descr="telephone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60960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66675</xdr:colOff>
      <xdr:row>0</xdr:row>
      <xdr:rowOff>85725</xdr:rowOff>
    </xdr:from>
    <xdr:to>
      <xdr:col>6</xdr:col>
      <xdr:colOff>342901</xdr:colOff>
      <xdr:row>6</xdr:row>
      <xdr:rowOff>76200</xdr:rowOff>
    </xdr:to>
    <xdr:sp macro="" textlink="">
      <xdr:nvSpPr>
        <xdr:cNvPr id="9" name="Rogner et arrondir un rectangle à un seul coin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1590675" y="85725"/>
          <a:ext cx="3324226" cy="962025"/>
        </a:xfrm>
        <a:prstGeom prst="snipRoundRect">
          <a:avLst/>
        </a:prstGeom>
        <a:solidFill>
          <a:schemeClr val="bg2">
            <a:lumMod val="90000"/>
          </a:schemeClr>
        </a:solidFill>
        <a:ln w="25400">
          <a:solidFill>
            <a:schemeClr val="tx1"/>
          </a:solidFill>
          <a:miter lim="800000"/>
        </a:ln>
        <a:effectLst>
          <a:outerShdw blurRad="292100" dist="292100" dir="2700000" algn="tl" rotWithShape="0">
            <a:prstClr val="black">
              <a:alpha val="40000"/>
            </a:prstClr>
          </a:outerShdw>
          <a:reflection stA="45000" endPos="1000" dist="50800" dir="5400000" sy="-100000" algn="bl" rotWithShape="0"/>
        </a:effectLst>
        <a:scene3d>
          <a:camera prst="orthographicFront"/>
          <a:lightRig rig="threePt" dir="t"/>
        </a:scene3d>
        <a:sp3d>
          <a:bevelT w="114300" prst="artDeco"/>
          <a:bevelB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  <a:latin typeface="Arial Black" panose="020B0A04020102020204" pitchFamily="34" charset="0"/>
            </a:rPr>
            <a:t>CAHIER</a:t>
          </a:r>
          <a:r>
            <a:rPr lang="fr-FR" sz="1600" b="1" baseline="0">
              <a:solidFill>
                <a:sysClr val="windowText" lastClr="000000"/>
              </a:solidFill>
              <a:latin typeface="Arial Black" panose="020B0A04020102020204" pitchFamily="34" charset="0"/>
            </a:rPr>
            <a:t> DE MAINTENANCE</a:t>
          </a:r>
          <a:endParaRPr lang="fr-FR" sz="1600" b="1">
            <a:solidFill>
              <a:sysClr val="windowText" lastClr="000000"/>
            </a:solidFill>
            <a:latin typeface="Arial Black" panose="020B0A04020102020204" pitchFamily="34" charset="0"/>
          </a:endParaRPr>
        </a:p>
        <a:p>
          <a:pPr algn="r"/>
          <a:r>
            <a:rPr lang="fr-FR" sz="800" b="1">
              <a:solidFill>
                <a:sysClr val="windowText" lastClr="000000"/>
              </a:solidFill>
              <a:latin typeface="Arial Black" panose="020B0A04020102020204" pitchFamily="34" charset="0"/>
            </a:rPr>
            <a:t>(Version 3.0.a) 09.2020</a:t>
          </a:r>
        </a:p>
      </xdr:txBody>
    </xdr:sp>
    <xdr:clientData/>
  </xdr:twoCellAnchor>
  <xdr:twoCellAnchor editAs="absolute">
    <xdr:from>
      <xdr:col>2</xdr:col>
      <xdr:colOff>438148</xdr:colOff>
      <xdr:row>8</xdr:row>
      <xdr:rowOff>28573</xdr:rowOff>
    </xdr:from>
    <xdr:to>
      <xdr:col>4</xdr:col>
      <xdr:colOff>285748</xdr:colOff>
      <xdr:row>9</xdr:row>
      <xdr:rowOff>46648</xdr:rowOff>
    </xdr:to>
    <xdr:sp macro="[1]!RAZ" textlink="">
      <xdr:nvSpPr>
        <xdr:cNvPr id="16" name="ZoneTexte 1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1962148" y="1323973"/>
          <a:ext cx="1371600" cy="180000"/>
        </a:xfrm>
        <a:prstGeom prst="roundRect">
          <a:avLst/>
        </a:prstGeom>
        <a:gradFill flip="none" rotWithShape="1">
          <a:gsLst>
            <a:gs pos="0">
              <a:srgbClr val="5B9BD5">
                <a:lumMod val="110000"/>
                <a:satMod val="105000"/>
                <a:tint val="67000"/>
              </a:srgbClr>
            </a:gs>
            <a:gs pos="50000">
              <a:srgbClr val="5B9BD5">
                <a:lumMod val="105000"/>
                <a:satMod val="103000"/>
                <a:tint val="73000"/>
              </a:srgbClr>
            </a:gs>
            <a:gs pos="100000">
              <a:srgbClr val="5B9BD5">
                <a:lumMod val="105000"/>
                <a:satMod val="109000"/>
                <a:tint val="81000"/>
              </a:srgbClr>
            </a:gs>
          </a:gsLst>
          <a:path path="circle">
            <a:fillToRect l="100000" t="100000"/>
          </a:path>
          <a:tileRect r="-100000" b="-10000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Arial Black" panose="020B0A04020102020204" pitchFamily="34" charset="0"/>
              <a:ea typeface="+mn-ea"/>
              <a:cs typeface="+mn-cs"/>
            </a:rPr>
            <a:t>Préambule</a:t>
          </a:r>
        </a:p>
      </xdr:txBody>
    </xdr:sp>
    <xdr:clientData fPrintsWithSheet="0"/>
  </xdr:twoCellAnchor>
  <xdr:twoCellAnchor editAs="absolute">
    <xdr:from>
      <xdr:col>2</xdr:col>
      <xdr:colOff>255057</xdr:colOff>
      <xdr:row>47</xdr:row>
      <xdr:rowOff>112182</xdr:rowOff>
    </xdr:from>
    <xdr:to>
      <xdr:col>4</xdr:col>
      <xdr:colOff>102658</xdr:colOff>
      <xdr:row>48</xdr:row>
      <xdr:rowOff>130257</xdr:rowOff>
    </xdr:to>
    <xdr:sp macro="[0]!Documentations" textlink="">
      <xdr:nvSpPr>
        <xdr:cNvPr id="22" name="ZoneText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1779057" y="7869765"/>
          <a:ext cx="1371601" cy="176825"/>
        </a:xfrm>
        <a:prstGeom prst="roundRect">
          <a:avLst/>
        </a:prstGeom>
        <a:gradFill flip="none" rotWithShape="1">
          <a:gsLst>
            <a:gs pos="0">
              <a:srgbClr val="5B9BD5">
                <a:lumMod val="110000"/>
                <a:satMod val="105000"/>
                <a:tint val="67000"/>
              </a:srgbClr>
            </a:gs>
            <a:gs pos="50000">
              <a:srgbClr val="5B9BD5">
                <a:lumMod val="105000"/>
                <a:satMod val="103000"/>
                <a:tint val="73000"/>
              </a:srgbClr>
            </a:gs>
            <a:gs pos="100000">
              <a:srgbClr val="5B9BD5">
                <a:lumMod val="105000"/>
                <a:satMod val="109000"/>
                <a:tint val="81000"/>
              </a:srgbClr>
            </a:gs>
          </a:gsLst>
          <a:path path="circle">
            <a:fillToRect l="100000" t="100000"/>
          </a:path>
          <a:tileRect r="-100000" b="-10000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Arial Black" panose="020B0A04020102020204" pitchFamily="34" charset="0"/>
              <a:ea typeface="+mn-ea"/>
              <a:cs typeface="+mn-cs"/>
            </a:rPr>
            <a:t>Documentations</a:t>
          </a:r>
        </a:p>
      </xdr:txBody>
    </xdr:sp>
    <xdr:clientData fPrintsWithSheet="0"/>
  </xdr:twoCellAnchor>
  <xdr:twoCellAnchor editAs="oneCell">
    <xdr:from>
      <xdr:col>0</xdr:col>
      <xdr:colOff>2</xdr:colOff>
      <xdr:row>11</xdr:row>
      <xdr:rowOff>152401</xdr:rowOff>
    </xdr:from>
    <xdr:to>
      <xdr:col>7</xdr:col>
      <xdr:colOff>0</xdr:colOff>
      <xdr:row>28</xdr:row>
      <xdr:rowOff>57150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" y="1933576"/>
          <a:ext cx="5333998" cy="26574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259651</xdr:colOff>
      <xdr:row>51</xdr:row>
      <xdr:rowOff>55562</xdr:rowOff>
    </xdr:from>
    <xdr:to>
      <xdr:col>4</xdr:col>
      <xdr:colOff>458078</xdr:colOff>
      <xdr:row>56</xdr:row>
      <xdr:rowOff>158750</xdr:rowOff>
    </xdr:to>
    <xdr:sp macro="" textlink="">
      <xdr:nvSpPr>
        <xdr:cNvPr id="20" name="Flèche vers le bas 5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Arrowheads="1"/>
        </xdr:cNvSpPr>
      </xdr:nvSpPr>
      <xdr:spPr bwMode="auto">
        <a:xfrm>
          <a:off x="3307651" y="7985125"/>
          <a:ext cx="198427" cy="1023938"/>
        </a:xfrm>
        <a:prstGeom prst="downArrow">
          <a:avLst>
            <a:gd name="adj1" fmla="val 50000"/>
            <a:gd name="adj2" fmla="val 51999"/>
          </a:avLst>
        </a:prstGeom>
        <a:solidFill>
          <a:srgbClr val="00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508000</xdr:colOff>
      <xdr:row>52</xdr:row>
      <xdr:rowOff>42861</xdr:rowOff>
    </xdr:from>
    <xdr:to>
      <xdr:col>0</xdr:col>
      <xdr:colOff>511970</xdr:colOff>
      <xdr:row>55</xdr:row>
      <xdr:rowOff>105834</xdr:rowOff>
    </xdr:to>
    <xdr:sp macro="" textlink="">
      <xdr:nvSpPr>
        <xdr:cNvPr id="2" name="Line 995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 flipH="1">
          <a:off x="508000" y="8387819"/>
          <a:ext cx="3970" cy="602723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483053</xdr:colOff>
      <xdr:row>52</xdr:row>
      <xdr:rowOff>93436</xdr:rowOff>
    </xdr:from>
    <xdr:to>
      <xdr:col>6</xdr:col>
      <xdr:colOff>484979</xdr:colOff>
      <xdr:row>55</xdr:row>
      <xdr:rowOff>149679</xdr:rowOff>
    </xdr:to>
    <xdr:sp macro="" textlink="">
      <xdr:nvSpPr>
        <xdr:cNvPr id="3" name="Line 100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H="1">
          <a:off x="5055053" y="8727168"/>
          <a:ext cx="1926" cy="593725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430609</xdr:colOff>
      <xdr:row>55</xdr:row>
      <xdr:rowOff>124617</xdr:rowOff>
    </xdr:from>
    <xdr:to>
      <xdr:col>6</xdr:col>
      <xdr:colOff>489857</xdr:colOff>
      <xdr:row>55</xdr:row>
      <xdr:rowOff>142874</xdr:rowOff>
    </xdr:to>
    <xdr:sp macro="" textlink="">
      <xdr:nvSpPr>
        <xdr:cNvPr id="4" name="Line 1004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 flipH="1" flipV="1">
          <a:off x="3478609" y="9295831"/>
          <a:ext cx="1583248" cy="18257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506016</xdr:colOff>
      <xdr:row>55</xdr:row>
      <xdr:rowOff>113109</xdr:rowOff>
    </xdr:from>
    <xdr:to>
      <xdr:col>4</xdr:col>
      <xdr:colOff>290513</xdr:colOff>
      <xdr:row>55</xdr:row>
      <xdr:rowOff>125014</xdr:rowOff>
    </xdr:to>
    <xdr:sp macro="" textlink="">
      <xdr:nvSpPr>
        <xdr:cNvPr id="5" name="Line 1007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 bwMode="auto">
        <a:xfrm>
          <a:off x="506016" y="8876109"/>
          <a:ext cx="2832497" cy="1190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511967</xdr:colOff>
      <xdr:row>48</xdr:row>
      <xdr:rowOff>83342</xdr:rowOff>
    </xdr:from>
    <xdr:to>
      <xdr:col>0</xdr:col>
      <xdr:colOff>517920</xdr:colOff>
      <xdr:row>52</xdr:row>
      <xdr:rowOff>47624</xdr:rowOff>
    </xdr:to>
    <xdr:sp macro="" textlink="">
      <xdr:nvSpPr>
        <xdr:cNvPr id="7" name="Line 992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 bwMode="auto">
        <a:xfrm flipH="1">
          <a:off x="511967" y="7542608"/>
          <a:ext cx="5953" cy="720329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381000</xdr:colOff>
      <xdr:row>48</xdr:row>
      <xdr:rowOff>84534</xdr:rowOff>
    </xdr:from>
    <xdr:to>
      <xdr:col>2</xdr:col>
      <xdr:colOff>0</xdr:colOff>
      <xdr:row>48</xdr:row>
      <xdr:rowOff>84534</xdr:rowOff>
    </xdr:to>
    <xdr:sp macro="" textlink="">
      <xdr:nvSpPr>
        <xdr:cNvPr id="8" name="Line 1034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 bwMode="auto">
        <a:xfrm flipH="1">
          <a:off x="1143000" y="7543800"/>
          <a:ext cx="381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487701</xdr:colOff>
      <xdr:row>48</xdr:row>
      <xdr:rowOff>79036</xdr:rowOff>
    </xdr:from>
    <xdr:to>
      <xdr:col>6</xdr:col>
      <xdr:colOff>488496</xdr:colOff>
      <xdr:row>52</xdr:row>
      <xdr:rowOff>133351</xdr:rowOff>
    </xdr:to>
    <xdr:sp macro="" textlink="">
      <xdr:nvSpPr>
        <xdr:cNvPr id="9" name="Line 1035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 bwMode="auto">
        <a:xfrm flipH="1">
          <a:off x="5059701" y="7964375"/>
          <a:ext cx="795" cy="802708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48</xdr:row>
      <xdr:rowOff>1</xdr:rowOff>
    </xdr:from>
    <xdr:to>
      <xdr:col>2</xdr:col>
      <xdr:colOff>733425</xdr:colOff>
      <xdr:row>49</xdr:row>
      <xdr:rowOff>1</xdr:rowOff>
    </xdr:to>
    <xdr:sp macro="" textlink="">
      <xdr:nvSpPr>
        <xdr:cNvPr id="14" name="Rectangle 107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Arrowheads="1"/>
        </xdr:cNvSpPr>
      </xdr:nvSpPr>
      <xdr:spPr bwMode="auto">
        <a:xfrm>
          <a:off x="1543050" y="7505701"/>
          <a:ext cx="714375" cy="171450"/>
        </a:xfrm>
        <a:prstGeom prst="rect">
          <a:avLst/>
        </a:prstGeom>
        <a:noFill/>
        <a:ln w="38100" cmpd="dbl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47</xdr:row>
      <xdr:rowOff>171449</xdr:rowOff>
    </xdr:from>
    <xdr:to>
      <xdr:col>4</xdr:col>
      <xdr:colOff>733425</xdr:colOff>
      <xdr:row>49</xdr:row>
      <xdr:rowOff>9524</xdr:rowOff>
    </xdr:to>
    <xdr:sp macro="" textlink="">
      <xdr:nvSpPr>
        <xdr:cNvPr id="15" name="Rectangle 1078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Arrowheads="1"/>
        </xdr:cNvSpPr>
      </xdr:nvSpPr>
      <xdr:spPr bwMode="auto">
        <a:xfrm>
          <a:off x="3076575" y="7505699"/>
          <a:ext cx="704850" cy="180975"/>
        </a:xfrm>
        <a:prstGeom prst="rect">
          <a:avLst/>
        </a:prstGeom>
        <a:solidFill>
          <a:schemeClr val="bg1"/>
        </a:solidFill>
        <a:ln w="38100" cmpd="dbl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miter lim="800000"/>
          <a:headEnd/>
          <a:tailEnd/>
        </a:ln>
        <a:extLst/>
      </xdr:spPr>
    </xdr:sp>
    <xdr:clientData/>
  </xdr:twoCellAnchor>
  <xdr:twoCellAnchor>
    <xdr:from>
      <xdr:col>0</xdr:col>
      <xdr:colOff>517922</xdr:colOff>
      <xdr:row>48</xdr:row>
      <xdr:rowOff>83343</xdr:rowOff>
    </xdr:from>
    <xdr:to>
      <xdr:col>1</xdr:col>
      <xdr:colOff>416719</xdr:colOff>
      <xdr:row>48</xdr:row>
      <xdr:rowOff>83343</xdr:rowOff>
    </xdr:to>
    <xdr:cxnSp macro="">
      <xdr:nvCxnSpPr>
        <xdr:cNvPr id="18" name="Connecteur droit 8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CxnSpPr>
          <a:cxnSpLocks noChangeShapeType="1"/>
        </xdr:cNvCxnSpPr>
      </xdr:nvCxnSpPr>
      <xdr:spPr bwMode="auto">
        <a:xfrm flipH="1">
          <a:off x="517922" y="7542609"/>
          <a:ext cx="660797" cy="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295275</xdr:colOff>
      <xdr:row>49</xdr:row>
      <xdr:rowOff>15875</xdr:rowOff>
    </xdr:from>
    <xdr:to>
      <xdr:col>3</xdr:col>
      <xdr:colOff>476250</xdr:colOff>
      <xdr:row>50</xdr:row>
      <xdr:rowOff>192088</xdr:rowOff>
    </xdr:to>
    <xdr:sp macro="" textlink="">
      <xdr:nvSpPr>
        <xdr:cNvPr id="21" name="Flèche vers le bas 37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Arrowheads="1"/>
        </xdr:cNvSpPr>
      </xdr:nvSpPr>
      <xdr:spPr bwMode="auto">
        <a:xfrm>
          <a:off x="2581275" y="7723188"/>
          <a:ext cx="180975" cy="358775"/>
        </a:xfrm>
        <a:prstGeom prst="downArrow">
          <a:avLst>
            <a:gd name="adj1" fmla="val 50000"/>
            <a:gd name="adj2" fmla="val 54553"/>
          </a:avLst>
        </a:prstGeom>
        <a:solidFill>
          <a:srgbClr val="00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19048</xdr:colOff>
      <xdr:row>56</xdr:row>
      <xdr:rowOff>164308</xdr:rowOff>
    </xdr:from>
    <xdr:to>
      <xdr:col>2</xdr:col>
      <xdr:colOff>746124</xdr:colOff>
      <xdr:row>58</xdr:row>
      <xdr:rowOff>9526</xdr:rowOff>
    </xdr:to>
    <xdr:sp macro="" textlink="">
      <xdr:nvSpPr>
        <xdr:cNvPr id="37" name="Flèche vers le bas 37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 rot="5400000">
          <a:off x="1813320" y="8891192"/>
          <a:ext cx="186531" cy="727076"/>
        </a:xfrm>
        <a:prstGeom prst="downArrow">
          <a:avLst>
            <a:gd name="adj1" fmla="val 50000"/>
            <a:gd name="adj2" fmla="val 54553"/>
          </a:avLst>
        </a:prstGeom>
        <a:solidFill>
          <a:srgbClr val="00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23813</xdr:colOff>
      <xdr:row>51</xdr:row>
      <xdr:rowOff>55562</xdr:rowOff>
    </xdr:from>
    <xdr:to>
      <xdr:col>4</xdr:col>
      <xdr:colOff>293688</xdr:colOff>
      <xdr:row>51</xdr:row>
      <xdr:rowOff>150812</xdr:rowOff>
    </xdr:to>
    <xdr:sp macro="" textlink="">
      <xdr:nvSpPr>
        <xdr:cNvPr id="39" name="Rectangle 3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/>
      </xdr:nvSpPr>
      <xdr:spPr>
        <a:xfrm>
          <a:off x="3071813" y="8143875"/>
          <a:ext cx="269875" cy="9525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</xdr:colOff>
      <xdr:row>48</xdr:row>
      <xdr:rowOff>81643</xdr:rowOff>
    </xdr:from>
    <xdr:to>
      <xdr:col>6</xdr:col>
      <xdr:colOff>285751</xdr:colOff>
      <xdr:row>48</xdr:row>
      <xdr:rowOff>88447</xdr:rowOff>
    </xdr:to>
    <xdr:sp macro="" textlink="">
      <xdr:nvSpPr>
        <xdr:cNvPr id="33" name="Line 1034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4572001" y="7966982"/>
          <a:ext cx="285750" cy="6804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245780</xdr:colOff>
      <xdr:row>48</xdr:row>
      <xdr:rowOff>81643</xdr:rowOff>
    </xdr:from>
    <xdr:to>
      <xdr:col>6</xdr:col>
      <xdr:colOff>489857</xdr:colOff>
      <xdr:row>48</xdr:row>
      <xdr:rowOff>85895</xdr:rowOff>
    </xdr:to>
    <xdr:cxnSp macro="">
      <xdr:nvCxnSpPr>
        <xdr:cNvPr id="34" name="Connecteur droit 8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CxnSpPr>
          <a:cxnSpLocks noChangeShapeType="1"/>
        </xdr:cNvCxnSpPr>
      </xdr:nvCxnSpPr>
      <xdr:spPr bwMode="auto">
        <a:xfrm flipH="1">
          <a:off x="4817780" y="7966982"/>
          <a:ext cx="244077" cy="4252"/>
        </a:xfrm>
        <a:prstGeom prst="line">
          <a:avLst/>
        </a:prstGeom>
        <a:noFill/>
        <a:ln w="9525" algn="ctr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oneCellAnchor>
    <xdr:from>
      <xdr:col>0</xdr:col>
      <xdr:colOff>523875</xdr:colOff>
      <xdr:row>142</xdr:row>
      <xdr:rowOff>0</xdr:rowOff>
    </xdr:from>
    <xdr:ext cx="342900" cy="180975"/>
    <xdr:pic>
      <xdr:nvPicPr>
        <xdr:cNvPr id="42" name="Image 38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" y="18373725"/>
          <a:ext cx="3429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542925</xdr:colOff>
      <xdr:row>143</xdr:row>
      <xdr:rowOff>104775</xdr:rowOff>
    </xdr:from>
    <xdr:ext cx="333375" cy="257175"/>
    <xdr:pic>
      <xdr:nvPicPr>
        <xdr:cNvPr id="43" name="Image 40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8649950"/>
          <a:ext cx="3333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219075</xdr:colOff>
      <xdr:row>143</xdr:row>
      <xdr:rowOff>19050</xdr:rowOff>
    </xdr:from>
    <xdr:ext cx="342900" cy="133350"/>
    <xdr:pic>
      <xdr:nvPicPr>
        <xdr:cNvPr id="44" name="Image 45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" y="18564225"/>
          <a:ext cx="3429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145</xdr:row>
      <xdr:rowOff>38100</xdr:rowOff>
    </xdr:from>
    <xdr:ext cx="257175" cy="123825"/>
    <xdr:pic>
      <xdr:nvPicPr>
        <xdr:cNvPr id="45" name="Image 46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8907125"/>
          <a:ext cx="257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600075</xdr:colOff>
      <xdr:row>146</xdr:row>
      <xdr:rowOff>9525</xdr:rowOff>
    </xdr:from>
    <xdr:ext cx="323850" cy="152400"/>
    <xdr:pic>
      <xdr:nvPicPr>
        <xdr:cNvPr id="47" name="Image 47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9040475"/>
          <a:ext cx="3238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6</xdr:col>
      <xdr:colOff>9525</xdr:colOff>
      <xdr:row>0</xdr:row>
      <xdr:rowOff>152400</xdr:rowOff>
    </xdr:from>
    <xdr:to>
      <xdr:col>6</xdr:col>
      <xdr:colOff>742950</xdr:colOff>
      <xdr:row>2</xdr:row>
      <xdr:rowOff>0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4581525" y="152400"/>
          <a:ext cx="733425" cy="257175"/>
        </a:xfrm>
        <a:prstGeom prst="roundRect">
          <a:avLst/>
        </a:prstGeom>
        <a:noFill/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221456</xdr:colOff>
      <xdr:row>12</xdr:row>
      <xdr:rowOff>148432</xdr:rowOff>
    </xdr:from>
    <xdr:to>
      <xdr:col>3</xdr:col>
      <xdr:colOff>569119</xdr:colOff>
      <xdr:row>14</xdr:row>
      <xdr:rowOff>5557</xdr:rowOff>
    </xdr:to>
    <xdr:sp macro="" textlink="">
      <xdr:nvSpPr>
        <xdr:cNvPr id="28" name="Flèche vers le bas 3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Arrowheads="1"/>
        </xdr:cNvSpPr>
      </xdr:nvSpPr>
      <xdr:spPr bwMode="auto">
        <a:xfrm rot="16200000">
          <a:off x="2590800" y="2036763"/>
          <a:ext cx="180975" cy="347663"/>
        </a:xfrm>
        <a:prstGeom prst="downArrow">
          <a:avLst>
            <a:gd name="adj1" fmla="val 50000"/>
            <a:gd name="adj2" fmla="val 54553"/>
          </a:avLst>
        </a:prstGeom>
        <a:solidFill>
          <a:srgbClr val="00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200025</xdr:colOff>
          <xdr:row>17</xdr:row>
          <xdr:rowOff>76200</xdr:rowOff>
        </xdr:from>
        <xdr:to>
          <xdr:col>6</xdr:col>
          <xdr:colOff>733425</xdr:colOff>
          <xdr:row>29</xdr:row>
          <xdr:rowOff>123825</xdr:rowOff>
        </xdr:to>
        <xdr:sp macro="" textlink="">
          <xdr:nvSpPr>
            <xdr:cNvPr id="1028" name="Mappy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17</xdr:row>
          <xdr:rowOff>76200</xdr:rowOff>
        </xdr:from>
        <xdr:to>
          <xdr:col>2</xdr:col>
          <xdr:colOff>161925</xdr:colOff>
          <xdr:row>29</xdr:row>
          <xdr:rowOff>123825</xdr:rowOff>
        </xdr:to>
        <xdr:sp macro="" textlink="">
          <xdr:nvSpPr>
            <xdr:cNvPr id="1029" name="Site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7</xdr:col>
      <xdr:colOff>285750</xdr:colOff>
      <xdr:row>4</xdr:row>
      <xdr:rowOff>152400</xdr:rowOff>
    </xdr:from>
    <xdr:to>
      <xdr:col>8</xdr:col>
      <xdr:colOff>542925</xdr:colOff>
      <xdr:row>6</xdr:row>
      <xdr:rowOff>19050</xdr:rowOff>
    </xdr:to>
    <xdr:sp macro="[0]!Acceuil" textlink="">
      <xdr:nvSpPr>
        <xdr:cNvPr id="49" name="ZoneTexte 4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 txBox="1"/>
      </xdr:nvSpPr>
      <xdr:spPr>
        <a:xfrm>
          <a:off x="5619750" y="828675"/>
          <a:ext cx="1019175" cy="190500"/>
        </a:xfrm>
        <a:prstGeom prst="roundRect">
          <a:avLst/>
        </a:prstGeom>
        <a:gradFill flip="none" rotWithShape="1">
          <a:gsLst>
            <a:gs pos="0">
              <a:srgbClr val="4472C4">
                <a:lumMod val="110000"/>
                <a:satMod val="105000"/>
                <a:tint val="67000"/>
              </a:srgbClr>
            </a:gs>
            <a:gs pos="50000">
              <a:srgbClr val="4472C4">
                <a:lumMod val="105000"/>
                <a:satMod val="103000"/>
                <a:tint val="73000"/>
              </a:srgbClr>
            </a:gs>
            <a:gs pos="100000">
              <a:srgbClr val="4472C4">
                <a:lumMod val="105000"/>
                <a:satMod val="109000"/>
                <a:tint val="81000"/>
              </a:srgbClr>
            </a:gs>
          </a:gsLst>
          <a:path path="circle">
            <a:fillToRect l="100000" t="100000"/>
          </a:path>
          <a:tileRect r="-100000" b="-10000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Arial Black" panose="020B0A04020102020204" pitchFamily="34" charset="0"/>
              <a:ea typeface="+mn-ea"/>
              <a:cs typeface="+mn-cs"/>
            </a:rPr>
            <a:t>Accueil</a:t>
          </a:r>
        </a:p>
      </xdr:txBody>
    </xdr:sp>
    <xdr:clientData fPrintsWithSheet="0"/>
  </xdr:twoCellAnchor>
  <xdr:twoCellAnchor editAs="absolute">
    <xdr:from>
      <xdr:col>7</xdr:col>
      <xdr:colOff>114299</xdr:colOff>
      <xdr:row>0</xdr:row>
      <xdr:rowOff>123824</xdr:rowOff>
    </xdr:from>
    <xdr:to>
      <xdr:col>8</xdr:col>
      <xdr:colOff>733425</xdr:colOff>
      <xdr:row>4</xdr:row>
      <xdr:rowOff>0</xdr:rowOff>
    </xdr:to>
    <xdr:sp macro="[0]!PDF" textlink="">
      <xdr:nvSpPr>
        <xdr:cNvPr id="29" name="ZoneTexte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5448299" y="123824"/>
          <a:ext cx="1381126" cy="552451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>
              <a:solidFill>
                <a:srgbClr val="0000FF"/>
              </a:solidFill>
              <a:latin typeface="Arial Black" panose="020B0A04020102020204" pitchFamily="34" charset="0"/>
            </a:rPr>
            <a:t>Enregistrement PDF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154782</xdr:colOff>
      <xdr:row>2</xdr:row>
      <xdr:rowOff>0</xdr:rowOff>
    </xdr:from>
    <xdr:to>
      <xdr:col>0</xdr:col>
      <xdr:colOff>1173957</xdr:colOff>
      <xdr:row>2</xdr:row>
      <xdr:rowOff>190500</xdr:rowOff>
    </xdr:to>
    <xdr:sp macro="[0]!Acceuil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154782" y="333375"/>
          <a:ext cx="1019175" cy="1905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>
              <a:solidFill>
                <a:srgbClr val="0000FF"/>
              </a:solidFill>
              <a:latin typeface="Arial Black" panose="020B0A04020102020204" pitchFamily="34" charset="0"/>
            </a:rPr>
            <a:t>Accueil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DD/01_R&amp;I/01_A-INSTALL/01_P&amp;P/04_Sup_tech/06%20-%20Bilan%20power%20BI/2-Etape%20FINALE%20-%20Tableaux%20finalis&#233;s/D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-HA"/>
      <sheetName val="Extract_DI"/>
      <sheetName val="Infos DI"/>
    </sheetNames>
    <definedNames>
      <definedName name="RAZ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ichel.esteban@eaudeparis.fr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emf"/><Relationship Id="rId3" Type="http://schemas.openxmlformats.org/officeDocument/2006/relationships/drawing" Target="../drawings/drawing2.xml"/><Relationship Id="rId7" Type="http://schemas.openxmlformats.org/officeDocument/2006/relationships/control" Target="../activeX/activeX3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michel.esteban@eaudeparis.fr" TargetMode="External"/><Relationship Id="rId6" Type="http://schemas.openxmlformats.org/officeDocument/2006/relationships/image" Target="../media/image4.emf"/><Relationship Id="rId5" Type="http://schemas.openxmlformats.org/officeDocument/2006/relationships/control" Target="../activeX/activeX2.xml"/><Relationship Id="rId4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6200D-8200-4579-8EE5-BE86D2D5F877}">
  <sheetPr codeName="Feuil1"/>
  <dimension ref="A1:I56"/>
  <sheetViews>
    <sheetView zoomScale="90" zoomScaleNormal="90" workbookViewId="0">
      <pane ySplit="7" topLeftCell="A11" activePane="bottomLeft" state="frozen"/>
      <selection pane="bottomLeft" activeCell="K38" sqref="K38"/>
    </sheetView>
  </sheetViews>
  <sheetFormatPr baseColWidth="10" defaultRowHeight="12.75" x14ac:dyDescent="0.2"/>
  <cols>
    <col min="9" max="9" width="14.7109375" bestFit="1" customWidth="1"/>
  </cols>
  <sheetData>
    <row r="1" spans="1:9" x14ac:dyDescent="0.2">
      <c r="A1" s="74"/>
      <c r="B1" s="74"/>
      <c r="C1" s="74"/>
      <c r="D1" s="74"/>
      <c r="E1" s="74"/>
      <c r="F1" s="74"/>
      <c r="G1" s="74"/>
    </row>
    <row r="2" spans="1:9" x14ac:dyDescent="0.2">
      <c r="A2" s="74"/>
      <c r="C2" s="74"/>
      <c r="D2" s="74"/>
      <c r="E2" s="74"/>
      <c r="F2" s="74"/>
      <c r="G2" s="74"/>
      <c r="I2" t="s">
        <v>11</v>
      </c>
    </row>
    <row r="3" spans="1:9" x14ac:dyDescent="0.2">
      <c r="A3" s="197" t="s">
        <v>169</v>
      </c>
      <c r="B3" s="197"/>
      <c r="C3" s="74"/>
      <c r="D3" s="74"/>
      <c r="E3" s="74"/>
      <c r="F3" s="74"/>
      <c r="G3" s="74"/>
    </row>
    <row r="4" spans="1:9" x14ac:dyDescent="0.2">
      <c r="A4" s="74"/>
      <c r="B4" s="74"/>
      <c r="C4" s="74"/>
      <c r="D4" s="74"/>
      <c r="E4" s="74"/>
      <c r="F4" s="74"/>
      <c r="G4" s="74"/>
    </row>
    <row r="5" spans="1:9" x14ac:dyDescent="0.2">
      <c r="A5" s="74"/>
      <c r="B5" s="74"/>
      <c r="C5" s="74"/>
      <c r="D5" s="74"/>
      <c r="E5" s="74"/>
      <c r="F5" s="74"/>
      <c r="G5" s="74"/>
    </row>
    <row r="6" spans="1:9" x14ac:dyDescent="0.2">
      <c r="A6" s="74"/>
      <c r="B6" s="74"/>
      <c r="C6" s="74"/>
      <c r="D6" s="74"/>
      <c r="E6" s="74"/>
      <c r="F6" s="74"/>
      <c r="G6" s="74"/>
    </row>
    <row r="7" spans="1:9" x14ac:dyDescent="0.2">
      <c r="A7" s="74"/>
      <c r="B7" s="74"/>
      <c r="C7" s="74"/>
      <c r="D7" s="74"/>
      <c r="E7" s="74"/>
      <c r="F7" s="74"/>
      <c r="G7" s="74"/>
    </row>
    <row r="8" spans="1:9" x14ac:dyDescent="0.2">
      <c r="A8" s="22"/>
      <c r="B8" s="22"/>
      <c r="C8" s="22"/>
      <c r="D8" s="22"/>
      <c r="E8" s="22"/>
      <c r="F8" s="22"/>
      <c r="G8" s="22"/>
    </row>
    <row r="9" spans="1:9" x14ac:dyDescent="0.2">
      <c r="A9" s="22"/>
      <c r="B9" s="22"/>
      <c r="C9" s="22"/>
      <c r="D9" s="22"/>
      <c r="E9" s="22"/>
      <c r="F9" s="22"/>
      <c r="G9" s="22"/>
    </row>
    <row r="10" spans="1:9" x14ac:dyDescent="0.2">
      <c r="A10" s="22"/>
      <c r="B10" s="22"/>
      <c r="C10" s="22"/>
      <c r="D10" s="22"/>
      <c r="E10" s="22"/>
      <c r="F10" s="22"/>
      <c r="G10" s="22"/>
    </row>
    <row r="11" spans="1:9" x14ac:dyDescent="0.2">
      <c r="A11" s="22"/>
      <c r="B11" s="22"/>
      <c r="C11" s="22"/>
      <c r="D11" s="22"/>
      <c r="E11" s="22"/>
      <c r="F11" s="22"/>
      <c r="G11" s="22"/>
    </row>
    <row r="12" spans="1:9" x14ac:dyDescent="0.2">
      <c r="A12" s="22"/>
      <c r="B12" s="22"/>
      <c r="C12" s="22"/>
      <c r="D12" s="22"/>
      <c r="E12" s="22"/>
      <c r="F12" s="22"/>
      <c r="G12" s="22"/>
    </row>
    <row r="13" spans="1:9" x14ac:dyDescent="0.2">
      <c r="A13" s="22"/>
      <c r="B13" s="22"/>
      <c r="C13" s="22"/>
      <c r="D13" s="22"/>
      <c r="E13" s="22"/>
      <c r="F13" s="22"/>
      <c r="G13" s="22"/>
    </row>
    <row r="14" spans="1:9" x14ac:dyDescent="0.2">
      <c r="A14" s="22"/>
      <c r="B14" s="22"/>
      <c r="C14" s="22"/>
      <c r="D14" s="22"/>
      <c r="E14" s="22"/>
      <c r="F14" s="22"/>
      <c r="G14" s="22"/>
    </row>
    <row r="15" spans="1:9" x14ac:dyDescent="0.2">
      <c r="A15" s="22"/>
      <c r="B15" s="22"/>
      <c r="C15" s="22"/>
      <c r="D15" s="22"/>
      <c r="E15" s="22"/>
      <c r="F15" s="22"/>
      <c r="G15" s="22"/>
    </row>
    <row r="16" spans="1:9" x14ac:dyDescent="0.2">
      <c r="A16" s="22"/>
      <c r="B16" s="22"/>
      <c r="C16" s="22"/>
      <c r="D16" s="22"/>
      <c r="E16" s="22"/>
      <c r="F16" s="22"/>
      <c r="G16" s="22"/>
    </row>
    <row r="17" spans="1:7" x14ac:dyDescent="0.2">
      <c r="A17" s="22"/>
      <c r="B17" s="22"/>
      <c r="C17" s="22"/>
      <c r="D17" s="22"/>
      <c r="E17" s="22"/>
      <c r="F17" s="22"/>
      <c r="G17" s="22"/>
    </row>
    <row r="18" spans="1:7" x14ac:dyDescent="0.2">
      <c r="A18" s="22"/>
      <c r="B18" s="22"/>
      <c r="C18" s="22"/>
      <c r="D18" s="22"/>
      <c r="E18" s="22"/>
      <c r="F18" s="22"/>
      <c r="G18" s="22"/>
    </row>
    <row r="19" spans="1:7" x14ac:dyDescent="0.2">
      <c r="A19" s="22"/>
      <c r="B19" s="22"/>
      <c r="C19" s="22"/>
      <c r="D19" s="22"/>
      <c r="E19" s="22"/>
      <c r="F19" s="22"/>
      <c r="G19" s="22"/>
    </row>
    <row r="20" spans="1:7" x14ac:dyDescent="0.2">
      <c r="A20" s="22"/>
      <c r="B20" s="22"/>
      <c r="C20" s="22"/>
      <c r="D20" s="22"/>
      <c r="E20" s="22"/>
      <c r="F20" s="22"/>
      <c r="G20" s="22"/>
    </row>
    <row r="21" spans="1:7" x14ac:dyDescent="0.2">
      <c r="A21" s="22"/>
      <c r="B21" s="22"/>
      <c r="C21" s="22"/>
      <c r="D21" s="22"/>
      <c r="E21" s="22"/>
      <c r="F21" s="22"/>
      <c r="G21" s="22"/>
    </row>
    <row r="22" spans="1:7" x14ac:dyDescent="0.2">
      <c r="A22" s="22"/>
      <c r="B22" s="22"/>
      <c r="C22" s="22"/>
      <c r="D22" s="22"/>
      <c r="E22" s="22"/>
      <c r="F22" s="22"/>
      <c r="G22" s="22"/>
    </row>
    <row r="23" spans="1:7" x14ac:dyDescent="0.2">
      <c r="A23" s="22"/>
      <c r="B23" s="22"/>
      <c r="C23" s="22"/>
      <c r="D23" s="22"/>
      <c r="E23" s="22"/>
      <c r="F23" s="22"/>
      <c r="G23" s="22"/>
    </row>
    <row r="24" spans="1:7" x14ac:dyDescent="0.2">
      <c r="A24" s="22"/>
      <c r="B24" s="22"/>
      <c r="C24" s="22"/>
      <c r="D24" s="22"/>
      <c r="E24" s="22"/>
      <c r="F24" s="22"/>
      <c r="G24" s="22"/>
    </row>
    <row r="25" spans="1:7" x14ac:dyDescent="0.2">
      <c r="A25" s="22"/>
      <c r="B25" s="22"/>
      <c r="C25" s="22"/>
      <c r="D25" s="22"/>
      <c r="E25" s="22"/>
      <c r="F25" s="22"/>
      <c r="G25" s="22"/>
    </row>
    <row r="26" spans="1:7" x14ac:dyDescent="0.2">
      <c r="A26" s="22"/>
      <c r="B26" s="22"/>
      <c r="C26" s="22"/>
      <c r="D26" s="22"/>
      <c r="E26" s="22"/>
      <c r="F26" s="22"/>
      <c r="G26" s="22"/>
    </row>
    <row r="27" spans="1:7" x14ac:dyDescent="0.2">
      <c r="A27" s="22"/>
      <c r="B27" s="22"/>
      <c r="C27" s="22"/>
      <c r="D27" s="22"/>
      <c r="E27" s="22"/>
      <c r="F27" s="22"/>
      <c r="G27" s="22"/>
    </row>
    <row r="28" spans="1:7" x14ac:dyDescent="0.2">
      <c r="A28" s="22"/>
      <c r="B28" s="22"/>
      <c r="C28" s="22"/>
      <c r="D28" s="22"/>
      <c r="E28" s="22"/>
      <c r="F28" s="22"/>
      <c r="G28" s="22"/>
    </row>
    <row r="29" spans="1:7" x14ac:dyDescent="0.2">
      <c r="A29" s="22"/>
      <c r="B29" s="22"/>
      <c r="C29" s="22"/>
      <c r="D29" s="22"/>
      <c r="E29" s="22"/>
      <c r="F29" s="22"/>
      <c r="G29" s="22"/>
    </row>
    <row r="30" spans="1:7" x14ac:dyDescent="0.2">
      <c r="A30" s="22"/>
      <c r="B30" s="22"/>
      <c r="C30" s="22"/>
      <c r="D30" s="22"/>
      <c r="E30" s="22"/>
      <c r="F30" s="22"/>
      <c r="G30" s="22"/>
    </row>
    <row r="31" spans="1:7" ht="12.75" customHeight="1" x14ac:dyDescent="0.5">
      <c r="A31" s="75"/>
      <c r="B31" s="75"/>
      <c r="C31" s="75"/>
      <c r="D31" s="75"/>
      <c r="E31" s="75"/>
      <c r="F31" s="75"/>
      <c r="G31" s="75"/>
    </row>
    <row r="32" spans="1:7" ht="12.75" customHeight="1" x14ac:dyDescent="0.5">
      <c r="A32" s="75"/>
      <c r="B32" s="75"/>
      <c r="C32" s="76"/>
      <c r="D32" s="77"/>
      <c r="E32" s="78"/>
      <c r="F32" s="75"/>
      <c r="G32" s="75"/>
    </row>
    <row r="33" spans="1:7" ht="13.5" thickBot="1" x14ac:dyDescent="0.25">
      <c r="A33" s="74"/>
      <c r="B33" s="74"/>
      <c r="C33" s="74"/>
      <c r="D33" s="74"/>
      <c r="E33" s="74"/>
      <c r="F33" s="74"/>
      <c r="G33" s="74"/>
    </row>
    <row r="34" spans="1:7" ht="22.5" x14ac:dyDescent="0.45">
      <c r="A34" s="115" t="s">
        <v>162</v>
      </c>
      <c r="B34" s="116"/>
      <c r="C34" s="116"/>
      <c r="D34" s="116"/>
      <c r="E34" s="116"/>
      <c r="F34" s="116"/>
      <c r="G34" s="117"/>
    </row>
    <row r="35" spans="1:7" x14ac:dyDescent="0.2">
      <c r="A35" s="88"/>
      <c r="B35" s="84"/>
      <c r="C35" s="84"/>
      <c r="D35" s="84"/>
      <c r="E35" s="84"/>
      <c r="F35" s="84"/>
      <c r="G35" s="89"/>
    </row>
    <row r="36" spans="1:7" ht="15" x14ac:dyDescent="0.2">
      <c r="A36" s="112" t="s">
        <v>163</v>
      </c>
      <c r="B36" s="113"/>
      <c r="C36" s="113"/>
      <c r="D36" s="113"/>
      <c r="E36" s="113"/>
      <c r="F36" s="113"/>
      <c r="G36" s="114"/>
    </row>
    <row r="37" spans="1:7" ht="15" customHeight="1" x14ac:dyDescent="0.2">
      <c r="A37" s="112" t="s">
        <v>164</v>
      </c>
      <c r="B37" s="113"/>
      <c r="C37" s="113"/>
      <c r="D37" s="113"/>
      <c r="E37" s="113"/>
      <c r="F37" s="113"/>
      <c r="G37" s="114"/>
    </row>
    <row r="38" spans="1:7" ht="15" customHeight="1" x14ac:dyDescent="0.2">
      <c r="A38" s="112" t="s">
        <v>165</v>
      </c>
      <c r="B38" s="113"/>
      <c r="C38" s="113"/>
      <c r="D38" s="113"/>
      <c r="E38" s="113"/>
      <c r="F38" s="113"/>
      <c r="G38" s="114"/>
    </row>
    <row r="39" spans="1:7" ht="15" customHeight="1" x14ac:dyDescent="0.2">
      <c r="A39" s="112" t="s">
        <v>166</v>
      </c>
      <c r="B39" s="113"/>
      <c r="C39" s="113"/>
      <c r="D39" s="113"/>
      <c r="E39" s="113"/>
      <c r="F39" s="113"/>
      <c r="G39" s="114"/>
    </row>
    <row r="40" spans="1:7" ht="15" customHeight="1" x14ac:dyDescent="0.2">
      <c r="A40" s="112" t="s">
        <v>167</v>
      </c>
      <c r="B40" s="113"/>
      <c r="C40" s="113"/>
      <c r="D40" s="113"/>
      <c r="E40" s="113"/>
      <c r="F40" s="113"/>
      <c r="G40" s="114"/>
    </row>
    <row r="41" spans="1:7" x14ac:dyDescent="0.2">
      <c r="A41" s="90"/>
      <c r="B41" s="99"/>
      <c r="C41" s="99"/>
      <c r="D41" s="100"/>
      <c r="E41" s="99"/>
      <c r="F41" s="99"/>
      <c r="G41" s="89"/>
    </row>
    <row r="42" spans="1:7" x14ac:dyDescent="0.2">
      <c r="A42" s="90"/>
      <c r="B42" s="84"/>
      <c r="C42" s="84"/>
      <c r="D42" s="84"/>
      <c r="E42" s="84"/>
      <c r="F42" s="84"/>
      <c r="G42" s="89"/>
    </row>
    <row r="43" spans="1:7" x14ac:dyDescent="0.2">
      <c r="A43" s="90"/>
      <c r="B43" s="107"/>
      <c r="C43" s="107"/>
      <c r="D43" s="84"/>
      <c r="E43" s="107"/>
      <c r="F43" s="107"/>
      <c r="G43" s="89"/>
    </row>
    <row r="44" spans="1:7" x14ac:dyDescent="0.2">
      <c r="A44" s="90"/>
      <c r="B44" s="107"/>
      <c r="C44" s="107"/>
      <c r="D44" s="85"/>
      <c r="E44" s="107"/>
      <c r="F44" s="107"/>
      <c r="G44" s="89"/>
    </row>
    <row r="45" spans="1:7" x14ac:dyDescent="0.2">
      <c r="A45" s="90"/>
      <c r="B45" s="107"/>
      <c r="C45" s="107"/>
      <c r="D45" s="85"/>
      <c r="E45" s="107"/>
      <c r="F45" s="107"/>
      <c r="G45" s="89"/>
    </row>
    <row r="46" spans="1:7" x14ac:dyDescent="0.2">
      <c r="A46" s="90"/>
      <c r="B46" s="107"/>
      <c r="C46" s="107"/>
      <c r="D46" s="84"/>
      <c r="E46" s="107"/>
      <c r="F46" s="107"/>
      <c r="G46" s="89"/>
    </row>
    <row r="47" spans="1:7" x14ac:dyDescent="0.2">
      <c r="A47" s="91"/>
      <c r="B47" s="86"/>
      <c r="C47" s="86"/>
      <c r="D47" s="86"/>
      <c r="E47" s="86"/>
      <c r="F47" s="86"/>
      <c r="G47" s="92"/>
    </row>
    <row r="48" spans="1:7" x14ac:dyDescent="0.2">
      <c r="A48" s="93"/>
      <c r="B48" s="87"/>
      <c r="C48" s="87"/>
      <c r="D48" s="87"/>
      <c r="E48" s="87"/>
      <c r="F48" s="87"/>
      <c r="G48" s="94"/>
    </row>
    <row r="49" spans="1:7" ht="23.25" thickBot="1" x14ac:dyDescent="0.5">
      <c r="A49" s="95"/>
      <c r="B49" s="96"/>
      <c r="C49" s="108"/>
      <c r="D49" s="108"/>
      <c r="E49" s="108"/>
      <c r="F49" s="97"/>
      <c r="G49" s="98"/>
    </row>
    <row r="50" spans="1:7" ht="15.75" x14ac:dyDescent="0.25">
      <c r="A50" s="79"/>
      <c r="B50" s="80"/>
      <c r="C50" s="74"/>
      <c r="D50" s="79"/>
      <c r="E50" s="74"/>
      <c r="F50" s="79"/>
      <c r="G50" s="74"/>
    </row>
    <row r="51" spans="1:7" ht="15.75" x14ac:dyDescent="0.25">
      <c r="A51" s="79"/>
      <c r="B51" s="80"/>
      <c r="C51" s="74"/>
      <c r="D51" s="79"/>
      <c r="E51" s="74"/>
      <c r="F51" s="79"/>
      <c r="G51" s="74"/>
    </row>
    <row r="52" spans="1:7" ht="15.75" x14ac:dyDescent="0.25">
      <c r="A52" s="79"/>
      <c r="B52" s="80"/>
      <c r="C52" s="74"/>
      <c r="D52" s="79"/>
      <c r="E52" s="74"/>
      <c r="F52" s="79"/>
      <c r="G52" s="74"/>
    </row>
    <row r="53" spans="1:7" ht="15.75" thickBot="1" x14ac:dyDescent="0.25">
      <c r="A53" s="74"/>
      <c r="B53" s="79"/>
      <c r="C53" s="74"/>
      <c r="D53" s="74"/>
      <c r="E53" s="74"/>
      <c r="F53" s="74"/>
      <c r="G53" s="74"/>
    </row>
    <row r="54" spans="1:7" ht="13.5" thickBot="1" x14ac:dyDescent="0.25">
      <c r="A54" s="109" t="s">
        <v>168</v>
      </c>
      <c r="B54" s="110"/>
      <c r="C54" s="110"/>
      <c r="D54" s="110"/>
      <c r="E54" s="110"/>
      <c r="F54" s="110"/>
      <c r="G54" s="111"/>
    </row>
    <row r="55" spans="1:7" ht="13.5" thickBot="1" x14ac:dyDescent="0.25">
      <c r="A55" s="101" t="s">
        <v>172</v>
      </c>
      <c r="B55" s="102"/>
      <c r="C55" s="102"/>
      <c r="D55" s="102"/>
      <c r="E55" s="102"/>
      <c r="F55" s="102"/>
      <c r="G55" s="103"/>
    </row>
    <row r="56" spans="1:7" ht="27" customHeight="1" thickBot="1" x14ac:dyDescent="0.25">
      <c r="A56" s="104" t="s">
        <v>170</v>
      </c>
      <c r="B56" s="105"/>
      <c r="C56" s="105"/>
      <c r="D56" s="105"/>
      <c r="E56" s="105"/>
      <c r="F56" s="105"/>
      <c r="G56" s="106"/>
    </row>
  </sheetData>
  <mergeCells count="13">
    <mergeCell ref="A3:B3"/>
    <mergeCell ref="A38:G38"/>
    <mergeCell ref="A39:G39"/>
    <mergeCell ref="A40:G40"/>
    <mergeCell ref="A34:G34"/>
    <mergeCell ref="A36:G36"/>
    <mergeCell ref="A37:G37"/>
    <mergeCell ref="A55:G55"/>
    <mergeCell ref="A56:G56"/>
    <mergeCell ref="B43:C46"/>
    <mergeCell ref="E43:F46"/>
    <mergeCell ref="C49:E49"/>
    <mergeCell ref="A54:G54"/>
  </mergeCells>
  <hyperlinks>
    <hyperlink ref="A55" r:id="rId1" display="michel.esteban@eaudeparis.fr" xr:uid="{D44EE084-46F1-4DA6-AF5D-0B4AC65BE576}"/>
  </hyperlinks>
  <pageMargins left="1.1023622047244095" right="0.70866141732283472" top="0.39370078740157483" bottom="0.74803149606299213" header="0.31496062992125984" footer="0.31496062992125984"/>
  <pageSetup paperSize="9" orientation="portrait" verticalDpi="0" r:id="rId2"/>
  <drawing r:id="rId3"/>
  <legacyDrawing r:id="rId4"/>
  <controls>
    <mc:AlternateContent xmlns:mc="http://schemas.openxmlformats.org/markup-compatibility/2006">
      <mc:Choice Requires="x14">
        <control shapeId="2050" r:id="rId5" name="ComboBox1">
          <controlPr defaultSize="0" autoLine="0" listFillRange="Base!A6:A17" r:id="rId6">
            <anchor moveWithCells="1">
              <from>
                <xdr:col>1</xdr:col>
                <xdr:colOff>295275</xdr:colOff>
                <xdr:row>41</xdr:row>
                <xdr:rowOff>133350</xdr:rowOff>
              </from>
              <to>
                <xdr:col>5</xdr:col>
                <xdr:colOff>381000</xdr:colOff>
                <xdr:row>43</xdr:row>
                <xdr:rowOff>57150</xdr:rowOff>
              </to>
            </anchor>
          </controlPr>
        </control>
      </mc:Choice>
      <mc:Fallback>
        <control shapeId="2050" r:id="rId5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B8C5B-081F-460C-8EF8-2B8F3FF70ABA}">
  <sheetPr codeName="Feuil2"/>
  <dimension ref="A1:G181"/>
  <sheetViews>
    <sheetView tabSelected="1" zoomScaleNormal="100" workbookViewId="0">
      <pane ySplit="8" topLeftCell="A9" activePane="bottomLeft" state="frozen"/>
      <selection pane="bottomLeft" activeCell="M174" sqref="M174"/>
    </sheetView>
  </sheetViews>
  <sheetFormatPr baseColWidth="10" defaultRowHeight="12.75" x14ac:dyDescent="0.2"/>
  <cols>
    <col min="3" max="3" width="11.42578125" customWidth="1"/>
    <col min="5" max="5" width="11.42578125" customWidth="1"/>
    <col min="7" max="7" width="11.42578125" customWidth="1"/>
  </cols>
  <sheetData>
    <row r="1" spans="1:7" x14ac:dyDescent="0.2">
      <c r="A1" s="22"/>
      <c r="B1" s="22"/>
      <c r="C1" s="22"/>
      <c r="D1" s="22"/>
      <c r="E1" s="22"/>
      <c r="F1" s="40"/>
      <c r="G1" s="60" t="s">
        <v>125</v>
      </c>
    </row>
    <row r="2" spans="1:7" ht="15" x14ac:dyDescent="0.2">
      <c r="A2" s="22"/>
      <c r="B2" s="22"/>
      <c r="C2" s="22"/>
      <c r="D2" s="22"/>
      <c r="E2" s="22"/>
      <c r="F2" s="22"/>
      <c r="G2" s="61">
        <f>IF(C3=" "," ",VLOOKUP(C3,Base!A6:FF17,2))</f>
        <v>2</v>
      </c>
    </row>
    <row r="3" spans="1:7" x14ac:dyDescent="0.2">
      <c r="A3" s="198" t="s">
        <v>169</v>
      </c>
      <c r="B3" s="198"/>
      <c r="C3" s="118" t="str">
        <f>Acceuil!I2</f>
        <v>ANNONCIATION</v>
      </c>
      <c r="D3" s="118"/>
      <c r="E3" s="118"/>
      <c r="F3" s="40"/>
      <c r="G3" s="22"/>
    </row>
    <row r="4" spans="1:7" x14ac:dyDescent="0.2">
      <c r="A4" s="22"/>
      <c r="B4" s="22"/>
      <c r="C4" s="118"/>
      <c r="D4" s="118"/>
      <c r="E4" s="118"/>
      <c r="F4" s="40"/>
      <c r="G4" s="22"/>
    </row>
    <row r="5" spans="1:7" x14ac:dyDescent="0.2">
      <c r="A5" s="22"/>
      <c r="B5" s="22"/>
      <c r="C5" s="22"/>
      <c r="D5" s="22"/>
      <c r="E5" s="22"/>
      <c r="F5" s="83"/>
      <c r="G5" s="22"/>
    </row>
    <row r="6" spans="1:7" ht="12.75" customHeight="1" thickBot="1" x14ac:dyDescent="0.25">
      <c r="A6" s="22"/>
      <c r="B6" s="22"/>
      <c r="C6" s="22"/>
      <c r="D6" s="22"/>
      <c r="E6" s="22"/>
      <c r="F6" s="40"/>
      <c r="G6" s="22"/>
    </row>
    <row r="7" spans="1:7" ht="12.75" customHeight="1" thickBot="1" x14ac:dyDescent="0.25">
      <c r="A7" s="165" t="s">
        <v>70</v>
      </c>
      <c r="B7" s="166"/>
      <c r="C7" s="166"/>
      <c r="D7" s="167"/>
      <c r="E7" s="72" t="s">
        <v>82</v>
      </c>
      <c r="F7" s="72" t="s">
        <v>80</v>
      </c>
      <c r="G7" s="73" t="s">
        <v>81</v>
      </c>
    </row>
    <row r="8" spans="1:7" ht="12.75" customHeight="1" thickBot="1" x14ac:dyDescent="0.25">
      <c r="A8" s="159" t="str">
        <f>IF(C3=" "," ",VLOOKUP(C3,Base!A6:FF17,3))</f>
        <v>0027_S_ANNO_-ANNONCIATION</v>
      </c>
      <c r="B8" s="160"/>
      <c r="C8" s="160"/>
      <c r="D8" s="161"/>
      <c r="E8" s="81" t="str">
        <f>IF(C3=" "," ",VLOOKUP(C3,Base!A6:FF17,4))</f>
        <v>0027</v>
      </c>
      <c r="F8" s="82" t="str">
        <f>IF(C3=" "," ",VLOOKUP(C3,Base!A6:FF17,5))</f>
        <v>B</v>
      </c>
      <c r="G8" s="67" t="s">
        <v>161</v>
      </c>
    </row>
    <row r="9" spans="1:7" ht="12.75" customHeight="1" thickBot="1" x14ac:dyDescent="0.25">
      <c r="A9" s="162" t="s">
        <v>84</v>
      </c>
      <c r="B9" s="163"/>
      <c r="C9" s="163"/>
      <c r="D9" s="163"/>
      <c r="E9" s="163"/>
      <c r="F9" s="163"/>
      <c r="G9" s="164"/>
    </row>
    <row r="10" spans="1:7" ht="12.75" customHeight="1" thickBot="1" x14ac:dyDescent="0.25">
      <c r="A10" s="168" t="s">
        <v>51</v>
      </c>
      <c r="B10" s="169"/>
      <c r="C10" s="169"/>
      <c r="D10" s="169"/>
      <c r="E10" s="169"/>
      <c r="F10" s="169"/>
      <c r="G10" s="170"/>
    </row>
    <row r="11" spans="1:7" ht="12.75" customHeight="1" thickBot="1" x14ac:dyDescent="0.25">
      <c r="A11" s="185" t="s">
        <v>52</v>
      </c>
      <c r="B11" s="186"/>
      <c r="C11" s="5"/>
      <c r="D11" s="186" t="s">
        <v>53</v>
      </c>
      <c r="E11" s="186"/>
      <c r="F11" s="5"/>
      <c r="G11" s="10"/>
    </row>
    <row r="12" spans="1:7" ht="12.75" customHeight="1" thickBot="1" x14ac:dyDescent="0.25">
      <c r="A12" s="7"/>
      <c r="B12" s="180" t="str">
        <f>IF(C3=" "," ",VLOOKUP(C3,Base!A6:FF17,6))</f>
        <v>STATION LOCALE</v>
      </c>
      <c r="C12" s="181"/>
      <c r="D12" s="8"/>
      <c r="E12" s="180" t="str">
        <f>IF(C3=" "," ",VLOOKUP(C3,Base!A6:FF17,7))</f>
        <v>Cadenas</v>
      </c>
      <c r="F12" s="181"/>
      <c r="G12" s="9"/>
    </row>
    <row r="13" spans="1:7" ht="12.75" customHeight="1" thickBot="1" x14ac:dyDescent="0.25">
      <c r="A13" s="153" t="s">
        <v>83</v>
      </c>
      <c r="B13" s="152"/>
      <c r="C13" s="8"/>
      <c r="D13" s="152" t="s">
        <v>54</v>
      </c>
      <c r="E13" s="152"/>
      <c r="F13" s="8"/>
      <c r="G13" s="9"/>
    </row>
    <row r="14" spans="1:7" ht="12.75" customHeight="1" thickBot="1" x14ac:dyDescent="0.25">
      <c r="A14" s="7"/>
      <c r="B14" s="70" t="s">
        <v>131</v>
      </c>
      <c r="C14" s="70" t="s">
        <v>132</v>
      </c>
      <c r="D14" s="8"/>
      <c r="E14" s="19" t="str">
        <f>IF(C3=" "," ",VLOOKUP(C3,Base!A6:FF17,8))</f>
        <v>A</v>
      </c>
      <c r="F14" s="19" t="str">
        <f>IF(C3=" "," ",VLOOKUP(C3,Base!A6:FF17,9))</f>
        <v>C</v>
      </c>
      <c r="G14" s="9"/>
    </row>
    <row r="15" spans="1:7" ht="12.75" customHeight="1" thickBot="1" x14ac:dyDescent="0.25">
      <c r="A15" s="7"/>
      <c r="B15" s="8"/>
      <c r="C15" s="8"/>
      <c r="D15" s="8"/>
      <c r="E15" s="8"/>
      <c r="F15" s="8"/>
      <c r="G15" s="9"/>
    </row>
    <row r="16" spans="1:7" ht="12.75" customHeight="1" thickBot="1" x14ac:dyDescent="0.25">
      <c r="A16" s="17" t="s">
        <v>55</v>
      </c>
      <c r="B16" s="189" t="str">
        <f>IF(C3=" "," ",VLOOKUP(C3,Base!A6:FF17,10))</f>
        <v>Entre N°6 et 8, rue de l'Annonciation (Place Marcellin Champagnat)</v>
      </c>
      <c r="C16" s="190"/>
      <c r="D16" s="190"/>
      <c r="E16" s="190"/>
      <c r="F16" s="63" t="str">
        <f>IF(C3=" "," ",VLOOKUP(C3,Base!A6:FF17,11))</f>
        <v>PARIS 16°</v>
      </c>
      <c r="G16" s="12"/>
    </row>
    <row r="17" spans="1:7" ht="12.75" customHeight="1" thickBot="1" x14ac:dyDescent="0.25">
      <c r="A17" s="13"/>
      <c r="B17" s="14"/>
      <c r="C17" s="14"/>
      <c r="D17" s="14"/>
      <c r="E17" s="14"/>
      <c r="F17" s="14"/>
      <c r="G17" s="15"/>
    </row>
    <row r="18" spans="1:7" ht="12.75" customHeight="1" x14ac:dyDescent="0.2">
      <c r="A18" s="22"/>
      <c r="B18" s="22"/>
      <c r="C18" s="22"/>
      <c r="D18" s="22"/>
      <c r="E18" s="22"/>
      <c r="F18" s="22"/>
      <c r="G18" s="22"/>
    </row>
    <row r="19" spans="1:7" ht="12.75" customHeight="1" x14ac:dyDescent="0.2">
      <c r="A19" s="22"/>
      <c r="B19" s="22"/>
      <c r="C19" s="22"/>
      <c r="D19" s="22"/>
      <c r="E19" s="22"/>
      <c r="F19" s="22"/>
      <c r="G19" s="22"/>
    </row>
    <row r="20" spans="1:7" ht="12.75" customHeight="1" x14ac:dyDescent="0.2">
      <c r="A20" s="22"/>
      <c r="B20" s="22"/>
      <c r="C20" s="22"/>
      <c r="D20" s="22"/>
      <c r="E20" s="22"/>
      <c r="F20" s="22"/>
      <c r="G20" s="22"/>
    </row>
    <row r="21" spans="1:7" ht="12.75" customHeight="1" x14ac:dyDescent="0.2">
      <c r="A21" s="22"/>
      <c r="B21" s="22"/>
      <c r="C21" s="22"/>
      <c r="D21" s="22"/>
      <c r="E21" s="22"/>
      <c r="F21" s="22"/>
      <c r="G21" s="22"/>
    </row>
    <row r="22" spans="1:7" ht="12.75" customHeight="1" x14ac:dyDescent="0.2">
      <c r="A22" s="22"/>
      <c r="B22" s="22"/>
      <c r="C22" s="22"/>
      <c r="D22" s="22"/>
      <c r="E22" s="22"/>
      <c r="F22" s="22"/>
      <c r="G22" s="22"/>
    </row>
    <row r="23" spans="1:7" ht="12.75" customHeight="1" x14ac:dyDescent="0.2">
      <c r="A23" s="22"/>
      <c r="B23" s="22"/>
      <c r="C23" s="22"/>
      <c r="D23" s="22"/>
      <c r="E23" s="22"/>
      <c r="F23" s="22"/>
      <c r="G23" s="22"/>
    </row>
    <row r="24" spans="1:7" ht="12.75" customHeight="1" x14ac:dyDescent="0.2">
      <c r="A24" s="22"/>
      <c r="B24" s="22"/>
      <c r="C24" s="22"/>
      <c r="D24" s="22"/>
      <c r="E24" s="22"/>
      <c r="F24" s="22"/>
      <c r="G24" s="22"/>
    </row>
    <row r="25" spans="1:7" ht="12.75" customHeight="1" x14ac:dyDescent="0.2">
      <c r="A25" s="22"/>
      <c r="B25" s="22"/>
      <c r="C25" s="22"/>
      <c r="D25" s="22"/>
      <c r="E25" s="22"/>
      <c r="F25" s="22"/>
      <c r="G25" s="22"/>
    </row>
    <row r="26" spans="1:7" ht="12.75" customHeight="1" x14ac:dyDescent="0.2">
      <c r="A26" s="22"/>
      <c r="B26" s="22"/>
      <c r="C26" s="22"/>
      <c r="D26" s="22"/>
      <c r="E26" s="22"/>
      <c r="F26" s="22"/>
      <c r="G26" s="22"/>
    </row>
    <row r="27" spans="1:7" ht="12.75" customHeight="1" x14ac:dyDescent="0.2">
      <c r="A27" s="22"/>
      <c r="B27" s="22"/>
      <c r="C27" s="22"/>
      <c r="D27" s="22"/>
      <c r="E27" s="22"/>
      <c r="F27" s="22"/>
      <c r="G27" s="22"/>
    </row>
    <row r="28" spans="1:7" ht="12.75" customHeight="1" x14ac:dyDescent="0.2">
      <c r="A28" s="22"/>
      <c r="B28" s="22"/>
      <c r="C28" s="22"/>
      <c r="D28" s="22"/>
      <c r="E28" s="22"/>
      <c r="F28" s="22"/>
      <c r="G28" s="22"/>
    </row>
    <row r="29" spans="1:7" ht="12.75" customHeight="1" x14ac:dyDescent="0.2">
      <c r="A29" s="22"/>
      <c r="B29" s="22"/>
      <c r="C29" s="22"/>
      <c r="D29" s="22"/>
      <c r="E29" s="22"/>
      <c r="F29" s="22"/>
      <c r="G29" s="22"/>
    </row>
    <row r="30" spans="1:7" ht="12.75" customHeight="1" x14ac:dyDescent="0.2">
      <c r="A30" s="22"/>
      <c r="B30" s="22"/>
      <c r="C30" s="22"/>
      <c r="D30" s="22"/>
      <c r="E30" s="22"/>
      <c r="F30" s="22"/>
      <c r="G30" s="22"/>
    </row>
    <row r="31" spans="1:7" ht="12.75" customHeight="1" x14ac:dyDescent="0.2">
      <c r="A31" s="23" t="s">
        <v>56</v>
      </c>
      <c r="B31" s="187" t="str">
        <f>IF(C3=" "," ",VLOOKUP(C3,Base!A6:FF17,12))</f>
        <v>*</v>
      </c>
      <c r="C31" s="187"/>
      <c r="D31" s="187"/>
      <c r="E31" s="187"/>
      <c r="F31" s="187"/>
      <c r="G31" s="187"/>
    </row>
    <row r="32" spans="1:7" ht="12.75" customHeight="1" x14ac:dyDescent="0.2">
      <c r="A32" s="22"/>
      <c r="B32" s="187"/>
      <c r="C32" s="187"/>
      <c r="D32" s="187"/>
      <c r="E32" s="187"/>
      <c r="F32" s="187"/>
      <c r="G32" s="187"/>
    </row>
    <row r="33" spans="1:7" ht="12.75" customHeight="1" thickBot="1" x14ac:dyDescent="0.25">
      <c r="A33" s="22"/>
      <c r="B33" s="188"/>
      <c r="C33" s="188"/>
      <c r="D33" s="188"/>
      <c r="E33" s="188"/>
      <c r="F33" s="188"/>
      <c r="G33" s="188"/>
    </row>
    <row r="34" spans="1:7" ht="12.75" customHeight="1" thickBot="1" x14ac:dyDescent="0.25">
      <c r="A34" s="140" t="s">
        <v>57</v>
      </c>
      <c r="B34" s="141"/>
      <c r="C34" s="141"/>
      <c r="D34" s="141"/>
      <c r="E34" s="141"/>
      <c r="F34" s="141"/>
      <c r="G34" s="142"/>
    </row>
    <row r="35" spans="1:7" ht="12.75" customHeight="1" thickBot="1" x14ac:dyDescent="0.35">
      <c r="A35" s="11"/>
      <c r="B35" s="8"/>
      <c r="C35" s="8"/>
      <c r="D35" s="8"/>
      <c r="E35" s="8"/>
      <c r="F35" s="8"/>
      <c r="G35" s="9"/>
    </row>
    <row r="36" spans="1:7" ht="12.75" customHeight="1" thickBot="1" x14ac:dyDescent="0.25">
      <c r="A36" s="17" t="s">
        <v>85</v>
      </c>
      <c r="B36" s="180" t="str">
        <f>IF(C3=" "," ",VLOOKUP(C3,Base!A6:FF17,13))</f>
        <v>074 855281417 03</v>
      </c>
      <c r="C36" s="181"/>
      <c r="D36" s="18" t="s">
        <v>86</v>
      </c>
      <c r="E36" s="183" t="s">
        <v>58</v>
      </c>
      <c r="F36" s="184"/>
      <c r="G36" s="9"/>
    </row>
    <row r="37" spans="1:7" ht="12.75" customHeight="1" thickBot="1" x14ac:dyDescent="0.25">
      <c r="A37" s="20"/>
      <c r="B37" s="8"/>
      <c r="C37" s="8"/>
      <c r="D37" s="21"/>
      <c r="E37" s="8"/>
      <c r="F37" s="8"/>
      <c r="G37" s="9"/>
    </row>
    <row r="38" spans="1:7" ht="12.75" customHeight="1" thickBot="1" x14ac:dyDescent="0.25">
      <c r="A38" s="182" t="s">
        <v>59</v>
      </c>
      <c r="B38" s="70" t="s">
        <v>88</v>
      </c>
      <c r="C38" s="70" t="s">
        <v>89</v>
      </c>
      <c r="D38" s="182" t="s">
        <v>87</v>
      </c>
      <c r="E38" s="70" t="s">
        <v>91</v>
      </c>
      <c r="F38" s="70" t="s">
        <v>92</v>
      </c>
      <c r="G38" s="9"/>
    </row>
    <row r="39" spans="1:7" ht="12.75" customHeight="1" thickBot="1" x14ac:dyDescent="0.25">
      <c r="A39" s="182"/>
      <c r="B39" s="19" t="str">
        <f>IF(C3=" "," ",VLOOKUP(C3,Base!A6:FF17,14))</f>
        <v>NON</v>
      </c>
      <c r="C39" s="19" t="str">
        <f>IF(C3=" "," ",VLOOKUP(C3,Base!A6:FF17,15))</f>
        <v>OUI</v>
      </c>
      <c r="D39" s="182"/>
      <c r="E39" s="19">
        <f>IF(C3=" "," ",VLOOKUP(C3,Base!A6:FF17,16))</f>
        <v>2</v>
      </c>
      <c r="F39" s="19" t="str">
        <f>IF(C3=" "," ",VLOOKUP(C3,Base!A6:FF17,17))</f>
        <v>*</v>
      </c>
      <c r="G39" s="9"/>
    </row>
    <row r="40" spans="1:7" ht="12.75" customHeight="1" thickBot="1" x14ac:dyDescent="0.25">
      <c r="A40" s="20"/>
      <c r="B40" s="8"/>
      <c r="C40" s="8"/>
      <c r="D40" s="8"/>
      <c r="E40" s="8"/>
      <c r="F40" s="8"/>
      <c r="G40" s="9"/>
    </row>
    <row r="41" spans="1:7" ht="12.75" customHeight="1" x14ac:dyDescent="0.2">
      <c r="A41" s="182" t="s">
        <v>90</v>
      </c>
      <c r="B41" s="171" t="str">
        <f>IF(C3=" "," ",VLOOKUP(C3,Base!A6:FF17,18))</f>
        <v>*</v>
      </c>
      <c r="C41" s="172"/>
      <c r="D41" s="172"/>
      <c r="E41" s="172"/>
      <c r="F41" s="173"/>
      <c r="G41" s="16"/>
    </row>
    <row r="42" spans="1:7" ht="12.75" customHeight="1" x14ac:dyDescent="0.2">
      <c r="A42" s="182"/>
      <c r="B42" s="174"/>
      <c r="C42" s="175"/>
      <c r="D42" s="175"/>
      <c r="E42" s="175"/>
      <c r="F42" s="176"/>
      <c r="G42" s="16"/>
    </row>
    <row r="43" spans="1:7" ht="12.75" customHeight="1" thickBot="1" x14ac:dyDescent="0.25">
      <c r="A43" s="182"/>
      <c r="B43" s="177"/>
      <c r="C43" s="178"/>
      <c r="D43" s="178"/>
      <c r="E43" s="178"/>
      <c r="F43" s="179"/>
      <c r="G43" s="16"/>
    </row>
    <row r="44" spans="1:7" ht="12.75" customHeight="1" thickBot="1" x14ac:dyDescent="0.25">
      <c r="A44" s="13"/>
      <c r="B44" s="14"/>
      <c r="C44" s="14"/>
      <c r="D44" s="14"/>
      <c r="E44" s="14"/>
      <c r="F44" s="14"/>
      <c r="G44" s="15"/>
    </row>
    <row r="45" spans="1:7" ht="13.5" thickBot="1" x14ac:dyDescent="0.25">
      <c r="A45" s="22"/>
      <c r="B45" s="22"/>
      <c r="C45" s="22"/>
      <c r="D45" s="22"/>
      <c r="E45" s="22"/>
      <c r="F45" s="22"/>
      <c r="G45" s="22"/>
    </row>
    <row r="46" spans="1:7" ht="15.75" thickBot="1" x14ac:dyDescent="0.25">
      <c r="A46" s="140" t="s">
        <v>60</v>
      </c>
      <c r="B46" s="141"/>
      <c r="C46" s="141"/>
      <c r="D46" s="141"/>
      <c r="E46" s="141"/>
      <c r="F46" s="141"/>
      <c r="G46" s="142"/>
    </row>
    <row r="47" spans="1:7" ht="12.75" customHeight="1" x14ac:dyDescent="0.2">
      <c r="A47" s="7"/>
      <c r="B47" s="8"/>
      <c r="C47" s="8"/>
      <c r="D47" s="8"/>
      <c r="E47" s="8"/>
      <c r="F47" s="8"/>
      <c r="G47" s="9"/>
    </row>
    <row r="48" spans="1:7" ht="13.5" thickBot="1" x14ac:dyDescent="0.25">
      <c r="A48" s="7"/>
      <c r="B48" s="8"/>
      <c r="C48" s="8"/>
      <c r="D48" s="8"/>
      <c r="E48" s="8"/>
      <c r="F48" s="8"/>
      <c r="G48" s="9"/>
    </row>
    <row r="49" spans="1:7" ht="13.5" thickBot="1" x14ac:dyDescent="0.25">
      <c r="A49" s="7"/>
      <c r="B49" s="8"/>
      <c r="C49" s="6"/>
      <c r="D49" s="24"/>
      <c r="E49" s="30"/>
      <c r="F49" s="27"/>
      <c r="G49" s="9"/>
    </row>
    <row r="50" spans="1:7" ht="13.5" thickBot="1" x14ac:dyDescent="0.25">
      <c r="A50" s="7"/>
      <c r="B50" s="8"/>
      <c r="C50" s="8"/>
      <c r="D50" s="8"/>
      <c r="E50" s="8"/>
      <c r="F50" s="8"/>
      <c r="G50" s="9"/>
    </row>
    <row r="51" spans="1:7" ht="15.75" thickBot="1" x14ac:dyDescent="0.25">
      <c r="A51" s="7"/>
      <c r="B51" s="25" t="s">
        <v>61</v>
      </c>
      <c r="C51" s="8"/>
      <c r="D51" s="8"/>
      <c r="E51" s="8"/>
      <c r="F51" s="25" t="s">
        <v>93</v>
      </c>
      <c r="G51" s="9"/>
    </row>
    <row r="52" spans="1:7" ht="15.75" thickBot="1" x14ac:dyDescent="0.25">
      <c r="A52" s="7"/>
      <c r="B52" s="71" t="s">
        <v>64</v>
      </c>
      <c r="C52" s="8"/>
      <c r="D52" s="25" t="s">
        <v>62</v>
      </c>
      <c r="E52" s="8"/>
      <c r="F52" s="71" t="s">
        <v>63</v>
      </c>
      <c r="G52" s="9"/>
    </row>
    <row r="53" spans="1:7" ht="13.5" thickBot="1" x14ac:dyDescent="0.25">
      <c r="A53" s="7"/>
      <c r="B53" s="24"/>
      <c r="C53" s="8"/>
      <c r="D53" s="8"/>
      <c r="E53" s="8"/>
      <c r="F53" s="24"/>
      <c r="G53" s="9"/>
    </row>
    <row r="54" spans="1:7" ht="13.5" thickBot="1" x14ac:dyDescent="0.25">
      <c r="A54" s="7"/>
      <c r="B54" s="26" t="s">
        <v>66</v>
      </c>
      <c r="C54" s="31" t="s">
        <v>94</v>
      </c>
      <c r="D54" s="8"/>
      <c r="E54" s="8"/>
      <c r="F54" s="71" t="s">
        <v>65</v>
      </c>
      <c r="G54" s="9"/>
    </row>
    <row r="55" spans="1:7" ht="13.5" thickBot="1" x14ac:dyDescent="0.25">
      <c r="A55" s="7"/>
      <c r="B55" s="28"/>
      <c r="C55" s="8"/>
      <c r="D55" s="8"/>
      <c r="E55" s="8"/>
      <c r="F55" s="24"/>
      <c r="G55" s="9"/>
    </row>
    <row r="56" spans="1:7" x14ac:dyDescent="0.2">
      <c r="A56" s="7"/>
      <c r="B56" s="29"/>
      <c r="C56" s="8"/>
      <c r="D56" s="8"/>
      <c r="E56" s="8"/>
      <c r="F56" s="8"/>
      <c r="G56" s="9"/>
    </row>
    <row r="57" spans="1:7" ht="13.5" customHeight="1" thickBot="1" x14ac:dyDescent="0.25">
      <c r="A57" s="7"/>
      <c r="B57" s="8"/>
      <c r="C57" s="8"/>
      <c r="D57" s="8"/>
      <c r="E57" s="8"/>
      <c r="F57" s="8"/>
      <c r="G57" s="9"/>
    </row>
    <row r="58" spans="1:7" ht="13.5" customHeight="1" thickBot="1" x14ac:dyDescent="0.25">
      <c r="A58" s="7"/>
      <c r="B58" s="69" t="s">
        <v>95</v>
      </c>
      <c r="C58" s="8"/>
      <c r="D58" s="24"/>
      <c r="E58" s="68"/>
      <c r="F58" s="27"/>
      <c r="G58" s="9"/>
    </row>
    <row r="59" spans="1:7" ht="13.5" thickBot="1" x14ac:dyDescent="0.25">
      <c r="A59" s="13"/>
      <c r="B59" s="14"/>
      <c r="C59" s="14"/>
      <c r="D59" s="14"/>
      <c r="E59" s="14"/>
      <c r="F59" s="14"/>
      <c r="G59" s="15"/>
    </row>
    <row r="60" spans="1:7" ht="12.75" customHeight="1" thickBot="1" x14ac:dyDescent="0.25">
      <c r="A60" s="140" t="s">
        <v>4</v>
      </c>
      <c r="B60" s="141"/>
      <c r="C60" s="141"/>
      <c r="D60" s="141"/>
      <c r="E60" s="141"/>
      <c r="F60" s="141"/>
      <c r="G60" s="142"/>
    </row>
    <row r="61" spans="1:7" ht="12.75" customHeight="1" x14ac:dyDescent="0.2">
      <c r="A61" s="7"/>
      <c r="B61" s="8"/>
      <c r="C61" s="8"/>
      <c r="D61" s="8"/>
      <c r="E61" s="8"/>
      <c r="F61" s="8"/>
      <c r="G61" s="9"/>
    </row>
    <row r="62" spans="1:7" ht="12.75" customHeight="1" thickBot="1" x14ac:dyDescent="0.25">
      <c r="A62" s="153" t="s">
        <v>96</v>
      </c>
      <c r="B62" s="152"/>
      <c r="C62" s="152" t="s">
        <v>90</v>
      </c>
      <c r="D62" s="152"/>
      <c r="E62" s="8"/>
      <c r="F62" s="8"/>
      <c r="G62" s="9"/>
    </row>
    <row r="63" spans="1:7" ht="12.75" customHeight="1" thickBot="1" x14ac:dyDescent="0.25">
      <c r="A63" s="7"/>
      <c r="B63" s="24"/>
      <c r="C63" s="8"/>
      <c r="D63" s="32"/>
      <c r="E63" s="33"/>
      <c r="F63" s="34"/>
      <c r="G63" s="9"/>
    </row>
    <row r="64" spans="1:7" ht="12.75" customHeight="1" thickBot="1" x14ac:dyDescent="0.25">
      <c r="A64" s="153" t="s">
        <v>69</v>
      </c>
      <c r="B64" s="152"/>
      <c r="C64" s="8"/>
      <c r="D64" s="35"/>
      <c r="E64" s="6"/>
      <c r="F64" s="36"/>
      <c r="G64" s="9"/>
    </row>
    <row r="65" spans="1:7" ht="12.75" customHeight="1" thickBot="1" x14ac:dyDescent="0.25">
      <c r="A65" s="7"/>
      <c r="B65" s="24"/>
      <c r="C65" s="8"/>
      <c r="D65" s="37"/>
      <c r="E65" s="38"/>
      <c r="F65" s="39"/>
      <c r="G65" s="9"/>
    </row>
    <row r="66" spans="1:7" ht="12.75" customHeight="1" x14ac:dyDescent="0.2">
      <c r="A66" s="7"/>
      <c r="B66" s="8"/>
      <c r="C66" s="8"/>
      <c r="D66" s="8"/>
      <c r="E66" s="8"/>
      <c r="F66" s="8"/>
      <c r="G66" s="9"/>
    </row>
    <row r="67" spans="1:7" ht="12.75" customHeight="1" thickBot="1" x14ac:dyDescent="0.25">
      <c r="A67" s="153" t="s">
        <v>67</v>
      </c>
      <c r="B67" s="152"/>
      <c r="C67" s="8"/>
      <c r="D67" s="8"/>
      <c r="E67" s="8"/>
      <c r="F67" s="8"/>
      <c r="G67" s="9"/>
    </row>
    <row r="68" spans="1:7" ht="12.75" customHeight="1" thickBot="1" x14ac:dyDescent="0.25">
      <c r="A68" s="7"/>
      <c r="B68" s="154"/>
      <c r="C68" s="155"/>
      <c r="D68" s="156" t="s">
        <v>68</v>
      </c>
      <c r="E68" s="157"/>
      <c r="F68" s="24"/>
      <c r="G68" s="9"/>
    </row>
    <row r="69" spans="1:7" ht="12.75" customHeight="1" thickBot="1" x14ac:dyDescent="0.25">
      <c r="A69" s="7"/>
      <c r="B69" s="8"/>
      <c r="C69" s="8"/>
      <c r="D69" s="8"/>
      <c r="E69" s="8"/>
      <c r="F69" s="8"/>
      <c r="G69" s="9"/>
    </row>
    <row r="70" spans="1:7" ht="12.75" customHeight="1" x14ac:dyDescent="0.2">
      <c r="A70" s="33"/>
      <c r="B70" s="33"/>
      <c r="C70" s="33"/>
      <c r="D70" s="33"/>
      <c r="E70" s="33"/>
      <c r="F70" s="33"/>
      <c r="G70" s="33"/>
    </row>
    <row r="71" spans="1:7" ht="12.75" customHeight="1" x14ac:dyDescent="0.2">
      <c r="A71" s="6"/>
      <c r="B71" s="6"/>
      <c r="C71" s="6"/>
      <c r="D71" s="6"/>
      <c r="E71" s="6"/>
      <c r="F71" s="6"/>
      <c r="G71" s="6"/>
    </row>
    <row r="72" spans="1:7" ht="12.75" customHeight="1" x14ac:dyDescent="0.2">
      <c r="A72" s="6"/>
      <c r="B72" s="6"/>
      <c r="C72" s="6"/>
      <c r="D72" s="6"/>
      <c r="E72" s="6"/>
      <c r="F72" s="6"/>
      <c r="G72" s="6"/>
    </row>
    <row r="73" spans="1:7" ht="12.75" customHeight="1" x14ac:dyDescent="0.2">
      <c r="A73" s="6"/>
      <c r="B73" s="6"/>
      <c r="C73" s="6"/>
      <c r="D73" s="6"/>
      <c r="E73" s="6"/>
      <c r="F73" s="6"/>
      <c r="G73" s="6"/>
    </row>
    <row r="74" spans="1:7" ht="12.75" customHeight="1" x14ac:dyDescent="0.2">
      <c r="A74" s="6"/>
      <c r="B74" s="6"/>
      <c r="C74" s="6"/>
      <c r="D74" s="6"/>
      <c r="E74" s="6"/>
      <c r="F74" s="6"/>
      <c r="G74" s="6"/>
    </row>
    <row r="75" spans="1:7" ht="12.75" customHeight="1" x14ac:dyDescent="0.2">
      <c r="A75" s="6"/>
      <c r="B75" s="6"/>
      <c r="C75" s="6"/>
      <c r="D75" s="6"/>
      <c r="E75" s="6"/>
      <c r="F75" s="6"/>
      <c r="G75" s="6"/>
    </row>
    <row r="76" spans="1:7" ht="12.75" customHeight="1" x14ac:dyDescent="0.2">
      <c r="A76" s="6"/>
      <c r="B76" s="6"/>
      <c r="C76" s="6"/>
      <c r="D76" s="6"/>
      <c r="E76" s="6"/>
      <c r="F76" s="6"/>
      <c r="G76" s="6"/>
    </row>
    <row r="77" spans="1:7" ht="12.75" customHeight="1" x14ac:dyDescent="0.2">
      <c r="A77" s="6"/>
      <c r="B77" s="6"/>
      <c r="C77" s="6"/>
      <c r="D77" s="6"/>
      <c r="E77" s="6"/>
      <c r="F77" s="6"/>
      <c r="G77" s="6"/>
    </row>
    <row r="78" spans="1:7" ht="12.75" customHeight="1" x14ac:dyDescent="0.2">
      <c r="A78" s="6"/>
      <c r="B78" s="6"/>
      <c r="C78" s="6"/>
      <c r="D78" s="6"/>
      <c r="E78" s="6"/>
      <c r="F78" s="6"/>
      <c r="G78" s="6"/>
    </row>
    <row r="79" spans="1:7" ht="12.75" customHeight="1" x14ac:dyDescent="0.2">
      <c r="A79" s="6"/>
      <c r="B79" s="6"/>
      <c r="C79" s="6"/>
      <c r="D79" s="6"/>
      <c r="E79" s="6"/>
      <c r="F79" s="6"/>
      <c r="G79" s="6"/>
    </row>
    <row r="80" spans="1:7" ht="12.75" customHeight="1" x14ac:dyDescent="0.2">
      <c r="A80" s="6"/>
      <c r="B80" s="6"/>
      <c r="C80" s="6"/>
      <c r="D80" s="6"/>
      <c r="E80" s="6"/>
      <c r="F80" s="6"/>
      <c r="G80" s="6"/>
    </row>
    <row r="81" spans="1:7" ht="12.75" customHeight="1" x14ac:dyDescent="0.2">
      <c r="A81" s="6"/>
      <c r="B81" s="6"/>
      <c r="C81" s="6"/>
      <c r="D81" s="6"/>
      <c r="E81" s="6"/>
      <c r="F81" s="6"/>
      <c r="G81" s="6"/>
    </row>
    <row r="82" spans="1:7" ht="12.75" customHeight="1" thickBot="1" x14ac:dyDescent="0.25">
      <c r="A82" s="38"/>
      <c r="B82" s="38"/>
      <c r="C82" s="38"/>
      <c r="D82" s="38"/>
      <c r="E82" s="38"/>
      <c r="F82" s="38"/>
      <c r="G82" s="38"/>
    </row>
    <row r="83" spans="1:7" ht="12.75" customHeight="1" thickBot="1" x14ac:dyDescent="0.25">
      <c r="A83" s="140" t="s">
        <v>97</v>
      </c>
      <c r="B83" s="141"/>
      <c r="C83" s="141"/>
      <c r="D83" s="141"/>
      <c r="E83" s="141"/>
      <c r="F83" s="141"/>
      <c r="G83" s="142"/>
    </row>
    <row r="84" spans="1:7" ht="12.75" customHeight="1" thickBot="1" x14ac:dyDescent="0.25">
      <c r="A84" s="124" t="s">
        <v>99</v>
      </c>
      <c r="B84" s="125"/>
      <c r="C84" s="125"/>
      <c r="D84" s="125"/>
      <c r="E84" s="125"/>
      <c r="F84" s="125"/>
      <c r="G84" s="126"/>
    </row>
    <row r="85" spans="1:7" ht="12.75" customHeight="1" x14ac:dyDescent="0.2">
      <c r="A85" s="150" t="s">
        <v>70</v>
      </c>
      <c r="B85" s="151"/>
      <c r="C85" s="151"/>
      <c r="D85" s="158" t="s">
        <v>54</v>
      </c>
      <c r="E85" s="158"/>
      <c r="F85" s="143" t="s">
        <v>98</v>
      </c>
      <c r="G85" s="144"/>
    </row>
    <row r="86" spans="1:7" ht="12.75" customHeight="1" x14ac:dyDescent="0.2">
      <c r="A86" s="134"/>
      <c r="B86" s="135"/>
      <c r="C86" s="135"/>
      <c r="D86" s="135"/>
      <c r="E86" s="135"/>
      <c r="F86" s="135"/>
      <c r="G86" s="136"/>
    </row>
    <row r="87" spans="1:7" ht="12.75" customHeight="1" x14ac:dyDescent="0.2">
      <c r="A87" s="134"/>
      <c r="B87" s="135"/>
      <c r="C87" s="135"/>
      <c r="D87" s="135"/>
      <c r="E87" s="135"/>
      <c r="F87" s="135"/>
      <c r="G87" s="136"/>
    </row>
    <row r="88" spans="1:7" ht="12.75" customHeight="1" x14ac:dyDescent="0.2">
      <c r="A88" s="134"/>
      <c r="B88" s="135"/>
      <c r="C88" s="135"/>
      <c r="D88" s="135"/>
      <c r="E88" s="135"/>
      <c r="F88" s="135"/>
      <c r="G88" s="136"/>
    </row>
    <row r="89" spans="1:7" ht="12.75" customHeight="1" x14ac:dyDescent="0.2">
      <c r="A89" s="134"/>
      <c r="B89" s="135"/>
      <c r="C89" s="135"/>
      <c r="D89" s="135"/>
      <c r="E89" s="135"/>
      <c r="F89" s="135"/>
      <c r="G89" s="136"/>
    </row>
    <row r="90" spans="1:7" ht="12.75" customHeight="1" x14ac:dyDescent="0.2">
      <c r="A90" s="134"/>
      <c r="B90" s="135"/>
      <c r="C90" s="135"/>
      <c r="D90" s="135"/>
      <c r="E90" s="135"/>
      <c r="F90" s="135"/>
      <c r="G90" s="136"/>
    </row>
    <row r="91" spans="1:7" ht="12.75" customHeight="1" x14ac:dyDescent="0.2">
      <c r="A91" s="134"/>
      <c r="B91" s="135"/>
      <c r="C91" s="135"/>
      <c r="D91" s="135"/>
      <c r="E91" s="135"/>
      <c r="F91" s="135"/>
      <c r="G91" s="136"/>
    </row>
    <row r="92" spans="1:7" ht="12.75" customHeight="1" x14ac:dyDescent="0.2">
      <c r="A92" s="134"/>
      <c r="B92" s="135"/>
      <c r="C92" s="135"/>
      <c r="D92" s="135"/>
      <c r="E92" s="135"/>
      <c r="F92" s="135"/>
      <c r="G92" s="136"/>
    </row>
    <row r="93" spans="1:7" ht="12.75" customHeight="1" x14ac:dyDescent="0.2">
      <c r="A93" s="134"/>
      <c r="B93" s="135"/>
      <c r="C93" s="135"/>
      <c r="D93" s="135"/>
      <c r="E93" s="135"/>
      <c r="F93" s="135"/>
      <c r="G93" s="136"/>
    </row>
    <row r="94" spans="1:7" ht="12.75" customHeight="1" x14ac:dyDescent="0.2">
      <c r="A94" s="119"/>
      <c r="B94" s="120"/>
      <c r="C94" s="121"/>
      <c r="D94" s="122"/>
      <c r="E94" s="121"/>
      <c r="F94" s="122"/>
      <c r="G94" s="123"/>
    </row>
    <row r="95" spans="1:7" ht="12.75" customHeight="1" x14ac:dyDescent="0.2">
      <c r="A95" s="119"/>
      <c r="B95" s="120"/>
      <c r="C95" s="121"/>
      <c r="D95" s="122"/>
      <c r="E95" s="121"/>
      <c r="F95" s="122"/>
      <c r="G95" s="123"/>
    </row>
    <row r="96" spans="1:7" ht="12.75" customHeight="1" x14ac:dyDescent="0.2">
      <c r="A96" s="134"/>
      <c r="B96" s="135"/>
      <c r="C96" s="135"/>
      <c r="D96" s="135"/>
      <c r="E96" s="135"/>
      <c r="F96" s="135"/>
      <c r="G96" s="136"/>
    </row>
    <row r="97" spans="1:7" ht="12.75" customHeight="1" thickBot="1" x14ac:dyDescent="0.25">
      <c r="A97" s="147" t="s">
        <v>100</v>
      </c>
      <c r="B97" s="148"/>
      <c r="C97" s="148"/>
      <c r="D97" s="148"/>
      <c r="E97" s="148"/>
      <c r="F97" s="148"/>
      <c r="G97" s="149"/>
    </row>
    <row r="98" spans="1:7" ht="12.75" customHeight="1" x14ac:dyDescent="0.2">
      <c r="A98" s="150" t="s">
        <v>70</v>
      </c>
      <c r="B98" s="151"/>
      <c r="C98" s="151"/>
      <c r="D98" s="64" t="s">
        <v>102</v>
      </c>
      <c r="E98" s="65" t="s">
        <v>103</v>
      </c>
      <c r="F98" s="65" t="s">
        <v>104</v>
      </c>
      <c r="G98" s="66" t="s">
        <v>105</v>
      </c>
    </row>
    <row r="99" spans="1:7" ht="12.75" customHeight="1" x14ac:dyDescent="0.2">
      <c r="A99" s="134"/>
      <c r="B99" s="135"/>
      <c r="C99" s="135"/>
      <c r="D99" s="41"/>
      <c r="E99" s="41"/>
      <c r="F99" s="41"/>
      <c r="G99" s="42"/>
    </row>
    <row r="100" spans="1:7" ht="12.75" customHeight="1" x14ac:dyDescent="0.2">
      <c r="A100" s="134"/>
      <c r="B100" s="135"/>
      <c r="C100" s="135"/>
      <c r="D100" s="41"/>
      <c r="E100" s="41"/>
      <c r="F100" s="41"/>
      <c r="G100" s="42"/>
    </row>
    <row r="101" spans="1:7" ht="12.75" customHeight="1" x14ac:dyDescent="0.2">
      <c r="A101" s="134"/>
      <c r="B101" s="135"/>
      <c r="C101" s="135"/>
      <c r="D101" s="41"/>
      <c r="E101" s="41"/>
      <c r="F101" s="41"/>
      <c r="G101" s="42"/>
    </row>
    <row r="102" spans="1:7" ht="12.75" customHeight="1" x14ac:dyDescent="0.2">
      <c r="A102" s="134"/>
      <c r="B102" s="135"/>
      <c r="C102" s="135"/>
      <c r="D102" s="41"/>
      <c r="E102" s="41"/>
      <c r="F102" s="41"/>
      <c r="G102" s="42"/>
    </row>
    <row r="103" spans="1:7" ht="12.75" customHeight="1" x14ac:dyDescent="0.2">
      <c r="A103" s="134"/>
      <c r="B103" s="135"/>
      <c r="C103" s="135"/>
      <c r="D103" s="41"/>
      <c r="E103" s="41"/>
      <c r="F103" s="41"/>
      <c r="G103" s="42"/>
    </row>
    <row r="104" spans="1:7" ht="12.75" customHeight="1" x14ac:dyDescent="0.2">
      <c r="A104" s="134"/>
      <c r="B104" s="135"/>
      <c r="C104" s="135"/>
      <c r="D104" s="41"/>
      <c r="E104" s="41"/>
      <c r="F104" s="41"/>
      <c r="G104" s="42"/>
    </row>
    <row r="105" spans="1:7" ht="12.75" customHeight="1" x14ac:dyDescent="0.2">
      <c r="A105" s="119"/>
      <c r="B105" s="120"/>
      <c r="C105" s="121"/>
      <c r="D105" s="41"/>
      <c r="E105" s="41"/>
      <c r="F105" s="41"/>
      <c r="G105" s="42"/>
    </row>
    <row r="106" spans="1:7" ht="12.75" customHeight="1" x14ac:dyDescent="0.2">
      <c r="A106" s="119"/>
      <c r="B106" s="120"/>
      <c r="C106" s="121"/>
      <c r="D106" s="41"/>
      <c r="E106" s="41"/>
      <c r="F106" s="41"/>
      <c r="G106" s="42"/>
    </row>
    <row r="107" spans="1:7" ht="12.75" customHeight="1" x14ac:dyDescent="0.2">
      <c r="A107" s="119"/>
      <c r="B107" s="120"/>
      <c r="C107" s="121"/>
      <c r="D107" s="41"/>
      <c r="E107" s="41"/>
      <c r="F107" s="41"/>
      <c r="G107" s="42"/>
    </row>
    <row r="108" spans="1:7" ht="12.75" customHeight="1" x14ac:dyDescent="0.2">
      <c r="A108" s="134"/>
      <c r="B108" s="135"/>
      <c r="C108" s="135"/>
      <c r="D108" s="41"/>
      <c r="E108" s="41"/>
      <c r="F108" s="41"/>
      <c r="G108" s="42"/>
    </row>
    <row r="109" spans="1:7" ht="12.75" customHeight="1" thickBot="1" x14ac:dyDescent="0.25">
      <c r="A109" s="137"/>
      <c r="B109" s="138"/>
      <c r="C109" s="138"/>
      <c r="D109" s="43"/>
      <c r="E109" s="43"/>
      <c r="F109" s="43"/>
      <c r="G109" s="44"/>
    </row>
    <row r="110" spans="1:7" ht="12.75" customHeight="1" thickBot="1" x14ac:dyDescent="0.25">
      <c r="A110" s="124" t="s">
        <v>101</v>
      </c>
      <c r="B110" s="125"/>
      <c r="C110" s="125"/>
      <c r="D110" s="125"/>
      <c r="E110" s="125"/>
      <c r="F110" s="125"/>
      <c r="G110" s="126"/>
    </row>
    <row r="111" spans="1:7" ht="12.75" customHeight="1" x14ac:dyDescent="0.2">
      <c r="A111" s="145" t="s">
        <v>70</v>
      </c>
      <c r="B111" s="146"/>
      <c r="C111" s="146"/>
      <c r="D111" s="146"/>
      <c r="E111" s="146"/>
      <c r="F111" s="143" t="s">
        <v>71</v>
      </c>
      <c r="G111" s="144"/>
    </row>
    <row r="112" spans="1:7" ht="12.75" customHeight="1" x14ac:dyDescent="0.2">
      <c r="A112" s="134"/>
      <c r="B112" s="135"/>
      <c r="C112" s="135"/>
      <c r="D112" s="135"/>
      <c r="E112" s="135"/>
      <c r="F112" s="135"/>
      <c r="G112" s="136"/>
    </row>
    <row r="113" spans="1:7" ht="12.75" customHeight="1" x14ac:dyDescent="0.2">
      <c r="A113" s="134"/>
      <c r="B113" s="135"/>
      <c r="C113" s="135"/>
      <c r="D113" s="135"/>
      <c r="E113" s="135"/>
      <c r="F113" s="135"/>
      <c r="G113" s="136"/>
    </row>
    <row r="114" spans="1:7" ht="12.75" customHeight="1" x14ac:dyDescent="0.2">
      <c r="A114" s="134"/>
      <c r="B114" s="135"/>
      <c r="C114" s="135"/>
      <c r="D114" s="135"/>
      <c r="E114" s="135"/>
      <c r="F114" s="135"/>
      <c r="G114" s="136"/>
    </row>
    <row r="115" spans="1:7" ht="12.75" customHeight="1" x14ac:dyDescent="0.2">
      <c r="A115" s="134"/>
      <c r="B115" s="135"/>
      <c r="C115" s="135"/>
      <c r="D115" s="135"/>
      <c r="E115" s="135"/>
      <c r="F115" s="135"/>
      <c r="G115" s="136"/>
    </row>
    <row r="116" spans="1:7" ht="12.75" customHeight="1" x14ac:dyDescent="0.2">
      <c r="A116" s="134"/>
      <c r="B116" s="135"/>
      <c r="C116" s="135"/>
      <c r="D116" s="135"/>
      <c r="E116" s="135"/>
      <c r="F116" s="135"/>
      <c r="G116" s="136"/>
    </row>
    <row r="117" spans="1:7" ht="12.75" customHeight="1" x14ac:dyDescent="0.2">
      <c r="A117" s="134"/>
      <c r="B117" s="135"/>
      <c r="C117" s="135"/>
      <c r="D117" s="135"/>
      <c r="E117" s="135"/>
      <c r="F117" s="135"/>
      <c r="G117" s="136"/>
    </row>
    <row r="118" spans="1:7" ht="12.75" customHeight="1" x14ac:dyDescent="0.2">
      <c r="A118" s="134"/>
      <c r="B118" s="135"/>
      <c r="C118" s="135"/>
      <c r="D118" s="135"/>
      <c r="E118" s="135"/>
      <c r="F118" s="135"/>
      <c r="G118" s="136"/>
    </row>
    <row r="119" spans="1:7" ht="12.75" customHeight="1" x14ac:dyDescent="0.2">
      <c r="A119" s="134"/>
      <c r="B119" s="135"/>
      <c r="C119" s="135"/>
      <c r="D119" s="135"/>
      <c r="E119" s="135"/>
      <c r="F119" s="135"/>
      <c r="G119" s="136"/>
    </row>
    <row r="120" spans="1:7" ht="12.75" customHeight="1" thickBot="1" x14ac:dyDescent="0.25">
      <c r="A120" s="137"/>
      <c r="B120" s="138"/>
      <c r="C120" s="138"/>
      <c r="D120" s="138"/>
      <c r="E120" s="138"/>
      <c r="F120" s="138"/>
      <c r="G120" s="139"/>
    </row>
    <row r="121" spans="1:7" ht="15.75" thickBot="1" x14ac:dyDescent="0.25">
      <c r="A121" s="140" t="s">
        <v>107</v>
      </c>
      <c r="B121" s="141"/>
      <c r="C121" s="141"/>
      <c r="D121" s="141"/>
      <c r="E121" s="141"/>
      <c r="F121" s="141"/>
      <c r="G121" s="142"/>
    </row>
    <row r="122" spans="1:7" ht="13.5" thickBot="1" x14ac:dyDescent="0.25">
      <c r="A122" s="124" t="s">
        <v>108</v>
      </c>
      <c r="B122" s="125"/>
      <c r="C122" s="125"/>
      <c r="D122" s="125"/>
      <c r="E122" s="125"/>
      <c r="F122" s="125"/>
      <c r="G122" s="126"/>
    </row>
    <row r="123" spans="1:7" x14ac:dyDescent="0.2">
      <c r="A123" s="6"/>
      <c r="B123" s="6"/>
      <c r="C123" s="6"/>
      <c r="D123" s="6"/>
      <c r="E123" s="6"/>
      <c r="F123" s="6"/>
      <c r="G123" s="6"/>
    </row>
    <row r="124" spans="1:7" x14ac:dyDescent="0.2">
      <c r="A124" s="6"/>
      <c r="B124" s="6"/>
      <c r="C124" s="6"/>
      <c r="D124" s="6"/>
      <c r="E124" s="6"/>
      <c r="F124" s="6"/>
      <c r="G124" s="6"/>
    </row>
    <row r="125" spans="1:7" x14ac:dyDescent="0.2">
      <c r="A125" s="6"/>
      <c r="B125" s="6"/>
      <c r="C125" s="6"/>
      <c r="D125" s="6"/>
      <c r="E125" s="6"/>
      <c r="F125" s="6"/>
      <c r="G125" s="6"/>
    </row>
    <row r="126" spans="1:7" x14ac:dyDescent="0.2">
      <c r="A126" s="6"/>
      <c r="B126" s="6"/>
      <c r="C126" s="6"/>
      <c r="D126" s="6"/>
      <c r="E126" s="6"/>
      <c r="F126" s="6"/>
      <c r="G126" s="6"/>
    </row>
    <row r="127" spans="1:7" x14ac:dyDescent="0.2">
      <c r="A127" s="6"/>
      <c r="B127" s="6"/>
      <c r="C127" s="6"/>
      <c r="D127" s="6"/>
      <c r="E127" s="6"/>
      <c r="F127" s="6"/>
      <c r="G127" s="6"/>
    </row>
    <row r="128" spans="1:7" x14ac:dyDescent="0.2">
      <c r="A128" s="6"/>
      <c r="B128" s="6"/>
      <c r="C128" s="6"/>
      <c r="D128" s="6"/>
      <c r="E128" s="6"/>
      <c r="F128" s="6"/>
      <c r="G128" s="6"/>
    </row>
    <row r="129" spans="1:7" x14ac:dyDescent="0.2">
      <c r="A129" s="6"/>
      <c r="B129" s="6"/>
      <c r="C129" s="6"/>
      <c r="D129" s="6"/>
      <c r="E129" s="6"/>
      <c r="F129" s="6"/>
      <c r="G129" s="6"/>
    </row>
    <row r="130" spans="1:7" x14ac:dyDescent="0.2">
      <c r="A130" s="6"/>
      <c r="B130" s="6"/>
      <c r="C130" s="6"/>
      <c r="D130" s="6"/>
      <c r="E130" s="6"/>
      <c r="F130" s="6"/>
      <c r="G130" s="6"/>
    </row>
    <row r="131" spans="1:7" x14ac:dyDescent="0.2">
      <c r="A131" s="6"/>
      <c r="B131" s="6"/>
      <c r="C131" s="6"/>
      <c r="D131" s="6"/>
      <c r="E131" s="6"/>
      <c r="F131" s="6"/>
      <c r="G131" s="6"/>
    </row>
    <row r="132" spans="1:7" x14ac:dyDescent="0.2">
      <c r="A132" s="6"/>
      <c r="B132" s="6"/>
      <c r="C132" s="6"/>
      <c r="D132" s="6"/>
      <c r="E132" s="6"/>
      <c r="F132" s="6"/>
      <c r="G132" s="6"/>
    </row>
    <row r="133" spans="1:7" x14ac:dyDescent="0.2">
      <c r="A133" s="6"/>
      <c r="B133" s="6"/>
      <c r="C133" s="6"/>
      <c r="D133" s="6"/>
      <c r="E133" s="6"/>
      <c r="F133" s="6"/>
      <c r="G133" s="6"/>
    </row>
    <row r="134" spans="1:7" x14ac:dyDescent="0.2">
      <c r="A134" s="6"/>
      <c r="B134" s="6"/>
      <c r="C134" s="6"/>
      <c r="D134" s="6"/>
      <c r="E134" s="6"/>
      <c r="F134" s="6"/>
      <c r="G134" s="6"/>
    </row>
    <row r="135" spans="1:7" ht="12.75" customHeight="1" x14ac:dyDescent="0.2">
      <c r="A135" s="6"/>
      <c r="B135" s="6"/>
      <c r="C135" s="6"/>
      <c r="D135" s="127"/>
      <c r="E135" s="127"/>
      <c r="F135" s="127"/>
      <c r="G135" s="127"/>
    </row>
    <row r="136" spans="1:7" ht="12.75" customHeight="1" x14ac:dyDescent="0.2">
      <c r="A136" s="6"/>
      <c r="B136" s="6"/>
      <c r="C136" s="6"/>
      <c r="D136" s="127"/>
      <c r="E136" s="127"/>
      <c r="F136" s="127"/>
      <c r="G136" s="127"/>
    </row>
    <row r="137" spans="1:7" ht="12.75" customHeight="1" x14ac:dyDescent="0.2">
      <c r="A137" s="6"/>
      <c r="B137" s="6"/>
      <c r="C137" s="6"/>
      <c r="D137" s="127"/>
      <c r="E137" s="127"/>
      <c r="F137" s="127"/>
      <c r="G137" s="127"/>
    </row>
    <row r="138" spans="1:7" ht="12.75" customHeight="1" x14ac:dyDescent="0.2">
      <c r="A138" s="6"/>
      <c r="B138" s="6"/>
      <c r="C138" s="6"/>
      <c r="D138" s="127"/>
      <c r="E138" s="127"/>
      <c r="F138" s="127"/>
      <c r="G138" s="127"/>
    </row>
    <row r="139" spans="1:7" ht="12.75" customHeight="1" x14ac:dyDescent="0.2">
      <c r="A139" s="6"/>
      <c r="B139" s="6"/>
      <c r="C139" s="6"/>
      <c r="D139" s="127"/>
      <c r="E139" s="127"/>
      <c r="F139" s="127"/>
      <c r="G139" s="127"/>
    </row>
    <row r="140" spans="1:7" ht="12.75" customHeight="1" x14ac:dyDescent="0.2">
      <c r="A140" s="6"/>
      <c r="B140" s="6"/>
      <c r="C140" s="6"/>
      <c r="D140" s="127"/>
      <c r="E140" s="127"/>
      <c r="F140" s="127"/>
      <c r="G140" s="127"/>
    </row>
    <row r="141" spans="1:7" ht="12.75" customHeight="1" x14ac:dyDescent="0.2">
      <c r="A141" s="6"/>
      <c r="B141" s="6"/>
      <c r="C141" s="6"/>
      <c r="D141" s="127"/>
      <c r="E141" s="127"/>
      <c r="F141" s="127"/>
      <c r="G141" s="127"/>
    </row>
    <row r="142" spans="1:7" ht="13.5" customHeight="1" x14ac:dyDescent="0.2">
      <c r="A142" s="46" t="s">
        <v>106</v>
      </c>
      <c r="B142" s="46"/>
      <c r="C142" s="3"/>
      <c r="D142" s="127"/>
      <c r="E142" s="127"/>
      <c r="F142" s="127"/>
      <c r="G142" s="127"/>
    </row>
    <row r="143" spans="1:7" ht="12.75" customHeight="1" x14ac:dyDescent="0.2">
      <c r="A143" s="47" t="s">
        <v>72</v>
      </c>
      <c r="B143" s="47"/>
      <c r="C143" s="4"/>
      <c r="D143" s="127"/>
      <c r="E143" s="127"/>
      <c r="F143" s="127"/>
      <c r="G143" s="127"/>
    </row>
    <row r="144" spans="1:7" ht="12.75" customHeight="1" x14ac:dyDescent="0.2">
      <c r="A144" s="47" t="s">
        <v>73</v>
      </c>
      <c r="B144" s="47"/>
      <c r="C144" s="4"/>
      <c r="D144" s="127"/>
      <c r="E144" s="127"/>
      <c r="F144" s="127"/>
      <c r="G144" s="127"/>
    </row>
    <row r="145" spans="1:7" ht="12.75" customHeight="1" x14ac:dyDescent="0.2">
      <c r="A145" s="47" t="s">
        <v>74</v>
      </c>
      <c r="B145" s="47"/>
      <c r="C145" s="4"/>
      <c r="D145" s="127"/>
      <c r="E145" s="127"/>
      <c r="F145" s="127"/>
      <c r="G145" s="127"/>
    </row>
    <row r="146" spans="1:7" ht="12.75" customHeight="1" x14ac:dyDescent="0.2">
      <c r="A146" s="47" t="s">
        <v>75</v>
      </c>
      <c r="B146" s="47"/>
      <c r="C146" s="4"/>
      <c r="D146" s="127"/>
      <c r="E146" s="127"/>
      <c r="F146" s="127"/>
      <c r="G146" s="127"/>
    </row>
    <row r="147" spans="1:7" ht="12.75" customHeight="1" x14ac:dyDescent="0.2">
      <c r="A147" s="47" t="s">
        <v>76</v>
      </c>
      <c r="B147" s="47"/>
      <c r="C147" s="4"/>
      <c r="D147" s="127"/>
      <c r="E147" s="127"/>
      <c r="F147" s="127"/>
      <c r="G147" s="127"/>
    </row>
    <row r="148" spans="1:7" ht="12.75" customHeight="1" x14ac:dyDescent="0.2">
      <c r="A148" s="48"/>
      <c r="B148" s="48"/>
      <c r="C148" s="4"/>
      <c r="D148" s="127"/>
      <c r="E148" s="127"/>
      <c r="F148" s="127"/>
      <c r="G148" s="127"/>
    </row>
    <row r="149" spans="1:7" ht="12.75" customHeight="1" x14ac:dyDescent="0.2">
      <c r="A149" s="49" t="s">
        <v>77</v>
      </c>
      <c r="B149" s="49"/>
      <c r="C149" s="4"/>
      <c r="D149" s="127"/>
      <c r="E149" s="127"/>
      <c r="F149" s="127"/>
      <c r="G149" s="127"/>
    </row>
    <row r="150" spans="1:7" ht="12.75" customHeight="1" thickBot="1" x14ac:dyDescent="0.25">
      <c r="A150" s="49" t="s">
        <v>78</v>
      </c>
      <c r="B150" s="49"/>
      <c r="C150" s="45"/>
      <c r="D150" s="128"/>
      <c r="E150" s="128"/>
      <c r="F150" s="128"/>
      <c r="G150" s="128"/>
    </row>
    <row r="151" spans="1:7" ht="12.75" customHeight="1" thickBot="1" x14ac:dyDescent="0.25">
      <c r="A151" s="124" t="s">
        <v>109</v>
      </c>
      <c r="B151" s="125"/>
      <c r="C151" s="125"/>
      <c r="D151" s="125"/>
      <c r="E151" s="125"/>
      <c r="F151" s="125"/>
      <c r="G151" s="126"/>
    </row>
    <row r="152" spans="1:7" ht="12.75" customHeight="1" x14ac:dyDescent="0.2">
      <c r="A152" s="129"/>
      <c r="B152" s="129"/>
      <c r="C152" s="129"/>
      <c r="D152" s="129"/>
      <c r="E152" s="129"/>
      <c r="F152" s="129"/>
      <c r="G152" s="129"/>
    </row>
    <row r="153" spans="1:7" ht="12.75" customHeight="1" x14ac:dyDescent="0.2">
      <c r="A153" s="127"/>
      <c r="B153" s="127"/>
      <c r="C153" s="127"/>
      <c r="D153" s="127"/>
      <c r="E153" s="127"/>
      <c r="F153" s="127"/>
      <c r="G153" s="127"/>
    </row>
    <row r="154" spans="1:7" ht="12.75" customHeight="1" x14ac:dyDescent="0.2">
      <c r="A154" s="127"/>
      <c r="B154" s="127"/>
      <c r="C154" s="127"/>
      <c r="D154" s="127"/>
      <c r="E154" s="127"/>
      <c r="F154" s="127"/>
      <c r="G154" s="127"/>
    </row>
    <row r="155" spans="1:7" ht="12.75" customHeight="1" x14ac:dyDescent="0.2">
      <c r="A155" s="127"/>
      <c r="B155" s="127"/>
      <c r="C155" s="127"/>
      <c r="D155" s="127"/>
      <c r="E155" s="127"/>
      <c r="F155" s="127"/>
      <c r="G155" s="127"/>
    </row>
    <row r="156" spans="1:7" ht="12.75" customHeight="1" x14ac:dyDescent="0.2">
      <c r="A156" s="127"/>
      <c r="B156" s="127"/>
      <c r="C156" s="127"/>
      <c r="D156" s="127"/>
      <c r="E156" s="127"/>
      <c r="F156" s="127"/>
      <c r="G156" s="127"/>
    </row>
    <row r="157" spans="1:7" ht="12.75" customHeight="1" x14ac:dyDescent="0.2">
      <c r="A157" s="127"/>
      <c r="B157" s="127"/>
      <c r="C157" s="127"/>
      <c r="D157" s="127"/>
      <c r="E157" s="127"/>
      <c r="F157" s="127"/>
      <c r="G157" s="127"/>
    </row>
    <row r="158" spans="1:7" ht="12.75" customHeight="1" x14ac:dyDescent="0.2">
      <c r="A158" s="127"/>
      <c r="B158" s="127"/>
      <c r="C158" s="127"/>
      <c r="D158" s="127"/>
      <c r="E158" s="127"/>
      <c r="F158" s="127"/>
      <c r="G158" s="127"/>
    </row>
    <row r="159" spans="1:7" ht="12.75" customHeight="1" x14ac:dyDescent="0.2">
      <c r="A159" s="127"/>
      <c r="B159" s="127"/>
      <c r="C159" s="127"/>
      <c r="D159" s="127"/>
      <c r="E159" s="127"/>
      <c r="F159" s="127"/>
      <c r="G159" s="127"/>
    </row>
    <row r="160" spans="1:7" ht="12.75" customHeight="1" x14ac:dyDescent="0.2">
      <c r="A160" s="127"/>
      <c r="B160" s="127"/>
      <c r="C160" s="127"/>
      <c r="D160" s="127"/>
      <c r="E160" s="127"/>
      <c r="F160" s="127"/>
      <c r="G160" s="127"/>
    </row>
    <row r="161" spans="1:7" ht="12.75" customHeight="1" x14ac:dyDescent="0.2">
      <c r="A161" s="127"/>
      <c r="B161" s="127"/>
      <c r="C161" s="127"/>
      <c r="D161" s="127"/>
      <c r="E161" s="127"/>
      <c r="F161" s="127"/>
      <c r="G161" s="127"/>
    </row>
    <row r="162" spans="1:7" ht="12.75" customHeight="1" x14ac:dyDescent="0.2">
      <c r="A162" s="127"/>
      <c r="B162" s="127"/>
      <c r="C162" s="127"/>
      <c r="D162" s="127"/>
      <c r="E162" s="127"/>
      <c r="F162" s="127"/>
      <c r="G162" s="127"/>
    </row>
    <row r="163" spans="1:7" ht="12.75" customHeight="1" x14ac:dyDescent="0.2">
      <c r="A163" s="130"/>
      <c r="B163" s="130"/>
      <c r="C163" s="130"/>
      <c r="D163" s="130"/>
      <c r="E163" s="130"/>
      <c r="F163" s="130"/>
      <c r="G163" s="130"/>
    </row>
    <row r="164" spans="1:7" ht="12.75" customHeight="1" x14ac:dyDescent="0.2">
      <c r="A164" s="130"/>
      <c r="B164" s="130"/>
      <c r="C164" s="130"/>
      <c r="D164" s="130"/>
      <c r="E164" s="130"/>
      <c r="F164" s="130"/>
      <c r="G164" s="130"/>
    </row>
    <row r="165" spans="1:7" ht="12.75" customHeight="1" x14ac:dyDescent="0.2">
      <c r="A165" s="130"/>
      <c r="B165" s="130"/>
      <c r="C165" s="130"/>
      <c r="D165" s="130"/>
      <c r="E165" s="130"/>
      <c r="F165" s="130"/>
      <c r="G165" s="130"/>
    </row>
    <row r="166" spans="1:7" ht="12.75" customHeight="1" x14ac:dyDescent="0.2">
      <c r="A166" s="130"/>
      <c r="B166" s="130"/>
      <c r="C166" s="130"/>
      <c r="D166" s="130"/>
      <c r="E166" s="130"/>
      <c r="F166" s="130"/>
      <c r="G166" s="130"/>
    </row>
    <row r="167" spans="1:7" ht="12.75" customHeight="1" x14ac:dyDescent="0.2">
      <c r="A167" s="130"/>
      <c r="B167" s="130"/>
      <c r="C167" s="130"/>
      <c r="D167" s="130"/>
      <c r="E167" s="130"/>
      <c r="F167" s="130"/>
      <c r="G167" s="130"/>
    </row>
    <row r="168" spans="1:7" ht="12.75" customHeight="1" x14ac:dyDescent="0.2">
      <c r="A168" s="130"/>
      <c r="B168" s="130"/>
      <c r="C168" s="130"/>
      <c r="D168" s="130"/>
      <c r="E168" s="130"/>
      <c r="F168" s="130"/>
      <c r="G168" s="130"/>
    </row>
    <row r="169" spans="1:7" ht="12.75" customHeight="1" x14ac:dyDescent="0.2">
      <c r="A169" s="130"/>
      <c r="B169" s="130"/>
      <c r="C169" s="130"/>
      <c r="D169" s="130"/>
      <c r="E169" s="130"/>
      <c r="F169" s="130"/>
      <c r="G169" s="130"/>
    </row>
    <row r="170" spans="1:7" ht="12.75" customHeight="1" x14ac:dyDescent="0.2">
      <c r="A170" s="130"/>
      <c r="B170" s="130"/>
      <c r="C170" s="130"/>
      <c r="D170" s="130"/>
      <c r="E170" s="130"/>
      <c r="F170" s="130"/>
      <c r="G170" s="130"/>
    </row>
    <row r="171" spans="1:7" ht="12.75" customHeight="1" x14ac:dyDescent="0.2">
      <c r="A171" s="130"/>
      <c r="B171" s="130"/>
      <c r="C171" s="130"/>
      <c r="D171" s="130"/>
      <c r="E171" s="130"/>
      <c r="F171" s="130"/>
      <c r="G171" s="130"/>
    </row>
    <row r="172" spans="1:7" ht="12.75" customHeight="1" x14ac:dyDescent="0.2">
      <c r="A172" s="130"/>
      <c r="B172" s="130"/>
      <c r="C172" s="130"/>
      <c r="D172" s="130"/>
      <c r="E172" s="130"/>
      <c r="F172" s="130"/>
      <c r="G172" s="130"/>
    </row>
    <row r="173" spans="1:7" ht="12.75" customHeight="1" x14ac:dyDescent="0.2">
      <c r="A173" s="130"/>
      <c r="B173" s="130"/>
      <c r="C173" s="130"/>
      <c r="D173" s="130"/>
      <c r="E173" s="130"/>
      <c r="F173" s="130"/>
      <c r="G173" s="130"/>
    </row>
    <row r="174" spans="1:7" ht="12.75" customHeight="1" x14ac:dyDescent="0.2">
      <c r="A174" s="130"/>
      <c r="B174" s="130"/>
      <c r="C174" s="130"/>
      <c r="D174" s="130"/>
      <c r="E174" s="130"/>
      <c r="F174" s="130"/>
      <c r="G174" s="130"/>
    </row>
    <row r="175" spans="1:7" ht="12.75" customHeight="1" x14ac:dyDescent="0.2">
      <c r="A175" s="130"/>
      <c r="B175" s="130"/>
      <c r="C175" s="130"/>
      <c r="D175" s="130"/>
      <c r="E175" s="130"/>
      <c r="F175" s="130"/>
      <c r="G175" s="130"/>
    </row>
    <row r="176" spans="1:7" ht="12.75" customHeight="1" x14ac:dyDescent="0.2">
      <c r="A176" s="130"/>
      <c r="B176" s="130"/>
      <c r="C176" s="130"/>
      <c r="D176" s="130"/>
      <c r="E176" s="130"/>
      <c r="F176" s="130"/>
      <c r="G176" s="130"/>
    </row>
    <row r="177" spans="1:7" ht="12.75" customHeight="1" x14ac:dyDescent="0.2">
      <c r="A177" s="130"/>
      <c r="B177" s="130"/>
      <c r="C177" s="130"/>
      <c r="D177" s="130"/>
      <c r="E177" s="130"/>
      <c r="F177" s="130"/>
      <c r="G177" s="130"/>
    </row>
    <row r="178" spans="1:7" ht="12.75" customHeight="1" x14ac:dyDescent="0.2">
      <c r="A178" s="130"/>
      <c r="B178" s="130"/>
      <c r="C178" s="130"/>
      <c r="D178" s="130"/>
      <c r="E178" s="130"/>
      <c r="F178" s="130"/>
      <c r="G178" s="130"/>
    </row>
    <row r="179" spans="1:7" ht="12.75" customHeight="1" thickBot="1" x14ac:dyDescent="0.25">
      <c r="A179" s="130"/>
      <c r="B179" s="130"/>
      <c r="C179" s="130"/>
      <c r="D179" s="130"/>
      <c r="E179" s="130"/>
      <c r="F179" s="130"/>
      <c r="G179" s="130"/>
    </row>
    <row r="180" spans="1:7" ht="12.75" customHeight="1" thickBot="1" x14ac:dyDescent="0.25">
      <c r="A180" s="131" t="s">
        <v>79</v>
      </c>
      <c r="B180" s="132"/>
      <c r="C180" s="132"/>
      <c r="D180" s="132"/>
      <c r="E180" s="132"/>
      <c r="F180" s="132"/>
      <c r="G180" s="133"/>
    </row>
    <row r="181" spans="1:7" ht="12.75" customHeight="1" thickBot="1" x14ac:dyDescent="0.25">
      <c r="A181" s="101" t="s">
        <v>171</v>
      </c>
      <c r="B181" s="102"/>
      <c r="C181" s="102"/>
      <c r="D181" s="102"/>
      <c r="E181" s="102"/>
      <c r="F181" s="102"/>
      <c r="G181" s="103"/>
    </row>
  </sheetData>
  <mergeCells count="108">
    <mergeCell ref="A3:B3"/>
    <mergeCell ref="A8:D8"/>
    <mergeCell ref="A9:G9"/>
    <mergeCell ref="A7:D7"/>
    <mergeCell ref="A34:G34"/>
    <mergeCell ref="A10:G10"/>
    <mergeCell ref="B41:F43"/>
    <mergeCell ref="A46:G46"/>
    <mergeCell ref="B12:C12"/>
    <mergeCell ref="B36:C36"/>
    <mergeCell ref="A38:A39"/>
    <mergeCell ref="A41:A43"/>
    <mergeCell ref="E12:F12"/>
    <mergeCell ref="E36:F36"/>
    <mergeCell ref="D38:D39"/>
    <mergeCell ref="D13:E13"/>
    <mergeCell ref="A11:B11"/>
    <mergeCell ref="A13:B13"/>
    <mergeCell ref="D11:E11"/>
    <mergeCell ref="B31:G33"/>
    <mergeCell ref="B16:E16"/>
    <mergeCell ref="A85:C85"/>
    <mergeCell ref="D85:E85"/>
    <mergeCell ref="F85:G85"/>
    <mergeCell ref="F86:G86"/>
    <mergeCell ref="F87:G87"/>
    <mergeCell ref="F88:G88"/>
    <mergeCell ref="F92:G92"/>
    <mergeCell ref="D86:E86"/>
    <mergeCell ref="D88:E88"/>
    <mergeCell ref="D87:E87"/>
    <mergeCell ref="D92:E92"/>
    <mergeCell ref="A86:C86"/>
    <mergeCell ref="A87:C87"/>
    <mergeCell ref="A88:C88"/>
    <mergeCell ref="A92:C92"/>
    <mergeCell ref="A89:C89"/>
    <mergeCell ref="D89:E89"/>
    <mergeCell ref="A90:C90"/>
    <mergeCell ref="D90:E90"/>
    <mergeCell ref="A91:C91"/>
    <mergeCell ref="D91:E91"/>
    <mergeCell ref="F89:G89"/>
    <mergeCell ref="F90:G90"/>
    <mergeCell ref="F91:G91"/>
    <mergeCell ref="A60:G60"/>
    <mergeCell ref="C62:D62"/>
    <mergeCell ref="A67:B67"/>
    <mergeCell ref="B68:C68"/>
    <mergeCell ref="A64:B64"/>
    <mergeCell ref="A62:B62"/>
    <mergeCell ref="D68:E68"/>
    <mergeCell ref="A83:G83"/>
    <mergeCell ref="A84:G84"/>
    <mergeCell ref="A93:C93"/>
    <mergeCell ref="A95:C95"/>
    <mergeCell ref="F115:G115"/>
    <mergeCell ref="A110:G110"/>
    <mergeCell ref="A112:E112"/>
    <mergeCell ref="F112:G112"/>
    <mergeCell ref="A113:E113"/>
    <mergeCell ref="D93:E93"/>
    <mergeCell ref="D95:E95"/>
    <mergeCell ref="D96:E96"/>
    <mergeCell ref="F93:G93"/>
    <mergeCell ref="A115:E115"/>
    <mergeCell ref="A121:G121"/>
    <mergeCell ref="A122:G122"/>
    <mergeCell ref="A109:C109"/>
    <mergeCell ref="F95:G95"/>
    <mergeCell ref="F96:G96"/>
    <mergeCell ref="F111:G111"/>
    <mergeCell ref="A111:E111"/>
    <mergeCell ref="A97:G97"/>
    <mergeCell ref="A98:C98"/>
    <mergeCell ref="A99:C99"/>
    <mergeCell ref="A100:C100"/>
    <mergeCell ref="A101:C101"/>
    <mergeCell ref="A102:C102"/>
    <mergeCell ref="A103:C103"/>
    <mergeCell ref="A104:C104"/>
    <mergeCell ref="A106:C106"/>
    <mergeCell ref="A108:C108"/>
    <mergeCell ref="A96:C96"/>
    <mergeCell ref="C3:E4"/>
    <mergeCell ref="A181:G181"/>
    <mergeCell ref="A107:C107"/>
    <mergeCell ref="A94:C94"/>
    <mergeCell ref="D94:E94"/>
    <mergeCell ref="F94:G94"/>
    <mergeCell ref="A105:C105"/>
    <mergeCell ref="A151:G151"/>
    <mergeCell ref="D135:G150"/>
    <mergeCell ref="A152:G179"/>
    <mergeCell ref="A180:G180"/>
    <mergeCell ref="A118:E118"/>
    <mergeCell ref="F118:G118"/>
    <mergeCell ref="A120:E120"/>
    <mergeCell ref="F120:G120"/>
    <mergeCell ref="A116:E116"/>
    <mergeCell ref="F116:G116"/>
    <mergeCell ref="A117:E117"/>
    <mergeCell ref="F117:G117"/>
    <mergeCell ref="A119:E119"/>
    <mergeCell ref="F119:G119"/>
    <mergeCell ref="A114:E114"/>
    <mergeCell ref="F113:G113"/>
    <mergeCell ref="F114:G114"/>
  </mergeCells>
  <conditionalFormatting sqref="E14">
    <cfRule type="containsText" dxfId="5" priority="4" operator="containsText" text="C">
      <formula>NOT(ISERROR(SEARCH("C",E14)))</formula>
    </cfRule>
    <cfRule type="containsText" dxfId="4" priority="5" operator="containsText" text="B">
      <formula>NOT(ISERROR(SEARCH("B",E14)))</formula>
    </cfRule>
    <cfRule type="containsText" dxfId="3" priority="6" operator="containsText" text="A">
      <formula>NOT(ISERROR(SEARCH("A",E14)))</formula>
    </cfRule>
  </conditionalFormatting>
  <conditionalFormatting sqref="F14">
    <cfRule type="containsText" dxfId="2" priority="1" operator="containsText" text="C">
      <formula>NOT(ISERROR(SEARCH("C",F14)))</formula>
    </cfRule>
    <cfRule type="containsText" dxfId="1" priority="2" operator="containsText" text="B">
      <formula>NOT(ISERROR(SEARCH("B",F14)))</formula>
    </cfRule>
    <cfRule type="containsText" dxfId="0" priority="3" operator="containsText" text="A">
      <formula>NOT(ISERROR(SEARCH("A",F14)))</formula>
    </cfRule>
  </conditionalFormatting>
  <hyperlinks>
    <hyperlink ref="A181" r:id="rId1" display="michel.esteban@eaudeparis.fr" xr:uid="{5350FE4E-E2FF-47F5-9E55-3B4E8C4805F6}"/>
  </hyperlinks>
  <pageMargins left="1.1023622047244095" right="0.70866141732283472" top="0.39370078740157483" bottom="0.74803149606299213" header="0.31496062992125984" footer="0.31496062992125984"/>
  <pageSetup paperSize="9" orientation="portrait" horizontalDpi="4294967293" verticalDpi="0" r:id="rId2"/>
  <drawing r:id="rId3"/>
  <legacyDrawing r:id="rId4"/>
  <controls>
    <mc:AlternateContent xmlns:mc="http://schemas.openxmlformats.org/markup-compatibility/2006">
      <mc:Choice Requires="x14">
        <control shapeId="1029" r:id="rId5" name="Site">
          <controlPr defaultSize="0" autoLine="0" r:id="rId6">
            <anchor moveWithCells="1">
              <from>
                <xdr:col>0</xdr:col>
                <xdr:colOff>57150</xdr:colOff>
                <xdr:row>17</xdr:row>
                <xdr:rowOff>76200</xdr:rowOff>
              </from>
              <to>
                <xdr:col>2</xdr:col>
                <xdr:colOff>161925</xdr:colOff>
                <xdr:row>29</xdr:row>
                <xdr:rowOff>123825</xdr:rowOff>
              </to>
            </anchor>
          </controlPr>
        </control>
      </mc:Choice>
      <mc:Fallback>
        <control shapeId="1029" r:id="rId5" name="Site"/>
      </mc:Fallback>
    </mc:AlternateContent>
    <mc:AlternateContent xmlns:mc="http://schemas.openxmlformats.org/markup-compatibility/2006">
      <mc:Choice Requires="x14">
        <control shapeId="1028" r:id="rId7" name="Mappy">
          <controlPr defaultSize="0" autoLine="0" autoPict="0" r:id="rId8">
            <anchor moveWithCells="1">
              <from>
                <xdr:col>2</xdr:col>
                <xdr:colOff>200025</xdr:colOff>
                <xdr:row>17</xdr:row>
                <xdr:rowOff>76200</xdr:rowOff>
              </from>
              <to>
                <xdr:col>6</xdr:col>
                <xdr:colOff>733425</xdr:colOff>
                <xdr:row>29</xdr:row>
                <xdr:rowOff>123825</xdr:rowOff>
              </to>
            </anchor>
          </controlPr>
        </control>
      </mc:Choice>
      <mc:Fallback>
        <control shapeId="1028" r:id="rId7" name="Mappy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92DE1-B030-4EEE-957B-74031692BD35}">
  <sheetPr codeName="Feuil3"/>
  <dimension ref="A1"/>
  <sheetViews>
    <sheetView workbookViewId="0">
      <selection activeCell="E40" sqref="E40"/>
    </sheetView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2D541-F67B-40E3-8775-5F0D0E35AFEB}">
  <sheetPr codeName="Feuil4"/>
  <dimension ref="A2:R17"/>
  <sheetViews>
    <sheetView zoomScale="80" zoomScaleNormal="8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F29" sqref="F29"/>
    </sheetView>
  </sheetViews>
  <sheetFormatPr baseColWidth="10" defaultRowHeight="12.75" x14ac:dyDescent="0.2"/>
  <cols>
    <col min="1" max="1" width="20.5703125" style="50" bestFit="1" customWidth="1"/>
    <col min="2" max="2" width="7.28515625" style="50" bestFit="1" customWidth="1"/>
    <col min="3" max="3" width="36.7109375" style="50" bestFit="1" customWidth="1"/>
    <col min="4" max="4" width="5.28515625" style="50" bestFit="1" customWidth="1"/>
    <col min="5" max="5" width="5.28515625" style="50" customWidth="1"/>
    <col min="6" max="6" width="17.140625" style="50" bestFit="1" customWidth="1"/>
    <col min="7" max="7" width="11.42578125" style="50"/>
    <col min="8" max="8" width="5.140625" style="50" customWidth="1"/>
    <col min="9" max="9" width="5.140625" customWidth="1"/>
    <col min="10" max="10" width="47.42578125" style="50" bestFit="1" customWidth="1"/>
    <col min="12" max="12" width="34.28515625" bestFit="1" customWidth="1"/>
    <col min="13" max="13" width="18.140625" bestFit="1" customWidth="1"/>
    <col min="18" max="18" width="58.7109375" bestFit="1" customWidth="1"/>
  </cols>
  <sheetData>
    <row r="2" spans="1:18" ht="13.5" thickBot="1" x14ac:dyDescent="0.25"/>
    <row r="3" spans="1:18" ht="15.75" thickBot="1" x14ac:dyDescent="0.35">
      <c r="A3" s="191" t="s">
        <v>51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3"/>
      <c r="M3" s="191" t="s">
        <v>57</v>
      </c>
      <c r="N3" s="192"/>
      <c r="O3" s="192"/>
      <c r="P3" s="192"/>
      <c r="Q3" s="192"/>
      <c r="R3" s="193"/>
    </row>
    <row r="4" spans="1:18" ht="13.5" thickBot="1" x14ac:dyDescent="0.25">
      <c r="A4" s="51">
        <v>1</v>
      </c>
      <c r="B4" s="51">
        <v>2</v>
      </c>
      <c r="C4" s="51">
        <v>3</v>
      </c>
      <c r="D4" s="51">
        <v>4</v>
      </c>
      <c r="E4" s="51">
        <v>5</v>
      </c>
      <c r="F4" s="51">
        <v>6</v>
      </c>
      <c r="G4" s="52">
        <v>7</v>
      </c>
      <c r="H4" s="195" t="s">
        <v>160</v>
      </c>
      <c r="I4" s="196"/>
      <c r="J4" s="52">
        <v>10</v>
      </c>
      <c r="K4" s="53">
        <v>11</v>
      </c>
      <c r="L4" s="52">
        <v>12</v>
      </c>
      <c r="M4" s="62">
        <v>13</v>
      </c>
      <c r="N4" s="52">
        <v>14</v>
      </c>
      <c r="O4" s="62">
        <v>15</v>
      </c>
      <c r="P4" s="52">
        <v>16</v>
      </c>
      <c r="Q4" s="62">
        <v>17</v>
      </c>
      <c r="R4" s="52">
        <v>18</v>
      </c>
    </row>
    <row r="5" spans="1:18" ht="13.5" thickBot="1" x14ac:dyDescent="0.25">
      <c r="A5" s="56" t="s">
        <v>0</v>
      </c>
      <c r="B5" s="57" t="s">
        <v>124</v>
      </c>
      <c r="C5" s="58" t="s">
        <v>110</v>
      </c>
      <c r="D5" s="58" t="s">
        <v>1</v>
      </c>
      <c r="E5" s="58" t="s">
        <v>128</v>
      </c>
      <c r="F5" s="58" t="s">
        <v>133</v>
      </c>
      <c r="G5" s="58" t="s">
        <v>3</v>
      </c>
      <c r="H5" s="194" t="s">
        <v>129</v>
      </c>
      <c r="I5" s="194"/>
      <c r="J5" s="58" t="s">
        <v>2</v>
      </c>
      <c r="K5" s="58" t="s">
        <v>134</v>
      </c>
      <c r="L5" s="58" t="s">
        <v>142</v>
      </c>
      <c r="M5" s="58" t="s">
        <v>143</v>
      </c>
      <c r="N5" s="58" t="s">
        <v>150</v>
      </c>
      <c r="O5" s="58" t="s">
        <v>151</v>
      </c>
      <c r="P5" s="58" t="s">
        <v>91</v>
      </c>
      <c r="Q5" s="58" t="s">
        <v>92</v>
      </c>
      <c r="R5" s="59" t="s">
        <v>152</v>
      </c>
    </row>
    <row r="6" spans="1:18" x14ac:dyDescent="0.2">
      <c r="A6" s="54" t="s">
        <v>5</v>
      </c>
      <c r="B6" s="1">
        <v>1</v>
      </c>
      <c r="C6" s="1" t="s">
        <v>111</v>
      </c>
      <c r="D6" s="1" t="s">
        <v>6</v>
      </c>
      <c r="E6" s="1" t="s">
        <v>126</v>
      </c>
      <c r="F6" s="1" t="s">
        <v>8</v>
      </c>
      <c r="G6" s="1" t="s">
        <v>9</v>
      </c>
      <c r="H6" s="1" t="s">
        <v>126</v>
      </c>
      <c r="I6" s="1" t="s">
        <v>130</v>
      </c>
      <c r="J6" s="1" t="s">
        <v>7</v>
      </c>
      <c r="K6" s="1" t="s">
        <v>135</v>
      </c>
      <c r="L6" s="1" t="s">
        <v>10</v>
      </c>
      <c r="M6" s="1" t="s">
        <v>144</v>
      </c>
      <c r="N6" s="1" t="s">
        <v>148</v>
      </c>
      <c r="O6" s="1" t="s">
        <v>149</v>
      </c>
      <c r="P6" s="1">
        <v>2</v>
      </c>
      <c r="Q6" s="1">
        <v>0</v>
      </c>
      <c r="R6" s="1" t="s">
        <v>153</v>
      </c>
    </row>
    <row r="7" spans="1:18" x14ac:dyDescent="0.2">
      <c r="A7" s="54" t="s">
        <v>11</v>
      </c>
      <c r="B7" s="1">
        <v>2</v>
      </c>
      <c r="C7" s="1" t="s">
        <v>112</v>
      </c>
      <c r="D7" s="1" t="s">
        <v>12</v>
      </c>
      <c r="E7" s="1" t="s">
        <v>127</v>
      </c>
      <c r="F7" s="1" t="s">
        <v>8</v>
      </c>
      <c r="G7" s="1" t="s">
        <v>9</v>
      </c>
      <c r="H7" s="1" t="s">
        <v>126</v>
      </c>
      <c r="I7" s="1" t="s">
        <v>130</v>
      </c>
      <c r="J7" s="1" t="s">
        <v>13</v>
      </c>
      <c r="K7" s="1" t="s">
        <v>136</v>
      </c>
      <c r="L7" s="1" t="s">
        <v>10</v>
      </c>
      <c r="M7" s="1" t="s">
        <v>145</v>
      </c>
      <c r="N7" s="1" t="s">
        <v>148</v>
      </c>
      <c r="O7" s="1" t="s">
        <v>149</v>
      </c>
      <c r="P7" s="1">
        <v>2</v>
      </c>
      <c r="Q7" s="1" t="s">
        <v>10</v>
      </c>
      <c r="R7" s="1" t="s">
        <v>10</v>
      </c>
    </row>
    <row r="8" spans="1:18" x14ac:dyDescent="0.2">
      <c r="A8" s="55" t="s">
        <v>14</v>
      </c>
      <c r="B8" s="1">
        <v>3</v>
      </c>
      <c r="C8" s="1" t="s">
        <v>113</v>
      </c>
      <c r="D8" s="1" t="s">
        <v>15</v>
      </c>
      <c r="E8" s="1" t="s">
        <v>127</v>
      </c>
      <c r="F8" s="2" t="s">
        <v>8</v>
      </c>
      <c r="G8" s="1" t="s">
        <v>9</v>
      </c>
      <c r="H8" s="1" t="s">
        <v>126</v>
      </c>
      <c r="I8" s="1" t="s">
        <v>130</v>
      </c>
      <c r="J8" s="1" t="s">
        <v>16</v>
      </c>
      <c r="K8" s="1" t="s">
        <v>137</v>
      </c>
      <c r="L8" s="1" t="s">
        <v>10</v>
      </c>
      <c r="M8" s="1" t="s">
        <v>10</v>
      </c>
      <c r="N8" s="1" t="s">
        <v>148</v>
      </c>
      <c r="O8" s="1" t="s">
        <v>149</v>
      </c>
      <c r="P8" s="1">
        <v>0</v>
      </c>
      <c r="Q8" s="1">
        <v>2</v>
      </c>
      <c r="R8" s="1" t="s">
        <v>154</v>
      </c>
    </row>
    <row r="9" spans="1:18" x14ac:dyDescent="0.2">
      <c r="A9" s="55" t="s">
        <v>17</v>
      </c>
      <c r="B9" s="1">
        <v>4</v>
      </c>
      <c r="C9" s="1" t="s">
        <v>114</v>
      </c>
      <c r="D9" s="1" t="s">
        <v>18</v>
      </c>
      <c r="E9" s="1" t="s">
        <v>126</v>
      </c>
      <c r="F9" s="2" t="s">
        <v>20</v>
      </c>
      <c r="G9" s="1" t="s">
        <v>21</v>
      </c>
      <c r="H9" s="1" t="s">
        <v>126</v>
      </c>
      <c r="I9" s="1" t="s">
        <v>127</v>
      </c>
      <c r="J9" s="1" t="s">
        <v>19</v>
      </c>
      <c r="K9" s="1" t="s">
        <v>138</v>
      </c>
      <c r="L9" s="1" t="s">
        <v>22</v>
      </c>
      <c r="M9" s="1" t="s">
        <v>10</v>
      </c>
      <c r="N9" s="1" t="s">
        <v>149</v>
      </c>
      <c r="O9" s="1" t="s">
        <v>149</v>
      </c>
      <c r="P9" s="1">
        <v>0</v>
      </c>
      <c r="Q9" s="1">
        <v>4</v>
      </c>
      <c r="R9" s="1" t="s">
        <v>155</v>
      </c>
    </row>
    <row r="10" spans="1:18" x14ac:dyDescent="0.2">
      <c r="A10" s="54" t="s">
        <v>23</v>
      </c>
      <c r="B10" s="1">
        <v>5</v>
      </c>
      <c r="C10" s="1" t="s">
        <v>115</v>
      </c>
      <c r="D10" s="1" t="s">
        <v>24</v>
      </c>
      <c r="E10" s="1" t="s">
        <v>127</v>
      </c>
      <c r="F10" s="1" t="s">
        <v>20</v>
      </c>
      <c r="G10" s="1" t="s">
        <v>26</v>
      </c>
      <c r="H10" s="1" t="s">
        <v>126</v>
      </c>
      <c r="I10" s="1" t="s">
        <v>127</v>
      </c>
      <c r="J10" s="1" t="s">
        <v>25</v>
      </c>
      <c r="K10" s="1" t="s">
        <v>136</v>
      </c>
      <c r="L10" s="1" t="s">
        <v>22</v>
      </c>
      <c r="M10" s="1" t="s">
        <v>10</v>
      </c>
      <c r="N10" s="1" t="s">
        <v>149</v>
      </c>
      <c r="O10" s="1" t="s">
        <v>149</v>
      </c>
      <c r="P10" s="1">
        <v>0</v>
      </c>
      <c r="Q10" s="1">
        <v>6</v>
      </c>
      <c r="R10" s="1" t="s">
        <v>156</v>
      </c>
    </row>
    <row r="11" spans="1:18" ht="12.75" customHeight="1" x14ac:dyDescent="0.2">
      <c r="A11" s="54" t="s">
        <v>27</v>
      </c>
      <c r="B11" s="1">
        <v>6</v>
      </c>
      <c r="C11" s="1" t="s">
        <v>116</v>
      </c>
      <c r="D11" s="1" t="s">
        <v>28</v>
      </c>
      <c r="E11" s="1" t="s">
        <v>127</v>
      </c>
      <c r="F11" s="1" t="s">
        <v>8</v>
      </c>
      <c r="G11" s="1" t="s">
        <v>10</v>
      </c>
      <c r="H11" s="1" t="s">
        <v>10</v>
      </c>
      <c r="I11" s="1" t="s">
        <v>10</v>
      </c>
      <c r="J11" s="1" t="s">
        <v>29</v>
      </c>
      <c r="K11" s="1" t="s">
        <v>139</v>
      </c>
      <c r="L11" s="1" t="s">
        <v>30</v>
      </c>
      <c r="M11" s="1" t="s">
        <v>146</v>
      </c>
      <c r="N11" s="1" t="s">
        <v>10</v>
      </c>
      <c r="O11" s="1" t="s">
        <v>10</v>
      </c>
      <c r="P11" s="1" t="s">
        <v>10</v>
      </c>
      <c r="Q11" s="1" t="s">
        <v>10</v>
      </c>
      <c r="R11" s="1" t="s">
        <v>157</v>
      </c>
    </row>
    <row r="12" spans="1:18" x14ac:dyDescent="0.2">
      <c r="A12" s="54" t="s">
        <v>31</v>
      </c>
      <c r="B12" s="1">
        <v>7</v>
      </c>
      <c r="C12" s="1" t="s">
        <v>117</v>
      </c>
      <c r="D12" s="1" t="s">
        <v>32</v>
      </c>
      <c r="E12" s="1" t="s">
        <v>127</v>
      </c>
      <c r="F12" s="1" t="s">
        <v>8</v>
      </c>
      <c r="G12" s="1" t="s">
        <v>9</v>
      </c>
      <c r="H12" s="1" t="s">
        <v>126</v>
      </c>
      <c r="I12" s="1" t="s">
        <v>127</v>
      </c>
      <c r="J12" s="1" t="s">
        <v>33</v>
      </c>
      <c r="K12" s="1" t="s">
        <v>139</v>
      </c>
      <c r="L12" s="1" t="s">
        <v>10</v>
      </c>
      <c r="M12" s="1" t="s">
        <v>10</v>
      </c>
      <c r="N12" s="1" t="s">
        <v>148</v>
      </c>
      <c r="O12" s="1" t="s">
        <v>149</v>
      </c>
      <c r="P12" s="1">
        <v>0</v>
      </c>
      <c r="Q12" s="1">
        <v>2</v>
      </c>
      <c r="R12" s="1" t="s">
        <v>10</v>
      </c>
    </row>
    <row r="13" spans="1:18" x14ac:dyDescent="0.2">
      <c r="A13" s="55" t="s">
        <v>34</v>
      </c>
      <c r="B13" s="1">
        <v>8</v>
      </c>
      <c r="C13" s="1" t="s">
        <v>118</v>
      </c>
      <c r="D13" s="1" t="s">
        <v>35</v>
      </c>
      <c r="E13" s="1" t="s">
        <v>127</v>
      </c>
      <c r="F13" s="2" t="s">
        <v>8</v>
      </c>
      <c r="G13" s="1" t="s">
        <v>9</v>
      </c>
      <c r="H13" s="1" t="s">
        <v>126</v>
      </c>
      <c r="I13" s="1" t="s">
        <v>130</v>
      </c>
      <c r="J13" s="1" t="s">
        <v>36</v>
      </c>
      <c r="K13" s="1" t="s">
        <v>138</v>
      </c>
      <c r="L13" s="1" t="s">
        <v>10</v>
      </c>
      <c r="M13" s="1" t="s">
        <v>147</v>
      </c>
      <c r="N13" s="1" t="s">
        <v>148</v>
      </c>
      <c r="O13" s="1" t="s">
        <v>149</v>
      </c>
      <c r="P13" s="1">
        <v>2</v>
      </c>
      <c r="Q13" s="1">
        <v>0</v>
      </c>
      <c r="R13" s="1" t="s">
        <v>10</v>
      </c>
    </row>
    <row r="14" spans="1:18" x14ac:dyDescent="0.2">
      <c r="A14" s="54" t="s">
        <v>37</v>
      </c>
      <c r="B14" s="1">
        <v>9</v>
      </c>
      <c r="C14" s="1" t="s">
        <v>119</v>
      </c>
      <c r="D14" s="1" t="s">
        <v>38</v>
      </c>
      <c r="E14" s="1" t="s">
        <v>126</v>
      </c>
      <c r="F14" s="1" t="s">
        <v>8</v>
      </c>
      <c r="G14" s="1" t="s">
        <v>9</v>
      </c>
      <c r="H14" s="1" t="s">
        <v>126</v>
      </c>
      <c r="I14" s="1" t="s">
        <v>130</v>
      </c>
      <c r="J14" s="1" t="s">
        <v>39</v>
      </c>
      <c r="K14" s="1" t="s">
        <v>140</v>
      </c>
      <c r="L14" s="1" t="s">
        <v>40</v>
      </c>
      <c r="M14" s="1" t="s">
        <v>10</v>
      </c>
      <c r="N14" s="1" t="s">
        <v>148</v>
      </c>
      <c r="O14" s="1" t="s">
        <v>149</v>
      </c>
      <c r="P14" s="1">
        <v>2</v>
      </c>
      <c r="Q14" s="1">
        <v>0</v>
      </c>
      <c r="R14" s="1" t="s">
        <v>10</v>
      </c>
    </row>
    <row r="15" spans="1:18" x14ac:dyDescent="0.2">
      <c r="A15" s="54" t="s">
        <v>41</v>
      </c>
      <c r="B15" s="1">
        <v>10</v>
      </c>
      <c r="C15" s="1" t="s">
        <v>120</v>
      </c>
      <c r="D15" s="1" t="s">
        <v>42</v>
      </c>
      <c r="E15" s="1" t="s">
        <v>127</v>
      </c>
      <c r="F15" s="1" t="s">
        <v>20</v>
      </c>
      <c r="G15" s="1" t="s">
        <v>44</v>
      </c>
      <c r="H15" s="1" t="s">
        <v>126</v>
      </c>
      <c r="I15" s="1" t="s">
        <v>126</v>
      </c>
      <c r="J15" s="1" t="s">
        <v>43</v>
      </c>
      <c r="K15" s="1" t="s">
        <v>136</v>
      </c>
      <c r="L15" s="1" t="s">
        <v>45</v>
      </c>
      <c r="M15" s="1" t="s">
        <v>10</v>
      </c>
      <c r="N15" s="1" t="s">
        <v>149</v>
      </c>
      <c r="O15" s="1" t="s">
        <v>149</v>
      </c>
      <c r="P15" s="1">
        <v>0</v>
      </c>
      <c r="Q15" s="1">
        <v>2</v>
      </c>
      <c r="R15" s="1" t="s">
        <v>156</v>
      </c>
    </row>
    <row r="16" spans="1:18" x14ac:dyDescent="0.2">
      <c r="A16" s="55" t="s">
        <v>46</v>
      </c>
      <c r="B16" s="1">
        <v>11</v>
      </c>
      <c r="C16" s="1" t="s">
        <v>121</v>
      </c>
      <c r="D16" s="1" t="s">
        <v>47</v>
      </c>
      <c r="E16" s="1" t="s">
        <v>127</v>
      </c>
      <c r="F16" s="2" t="s">
        <v>8</v>
      </c>
      <c r="G16" s="1" t="s">
        <v>9</v>
      </c>
      <c r="H16" s="1" t="s">
        <v>126</v>
      </c>
      <c r="I16" s="1" t="s">
        <v>127</v>
      </c>
      <c r="J16" s="1" t="s">
        <v>48</v>
      </c>
      <c r="K16" s="1" t="s">
        <v>138</v>
      </c>
      <c r="L16" s="1" t="s">
        <v>10</v>
      </c>
      <c r="M16" s="1" t="s">
        <v>10</v>
      </c>
      <c r="N16" s="1" t="s">
        <v>148</v>
      </c>
      <c r="O16" s="1" t="s">
        <v>149</v>
      </c>
      <c r="P16" s="1">
        <v>0</v>
      </c>
      <c r="Q16" s="1">
        <v>4</v>
      </c>
      <c r="R16" s="1" t="s">
        <v>158</v>
      </c>
    </row>
    <row r="17" spans="1:18" x14ac:dyDescent="0.2">
      <c r="A17" s="54" t="s">
        <v>49</v>
      </c>
      <c r="B17" s="1" t="s">
        <v>123</v>
      </c>
      <c r="C17" s="1" t="s">
        <v>122</v>
      </c>
      <c r="D17" s="1" t="s">
        <v>50</v>
      </c>
      <c r="E17" s="1" t="s">
        <v>126</v>
      </c>
      <c r="F17" s="1" t="s">
        <v>8</v>
      </c>
      <c r="G17" s="1" t="s">
        <v>9</v>
      </c>
      <c r="H17" s="1" t="s">
        <v>10</v>
      </c>
      <c r="I17" s="1" t="s">
        <v>10</v>
      </c>
      <c r="J17" s="1" t="s">
        <v>10</v>
      </c>
      <c r="K17" s="1" t="s">
        <v>141</v>
      </c>
      <c r="L17" s="1" t="s">
        <v>10</v>
      </c>
      <c r="M17" s="1" t="s">
        <v>159</v>
      </c>
      <c r="N17" s="1" t="s">
        <v>10</v>
      </c>
      <c r="O17" s="1" t="s">
        <v>10</v>
      </c>
      <c r="P17" s="1" t="s">
        <v>10</v>
      </c>
      <c r="Q17" s="1" t="s">
        <v>10</v>
      </c>
      <c r="R17" s="1" t="s">
        <v>10</v>
      </c>
    </row>
  </sheetData>
  <mergeCells count="4">
    <mergeCell ref="M3:R3"/>
    <mergeCell ref="H5:I5"/>
    <mergeCell ref="H4:I4"/>
    <mergeCell ref="A3:L3"/>
  </mergeCells>
  <pageMargins left="0.7" right="0.7" top="0.75" bottom="0.75" header="0.3" footer="0.3"/>
  <pageSetup paperSize="9" orientation="portrait" verticalDpi="0" r:id="rId1"/>
  <ignoredErrors>
    <ignoredError sqref="B17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Acceuil</vt:lpstr>
      <vt:lpstr>Intervenant</vt:lpstr>
      <vt:lpstr>Documentations</vt:lpstr>
      <vt:lpstr>Base</vt:lpstr>
    </vt:vector>
  </TitlesOfParts>
  <Company>Eau de Paris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Michel Esteban</cp:lastModifiedBy>
  <cp:lastPrinted>2020-09-16T15:02:54Z</cp:lastPrinted>
  <dcterms:created xsi:type="dcterms:W3CDTF">2020-09-14T18:40:38Z</dcterms:created>
  <dcterms:modified xsi:type="dcterms:W3CDTF">2020-09-16T18:51:06Z</dcterms:modified>
</cp:coreProperties>
</file>