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AEBI\"/>
    </mc:Choice>
  </mc:AlternateContent>
  <xr:revisionPtr revIDLastSave="0" documentId="8_{861C653F-B766-4070-B934-9B5976709EE3}" xr6:coauthVersionLast="47" xr6:coauthVersionMax="47" xr10:uidLastSave="{00000000-0000-0000-0000-000000000000}"/>
  <bookViews>
    <workbookView xWindow="57480" yWindow="-120" windowWidth="29040" windowHeight="15840" firstSheet="2" activeTab="2" xr2:uid="{A0E8B97D-7D94-4D80-84E1-4C45C54C22D6}"/>
  </bookViews>
  <sheets>
    <sheet name="SuiviChanitier" sheetId="1" state="hidden" r:id="rId1"/>
    <sheet name="JoursFériés" sheetId="2" state="hidden" r:id="rId2"/>
    <sheet name="Planning suivi" sheetId="4" r:id="rId3"/>
  </sheets>
  <definedNames>
    <definedName name="JoursFeriés">JoursFériés!$B$1:$B$13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4" l="1"/>
  <c r="F33" i="4" l="1"/>
  <c r="F36" i="4" s="1"/>
  <c r="G33" i="4"/>
  <c r="H33" i="4"/>
  <c r="H36" i="4" s="1"/>
  <c r="I33" i="4"/>
  <c r="J33" i="4"/>
  <c r="K33" i="4"/>
  <c r="L33" i="4"/>
  <c r="L36" i="4" s="1"/>
  <c r="M33" i="4"/>
  <c r="N33" i="4"/>
  <c r="O33" i="4"/>
  <c r="P33" i="4"/>
  <c r="P36" i="4" s="1"/>
  <c r="Q33" i="4"/>
  <c r="R33" i="4"/>
  <c r="S33" i="4"/>
  <c r="T33" i="4"/>
  <c r="U33" i="4"/>
  <c r="V33" i="4"/>
  <c r="W33" i="4"/>
  <c r="X33" i="4"/>
  <c r="X36" i="4" s="1"/>
  <c r="Y33" i="4"/>
  <c r="Z33" i="4"/>
  <c r="AA33" i="4"/>
  <c r="AB33" i="4"/>
  <c r="AB36" i="4" s="1"/>
  <c r="AC33" i="4"/>
  <c r="AD33" i="4"/>
  <c r="AE33" i="4"/>
  <c r="AF33" i="4"/>
  <c r="AF36" i="4" s="1"/>
  <c r="AG33" i="4"/>
  <c r="AH33" i="4"/>
  <c r="AI33" i="4"/>
  <c r="AJ33" i="4"/>
  <c r="AK33" i="4"/>
  <c r="AL33" i="4"/>
  <c r="AM33" i="4"/>
  <c r="AN33" i="4"/>
  <c r="AN36" i="4" s="1"/>
  <c r="AO33" i="4"/>
  <c r="AP33" i="4"/>
  <c r="AQ33" i="4"/>
  <c r="AR33" i="4"/>
  <c r="AR36" i="4" s="1"/>
  <c r="AS33" i="4"/>
  <c r="AT33" i="4"/>
  <c r="AU33" i="4"/>
  <c r="AV33" i="4"/>
  <c r="AV36" i="4" s="1"/>
  <c r="AW33" i="4"/>
  <c r="AX33" i="4"/>
  <c r="AY33" i="4"/>
  <c r="AZ33" i="4"/>
  <c r="BA33" i="4"/>
  <c r="BB33" i="4"/>
  <c r="BC33" i="4"/>
  <c r="BD33" i="4"/>
  <c r="BD36" i="4" s="1"/>
  <c r="BE33" i="4"/>
  <c r="BF33" i="4"/>
  <c r="BG33" i="4"/>
  <c r="BH33" i="4"/>
  <c r="BH36" i="4" s="1"/>
  <c r="BI33" i="4"/>
  <c r="BJ33" i="4"/>
  <c r="BK33" i="4"/>
  <c r="BL33" i="4"/>
  <c r="BL36" i="4" s="1"/>
  <c r="BM33" i="4"/>
  <c r="BN33" i="4"/>
  <c r="BO33" i="4"/>
  <c r="BP33" i="4"/>
  <c r="BQ33" i="4"/>
  <c r="BR33" i="4"/>
  <c r="BS33" i="4"/>
  <c r="BT33" i="4"/>
  <c r="BT36" i="4" s="1"/>
  <c r="BU33" i="4"/>
  <c r="BV33" i="4"/>
  <c r="BW33" i="4"/>
  <c r="BX33" i="4"/>
  <c r="BX36" i="4" s="1"/>
  <c r="BY33" i="4"/>
  <c r="BZ33" i="4"/>
  <c r="CA33" i="4"/>
  <c r="CB33" i="4"/>
  <c r="CB36" i="4" s="1"/>
  <c r="CC33" i="4"/>
  <c r="CD33" i="4"/>
  <c r="CE33" i="4"/>
  <c r="CF33" i="4"/>
  <c r="CG33" i="4"/>
  <c r="CH33" i="4"/>
  <c r="CI33" i="4"/>
  <c r="CJ33" i="4"/>
  <c r="CJ36" i="4" s="1"/>
  <c r="CK33" i="4"/>
  <c r="CL33" i="4"/>
  <c r="CM33" i="4"/>
  <c r="CN33" i="4"/>
  <c r="CN36" i="4" s="1"/>
  <c r="CO33" i="4"/>
  <c r="CP33" i="4"/>
  <c r="F27" i="4"/>
  <c r="G27" i="4"/>
  <c r="H27" i="4"/>
  <c r="I27" i="4"/>
  <c r="J27" i="4"/>
  <c r="K27" i="4"/>
  <c r="K36" i="4" s="1"/>
  <c r="L27" i="4"/>
  <c r="M27" i="4"/>
  <c r="N27" i="4"/>
  <c r="O27" i="4"/>
  <c r="P27" i="4"/>
  <c r="Q27" i="4"/>
  <c r="R27" i="4"/>
  <c r="S27" i="4"/>
  <c r="S36" i="4" s="1"/>
  <c r="T27" i="4"/>
  <c r="U27" i="4"/>
  <c r="V27" i="4"/>
  <c r="W27" i="4"/>
  <c r="W36" i="4" s="1"/>
  <c r="X27" i="4"/>
  <c r="Y27" i="4"/>
  <c r="Z27" i="4"/>
  <c r="AA27" i="4"/>
  <c r="AA36" i="4" s="1"/>
  <c r="AB27" i="4"/>
  <c r="AC27" i="4"/>
  <c r="AD27" i="4"/>
  <c r="AE27" i="4"/>
  <c r="AF27" i="4"/>
  <c r="AG27" i="4"/>
  <c r="AH27" i="4"/>
  <c r="AI27" i="4"/>
  <c r="AI36" i="4" s="1"/>
  <c r="AJ27" i="4"/>
  <c r="AK27" i="4"/>
  <c r="AL27" i="4"/>
  <c r="AM27" i="4"/>
  <c r="AM36" i="4" s="1"/>
  <c r="AN27" i="4"/>
  <c r="AO27" i="4"/>
  <c r="AP27" i="4"/>
  <c r="AQ27" i="4"/>
  <c r="AQ36" i="4" s="1"/>
  <c r="AR27" i="4"/>
  <c r="AS27" i="4"/>
  <c r="AT27" i="4"/>
  <c r="AU27" i="4"/>
  <c r="AV27" i="4"/>
  <c r="AW27" i="4"/>
  <c r="AX27" i="4"/>
  <c r="AY27" i="4"/>
  <c r="AY36" i="4" s="1"/>
  <c r="AZ27" i="4"/>
  <c r="BA27" i="4"/>
  <c r="BB27" i="4"/>
  <c r="BC27" i="4"/>
  <c r="BC36" i="4" s="1"/>
  <c r="BD27" i="4"/>
  <c r="BE27" i="4"/>
  <c r="BF27" i="4"/>
  <c r="BG27" i="4"/>
  <c r="BG36" i="4" s="1"/>
  <c r="BH27" i="4"/>
  <c r="BI27" i="4"/>
  <c r="BJ27" i="4"/>
  <c r="BK27" i="4"/>
  <c r="BL27" i="4"/>
  <c r="BM27" i="4"/>
  <c r="BN27" i="4"/>
  <c r="BO27" i="4"/>
  <c r="BO36" i="4" s="1"/>
  <c r="BP27" i="4"/>
  <c r="BQ27" i="4"/>
  <c r="BR27" i="4"/>
  <c r="BS27" i="4"/>
  <c r="BS36" i="4" s="1"/>
  <c r="BT27" i="4"/>
  <c r="BU27" i="4"/>
  <c r="BV27" i="4"/>
  <c r="BW27" i="4"/>
  <c r="BW36" i="4" s="1"/>
  <c r="BX27" i="4"/>
  <c r="BY27" i="4"/>
  <c r="BZ27" i="4"/>
  <c r="CA27" i="4"/>
  <c r="CB27" i="4"/>
  <c r="CC27" i="4"/>
  <c r="CD27" i="4"/>
  <c r="CE27" i="4"/>
  <c r="CE36" i="4" s="1"/>
  <c r="CF27" i="4"/>
  <c r="CG27" i="4"/>
  <c r="CH27" i="4"/>
  <c r="CI27" i="4"/>
  <c r="CI36" i="4" s="1"/>
  <c r="CJ27" i="4"/>
  <c r="CK27" i="4"/>
  <c r="CL27" i="4"/>
  <c r="CM27" i="4"/>
  <c r="CM36" i="4" s="1"/>
  <c r="CN27" i="4"/>
  <c r="CO27" i="4"/>
  <c r="CP27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BT21" i="4"/>
  <c r="BU21" i="4"/>
  <c r="BV21" i="4"/>
  <c r="BW21" i="4"/>
  <c r="BX21" i="4"/>
  <c r="BY21" i="4"/>
  <c r="BZ21" i="4"/>
  <c r="CA21" i="4"/>
  <c r="CB21" i="4"/>
  <c r="CC21" i="4"/>
  <c r="CD21" i="4"/>
  <c r="CE21" i="4"/>
  <c r="CF21" i="4"/>
  <c r="CG21" i="4"/>
  <c r="CH21" i="4"/>
  <c r="CI21" i="4"/>
  <c r="CJ21" i="4"/>
  <c r="CK21" i="4"/>
  <c r="CL21" i="4"/>
  <c r="CM21" i="4"/>
  <c r="CN21" i="4"/>
  <c r="CO21" i="4"/>
  <c r="CP21" i="4"/>
  <c r="E33" i="4"/>
  <c r="E27" i="4"/>
  <c r="E21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BN15" i="4"/>
  <c r="BO15" i="4"/>
  <c r="BP15" i="4"/>
  <c r="BQ15" i="4"/>
  <c r="BR15" i="4"/>
  <c r="BS15" i="4"/>
  <c r="BT15" i="4"/>
  <c r="BU15" i="4"/>
  <c r="BV15" i="4"/>
  <c r="BW15" i="4"/>
  <c r="BX15" i="4"/>
  <c r="BY15" i="4"/>
  <c r="BZ15" i="4"/>
  <c r="CA15" i="4"/>
  <c r="CB15" i="4"/>
  <c r="CC15" i="4"/>
  <c r="CD15" i="4"/>
  <c r="CE15" i="4"/>
  <c r="CF15" i="4"/>
  <c r="CG15" i="4"/>
  <c r="CH15" i="4"/>
  <c r="CI15" i="4"/>
  <c r="CJ15" i="4"/>
  <c r="CK15" i="4"/>
  <c r="CL15" i="4"/>
  <c r="CM15" i="4"/>
  <c r="CN15" i="4"/>
  <c r="CO15" i="4"/>
  <c r="CP15" i="4"/>
  <c r="E15" i="4"/>
  <c r="H9" i="4"/>
  <c r="I9" i="4"/>
  <c r="J9" i="4"/>
  <c r="J36" i="4" s="1"/>
  <c r="K9" i="4"/>
  <c r="L9" i="4"/>
  <c r="M9" i="4"/>
  <c r="N9" i="4"/>
  <c r="O9" i="4"/>
  <c r="P9" i="4"/>
  <c r="Q9" i="4"/>
  <c r="R9" i="4"/>
  <c r="R36" i="4" s="1"/>
  <c r="S9" i="4"/>
  <c r="T9" i="4"/>
  <c r="U9" i="4"/>
  <c r="V9" i="4"/>
  <c r="V36" i="4" s="1"/>
  <c r="W9" i="4"/>
  <c r="X9" i="4"/>
  <c r="Y9" i="4"/>
  <c r="Z9" i="4"/>
  <c r="AA9" i="4"/>
  <c r="AB9" i="4"/>
  <c r="AC9" i="4"/>
  <c r="AD9" i="4"/>
  <c r="AD36" i="4" s="1"/>
  <c r="AE9" i="4"/>
  <c r="AF9" i="4"/>
  <c r="AG9" i="4"/>
  <c r="AH9" i="4"/>
  <c r="AH36" i="4" s="1"/>
  <c r="AI9" i="4"/>
  <c r="AJ9" i="4"/>
  <c r="AK9" i="4"/>
  <c r="AL9" i="4"/>
  <c r="AL36" i="4" s="1"/>
  <c r="AM9" i="4"/>
  <c r="AN9" i="4"/>
  <c r="AO9" i="4"/>
  <c r="AP9" i="4"/>
  <c r="AQ9" i="4"/>
  <c r="AR9" i="4"/>
  <c r="AS9" i="4"/>
  <c r="AT9" i="4"/>
  <c r="AT36" i="4" s="1"/>
  <c r="AU9" i="4"/>
  <c r="AV9" i="4"/>
  <c r="AW9" i="4"/>
  <c r="AX9" i="4"/>
  <c r="AX36" i="4" s="1"/>
  <c r="AY9" i="4"/>
  <c r="AZ9" i="4"/>
  <c r="BA9" i="4"/>
  <c r="BB9" i="4"/>
  <c r="BB36" i="4" s="1"/>
  <c r="BC9" i="4"/>
  <c r="BD9" i="4"/>
  <c r="BE9" i="4"/>
  <c r="BF9" i="4"/>
  <c r="BG9" i="4"/>
  <c r="BH9" i="4"/>
  <c r="BI9" i="4"/>
  <c r="BJ9" i="4"/>
  <c r="BJ36" i="4" s="1"/>
  <c r="BK9" i="4"/>
  <c r="BL9" i="4"/>
  <c r="BM9" i="4"/>
  <c r="BN9" i="4"/>
  <c r="BN36" i="4" s="1"/>
  <c r="BO9" i="4"/>
  <c r="BP9" i="4"/>
  <c r="BQ9" i="4"/>
  <c r="BR9" i="4"/>
  <c r="BR36" i="4" s="1"/>
  <c r="BS9" i="4"/>
  <c r="BT9" i="4"/>
  <c r="BU9" i="4"/>
  <c r="BV9" i="4"/>
  <c r="BW9" i="4"/>
  <c r="BX9" i="4"/>
  <c r="BY9" i="4"/>
  <c r="BZ9" i="4"/>
  <c r="BZ36" i="4" s="1"/>
  <c r="CA9" i="4"/>
  <c r="CB9" i="4"/>
  <c r="CC9" i="4"/>
  <c r="CD9" i="4"/>
  <c r="CD36" i="4" s="1"/>
  <c r="CE9" i="4"/>
  <c r="CF9" i="4"/>
  <c r="CG9" i="4"/>
  <c r="CH9" i="4"/>
  <c r="CH36" i="4" s="1"/>
  <c r="CI9" i="4"/>
  <c r="CJ9" i="4"/>
  <c r="CK9" i="4"/>
  <c r="CL9" i="4"/>
  <c r="CM9" i="4"/>
  <c r="CN9" i="4"/>
  <c r="CO9" i="4"/>
  <c r="CP9" i="4"/>
  <c r="CP36" i="4" s="1"/>
  <c r="F9" i="4"/>
  <c r="G9" i="4"/>
  <c r="E9" i="4"/>
  <c r="E36" i="4" s="1"/>
  <c r="G36" i="4"/>
  <c r="N36" i="4"/>
  <c r="T36" i="4"/>
  <c r="Z36" i="4"/>
  <c r="AE36" i="4"/>
  <c r="AJ36" i="4"/>
  <c r="AP36" i="4"/>
  <c r="AU36" i="4"/>
  <c r="AZ36" i="4"/>
  <c r="BF36" i="4"/>
  <c r="BK36" i="4"/>
  <c r="BP36" i="4"/>
  <c r="BV36" i="4"/>
  <c r="CA36" i="4"/>
  <c r="CF36" i="4"/>
  <c r="CL36" i="4"/>
  <c r="E29" i="4"/>
  <c r="E30" i="4" s="1"/>
  <c r="E23" i="4"/>
  <c r="E24" i="4" s="1"/>
  <c r="E17" i="4"/>
  <c r="E18" i="4" s="1"/>
  <c r="E11" i="4"/>
  <c r="E12" i="4" s="1"/>
  <c r="E5" i="4"/>
  <c r="F5" i="4" s="1"/>
  <c r="F6" i="4" s="1"/>
  <c r="B66" i="1"/>
  <c r="B67" i="1" s="1"/>
  <c r="B68" i="1" s="1"/>
  <c r="B69" i="1" s="1"/>
  <c r="B70" i="1" s="1"/>
  <c r="B45" i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A1" i="2"/>
  <c r="B4" i="2" s="1"/>
  <c r="F1" i="1"/>
  <c r="O36" i="4" l="1"/>
  <c r="E4" i="4"/>
  <c r="CO36" i="4"/>
  <c r="CK36" i="4"/>
  <c r="CG36" i="4"/>
  <c r="CC36" i="4"/>
  <c r="BY36" i="4"/>
  <c r="BU36" i="4"/>
  <c r="BQ36" i="4"/>
  <c r="BM36" i="4"/>
  <c r="BI36" i="4"/>
  <c r="BE36" i="4"/>
  <c r="BA36" i="4"/>
  <c r="AW36" i="4"/>
  <c r="AS36" i="4"/>
  <c r="AO36" i="4"/>
  <c r="AK36" i="4"/>
  <c r="AG36" i="4"/>
  <c r="AC36" i="4"/>
  <c r="Y36" i="4"/>
  <c r="U36" i="4"/>
  <c r="Q36" i="4"/>
  <c r="M36" i="4"/>
  <c r="I36" i="4"/>
  <c r="F29" i="4"/>
  <c r="F23" i="4"/>
  <c r="F17" i="4"/>
  <c r="F11" i="4"/>
  <c r="G5" i="4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N5" i="4" s="1"/>
  <c r="AO5" i="4" s="1"/>
  <c r="AP5" i="4" s="1"/>
  <c r="AQ5" i="4" s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10" i="1"/>
  <c r="B13" i="2"/>
  <c r="F30" i="4" l="1"/>
  <c r="G29" i="4"/>
  <c r="F24" i="4"/>
  <c r="G23" i="4"/>
  <c r="F18" i="4"/>
  <c r="G17" i="4"/>
  <c r="F12" i="4"/>
  <c r="G11" i="4"/>
  <c r="BF5" i="4"/>
  <c r="BE6" i="4"/>
  <c r="G6" i="4"/>
  <c r="B5" i="2"/>
  <c r="B10" i="2"/>
  <c r="B1" i="2"/>
  <c r="B9" i="2"/>
  <c r="B11" i="2"/>
  <c r="B12" i="2"/>
  <c r="B2" i="2"/>
  <c r="H29" i="4" l="1"/>
  <c r="G30" i="4"/>
  <c r="H23" i="4"/>
  <c r="G24" i="4"/>
  <c r="H17" i="4"/>
  <c r="G18" i="4"/>
  <c r="H11" i="4"/>
  <c r="G12" i="4"/>
  <c r="BG5" i="4"/>
  <c r="BF6" i="4"/>
  <c r="H6" i="4"/>
  <c r="B6" i="2"/>
  <c r="B3" i="2"/>
  <c r="B8" i="2"/>
  <c r="B7" i="2"/>
  <c r="I29" i="4" l="1"/>
  <c r="H30" i="4"/>
  <c r="H24" i="4"/>
  <c r="I23" i="4"/>
  <c r="H18" i="4"/>
  <c r="I17" i="4"/>
  <c r="I11" i="4"/>
  <c r="H12" i="4"/>
  <c r="BH5" i="4"/>
  <c r="BG6" i="4"/>
  <c r="I6" i="4"/>
  <c r="H10" i="1" a="1"/>
  <c r="H10" i="1" s="1"/>
  <c r="L10" i="1" a="1"/>
  <c r="L10" i="1" s="1"/>
  <c r="G10" i="1" a="1"/>
  <c r="G10" i="1" s="1"/>
  <c r="K10" i="1" a="1"/>
  <c r="K10" i="1" s="1"/>
  <c r="M10" i="1" a="1"/>
  <c r="M10" i="1" s="1"/>
  <c r="J10" i="1" a="1"/>
  <c r="J10" i="1" s="1"/>
  <c r="F10" i="1" a="1"/>
  <c r="F10" i="1" s="1"/>
  <c r="E10" i="1" a="1"/>
  <c r="E10" i="1" s="1"/>
  <c r="N10" i="1" a="1"/>
  <c r="N10" i="1" s="1"/>
  <c r="I10" i="1" a="1"/>
  <c r="I10" i="1" s="1"/>
  <c r="D10" i="1" a="1"/>
  <c r="D10" i="1" s="1"/>
  <c r="C10" i="1" a="1"/>
  <c r="C10" i="1" s="1"/>
  <c r="B11" i="1"/>
  <c r="I30" i="4" l="1"/>
  <c r="J29" i="4"/>
  <c r="I24" i="4"/>
  <c r="J23" i="4"/>
  <c r="I18" i="4"/>
  <c r="J17" i="4"/>
  <c r="I12" i="4"/>
  <c r="J11" i="4"/>
  <c r="BI5" i="4"/>
  <c r="BH6" i="4"/>
  <c r="J6" i="4"/>
  <c r="K11" i="1" a="1"/>
  <c r="K11" i="1" s="1"/>
  <c r="L11" i="1" a="1"/>
  <c r="L11" i="1" s="1"/>
  <c r="C11" i="1" a="1"/>
  <c r="C11" i="1" s="1"/>
  <c r="E11" i="1" a="1"/>
  <c r="E11" i="1" s="1"/>
  <c r="H11" i="1" a="1"/>
  <c r="H11" i="1" s="1"/>
  <c r="M11" i="1" a="1"/>
  <c r="M11" i="1" s="1"/>
  <c r="J11" i="1" a="1"/>
  <c r="J11" i="1" s="1"/>
  <c r="N11" i="1" a="1"/>
  <c r="N11" i="1" s="1"/>
  <c r="I11" i="1" a="1"/>
  <c r="I11" i="1" s="1"/>
  <c r="D11" i="1" a="1"/>
  <c r="D11" i="1" s="1"/>
  <c r="G11" i="1" a="1"/>
  <c r="G11" i="1" s="1"/>
  <c r="F11" i="1" a="1"/>
  <c r="F11" i="1" s="1"/>
  <c r="B12" i="1"/>
  <c r="J30" i="4" l="1"/>
  <c r="K29" i="4"/>
  <c r="J24" i="4"/>
  <c r="K23" i="4"/>
  <c r="J18" i="4"/>
  <c r="K17" i="4"/>
  <c r="J12" i="4"/>
  <c r="K11" i="4"/>
  <c r="BJ5" i="4"/>
  <c r="BI6" i="4"/>
  <c r="K6" i="4"/>
  <c r="M12" i="1" a="1"/>
  <c r="M12" i="1" s="1"/>
  <c r="I12" i="1" a="1"/>
  <c r="I12" i="1" s="1"/>
  <c r="L12" i="1" a="1"/>
  <c r="L12" i="1" s="1"/>
  <c r="D12" i="1" a="1"/>
  <c r="D12" i="1" s="1"/>
  <c r="G12" i="1" a="1"/>
  <c r="G12" i="1" s="1"/>
  <c r="N12" i="1" a="1"/>
  <c r="N12" i="1" s="1"/>
  <c r="J12" i="1" a="1"/>
  <c r="J12" i="1" s="1"/>
  <c r="K12" i="1" a="1"/>
  <c r="K12" i="1" s="1"/>
  <c r="C12" i="1" a="1"/>
  <c r="C12" i="1" s="1"/>
  <c r="F12" i="1" a="1"/>
  <c r="F12" i="1" s="1"/>
  <c r="H12" i="1" a="1"/>
  <c r="H12" i="1" s="1"/>
  <c r="E12" i="1" a="1"/>
  <c r="E12" i="1" s="1"/>
  <c r="B13" i="1"/>
  <c r="L29" i="4" l="1"/>
  <c r="K30" i="4"/>
  <c r="L23" i="4"/>
  <c r="K24" i="4"/>
  <c r="L17" i="4"/>
  <c r="K18" i="4"/>
  <c r="L11" i="4"/>
  <c r="K12" i="4"/>
  <c r="BK5" i="4"/>
  <c r="BJ6" i="4"/>
  <c r="L6" i="4"/>
  <c r="N13" i="1" a="1"/>
  <c r="N13" i="1" s="1"/>
  <c r="H13" i="1" a="1"/>
  <c r="H13" i="1" s="1"/>
  <c r="M13" i="1" a="1"/>
  <c r="M13" i="1" s="1"/>
  <c r="D13" i="1" a="1"/>
  <c r="D13" i="1" s="1"/>
  <c r="K13" i="1" a="1"/>
  <c r="K13" i="1" s="1"/>
  <c r="L13" i="1" a="1"/>
  <c r="L13" i="1" s="1"/>
  <c r="I13" i="1" a="1"/>
  <c r="I13" i="1" s="1"/>
  <c r="C13" i="1" a="1"/>
  <c r="C13" i="1" s="1"/>
  <c r="G13" i="1" a="1"/>
  <c r="G13" i="1" s="1"/>
  <c r="E13" i="1" a="1"/>
  <c r="E13" i="1" s="1"/>
  <c r="F13" i="1" a="1"/>
  <c r="F13" i="1" s="1"/>
  <c r="J13" i="1" a="1"/>
  <c r="J13" i="1" s="1"/>
  <c r="B14" i="1"/>
  <c r="M29" i="4" l="1"/>
  <c r="L30" i="4"/>
  <c r="L24" i="4"/>
  <c r="M23" i="4"/>
  <c r="L18" i="4"/>
  <c r="M17" i="4"/>
  <c r="M11" i="4"/>
  <c r="L12" i="4"/>
  <c r="BL5" i="4"/>
  <c r="BK6" i="4"/>
  <c r="M6" i="4"/>
  <c r="I14" i="1" a="1"/>
  <c r="I14" i="1" s="1"/>
  <c r="L14" i="1" a="1"/>
  <c r="L14" i="1" s="1"/>
  <c r="K14" i="1" a="1"/>
  <c r="K14" i="1" s="1"/>
  <c r="J14" i="1" a="1"/>
  <c r="J14" i="1" s="1"/>
  <c r="F14" i="1" a="1"/>
  <c r="F14" i="1" s="1"/>
  <c r="M14" i="1" a="1"/>
  <c r="M14" i="1" s="1"/>
  <c r="N14" i="1" a="1"/>
  <c r="N14" i="1" s="1"/>
  <c r="C14" i="1" a="1"/>
  <c r="C14" i="1" s="1"/>
  <c r="E14" i="1" a="1"/>
  <c r="E14" i="1" s="1"/>
  <c r="G14" i="1" a="1"/>
  <c r="G14" i="1" s="1"/>
  <c r="H14" i="1" a="1"/>
  <c r="H14" i="1" s="1"/>
  <c r="D14" i="1" a="1"/>
  <c r="D14" i="1" s="1"/>
  <c r="B15" i="1"/>
  <c r="M30" i="4" l="1"/>
  <c r="N29" i="4"/>
  <c r="M24" i="4"/>
  <c r="N23" i="4"/>
  <c r="M18" i="4"/>
  <c r="N17" i="4"/>
  <c r="M12" i="4"/>
  <c r="N11" i="4"/>
  <c r="BM5" i="4"/>
  <c r="BL6" i="4"/>
  <c r="N6" i="4"/>
  <c r="D15" i="1" a="1"/>
  <c r="D15" i="1" s="1"/>
  <c r="K15" i="1" a="1"/>
  <c r="K15" i="1" s="1"/>
  <c r="C15" i="1" a="1"/>
  <c r="C15" i="1" s="1"/>
  <c r="E15" i="1" a="1"/>
  <c r="E15" i="1" s="1"/>
  <c r="L15" i="1" a="1"/>
  <c r="L15" i="1" s="1"/>
  <c r="F15" i="1" a="1"/>
  <c r="F15" i="1" s="1"/>
  <c r="M15" i="1" a="1"/>
  <c r="M15" i="1" s="1"/>
  <c r="G15" i="1" a="1"/>
  <c r="G15" i="1" s="1"/>
  <c r="N15" i="1" a="1"/>
  <c r="N15" i="1" s="1"/>
  <c r="J15" i="1" a="1"/>
  <c r="J15" i="1" s="1"/>
  <c r="H15" i="1" a="1"/>
  <c r="H15" i="1" s="1"/>
  <c r="I15" i="1" a="1"/>
  <c r="I15" i="1" s="1"/>
  <c r="B16" i="1"/>
  <c r="N30" i="4" l="1"/>
  <c r="O29" i="4"/>
  <c r="N24" i="4"/>
  <c r="O23" i="4"/>
  <c r="N18" i="4"/>
  <c r="O17" i="4"/>
  <c r="N12" i="4"/>
  <c r="O11" i="4"/>
  <c r="BN5" i="4"/>
  <c r="BM6" i="4"/>
  <c r="O6" i="4"/>
  <c r="H16" i="1" a="1"/>
  <c r="H16" i="1" s="1"/>
  <c r="G16" i="1" a="1"/>
  <c r="G16" i="1" s="1"/>
  <c r="I16" i="1" a="1"/>
  <c r="I16" i="1" s="1"/>
  <c r="C16" i="1" a="1"/>
  <c r="C16" i="1" s="1"/>
  <c r="N16" i="1" a="1"/>
  <c r="N16" i="1" s="1"/>
  <c r="J16" i="1" a="1"/>
  <c r="J16" i="1" s="1"/>
  <c r="K16" i="1" a="1"/>
  <c r="K16" i="1" s="1"/>
  <c r="D16" i="1" a="1"/>
  <c r="D16" i="1" s="1"/>
  <c r="L16" i="1" a="1"/>
  <c r="L16" i="1" s="1"/>
  <c r="E16" i="1" a="1"/>
  <c r="E16" i="1" s="1"/>
  <c r="M16" i="1" a="1"/>
  <c r="M16" i="1" s="1"/>
  <c r="F16" i="1" a="1"/>
  <c r="F16" i="1" s="1"/>
  <c r="B17" i="1"/>
  <c r="P29" i="4" l="1"/>
  <c r="O30" i="4"/>
  <c r="P23" i="4"/>
  <c r="O24" i="4"/>
  <c r="P17" i="4"/>
  <c r="O18" i="4"/>
  <c r="P11" i="4"/>
  <c r="O12" i="4"/>
  <c r="BO5" i="4"/>
  <c r="BN6" i="4"/>
  <c r="P6" i="4"/>
  <c r="D17" i="1" a="1"/>
  <c r="D17" i="1" s="1"/>
  <c r="J17" i="1" a="1"/>
  <c r="J17" i="1" s="1"/>
  <c r="I17" i="1" a="1"/>
  <c r="I17" i="1" s="1"/>
  <c r="C17" i="1" a="1"/>
  <c r="C17" i="1" s="1"/>
  <c r="M17" i="1" a="1"/>
  <c r="M17" i="1" s="1"/>
  <c r="N17" i="1" a="1"/>
  <c r="N17" i="1" s="1"/>
  <c r="G17" i="1" a="1"/>
  <c r="G17" i="1" s="1"/>
  <c r="H17" i="1" a="1"/>
  <c r="H17" i="1" s="1"/>
  <c r="K17" i="1" a="1"/>
  <c r="K17" i="1" s="1"/>
  <c r="L17" i="1" a="1"/>
  <c r="L17" i="1" s="1"/>
  <c r="E17" i="1" a="1"/>
  <c r="E17" i="1" s="1"/>
  <c r="F17" i="1" a="1"/>
  <c r="F17" i="1" s="1"/>
  <c r="B18" i="1"/>
  <c r="Q29" i="4" l="1"/>
  <c r="P30" i="4"/>
  <c r="Q23" i="4"/>
  <c r="P24" i="4"/>
  <c r="Q17" i="4"/>
  <c r="P18" i="4"/>
  <c r="Q11" i="4"/>
  <c r="P12" i="4"/>
  <c r="BP5" i="4"/>
  <c r="BO6" i="4"/>
  <c r="Q6" i="4"/>
  <c r="D18" i="1" a="1"/>
  <c r="D18" i="1" s="1"/>
  <c r="H18" i="1" a="1"/>
  <c r="H18" i="1" s="1"/>
  <c r="C18" i="1" a="1"/>
  <c r="C18" i="1" s="1"/>
  <c r="F18" i="1" a="1"/>
  <c r="F18" i="1" s="1"/>
  <c r="N18" i="1" a="1"/>
  <c r="N18" i="1" s="1"/>
  <c r="J18" i="1" a="1"/>
  <c r="J18" i="1" s="1"/>
  <c r="M18" i="1" a="1"/>
  <c r="M18" i="1" s="1"/>
  <c r="I18" i="1" a="1"/>
  <c r="I18" i="1" s="1"/>
  <c r="E18" i="1" a="1"/>
  <c r="E18" i="1" s="1"/>
  <c r="K18" i="1" a="1"/>
  <c r="K18" i="1" s="1"/>
  <c r="L18" i="1" a="1"/>
  <c r="L18" i="1" s="1"/>
  <c r="G18" i="1" a="1"/>
  <c r="G18" i="1" s="1"/>
  <c r="B19" i="1"/>
  <c r="Q30" i="4" l="1"/>
  <c r="R29" i="4"/>
  <c r="Q24" i="4"/>
  <c r="R23" i="4"/>
  <c r="Q18" i="4"/>
  <c r="R17" i="4"/>
  <c r="Q12" i="4"/>
  <c r="R11" i="4"/>
  <c r="BQ5" i="4"/>
  <c r="BP6" i="4"/>
  <c r="R6" i="4"/>
  <c r="E19" i="1" a="1"/>
  <c r="E19" i="1" s="1"/>
  <c r="K19" i="1" a="1"/>
  <c r="K19" i="1" s="1"/>
  <c r="F19" i="1" a="1"/>
  <c r="F19" i="1" s="1"/>
  <c r="I19" i="1" a="1"/>
  <c r="I19" i="1" s="1"/>
  <c r="J19" i="1" a="1"/>
  <c r="J19" i="1" s="1"/>
  <c r="L19" i="1" a="1"/>
  <c r="L19" i="1" s="1"/>
  <c r="D19" i="1" a="1"/>
  <c r="D19" i="1" s="1"/>
  <c r="C19" i="1" a="1"/>
  <c r="C19" i="1" s="1"/>
  <c r="G19" i="1" a="1"/>
  <c r="G19" i="1" s="1"/>
  <c r="N19" i="1" a="1"/>
  <c r="N19" i="1" s="1"/>
  <c r="M19" i="1" a="1"/>
  <c r="M19" i="1" s="1"/>
  <c r="H19" i="1" a="1"/>
  <c r="H19" i="1" s="1"/>
  <c r="B20" i="1"/>
  <c r="R30" i="4" l="1"/>
  <c r="S29" i="4"/>
  <c r="R24" i="4"/>
  <c r="S23" i="4"/>
  <c r="R18" i="4"/>
  <c r="S17" i="4"/>
  <c r="R12" i="4"/>
  <c r="S11" i="4"/>
  <c r="BR5" i="4"/>
  <c r="BQ6" i="4"/>
  <c r="S6" i="4"/>
  <c r="I20" i="1" a="1"/>
  <c r="I20" i="1" s="1"/>
  <c r="E20" i="1" a="1"/>
  <c r="E20" i="1" s="1"/>
  <c r="L20" i="1" a="1"/>
  <c r="L20" i="1" s="1"/>
  <c r="N20" i="1" a="1"/>
  <c r="N20" i="1" s="1"/>
  <c r="D20" i="1" a="1"/>
  <c r="D20" i="1" s="1"/>
  <c r="H20" i="1" a="1"/>
  <c r="H20" i="1" s="1"/>
  <c r="G20" i="1" a="1"/>
  <c r="G20" i="1" s="1"/>
  <c r="M20" i="1" a="1"/>
  <c r="M20" i="1" s="1"/>
  <c r="F20" i="1" a="1"/>
  <c r="F20" i="1" s="1"/>
  <c r="J20" i="1" a="1"/>
  <c r="J20" i="1" s="1"/>
  <c r="K20" i="1" a="1"/>
  <c r="K20" i="1" s="1"/>
  <c r="C20" i="1" a="1"/>
  <c r="C20" i="1" s="1"/>
  <c r="B21" i="1"/>
  <c r="T29" i="4" l="1"/>
  <c r="S30" i="4"/>
  <c r="T23" i="4"/>
  <c r="S24" i="4"/>
  <c r="T17" i="4"/>
  <c r="S18" i="4"/>
  <c r="T11" i="4"/>
  <c r="S12" i="4"/>
  <c r="BS5" i="4"/>
  <c r="BR6" i="4"/>
  <c r="T6" i="4"/>
  <c r="D21" i="1" a="1"/>
  <c r="D21" i="1" s="1"/>
  <c r="L21" i="1" a="1"/>
  <c r="L21" i="1" s="1"/>
  <c r="F21" i="1" a="1"/>
  <c r="F21" i="1" s="1"/>
  <c r="E21" i="1" a="1"/>
  <c r="E21" i="1" s="1"/>
  <c r="M21" i="1" a="1"/>
  <c r="M21" i="1" s="1"/>
  <c r="J21" i="1" a="1"/>
  <c r="J21" i="1" s="1"/>
  <c r="G21" i="1" a="1"/>
  <c r="G21" i="1" s="1"/>
  <c r="K21" i="1" a="1"/>
  <c r="K21" i="1" s="1"/>
  <c r="I21" i="1" a="1"/>
  <c r="I21" i="1" s="1"/>
  <c r="H21" i="1" a="1"/>
  <c r="H21" i="1" s="1"/>
  <c r="N21" i="1" a="1"/>
  <c r="N21" i="1" s="1"/>
  <c r="C21" i="1" a="1"/>
  <c r="C21" i="1" s="1"/>
  <c r="B22" i="1"/>
  <c r="U29" i="4" l="1"/>
  <c r="T30" i="4"/>
  <c r="T24" i="4"/>
  <c r="U23" i="4"/>
  <c r="T18" i="4"/>
  <c r="U17" i="4"/>
  <c r="T12" i="4"/>
  <c r="U11" i="4"/>
  <c r="BT5" i="4"/>
  <c r="BS6" i="4"/>
  <c r="U6" i="4"/>
  <c r="D22" i="1" a="1"/>
  <c r="D22" i="1" s="1"/>
  <c r="E22" i="1" a="1"/>
  <c r="E22" i="1" s="1"/>
  <c r="L22" i="1" a="1"/>
  <c r="L22" i="1" s="1"/>
  <c r="F22" i="1" a="1"/>
  <c r="F22" i="1" s="1"/>
  <c r="M22" i="1" a="1"/>
  <c r="M22" i="1" s="1"/>
  <c r="C22" i="1" a="1"/>
  <c r="C22" i="1" s="1"/>
  <c r="K22" i="1" a="1"/>
  <c r="K22" i="1" s="1"/>
  <c r="G22" i="1" a="1"/>
  <c r="G22" i="1" s="1"/>
  <c r="N22" i="1" a="1"/>
  <c r="N22" i="1" s="1"/>
  <c r="H22" i="1" a="1"/>
  <c r="H22" i="1" s="1"/>
  <c r="I22" i="1" a="1"/>
  <c r="I22" i="1" s="1"/>
  <c r="J22" i="1" a="1"/>
  <c r="J22" i="1" s="1"/>
  <c r="B23" i="1"/>
  <c r="U30" i="4" l="1"/>
  <c r="V29" i="4"/>
  <c r="U24" i="4"/>
  <c r="V23" i="4"/>
  <c r="U18" i="4"/>
  <c r="V17" i="4"/>
  <c r="U12" i="4"/>
  <c r="V11" i="4"/>
  <c r="BU5" i="4"/>
  <c r="BT6" i="4"/>
  <c r="V6" i="4"/>
  <c r="H23" i="1" a="1"/>
  <c r="H23" i="1" s="1"/>
  <c r="I23" i="1" a="1"/>
  <c r="I23" i="1" s="1"/>
  <c r="J23" i="1" a="1"/>
  <c r="J23" i="1" s="1"/>
  <c r="C23" i="1" a="1"/>
  <c r="C23" i="1" s="1"/>
  <c r="D23" i="1" a="1"/>
  <c r="D23" i="1" s="1"/>
  <c r="K23" i="1" a="1"/>
  <c r="K23" i="1" s="1"/>
  <c r="E23" i="1" a="1"/>
  <c r="E23" i="1" s="1"/>
  <c r="L23" i="1" a="1"/>
  <c r="L23" i="1" s="1"/>
  <c r="N23" i="1" a="1"/>
  <c r="N23" i="1" s="1"/>
  <c r="F23" i="1" a="1"/>
  <c r="F23" i="1" s="1"/>
  <c r="M23" i="1" a="1"/>
  <c r="M23" i="1" s="1"/>
  <c r="G23" i="1" a="1"/>
  <c r="G23" i="1" s="1"/>
  <c r="B24" i="1"/>
  <c r="V30" i="4" l="1"/>
  <c r="W29" i="4"/>
  <c r="V24" i="4"/>
  <c r="W23" i="4"/>
  <c r="V18" i="4"/>
  <c r="W17" i="4"/>
  <c r="V12" i="4"/>
  <c r="W11" i="4"/>
  <c r="BV5" i="4"/>
  <c r="BU6" i="4"/>
  <c r="W6" i="4"/>
  <c r="F24" i="1" a="1"/>
  <c r="F24" i="1" s="1"/>
  <c r="H24" i="1" a="1"/>
  <c r="H24" i="1" s="1"/>
  <c r="M24" i="1" a="1"/>
  <c r="M24" i="1" s="1"/>
  <c r="E24" i="1" a="1"/>
  <c r="E24" i="1" s="1"/>
  <c r="L24" i="1" a="1"/>
  <c r="L24" i="1" s="1"/>
  <c r="K24" i="1" a="1"/>
  <c r="K24" i="1" s="1"/>
  <c r="D24" i="1" a="1"/>
  <c r="D24" i="1" s="1"/>
  <c r="I24" i="1" a="1"/>
  <c r="I24" i="1" s="1"/>
  <c r="G24" i="1" a="1"/>
  <c r="G24" i="1" s="1"/>
  <c r="J24" i="1" a="1"/>
  <c r="J24" i="1" s="1"/>
  <c r="C24" i="1" a="1"/>
  <c r="C24" i="1" s="1"/>
  <c r="N24" i="1" a="1"/>
  <c r="N24" i="1" s="1"/>
  <c r="B25" i="1"/>
  <c r="X29" i="4" l="1"/>
  <c r="W30" i="4"/>
  <c r="X23" i="4"/>
  <c r="W24" i="4"/>
  <c r="X17" i="4"/>
  <c r="W18" i="4"/>
  <c r="X11" i="4"/>
  <c r="W12" i="4"/>
  <c r="BW5" i="4"/>
  <c r="BV6" i="4"/>
  <c r="X6" i="4"/>
  <c r="I25" i="1" a="1"/>
  <c r="I25" i="1" s="1"/>
  <c r="D25" i="1" a="1"/>
  <c r="D25" i="1" s="1"/>
  <c r="L25" i="1" a="1"/>
  <c r="L25" i="1" s="1"/>
  <c r="F25" i="1" a="1"/>
  <c r="F25" i="1" s="1"/>
  <c r="K25" i="1" a="1"/>
  <c r="K25" i="1" s="1"/>
  <c r="J25" i="1" a="1"/>
  <c r="J25" i="1" s="1"/>
  <c r="N25" i="1" a="1"/>
  <c r="N25" i="1" s="1"/>
  <c r="G25" i="1" a="1"/>
  <c r="G25" i="1" s="1"/>
  <c r="E25" i="1" a="1"/>
  <c r="E25" i="1" s="1"/>
  <c r="M25" i="1" a="1"/>
  <c r="M25" i="1" s="1"/>
  <c r="C25" i="1" a="1"/>
  <c r="C25" i="1" s="1"/>
  <c r="H25" i="1" a="1"/>
  <c r="H25" i="1" s="1"/>
  <c r="B26" i="1"/>
  <c r="Y29" i="4" l="1"/>
  <c r="X30" i="4"/>
  <c r="X24" i="4"/>
  <c r="Y23" i="4"/>
  <c r="Y17" i="4"/>
  <c r="X18" i="4"/>
  <c r="Y11" i="4"/>
  <c r="X12" i="4"/>
  <c r="BX5" i="4"/>
  <c r="BW6" i="4"/>
  <c r="Y6" i="4"/>
  <c r="G26" i="1" a="1"/>
  <c r="G26" i="1" s="1"/>
  <c r="M26" i="1" a="1"/>
  <c r="M26" i="1" s="1"/>
  <c r="H26" i="1" a="1"/>
  <c r="H26" i="1" s="1"/>
  <c r="E26" i="1" a="1"/>
  <c r="E26" i="1" s="1"/>
  <c r="L26" i="1" a="1"/>
  <c r="L26" i="1" s="1"/>
  <c r="D26" i="1" a="1"/>
  <c r="D26" i="1" s="1"/>
  <c r="J26" i="1" a="1"/>
  <c r="J26" i="1" s="1"/>
  <c r="F26" i="1" a="1"/>
  <c r="F26" i="1" s="1"/>
  <c r="I26" i="1" a="1"/>
  <c r="I26" i="1" s="1"/>
  <c r="C26" i="1" a="1"/>
  <c r="C26" i="1" s="1"/>
  <c r="N26" i="1" a="1"/>
  <c r="N26" i="1" s="1"/>
  <c r="K26" i="1" a="1"/>
  <c r="K26" i="1" s="1"/>
  <c r="B27" i="1"/>
  <c r="Y30" i="4" l="1"/>
  <c r="Z29" i="4"/>
  <c r="Y24" i="4"/>
  <c r="Z23" i="4"/>
  <c r="Y18" i="4"/>
  <c r="Z17" i="4"/>
  <c r="Y12" i="4"/>
  <c r="Z11" i="4"/>
  <c r="BX6" i="4"/>
  <c r="BY5" i="4"/>
  <c r="Z6" i="4"/>
  <c r="D27" i="1" a="1"/>
  <c r="D27" i="1" s="1"/>
  <c r="K27" i="1" a="1"/>
  <c r="K27" i="1" s="1"/>
  <c r="E27" i="1" a="1"/>
  <c r="E27" i="1" s="1"/>
  <c r="L27" i="1" a="1"/>
  <c r="L27" i="1" s="1"/>
  <c r="N27" i="1" a="1"/>
  <c r="N27" i="1" s="1"/>
  <c r="C27" i="1" a="1"/>
  <c r="C27" i="1" s="1"/>
  <c r="M27" i="1" a="1"/>
  <c r="M27" i="1" s="1"/>
  <c r="I27" i="1" a="1"/>
  <c r="I27" i="1" s="1"/>
  <c r="H27" i="1" a="1"/>
  <c r="H27" i="1" s="1"/>
  <c r="J27" i="1" a="1"/>
  <c r="J27" i="1" s="1"/>
  <c r="G27" i="1" a="1"/>
  <c r="G27" i="1" s="1"/>
  <c r="F27" i="1" a="1"/>
  <c r="F27" i="1" s="1"/>
  <c r="B28" i="1"/>
  <c r="Z30" i="4" l="1"/>
  <c r="AA29" i="4"/>
  <c r="Z24" i="4"/>
  <c r="AA23" i="4"/>
  <c r="Z18" i="4"/>
  <c r="AA17" i="4"/>
  <c r="Z12" i="4"/>
  <c r="AA11" i="4"/>
  <c r="BZ5" i="4"/>
  <c r="BY6" i="4"/>
  <c r="AA6" i="4"/>
  <c r="F28" i="1" a="1"/>
  <c r="F28" i="1" s="1"/>
  <c r="I28" i="1" a="1"/>
  <c r="I28" i="1" s="1"/>
  <c r="L28" i="1" a="1"/>
  <c r="L28" i="1" s="1"/>
  <c r="E28" i="1" a="1"/>
  <c r="E28" i="1" s="1"/>
  <c r="N28" i="1" a="1"/>
  <c r="N28" i="1" s="1"/>
  <c r="D28" i="1" a="1"/>
  <c r="D28" i="1" s="1"/>
  <c r="G28" i="1" a="1"/>
  <c r="G28" i="1" s="1"/>
  <c r="K28" i="1" a="1"/>
  <c r="K28" i="1" s="1"/>
  <c r="H28" i="1" a="1"/>
  <c r="H28" i="1" s="1"/>
  <c r="J28" i="1" a="1"/>
  <c r="J28" i="1" s="1"/>
  <c r="M28" i="1" a="1"/>
  <c r="M28" i="1" s="1"/>
  <c r="C28" i="1" a="1"/>
  <c r="C28" i="1" s="1"/>
  <c r="B29" i="1"/>
  <c r="AB29" i="4" l="1"/>
  <c r="AA30" i="4"/>
  <c r="AB23" i="4"/>
  <c r="AA24" i="4"/>
  <c r="AB17" i="4"/>
  <c r="AA18" i="4"/>
  <c r="AB11" i="4"/>
  <c r="AA12" i="4"/>
  <c r="CA5" i="4"/>
  <c r="BZ6" i="4"/>
  <c r="AB6" i="4"/>
  <c r="D29" i="1" a="1"/>
  <c r="D29" i="1" s="1"/>
  <c r="E29" i="1" a="1"/>
  <c r="E29" i="1" s="1"/>
  <c r="K29" i="1" a="1"/>
  <c r="K29" i="1" s="1"/>
  <c r="F29" i="1" a="1"/>
  <c r="F29" i="1" s="1"/>
  <c r="L29" i="1" a="1"/>
  <c r="L29" i="1" s="1"/>
  <c r="C29" i="1" a="1"/>
  <c r="C29" i="1" s="1"/>
  <c r="M29" i="1" a="1"/>
  <c r="M29" i="1" s="1"/>
  <c r="G29" i="1" a="1"/>
  <c r="G29" i="1" s="1"/>
  <c r="N29" i="1" a="1"/>
  <c r="N29" i="1" s="1"/>
  <c r="J29" i="1" a="1"/>
  <c r="J29" i="1" s="1"/>
  <c r="H29" i="1" a="1"/>
  <c r="H29" i="1" s="1"/>
  <c r="I29" i="1" a="1"/>
  <c r="I29" i="1" s="1"/>
  <c r="B30" i="1"/>
  <c r="AC29" i="4" l="1"/>
  <c r="AB30" i="4"/>
  <c r="AC23" i="4"/>
  <c r="AB24" i="4"/>
  <c r="AB18" i="4"/>
  <c r="AC17" i="4"/>
  <c r="AC11" i="4"/>
  <c r="AB12" i="4"/>
  <c r="CB5" i="4"/>
  <c r="CA6" i="4"/>
  <c r="AC6" i="4"/>
  <c r="F30" i="1" a="1"/>
  <c r="F30" i="1" s="1"/>
  <c r="N30" i="1" a="1"/>
  <c r="N30" i="1" s="1"/>
  <c r="G30" i="1" a="1"/>
  <c r="G30" i="1" s="1"/>
  <c r="M30" i="1" a="1"/>
  <c r="M30" i="1" s="1"/>
  <c r="H30" i="1" a="1"/>
  <c r="H30" i="1" s="1"/>
  <c r="I30" i="1" a="1"/>
  <c r="I30" i="1" s="1"/>
  <c r="J30" i="1" a="1"/>
  <c r="J30" i="1" s="1"/>
  <c r="K30" i="1" a="1"/>
  <c r="K30" i="1" s="1"/>
  <c r="C30" i="1" a="1"/>
  <c r="C30" i="1" s="1"/>
  <c r="E30" i="1" a="1"/>
  <c r="E30" i="1" s="1"/>
  <c r="D30" i="1" a="1"/>
  <c r="D30" i="1" s="1"/>
  <c r="L30" i="1" a="1"/>
  <c r="L30" i="1" s="1"/>
  <c r="B31" i="1"/>
  <c r="AC30" i="4" l="1"/>
  <c r="AD29" i="4"/>
  <c r="AC24" i="4"/>
  <c r="AD23" i="4"/>
  <c r="AC18" i="4"/>
  <c r="AD17" i="4"/>
  <c r="AC12" i="4"/>
  <c r="AD11" i="4"/>
  <c r="CC5" i="4"/>
  <c r="CB6" i="4"/>
  <c r="AD6" i="4"/>
  <c r="N31" i="1" a="1"/>
  <c r="N31" i="1" s="1"/>
  <c r="M31" i="1" a="1"/>
  <c r="M31" i="1" s="1"/>
  <c r="G31" i="1" a="1"/>
  <c r="G31" i="1" s="1"/>
  <c r="J31" i="1" a="1"/>
  <c r="J31" i="1" s="1"/>
  <c r="D31" i="1" a="1"/>
  <c r="D31" i="1" s="1"/>
  <c r="E31" i="1" a="1"/>
  <c r="E31" i="1" s="1"/>
  <c r="C31" i="1" a="1"/>
  <c r="C31" i="1" s="1"/>
  <c r="L31" i="1" a="1"/>
  <c r="L31" i="1" s="1"/>
  <c r="F31" i="1" a="1"/>
  <c r="F31" i="1" s="1"/>
  <c r="K31" i="1" a="1"/>
  <c r="K31" i="1" s="1"/>
  <c r="I31" i="1" a="1"/>
  <c r="I31" i="1" s="1"/>
  <c r="H31" i="1" a="1"/>
  <c r="H31" i="1" s="1"/>
  <c r="B32" i="1"/>
  <c r="AD30" i="4" l="1"/>
  <c r="AE29" i="4"/>
  <c r="AD24" i="4"/>
  <c r="AE23" i="4"/>
  <c r="AD18" i="4"/>
  <c r="AE17" i="4"/>
  <c r="AD12" i="4"/>
  <c r="AE11" i="4"/>
  <c r="CD5" i="4"/>
  <c r="CC6" i="4"/>
  <c r="AE6" i="4"/>
  <c r="D32" i="1" a="1"/>
  <c r="D32" i="1" s="1"/>
  <c r="K32" i="1" a="1"/>
  <c r="K32" i="1" s="1"/>
  <c r="H32" i="1" a="1"/>
  <c r="H32" i="1" s="1"/>
  <c r="I32" i="1" a="1"/>
  <c r="I32" i="1" s="1"/>
  <c r="C32" i="1" a="1"/>
  <c r="C32" i="1" s="1"/>
  <c r="J32" i="1" a="1"/>
  <c r="J32" i="1" s="1"/>
  <c r="F32" i="1" a="1"/>
  <c r="F32" i="1" s="1"/>
  <c r="G32" i="1" a="1"/>
  <c r="G32" i="1" s="1"/>
  <c r="E32" i="1" a="1"/>
  <c r="E32" i="1" s="1"/>
  <c r="M32" i="1" a="1"/>
  <c r="M32" i="1" s="1"/>
  <c r="N32" i="1" a="1"/>
  <c r="N32" i="1" s="1"/>
  <c r="L32" i="1" a="1"/>
  <c r="L32" i="1" s="1"/>
  <c r="B33" i="1"/>
  <c r="AF29" i="4" l="1"/>
  <c r="AE30" i="4"/>
  <c r="AF23" i="4"/>
  <c r="AE24" i="4"/>
  <c r="AF17" i="4"/>
  <c r="AE18" i="4"/>
  <c r="AF11" i="4"/>
  <c r="AE12" i="4"/>
  <c r="CE5" i="4"/>
  <c r="CD6" i="4"/>
  <c r="AF6" i="4"/>
  <c r="E33" i="1" a="1"/>
  <c r="E33" i="1" s="1"/>
  <c r="L33" i="1" a="1"/>
  <c r="L33" i="1" s="1"/>
  <c r="N33" i="1" a="1"/>
  <c r="N33" i="1" s="1"/>
  <c r="F33" i="1" a="1"/>
  <c r="F33" i="1" s="1"/>
  <c r="H33" i="1" a="1"/>
  <c r="H33" i="1" s="1"/>
  <c r="D33" i="1" a="1"/>
  <c r="D33" i="1" s="1"/>
  <c r="J33" i="1" a="1"/>
  <c r="J33" i="1" s="1"/>
  <c r="K33" i="1" a="1"/>
  <c r="K33" i="1" s="1"/>
  <c r="G33" i="1" a="1"/>
  <c r="G33" i="1" s="1"/>
  <c r="M33" i="1" a="1"/>
  <c r="M33" i="1" s="1"/>
  <c r="I33" i="1" a="1"/>
  <c r="I33" i="1" s="1"/>
  <c r="C33" i="1" a="1"/>
  <c r="C33" i="1" s="1"/>
  <c r="B34" i="1"/>
  <c r="AG29" i="4" l="1"/>
  <c r="AF30" i="4"/>
  <c r="AF24" i="4"/>
  <c r="AG23" i="4"/>
  <c r="AG17" i="4"/>
  <c r="AF18" i="4"/>
  <c r="AF12" i="4"/>
  <c r="AG11" i="4"/>
  <c r="CE6" i="4"/>
  <c r="CF5" i="4"/>
  <c r="AG6" i="4"/>
  <c r="D34" i="1" a="1"/>
  <c r="D34" i="1" s="1"/>
  <c r="H34" i="1" a="1"/>
  <c r="H34" i="1" s="1"/>
  <c r="J34" i="1" a="1"/>
  <c r="J34" i="1" s="1"/>
  <c r="C34" i="1" a="1"/>
  <c r="C34" i="1" s="1"/>
  <c r="I34" i="1" a="1"/>
  <c r="I34" i="1" s="1"/>
  <c r="K34" i="1" a="1"/>
  <c r="K34" i="1" s="1"/>
  <c r="G34" i="1" a="1"/>
  <c r="G34" i="1" s="1"/>
  <c r="N34" i="1" a="1"/>
  <c r="N34" i="1" s="1"/>
  <c r="M34" i="1" a="1"/>
  <c r="M34" i="1" s="1"/>
  <c r="E34" i="1" a="1"/>
  <c r="E34" i="1" s="1"/>
  <c r="L34" i="1" a="1"/>
  <c r="L34" i="1" s="1"/>
  <c r="F34" i="1" a="1"/>
  <c r="F34" i="1" s="1"/>
  <c r="B35" i="1"/>
  <c r="AG30" i="4" l="1"/>
  <c r="AH29" i="4"/>
  <c r="AG24" i="4"/>
  <c r="AH23" i="4"/>
  <c r="AG18" i="4"/>
  <c r="AH17" i="4"/>
  <c r="AG12" i="4"/>
  <c r="AH11" i="4"/>
  <c r="CG5" i="4"/>
  <c r="CF6" i="4"/>
  <c r="AH6" i="4"/>
  <c r="K35" i="1" a="1"/>
  <c r="K35" i="1" s="1"/>
  <c r="C35" i="1" a="1"/>
  <c r="C35" i="1" s="1"/>
  <c r="D35" i="1" a="1"/>
  <c r="D35" i="1" s="1"/>
  <c r="L35" i="1" a="1"/>
  <c r="L35" i="1" s="1"/>
  <c r="M35" i="1" a="1"/>
  <c r="M35" i="1" s="1"/>
  <c r="F35" i="1" a="1"/>
  <c r="F35" i="1" s="1"/>
  <c r="J35" i="1" a="1"/>
  <c r="J35" i="1" s="1"/>
  <c r="E35" i="1" a="1"/>
  <c r="E35" i="1" s="1"/>
  <c r="G35" i="1" a="1"/>
  <c r="G35" i="1" s="1"/>
  <c r="N35" i="1" a="1"/>
  <c r="N35" i="1" s="1"/>
  <c r="H35" i="1" a="1"/>
  <c r="H35" i="1" s="1"/>
  <c r="I35" i="1" a="1"/>
  <c r="I35" i="1" s="1"/>
  <c r="B36" i="1"/>
  <c r="AH30" i="4" l="1"/>
  <c r="AI29" i="4"/>
  <c r="AH24" i="4"/>
  <c r="AI23" i="4"/>
  <c r="AH18" i="4"/>
  <c r="AI17" i="4"/>
  <c r="AH12" i="4"/>
  <c r="AI11" i="4"/>
  <c r="CH5" i="4"/>
  <c r="CG6" i="4"/>
  <c r="AI6" i="4"/>
  <c r="K36" i="1" a="1"/>
  <c r="K36" i="1" s="1"/>
  <c r="D36" i="1" a="1"/>
  <c r="D36" i="1" s="1"/>
  <c r="L36" i="1" a="1"/>
  <c r="L36" i="1" s="1"/>
  <c r="E36" i="1" a="1"/>
  <c r="E36" i="1" s="1"/>
  <c r="M36" i="1" a="1"/>
  <c r="M36" i="1" s="1"/>
  <c r="C36" i="1" a="1"/>
  <c r="C36" i="1" s="1"/>
  <c r="F36" i="1" a="1"/>
  <c r="F36" i="1" s="1"/>
  <c r="N36" i="1" a="1"/>
  <c r="N36" i="1" s="1"/>
  <c r="J36" i="1" a="1"/>
  <c r="J36" i="1" s="1"/>
  <c r="G36" i="1" a="1"/>
  <c r="G36" i="1" s="1"/>
  <c r="H36" i="1" a="1"/>
  <c r="H36" i="1" s="1"/>
  <c r="I36" i="1" a="1"/>
  <c r="I36" i="1" s="1"/>
  <c r="B37" i="1"/>
  <c r="AJ29" i="4" l="1"/>
  <c r="AI30" i="4"/>
  <c r="AJ23" i="4"/>
  <c r="AI24" i="4"/>
  <c r="AJ17" i="4"/>
  <c r="AI18" i="4"/>
  <c r="AJ11" i="4"/>
  <c r="AI12" i="4"/>
  <c r="CI5" i="4"/>
  <c r="CH6" i="4"/>
  <c r="AJ6" i="4"/>
  <c r="H37" i="1" a="1"/>
  <c r="H37" i="1" s="1"/>
  <c r="I37" i="1" a="1"/>
  <c r="I37" i="1" s="1"/>
  <c r="J37" i="1" a="1"/>
  <c r="J37" i="1" s="1"/>
  <c r="K37" i="1" a="1"/>
  <c r="K37" i="1" s="1"/>
  <c r="L37" i="1" a="1"/>
  <c r="L37" i="1" s="1"/>
  <c r="C37" i="1" a="1"/>
  <c r="C37" i="1" s="1"/>
  <c r="D37" i="1" a="1"/>
  <c r="D37" i="1" s="1"/>
  <c r="E37" i="1" a="1"/>
  <c r="E37" i="1" s="1"/>
  <c r="M37" i="1" a="1"/>
  <c r="M37" i="1" s="1"/>
  <c r="F37" i="1" a="1"/>
  <c r="F37" i="1" s="1"/>
  <c r="N37" i="1" a="1"/>
  <c r="N37" i="1" s="1"/>
  <c r="G37" i="1" a="1"/>
  <c r="G37" i="1" s="1"/>
  <c r="B38" i="1"/>
  <c r="AK29" i="4" l="1"/>
  <c r="AJ30" i="4"/>
  <c r="AK23" i="4"/>
  <c r="AJ24" i="4"/>
  <c r="AJ18" i="4"/>
  <c r="AK17" i="4"/>
  <c r="AK11" i="4"/>
  <c r="AJ12" i="4"/>
  <c r="CJ5" i="4"/>
  <c r="CI6" i="4"/>
  <c r="AK6" i="4"/>
  <c r="E38" i="1" a="1"/>
  <c r="E38" i="1" s="1"/>
  <c r="M38" i="1" a="1"/>
  <c r="M38" i="1" s="1"/>
  <c r="C38" i="1" a="1"/>
  <c r="C38" i="1" s="1"/>
  <c r="L38" i="1" a="1"/>
  <c r="L38" i="1" s="1"/>
  <c r="F38" i="1" a="1"/>
  <c r="F38" i="1" s="1"/>
  <c r="N38" i="1" a="1"/>
  <c r="N38" i="1" s="1"/>
  <c r="I38" i="1" a="1"/>
  <c r="I38" i="1" s="1"/>
  <c r="G38" i="1" a="1"/>
  <c r="G38" i="1" s="1"/>
  <c r="D38" i="1" a="1"/>
  <c r="D38" i="1" s="1"/>
  <c r="H38" i="1" a="1"/>
  <c r="H38" i="1" s="1"/>
  <c r="J38" i="1" a="1"/>
  <c r="J38" i="1" s="1"/>
  <c r="K38" i="1" a="1"/>
  <c r="K38" i="1" s="1"/>
  <c r="B39" i="1"/>
  <c r="AK30" i="4" l="1"/>
  <c r="AL29" i="4"/>
  <c r="AK24" i="4"/>
  <c r="AL23" i="4"/>
  <c r="AK18" i="4"/>
  <c r="AL17" i="4"/>
  <c r="AK12" i="4"/>
  <c r="AL11" i="4"/>
  <c r="CK5" i="4"/>
  <c r="CJ6" i="4"/>
  <c r="AL6" i="4"/>
  <c r="J39" i="1" a="1"/>
  <c r="J39" i="1" s="1"/>
  <c r="N39" i="1" a="1"/>
  <c r="N39" i="1" s="1"/>
  <c r="K39" i="1" a="1"/>
  <c r="K39" i="1" s="1"/>
  <c r="C39" i="1" a="1"/>
  <c r="C39" i="1" s="1"/>
  <c r="D39" i="1" a="1"/>
  <c r="D39" i="1" s="1"/>
  <c r="L39" i="1" a="1"/>
  <c r="L39" i="1" s="1"/>
  <c r="F39" i="1" a="1"/>
  <c r="F39" i="1" s="1"/>
  <c r="E39" i="1" a="1"/>
  <c r="E39" i="1" s="1"/>
  <c r="M39" i="1" a="1"/>
  <c r="M39" i="1" s="1"/>
  <c r="G39" i="1" a="1"/>
  <c r="G39" i="1" s="1"/>
  <c r="I39" i="1" a="1"/>
  <c r="I39" i="1" s="1"/>
  <c r="H39" i="1" a="1"/>
  <c r="H39" i="1" s="1"/>
  <c r="B40" i="1"/>
  <c r="AL30" i="4" l="1"/>
  <c r="AM29" i="4"/>
  <c r="AL24" i="4"/>
  <c r="AM23" i="4"/>
  <c r="AL18" i="4"/>
  <c r="AM17" i="4"/>
  <c r="AL12" i="4"/>
  <c r="AM11" i="4"/>
  <c r="CL5" i="4"/>
  <c r="CK6" i="4"/>
  <c r="AM6" i="4"/>
  <c r="B76" i="1" a="1"/>
  <c r="B76" i="1" s="1"/>
  <c r="B41" i="1"/>
  <c r="B42" i="1" s="1"/>
  <c r="B43" i="1" s="1"/>
  <c r="B44" i="1" s="1"/>
  <c r="G40" i="1" a="1"/>
  <c r="G40" i="1" s="1"/>
  <c r="G5" i="1" s="1"/>
  <c r="H40" i="1" a="1"/>
  <c r="H40" i="1" s="1"/>
  <c r="H5" i="1" s="1"/>
  <c r="N40" i="1" a="1"/>
  <c r="N40" i="1" s="1"/>
  <c r="N5" i="1" s="1"/>
  <c r="I40" i="1" a="1"/>
  <c r="I40" i="1" s="1"/>
  <c r="I5" i="1" s="1"/>
  <c r="C40" i="1" a="1"/>
  <c r="C40" i="1" s="1"/>
  <c r="C5" i="1" s="1"/>
  <c r="J40" i="1" a="1"/>
  <c r="J40" i="1" s="1"/>
  <c r="J5" i="1" s="1"/>
  <c r="K40" i="1" a="1"/>
  <c r="K40" i="1" s="1"/>
  <c r="K5" i="1" s="1"/>
  <c r="F40" i="1" a="1"/>
  <c r="F40" i="1" s="1"/>
  <c r="F5" i="1" s="1"/>
  <c r="D40" i="1" a="1"/>
  <c r="D40" i="1" s="1"/>
  <c r="D5" i="1" s="1"/>
  <c r="L40" i="1" a="1"/>
  <c r="L40" i="1" s="1"/>
  <c r="L5" i="1" s="1"/>
  <c r="M40" i="1" a="1"/>
  <c r="M40" i="1" s="1"/>
  <c r="M5" i="1" s="1"/>
  <c r="E40" i="1" a="1"/>
  <c r="E40" i="1" s="1"/>
  <c r="E5" i="1" s="1"/>
  <c r="AN29" i="4" l="1"/>
  <c r="AM30" i="4"/>
  <c r="AN23" i="4"/>
  <c r="AM24" i="4"/>
  <c r="AN17" i="4"/>
  <c r="AM18" i="4"/>
  <c r="AN11" i="4"/>
  <c r="AM12" i="4"/>
  <c r="CM5" i="4"/>
  <c r="CL6" i="4"/>
  <c r="AN6" i="4"/>
  <c r="AO29" i="4" l="1"/>
  <c r="AN30" i="4"/>
  <c r="AN24" i="4"/>
  <c r="AO23" i="4"/>
  <c r="AO17" i="4"/>
  <c r="AN18" i="4"/>
  <c r="AO11" i="4"/>
  <c r="AN12" i="4"/>
  <c r="CN5" i="4"/>
  <c r="CM6" i="4"/>
  <c r="AO6" i="4"/>
  <c r="AO30" i="4" l="1"/>
  <c r="AP29" i="4"/>
  <c r="AO24" i="4"/>
  <c r="AP23" i="4"/>
  <c r="AO18" i="4"/>
  <c r="AP17" i="4"/>
  <c r="AO12" i="4"/>
  <c r="AP11" i="4"/>
  <c r="CO5" i="4"/>
  <c r="CN6" i="4"/>
  <c r="AP6" i="4"/>
  <c r="AP30" i="4" l="1"/>
  <c r="AQ29" i="4"/>
  <c r="AP24" i="4"/>
  <c r="AQ23" i="4"/>
  <c r="AP18" i="4"/>
  <c r="AQ17" i="4"/>
  <c r="AP12" i="4"/>
  <c r="AQ11" i="4"/>
  <c r="CP5" i="4"/>
  <c r="CP6" i="4" s="1"/>
  <c r="CO6" i="4"/>
  <c r="AQ6" i="4"/>
  <c r="AR29" i="4" l="1"/>
  <c r="AQ30" i="4"/>
  <c r="AR23" i="4"/>
  <c r="AQ24" i="4"/>
  <c r="AR17" i="4"/>
  <c r="AQ18" i="4"/>
  <c r="AR11" i="4"/>
  <c r="AQ12" i="4"/>
  <c r="AR6" i="4"/>
  <c r="AS29" i="4" l="1"/>
  <c r="AR30" i="4"/>
  <c r="AS23" i="4"/>
  <c r="AR24" i="4"/>
  <c r="AS17" i="4"/>
  <c r="AR18" i="4"/>
  <c r="AR12" i="4"/>
  <c r="AS11" i="4"/>
  <c r="AS6" i="4"/>
  <c r="AS30" i="4" l="1"/>
  <c r="AT29" i="4"/>
  <c r="AS24" i="4"/>
  <c r="AT23" i="4"/>
  <c r="AS18" i="4"/>
  <c r="AT17" i="4"/>
  <c r="AS12" i="4"/>
  <c r="AT11" i="4"/>
  <c r="AT6" i="4"/>
  <c r="AT30" i="4" l="1"/>
  <c r="AU29" i="4"/>
  <c r="AT24" i="4"/>
  <c r="AU23" i="4"/>
  <c r="AT18" i="4"/>
  <c r="AU17" i="4"/>
  <c r="AT12" i="4"/>
  <c r="AU11" i="4"/>
  <c r="AU6" i="4"/>
  <c r="AV29" i="4" l="1"/>
  <c r="AU30" i="4"/>
  <c r="AV23" i="4"/>
  <c r="AU24" i="4"/>
  <c r="AV17" i="4"/>
  <c r="AU18" i="4"/>
  <c r="AV11" i="4"/>
  <c r="AU12" i="4"/>
  <c r="AV6" i="4"/>
  <c r="AW29" i="4" l="1"/>
  <c r="AV30" i="4"/>
  <c r="AV24" i="4"/>
  <c r="AW23" i="4"/>
  <c r="AV18" i="4"/>
  <c r="AW17" i="4"/>
  <c r="AW11" i="4"/>
  <c r="AV12" i="4"/>
  <c r="AW6" i="4"/>
  <c r="AW30" i="4" l="1"/>
  <c r="AX29" i="4"/>
  <c r="AW24" i="4"/>
  <c r="AX23" i="4"/>
  <c r="AW18" i="4"/>
  <c r="AX17" i="4"/>
  <c r="AW12" i="4"/>
  <c r="AX11" i="4"/>
  <c r="AX6" i="4"/>
  <c r="AX30" i="4" l="1"/>
  <c r="AY29" i="4"/>
  <c r="AX24" i="4"/>
  <c r="AY23" i="4"/>
  <c r="AX18" i="4"/>
  <c r="AY17" i="4"/>
  <c r="AX12" i="4"/>
  <c r="AY11" i="4"/>
  <c r="AY6" i="4"/>
  <c r="AZ29" i="4" l="1"/>
  <c r="AY30" i="4"/>
  <c r="AZ23" i="4"/>
  <c r="AY24" i="4"/>
  <c r="AZ17" i="4"/>
  <c r="AY18" i="4"/>
  <c r="AZ11" i="4"/>
  <c r="AY12" i="4"/>
  <c r="AZ6" i="4"/>
  <c r="BA29" i="4" l="1"/>
  <c r="AZ30" i="4"/>
  <c r="AZ24" i="4"/>
  <c r="BA23" i="4"/>
  <c r="BA17" i="4"/>
  <c r="AZ18" i="4"/>
  <c r="BA11" i="4"/>
  <c r="AZ12" i="4"/>
  <c r="BA6" i="4"/>
  <c r="BA30" i="4" l="1"/>
  <c r="BB29" i="4"/>
  <c r="BA24" i="4"/>
  <c r="BB23" i="4"/>
  <c r="BA18" i="4"/>
  <c r="BB17" i="4"/>
  <c r="BA12" i="4"/>
  <c r="BB11" i="4"/>
  <c r="BB6" i="4"/>
  <c r="BB30" i="4" l="1"/>
  <c r="BC29" i="4"/>
  <c r="BB24" i="4"/>
  <c r="BC23" i="4"/>
  <c r="BB18" i="4"/>
  <c r="BC17" i="4"/>
  <c r="BB12" i="4"/>
  <c r="BC11" i="4"/>
  <c r="BD6" i="4"/>
  <c r="BC6" i="4"/>
  <c r="BD29" i="4" l="1"/>
  <c r="BC30" i="4"/>
  <c r="BD23" i="4"/>
  <c r="BC24" i="4"/>
  <c r="BD17" i="4"/>
  <c r="BC18" i="4"/>
  <c r="BD11" i="4"/>
  <c r="BC12" i="4"/>
  <c r="BE29" i="4" l="1"/>
  <c r="BD30" i="4"/>
  <c r="BE23" i="4"/>
  <c r="BD24" i="4"/>
  <c r="BD18" i="4"/>
  <c r="BE17" i="4"/>
  <c r="BD12" i="4"/>
  <c r="BE11" i="4"/>
  <c r="BE30" i="4" l="1"/>
  <c r="BF29" i="4"/>
  <c r="BE24" i="4"/>
  <c r="BF23" i="4"/>
  <c r="BE18" i="4"/>
  <c r="BF17" i="4"/>
  <c r="BE12" i="4"/>
  <c r="BF11" i="4"/>
  <c r="BF30" i="4" l="1"/>
  <c r="BG29" i="4"/>
  <c r="BF24" i="4"/>
  <c r="BG23" i="4"/>
  <c r="BF18" i="4"/>
  <c r="BG17" i="4"/>
  <c r="BF12" i="4"/>
  <c r="BG11" i="4"/>
  <c r="BH29" i="4" l="1"/>
  <c r="BG30" i="4"/>
  <c r="BH23" i="4"/>
  <c r="BG24" i="4"/>
  <c r="BH17" i="4"/>
  <c r="BG18" i="4"/>
  <c r="BH11" i="4"/>
  <c r="BG12" i="4"/>
  <c r="BI29" i="4" l="1"/>
  <c r="BH30" i="4"/>
  <c r="BH24" i="4"/>
  <c r="BI23" i="4"/>
  <c r="BI17" i="4"/>
  <c r="BH18" i="4"/>
  <c r="BI11" i="4"/>
  <c r="BH12" i="4"/>
  <c r="BI30" i="4" l="1"/>
  <c r="BJ29" i="4"/>
  <c r="BI24" i="4"/>
  <c r="BJ23" i="4"/>
  <c r="BI18" i="4"/>
  <c r="BJ17" i="4"/>
  <c r="BI12" i="4"/>
  <c r="BJ11" i="4"/>
  <c r="BJ30" i="4" l="1"/>
  <c r="BK29" i="4"/>
  <c r="BJ24" i="4"/>
  <c r="BK23" i="4"/>
  <c r="BJ18" i="4"/>
  <c r="BK17" i="4"/>
  <c r="BJ12" i="4"/>
  <c r="BK11" i="4"/>
  <c r="BL29" i="4" l="1"/>
  <c r="BK30" i="4"/>
  <c r="BL23" i="4"/>
  <c r="BK24" i="4"/>
  <c r="BL17" i="4"/>
  <c r="BK18" i="4"/>
  <c r="BL11" i="4"/>
  <c r="BK12" i="4"/>
  <c r="BM29" i="4" l="1"/>
  <c r="BL30" i="4"/>
  <c r="BM23" i="4"/>
  <c r="BL24" i="4"/>
  <c r="BM17" i="4"/>
  <c r="BL18" i="4"/>
  <c r="BM11" i="4"/>
  <c r="BL12" i="4"/>
  <c r="BM30" i="4" l="1"/>
  <c r="BN29" i="4"/>
  <c r="BM24" i="4"/>
  <c r="BN23" i="4"/>
  <c r="BM18" i="4"/>
  <c r="BN17" i="4"/>
  <c r="BM12" i="4"/>
  <c r="BN11" i="4"/>
  <c r="BN30" i="4" l="1"/>
  <c r="BO29" i="4"/>
  <c r="BN24" i="4"/>
  <c r="BO23" i="4"/>
  <c r="BN18" i="4"/>
  <c r="BO17" i="4"/>
  <c r="BN12" i="4"/>
  <c r="BO11" i="4"/>
  <c r="BP29" i="4" l="1"/>
  <c r="BO30" i="4"/>
  <c r="BP23" i="4"/>
  <c r="BO24" i="4"/>
  <c r="BP17" i="4"/>
  <c r="BO18" i="4"/>
  <c r="BP11" i="4"/>
  <c r="BO12" i="4"/>
  <c r="BQ29" i="4" l="1"/>
  <c r="BP30" i="4"/>
  <c r="BQ23" i="4"/>
  <c r="BP24" i="4"/>
  <c r="BP18" i="4"/>
  <c r="BQ17" i="4"/>
  <c r="BP12" i="4"/>
  <c r="BQ11" i="4"/>
  <c r="BQ30" i="4" l="1"/>
  <c r="BR29" i="4"/>
  <c r="BQ24" i="4"/>
  <c r="BR23" i="4"/>
  <c r="BQ18" i="4"/>
  <c r="BR17" i="4"/>
  <c r="BQ12" i="4"/>
  <c r="BR11" i="4"/>
  <c r="BR30" i="4" l="1"/>
  <c r="BS29" i="4"/>
  <c r="BR24" i="4"/>
  <c r="BS23" i="4"/>
  <c r="BR18" i="4"/>
  <c r="BS17" i="4"/>
  <c r="BR12" i="4"/>
  <c r="BS11" i="4"/>
  <c r="BT29" i="4" l="1"/>
  <c r="BS30" i="4"/>
  <c r="BT23" i="4"/>
  <c r="BS24" i="4"/>
  <c r="BT17" i="4"/>
  <c r="BS18" i="4"/>
  <c r="BT11" i="4"/>
  <c r="BS12" i="4"/>
  <c r="BU29" i="4" l="1"/>
  <c r="BT30" i="4"/>
  <c r="BT24" i="4"/>
  <c r="BU23" i="4"/>
  <c r="BU17" i="4"/>
  <c r="BT18" i="4"/>
  <c r="BU11" i="4"/>
  <c r="BT12" i="4"/>
  <c r="BU30" i="4" l="1"/>
  <c r="BV29" i="4"/>
  <c r="BU24" i="4"/>
  <c r="BV23" i="4"/>
  <c r="BU18" i="4"/>
  <c r="BV17" i="4"/>
  <c r="BU12" i="4"/>
  <c r="BV11" i="4"/>
  <c r="BV30" i="4" l="1"/>
  <c r="BW29" i="4"/>
  <c r="BV24" i="4"/>
  <c r="BW23" i="4"/>
  <c r="BV18" i="4"/>
  <c r="BW17" i="4"/>
  <c r="BV12" i="4"/>
  <c r="BW11" i="4"/>
  <c r="BX29" i="4" l="1"/>
  <c r="BW30" i="4"/>
  <c r="BX23" i="4"/>
  <c r="BW24" i="4"/>
  <c r="BX17" i="4"/>
  <c r="BW18" i="4"/>
  <c r="BX11" i="4"/>
  <c r="BW12" i="4"/>
  <c r="BY29" i="4" l="1"/>
  <c r="BX30" i="4"/>
  <c r="BY23" i="4"/>
  <c r="BX24" i="4"/>
  <c r="BX18" i="4"/>
  <c r="BY17" i="4"/>
  <c r="BY11" i="4"/>
  <c r="BX12" i="4"/>
  <c r="BY30" i="4" l="1"/>
  <c r="BZ29" i="4"/>
  <c r="BY24" i="4"/>
  <c r="BZ23" i="4"/>
  <c r="BY18" i="4"/>
  <c r="BZ17" i="4"/>
  <c r="BY12" i="4"/>
  <c r="BZ11" i="4"/>
  <c r="BZ30" i="4" l="1"/>
  <c r="CA29" i="4"/>
  <c r="BZ24" i="4"/>
  <c r="CA23" i="4"/>
  <c r="BZ18" i="4"/>
  <c r="CA17" i="4"/>
  <c r="BZ12" i="4"/>
  <c r="CA11" i="4"/>
  <c r="CB29" i="4" l="1"/>
  <c r="CA30" i="4"/>
  <c r="CB23" i="4"/>
  <c r="CA24" i="4"/>
  <c r="CB17" i="4"/>
  <c r="CA18" i="4"/>
  <c r="CB11" i="4"/>
  <c r="CA12" i="4"/>
  <c r="CC29" i="4" l="1"/>
  <c r="CB30" i="4"/>
  <c r="CB24" i="4"/>
  <c r="CC23" i="4"/>
  <c r="CB18" i="4"/>
  <c r="CC17" i="4"/>
  <c r="CC11" i="4"/>
  <c r="CB12" i="4"/>
  <c r="CC30" i="4" l="1"/>
  <c r="CD29" i="4"/>
  <c r="CC24" i="4"/>
  <c r="CD23" i="4"/>
  <c r="CC18" i="4"/>
  <c r="CD17" i="4"/>
  <c r="CC12" i="4"/>
  <c r="CD11" i="4"/>
  <c r="CD30" i="4" l="1"/>
  <c r="CE29" i="4"/>
  <c r="CD24" i="4"/>
  <c r="CE23" i="4"/>
  <c r="CD18" i="4"/>
  <c r="CE17" i="4"/>
  <c r="CD12" i="4"/>
  <c r="CE11" i="4"/>
  <c r="CF29" i="4" l="1"/>
  <c r="CE30" i="4"/>
  <c r="CF23" i="4"/>
  <c r="CE24" i="4"/>
  <c r="CF17" i="4"/>
  <c r="CE18" i="4"/>
  <c r="CF11" i="4"/>
  <c r="CE12" i="4"/>
  <c r="CG29" i="4" l="1"/>
  <c r="CF30" i="4"/>
  <c r="CF24" i="4"/>
  <c r="CG23" i="4"/>
  <c r="CG17" i="4"/>
  <c r="CF18" i="4"/>
  <c r="CF12" i="4"/>
  <c r="CG11" i="4"/>
  <c r="CG30" i="4" l="1"/>
  <c r="CH29" i="4"/>
  <c r="CG24" i="4"/>
  <c r="CH23" i="4"/>
  <c r="CG18" i="4"/>
  <c r="CH17" i="4"/>
  <c r="CG12" i="4"/>
  <c r="CH11" i="4"/>
  <c r="CH30" i="4" l="1"/>
  <c r="CI29" i="4"/>
  <c r="CH24" i="4"/>
  <c r="CI23" i="4"/>
  <c r="CH18" i="4"/>
  <c r="CI17" i="4"/>
  <c r="CH12" i="4"/>
  <c r="CI11" i="4"/>
  <c r="CJ29" i="4" l="1"/>
  <c r="CI30" i="4"/>
  <c r="CJ23" i="4"/>
  <c r="CI24" i="4"/>
  <c r="CJ17" i="4"/>
  <c r="CI18" i="4"/>
  <c r="CJ11" i="4"/>
  <c r="CI12" i="4"/>
  <c r="CK29" i="4" l="1"/>
  <c r="CJ30" i="4"/>
  <c r="CJ24" i="4"/>
  <c r="CK23" i="4"/>
  <c r="CJ18" i="4"/>
  <c r="CK17" i="4"/>
  <c r="CK11" i="4"/>
  <c r="CJ12" i="4"/>
  <c r="CK30" i="4" l="1"/>
  <c r="CL29" i="4"/>
  <c r="CK24" i="4"/>
  <c r="CL23" i="4"/>
  <c r="CK18" i="4"/>
  <c r="CL17" i="4"/>
  <c r="CK12" i="4"/>
  <c r="CL11" i="4"/>
  <c r="CL30" i="4" l="1"/>
  <c r="CM29" i="4"/>
  <c r="CL24" i="4"/>
  <c r="CM23" i="4"/>
  <c r="CL18" i="4"/>
  <c r="CM17" i="4"/>
  <c r="CL12" i="4"/>
  <c r="CM11" i="4"/>
  <c r="CN29" i="4" l="1"/>
  <c r="CM30" i="4"/>
  <c r="CN23" i="4"/>
  <c r="CM24" i="4"/>
  <c r="CN17" i="4"/>
  <c r="CM18" i="4"/>
  <c r="CN11" i="4"/>
  <c r="CM12" i="4"/>
  <c r="CO29" i="4" l="1"/>
  <c r="CN30" i="4"/>
  <c r="CN24" i="4"/>
  <c r="CO23" i="4"/>
  <c r="CO17" i="4"/>
  <c r="CN18" i="4"/>
  <c r="CO11" i="4"/>
  <c r="CN12" i="4"/>
  <c r="CO30" i="4" l="1"/>
  <c r="CP29" i="4"/>
  <c r="CP30" i="4" s="1"/>
  <c r="CO24" i="4"/>
  <c r="CP23" i="4"/>
  <c r="CP24" i="4" s="1"/>
  <c r="CO18" i="4"/>
  <c r="CP17" i="4"/>
  <c r="CP18" i="4" s="1"/>
  <c r="CO12" i="4"/>
  <c r="CP11" i="4"/>
  <c r="CP12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<sst xmlns="http://schemas.openxmlformats.org/spreadsheetml/2006/main" count="115" uniqueCount="61">
  <si>
    <t>Date début</t>
  </si>
  <si>
    <t>Date fin</t>
  </si>
  <si>
    <t>Jour de l'an</t>
  </si>
  <si>
    <t>Pâques</t>
  </si>
  <si>
    <t>Lundi de Pâques</t>
  </si>
  <si>
    <t>Fête du travail</t>
  </si>
  <si>
    <t>Armnistie 39/45</t>
  </si>
  <si>
    <t>Ascension</t>
  </si>
  <si>
    <t>Pentecôte</t>
  </si>
  <si>
    <t>Lundi de Pentecôte</t>
  </si>
  <si>
    <t>Fête nationale</t>
  </si>
  <si>
    <t>Assomption</t>
  </si>
  <si>
    <t>Toussaint</t>
  </si>
  <si>
    <t>Armnistie 14/18</t>
  </si>
  <si>
    <t>Noël</t>
  </si>
  <si>
    <t>Jour de l’an</t>
  </si>
  <si>
    <t>=</t>
  </si>
  <si>
    <t>DATE($A$1;1;1)</t>
  </si>
  <si>
    <t>Pâques (cellule D7)</t>
  </si>
  <si>
    <t>PLANCHER(JOUR(MINUTE($A$1/38)/2+56)&amp;"/5/"&amp;$A$1;7)-34</t>
  </si>
  <si>
    <t>B2 + 1</t>
  </si>
  <si>
    <t>DATE($A$1;5;1)</t>
  </si>
  <si>
    <t>Armistice 39/45</t>
  </si>
  <si>
    <t>DATE($A$1;5;8)</t>
  </si>
  <si>
    <t>B2 + 39</t>
  </si>
  <si>
    <t>B2 + 49</t>
  </si>
  <si>
    <t>B2 + 50</t>
  </si>
  <si>
    <t>Fête Nationale</t>
  </si>
  <si>
    <t>DATE($A$1;7;14)</t>
  </si>
  <si>
    <t>DATE($A$1;8;15)</t>
  </si>
  <si>
    <t>DATE($A$1;11;1)</t>
  </si>
  <si>
    <t>Armistice 14/18</t>
  </si>
  <si>
    <t>DATE($A$1;11;11)</t>
  </si>
  <si>
    <t>DATE($A$1;12;25)</t>
  </si>
  <si>
    <t>Salairés1</t>
  </si>
  <si>
    <t>Salairés2</t>
  </si>
  <si>
    <t>Salairés3</t>
  </si>
  <si>
    <t>Salairés4</t>
  </si>
  <si>
    <t>Salairés5</t>
  </si>
  <si>
    <t>Salairés6</t>
  </si>
  <si>
    <t>Salairés7</t>
  </si>
  <si>
    <t>Salairés8</t>
  </si>
  <si>
    <t>Salairés9</t>
  </si>
  <si>
    <t>Salairés10</t>
  </si>
  <si>
    <t>Salairés11</t>
  </si>
  <si>
    <t>Salairés12</t>
  </si>
  <si>
    <t>AFFECTATION SALARIE SUIVI DE CHANTIER</t>
  </si>
  <si>
    <t>Jours affectés</t>
  </si>
  <si>
    <t>Nombre jours :</t>
  </si>
  <si>
    <t>Salarié Affecté :</t>
  </si>
  <si>
    <t>Mois de :</t>
  </si>
  <si>
    <t>=OU($B10=JoursFeriés)</t>
  </si>
  <si>
    <t>Nom chantier</t>
  </si>
  <si>
    <t>Adresse</t>
  </si>
  <si>
    <t>Salarié remplacé</t>
  </si>
  <si>
    <t>debut</t>
  </si>
  <si>
    <t>fin</t>
  </si>
  <si>
    <t>total</t>
  </si>
  <si>
    <t>heure début</t>
  </si>
  <si>
    <t>heure fin</t>
  </si>
  <si>
    <t>Nombre de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</si>
</sst>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#&quot; Jours&quot;"/>
    <numFmt numFmtId="165" formatCode="dd"/>
    <numFmt numFmtId="166" formatCode="[$-F400]h:mm:ss\ AM/PM"/>
    <numFmt numFmtId="167" formatCode="h:mm;@"/>
    <numFmt numFmtId="168" formatCode="[h]:mm"/>
  </numFmts>
  <fonts count="10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1"/>
      <color rgb="FFC00000"/>
      <name val="Arial"/>
      <family val="2"/>
    </font>
    <font>
      <sz val="8"/>
      <color theme="1"/>
      <name val="Open Sans"/>
      <family val="2"/>
    </font>
    <font>
      <b/>
      <sz val="8"/>
      <color theme="1"/>
      <name val="Open Sans"/>
      <family val="2"/>
    </font>
  </fonts>
  <fills count="12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2" fillId="0" borderId="1" xfId="0" applyFont="1" applyBorder="1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3" borderId="1" xfId="0" applyNumberFormat="1" applyFill="1" applyBorder="1"/>
    <xf numFmtId="164" fontId="0" fillId="3" borderId="1" xfId="0" applyNumberFormat="1" applyFill="1" applyBorder="1" applyAlignment="1">
      <alignment horizontal="center"/>
    </xf>
    <xf numFmtId="0" fontId="5" fillId="2" borderId="1" xfId="0" applyFont="1" applyFill="1" applyBorder="1"/>
    <xf numFmtId="14" fontId="6" fillId="0" borderId="1" xfId="0" applyNumberFormat="1" applyFont="1" applyBorder="1"/>
    <xf numFmtId="0" fontId="7" fillId="0" borderId="2" xfId="0" applyFont="1" applyBorder="1" applyAlignment="1">
      <alignment horizontal="center" vertical="center" textRotation="90"/>
    </xf>
    <xf numFmtId="0" fontId="1" fillId="4" borderId="1" xfId="0" applyFont="1" applyFill="1" applyBorder="1"/>
    <xf numFmtId="0" fontId="0" fillId="0" borderId="0" xfId="0" quotePrefix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5" borderId="1" xfId="0" applyFill="1" applyBorder="1"/>
    <xf numFmtId="14" fontId="0" fillId="5" borderId="7" xfId="0" applyNumberFormat="1" applyFill="1" applyBorder="1"/>
    <xf numFmtId="14" fontId="0" fillId="0" borderId="7" xfId="0" applyNumberFormat="1" applyBorder="1"/>
    <xf numFmtId="0" fontId="0" fillId="0" borderId="7" xfId="0" applyBorder="1"/>
    <xf numFmtId="14" fontId="0" fillId="0" borderId="0" xfId="0" applyNumberFormat="1" applyAlignment="1">
      <alignment textRotation="90"/>
    </xf>
    <xf numFmtId="0" fontId="5" fillId="2" borderId="0" xfId="0" applyFont="1" applyFill="1"/>
    <xf numFmtId="14" fontId="6" fillId="0" borderId="0" xfId="0" applyNumberFormat="1" applyFont="1"/>
    <xf numFmtId="1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Continuous"/>
    </xf>
    <xf numFmtId="165" fontId="0" fillId="0" borderId="0" xfId="0" applyNumberFormat="1" applyAlignment="1">
      <alignment horizontal="center" vertical="center"/>
    </xf>
    <xf numFmtId="168" fontId="8" fillId="0" borderId="0" xfId="0" applyNumberFormat="1" applyFont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left"/>
    </xf>
    <xf numFmtId="166" fontId="0" fillId="0" borderId="0" xfId="0" applyNumberFormat="1"/>
    <xf numFmtId="168" fontId="9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167" fontId="0" fillId="0" borderId="0" xfId="0" applyNumberForma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165" fontId="0" fillId="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165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/>
    <xf numFmtId="165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165" fontId="0" fillId="10" borderId="0" xfId="0" applyNumberForma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165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/>
  </cellXfs>
  <cellStyles count="1">
    <cellStyle name="Normal" xfId="0" builtinId="0"/>
  </cellStyles>
  <dxfs count="3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darkGrid"/>
      </fill>
    </dxf>
    <dxf>
      <fill>
        <patternFill patternType="darkGrid"/>
      </fill>
    </dxf>
    <dxf>
      <fill>
        <patternFill patternType="darkGrid"/>
      </fill>
    </dxf>
    <dxf>
      <fill>
        <patternFill patternType="darkGrid"/>
      </fill>
    </dxf>
    <dxf>
      <fill>
        <patternFill patternType="darkGrid"/>
      </fill>
    </dxf>
    <dxf>
      <fill>
        <patternFill patternType="darkGrid"/>
      </fill>
    </dxf>
    <dxf>
      <fill>
        <patternFill patternType="darkGrid"/>
      </fill>
    </dxf>
    <dxf>
      <fill>
        <patternFill patternType="darkGrid"/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-0.24994659260841701"/>
        </patternFill>
      </fill>
    </dxf>
    <dxf>
      <fill>
        <patternFill patternType="darkGrid"/>
      </fill>
    </dxf>
    <dxf>
      <fill>
        <patternFill patternType="darkGrid"/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-0.24994659260841701"/>
        </patternFill>
      </fill>
    </dxf>
    <dxf>
      <fill>
        <patternFill>
          <bgColor theme="2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1" defaultTableStyle="TableStyleMedium2" defaultPivotStyle="PivotStyleLight16">
    <tableStyle name="Invisible" pivot="0" table="0" count="0" xr9:uid="{FF5D439D-3AC3-480E-A944-9D730E697B4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A9F05-BBC2-420B-8A7A-2794E5CAAB64}">
  <dimension ref="A1:AF115"/>
  <sheetViews>
    <sheetView showGridLines="0" topLeftCell="A6" zoomScaleNormal="100" workbookViewId="0">
      <selection activeCell="R21" sqref="R21:R23"/>
    </sheetView>
  </sheetViews>
  <sheetFormatPr baseColWidth="10" defaultRowHeight="14.25" x14ac:dyDescent="0.2"/>
  <cols>
    <col min="1" max="1" width="14.625" bestFit="1" customWidth="1"/>
    <col min="2" max="2" width="13.375" customWidth="1"/>
    <col min="3" max="3" width="9.875" bestFit="1" customWidth="1"/>
    <col min="4" max="14" width="9.875" customWidth="1"/>
    <col min="18" max="18" width="14.625" bestFit="1" customWidth="1"/>
  </cols>
  <sheetData>
    <row r="1" spans="1:17" ht="15.75" x14ac:dyDescent="0.25">
      <c r="A1" s="10" t="s">
        <v>0</v>
      </c>
      <c r="B1" s="11">
        <v>44927</v>
      </c>
      <c r="E1" s="13" t="s">
        <v>50</v>
      </c>
      <c r="F1" s="41" t="str">
        <f>TEXT(B1,"mmmm")</f>
        <v>janvier</v>
      </c>
      <c r="G1" s="41"/>
    </row>
    <row r="2" spans="1:17" ht="15.75" x14ac:dyDescent="0.25">
      <c r="A2" s="10" t="s">
        <v>1</v>
      </c>
      <c r="B2" s="11">
        <v>44985</v>
      </c>
    </row>
    <row r="3" spans="1:17" ht="18" x14ac:dyDescent="0.25">
      <c r="C3" s="38" t="s">
        <v>46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5" spans="1:17" x14ac:dyDescent="0.2">
      <c r="B5" s="8" t="s">
        <v>48</v>
      </c>
      <c r="C5" s="9">
        <f t="shared" ref="C5:N5" ca="1" si="0">IF(COUNTIF(C10:C40,"X")&gt;0,COUNTIF(C10:C40,"X"),"")</f>
        <v>4</v>
      </c>
      <c r="D5" s="9" t="str">
        <f t="shared" ca="1" si="0"/>
        <v/>
      </c>
      <c r="E5" s="9">
        <f t="shared" ca="1" si="0"/>
        <v>16</v>
      </c>
      <c r="F5" s="9" t="str">
        <f t="shared" ca="1" si="0"/>
        <v/>
      </c>
      <c r="G5" s="9" t="str">
        <f t="shared" ca="1" si="0"/>
        <v/>
      </c>
      <c r="H5" s="9" t="str">
        <f t="shared" ca="1" si="0"/>
        <v/>
      </c>
      <c r="I5" s="9" t="str">
        <f t="shared" ca="1" si="0"/>
        <v/>
      </c>
      <c r="J5" s="9" t="str">
        <f t="shared" ca="1" si="0"/>
        <v/>
      </c>
      <c r="K5" s="9" t="str">
        <f t="shared" ca="1" si="0"/>
        <v/>
      </c>
      <c r="L5" s="9" t="str">
        <f t="shared" ca="1" si="0"/>
        <v/>
      </c>
      <c r="M5" s="9" t="str">
        <f t="shared" ca="1" si="0"/>
        <v/>
      </c>
      <c r="N5" s="9" t="str">
        <f t="shared" ca="1" si="0"/>
        <v/>
      </c>
    </row>
    <row r="7" spans="1:17" x14ac:dyDescent="0.2">
      <c r="B7" s="39" t="s">
        <v>47</v>
      </c>
      <c r="C7" s="2">
        <v>44931</v>
      </c>
      <c r="D7" s="5"/>
      <c r="E7" s="2">
        <v>44936</v>
      </c>
      <c r="F7" s="5"/>
      <c r="G7" s="5"/>
      <c r="H7" s="5"/>
      <c r="I7" s="5"/>
      <c r="J7" s="5"/>
      <c r="K7" s="5"/>
      <c r="L7" s="5"/>
      <c r="M7" s="5"/>
      <c r="N7" s="5"/>
    </row>
    <row r="8" spans="1:17" x14ac:dyDescent="0.2">
      <c r="B8" s="40"/>
      <c r="C8" s="2">
        <v>44936</v>
      </c>
      <c r="D8" s="5"/>
      <c r="E8" s="2">
        <v>44957</v>
      </c>
      <c r="F8" s="5"/>
      <c r="G8" s="5"/>
      <c r="H8" s="5"/>
      <c r="I8" s="5"/>
      <c r="J8" s="5"/>
      <c r="K8" s="5"/>
      <c r="L8" s="5"/>
      <c r="M8" s="5"/>
      <c r="N8" s="5"/>
    </row>
    <row r="9" spans="1:17" ht="60" x14ac:dyDescent="0.2">
      <c r="B9" s="6" t="s">
        <v>49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38</v>
      </c>
      <c r="H9" s="12" t="s">
        <v>39</v>
      </c>
      <c r="I9" s="12" t="s">
        <v>40</v>
      </c>
      <c r="J9" s="12" t="s">
        <v>41</v>
      </c>
      <c r="K9" s="12" t="s">
        <v>42</v>
      </c>
      <c r="L9" s="12" t="s">
        <v>43</v>
      </c>
      <c r="M9" s="12" t="s">
        <v>44</v>
      </c>
      <c r="N9" s="12" t="s">
        <v>45</v>
      </c>
    </row>
    <row r="10" spans="1:17" x14ac:dyDescent="0.2">
      <c r="B10" s="1">
        <f>B1</f>
        <v>44927</v>
      </c>
      <c r="C10" s="7" t="str" cm="1">
        <f t="array" ref="C10">IFERROR(IF(OR(WEEKDAY($B10,2)=6,WEEKDAY($B10,2)=7),"",IF(AND($B10&gt;=C$7,$B10&lt;=C$8,$B10&lt;&gt;JoursFeriés),"X","")),"")</f>
        <v/>
      </c>
      <c r="D10" s="7" t="str" cm="1">
        <f t="array" ref="D10">IFERROR(IF(OR(WEEKDAY($B10,2)=6,WEEKDAY($B10,2)=7),"",IF(AND($B10&gt;=D$7,$B10&lt;=D$8,$B10&lt;&gt;JoursFeriés),"X","")),"")</f>
        <v/>
      </c>
      <c r="E10" s="7" t="str" cm="1">
        <f t="array" ref="E10">IFERROR(IF(OR(WEEKDAY($B10,2)=6,WEEKDAY($B10,2)=7),"",IF(AND($B10&gt;=E$7,$B10&lt;=E$8,$B10&lt;&gt;JoursFeriés),"X","")),"")</f>
        <v/>
      </c>
      <c r="F10" s="7" t="str" cm="1">
        <f t="array" ref="F10">IFERROR(IF(OR(WEEKDAY($B10,2)=6,WEEKDAY($B10,2)=7),"",IF(AND($B10&gt;=F$7,$B10&lt;=F$8,$B10&lt;&gt;JoursFeriés),"X","")),"")</f>
        <v/>
      </c>
      <c r="G10" s="7" t="str" cm="1">
        <f t="array" ref="G10">IFERROR(IF(OR(WEEKDAY($B10,2)=6,WEEKDAY($B10,2)=7),"",IF(AND($B10&gt;=G$7,$B10&lt;=G$8,$B10&lt;&gt;JoursFeriés),"X","")),"")</f>
        <v/>
      </c>
      <c r="H10" s="7" t="str" cm="1">
        <f t="array" ref="H10">IFERROR(IF(OR(WEEKDAY($B10,2)=6,WEEKDAY($B10,2)=7),"",IF(AND($B10&gt;=H$7,$B10&lt;=H$8,$B10&lt;&gt;JoursFeriés),"X","")),"")</f>
        <v/>
      </c>
      <c r="I10" s="7" t="str" cm="1">
        <f t="array" ref="I10">IFERROR(IF(OR(WEEKDAY($B10,2)=6,WEEKDAY($B10,2)=7),"",IF(AND($B10&gt;=I$7,$B10&lt;=I$8,$B10&lt;&gt;JoursFeriés),"X","")),"")</f>
        <v/>
      </c>
      <c r="J10" s="7" t="str" cm="1">
        <f t="array" ref="J10">IFERROR(IF(OR(WEEKDAY($B10,2)=6,WEEKDAY($B10,2)=7),"",IF(AND($B10&gt;=J$7,$B10&lt;=J$8,$B10&lt;&gt;JoursFeriés),"X","")),"")</f>
        <v/>
      </c>
      <c r="K10" s="7" t="str" cm="1">
        <f t="array" ref="K10">IFERROR(IF(OR(WEEKDAY($B10,2)=6,WEEKDAY($B10,2)=7),"",IF(AND($B10&gt;=K$7,$B10&lt;=K$8,$B10&lt;&gt;JoursFeriés),"X","")),"")</f>
        <v/>
      </c>
      <c r="L10" s="7" t="str" cm="1">
        <f t="array" ref="L10">IFERROR(IF(OR(WEEKDAY($B10,2)=6,WEEKDAY($B10,2)=7),"",IF(AND($B10&gt;=L$7,$B10&lt;=L$8,$B10&lt;&gt;JoursFeriés),"X","")),"")</f>
        <v/>
      </c>
      <c r="M10" s="7" t="str" cm="1">
        <f t="array" ref="M10">IFERROR(IF(OR(WEEKDAY($B10,2)=6,WEEKDAY($B10,2)=7),"",IF(AND($B10&gt;=M$7,$B10&lt;=M$8,$B10&lt;&gt;JoursFeriés),"X","")),"")</f>
        <v/>
      </c>
      <c r="N10" s="7" t="str" cm="1">
        <f t="array" ref="N10">IFERROR(IF(OR(WEEKDAY($B10,2)=6,WEEKDAY($B10,2)=7),"",IF(AND($B10&gt;=N$7,$B10&lt;=N$8,$B10&lt;&gt;JoursFeriés),"X","")),"")</f>
        <v/>
      </c>
    </row>
    <row r="11" spans="1:17" x14ac:dyDescent="0.2">
      <c r="B11" s="1">
        <f t="shared" ref="B11:B70" si="1">IFERROR(IF(B10+1&gt;$B$2,"",B10+1),"")</f>
        <v>44928</v>
      </c>
      <c r="C11" s="7" t="str" cm="1">
        <f t="array" aca="1" ref="C11" ca="1">IFERROR(IF(OR(WEEKDAY($B11,2)=6,WEEKDAY($B11,2)=7),"",IF(AND($B11&gt;=C$7,$B11&lt;=C$8,$B11&lt;&gt;JoursFeriés),"X","")),"")</f>
        <v/>
      </c>
      <c r="D11" s="7" t="str" cm="1">
        <f t="array" aca="1" ref="D11" ca="1">IFERROR(IF(OR(WEEKDAY($B11,2)=6,WEEKDAY($B11,2)=7),"",IF(AND($B11&gt;=D$7,$B11&lt;=D$8,$B11&lt;&gt;JoursFeriés),"X","")),"")</f>
        <v/>
      </c>
      <c r="E11" s="7" t="str" cm="1">
        <f t="array" aca="1" ref="E11" ca="1">IFERROR(IF(OR(WEEKDAY($B11,2)=6,WEEKDAY($B11,2)=7),"",IF(AND($B11&gt;=E$7,$B11&lt;=E$8,$B11&lt;&gt;JoursFeriés),"X","")),"")</f>
        <v/>
      </c>
      <c r="F11" s="7" t="str" cm="1">
        <f t="array" aca="1" ref="F11" ca="1">IFERROR(IF(OR(WEEKDAY($B11,2)=6,WEEKDAY($B11,2)=7),"",IF(AND($B11&gt;=F$7,$B11&lt;=F$8,$B11&lt;&gt;JoursFeriés),"X","")),"")</f>
        <v/>
      </c>
      <c r="G11" s="7" t="str" cm="1">
        <f t="array" aca="1" ref="G11" ca="1">IFERROR(IF(OR(WEEKDAY($B11,2)=6,WEEKDAY($B11,2)=7),"",IF(AND($B11&gt;=G$7,$B11&lt;=G$8,$B11&lt;&gt;JoursFeriés),"X","")),"")</f>
        <v/>
      </c>
      <c r="H11" s="7" t="str" cm="1">
        <f t="array" aca="1" ref="H11" ca="1">IFERROR(IF(OR(WEEKDAY($B11,2)=6,WEEKDAY($B11,2)=7),"",IF(AND($B11&gt;=H$7,$B11&lt;=H$8,$B11&lt;&gt;JoursFeriés),"X","")),"")</f>
        <v/>
      </c>
      <c r="I11" s="7" t="str" cm="1">
        <f t="array" aca="1" ref="I11" ca="1">IFERROR(IF(OR(WEEKDAY($B11,2)=6,WEEKDAY($B11,2)=7),"",IF(AND($B11&gt;=I$7,$B11&lt;=I$8,$B11&lt;&gt;JoursFeriés),"X","")),"")</f>
        <v/>
      </c>
      <c r="J11" s="7" t="str" cm="1">
        <f t="array" aca="1" ref="J11" ca="1">IFERROR(IF(OR(WEEKDAY($B11,2)=6,WEEKDAY($B11,2)=7),"",IF(AND($B11&gt;=J$7,$B11&lt;=J$8,$B11&lt;&gt;JoursFeriés),"X","")),"")</f>
        <v/>
      </c>
      <c r="K11" s="7" t="str" cm="1">
        <f t="array" aca="1" ref="K11" ca="1">IFERROR(IF(OR(WEEKDAY($B11,2)=6,WEEKDAY($B11,2)=7),"",IF(AND($B11&gt;=K$7,$B11&lt;=K$8,$B11&lt;&gt;JoursFeriés),"X","")),"")</f>
        <v/>
      </c>
      <c r="L11" s="7" t="str" cm="1">
        <f t="array" aca="1" ref="L11" ca="1">IFERROR(IF(OR(WEEKDAY($B11,2)=6,WEEKDAY($B11,2)=7),"",IF(AND($B11&gt;=L$7,$B11&lt;=L$8,$B11&lt;&gt;JoursFeriés),"X","")),"")</f>
        <v/>
      </c>
      <c r="M11" s="7" t="str" cm="1">
        <f t="array" aca="1" ref="M11" ca="1">IFERROR(IF(OR(WEEKDAY($B11,2)=6,WEEKDAY($B11,2)=7),"",IF(AND($B11&gt;=M$7,$B11&lt;=M$8,$B11&lt;&gt;JoursFeriés),"X","")),"")</f>
        <v/>
      </c>
      <c r="N11" s="7" t="str" cm="1">
        <f t="array" aca="1" ref="N11" ca="1">IFERROR(IF(OR(WEEKDAY($B11,2)=6,WEEKDAY($B11,2)=7),"",IF(AND($B11&gt;=N$7,$B11&lt;=N$8,$B11&lt;&gt;JoursFeriés),"X","")),"")</f>
        <v/>
      </c>
    </row>
    <row r="12" spans="1:17" x14ac:dyDescent="0.2">
      <c r="B12" s="1">
        <f t="shared" si="1"/>
        <v>44929</v>
      </c>
      <c r="C12" s="7" t="str" cm="1">
        <f t="array" aca="1" ref="C12" ca="1">IFERROR(IF(OR(WEEKDAY($B12,2)=6,WEEKDAY($B12,2)=7),"",IF(AND($B12&gt;=C$7,$B12&lt;=C$8,$B12&lt;&gt;JoursFeriés),"X","")),"")</f>
        <v/>
      </c>
      <c r="D12" s="7" t="str" cm="1">
        <f t="array" aca="1" ref="D12" ca="1">IFERROR(IF(OR(WEEKDAY($B12,2)=6,WEEKDAY($B12,2)=7),"",IF(AND($B12&gt;=D$7,$B12&lt;=D$8,$B12&lt;&gt;JoursFeriés),"X","")),"")</f>
        <v/>
      </c>
      <c r="E12" s="7" t="str" cm="1">
        <f t="array" aca="1" ref="E12" ca="1">IFERROR(IF(OR(WEEKDAY($B12,2)=6,WEEKDAY($B12,2)=7),"",IF(AND($B12&gt;=E$7,$B12&lt;=E$8,$B12&lt;&gt;JoursFeriés),"X","")),"")</f>
        <v/>
      </c>
      <c r="F12" s="7" t="str" cm="1">
        <f t="array" aca="1" ref="F12" ca="1">IFERROR(IF(OR(WEEKDAY($B12,2)=6,WEEKDAY($B12,2)=7),"",IF(AND($B12&gt;=F$7,$B12&lt;=F$8,$B12&lt;&gt;JoursFeriés),"X","")),"")</f>
        <v/>
      </c>
      <c r="G12" s="7" t="str" cm="1">
        <f t="array" aca="1" ref="G12" ca="1">IFERROR(IF(OR(WEEKDAY($B12,2)=6,WEEKDAY($B12,2)=7),"",IF(AND($B12&gt;=G$7,$B12&lt;=G$8,$B12&lt;&gt;JoursFeriés),"X","")),"")</f>
        <v/>
      </c>
      <c r="H12" s="7" t="str" cm="1">
        <f t="array" aca="1" ref="H12" ca="1">IFERROR(IF(OR(WEEKDAY($B12,2)=6,WEEKDAY($B12,2)=7),"",IF(AND($B12&gt;=H$7,$B12&lt;=H$8,$B12&lt;&gt;JoursFeriés),"X","")),"")</f>
        <v/>
      </c>
      <c r="I12" s="7" t="str" cm="1">
        <f t="array" aca="1" ref="I12" ca="1">IFERROR(IF(OR(WEEKDAY($B12,2)=6,WEEKDAY($B12,2)=7),"",IF(AND($B12&gt;=I$7,$B12&lt;=I$8,$B12&lt;&gt;JoursFeriés),"X","")),"")</f>
        <v/>
      </c>
      <c r="J12" s="7" t="str" cm="1">
        <f t="array" aca="1" ref="J12" ca="1">IFERROR(IF(OR(WEEKDAY($B12,2)=6,WEEKDAY($B12,2)=7),"",IF(AND($B12&gt;=J$7,$B12&lt;=J$8,$B12&lt;&gt;JoursFeriés),"X","")),"")</f>
        <v/>
      </c>
      <c r="K12" s="7" t="str" cm="1">
        <f t="array" aca="1" ref="K12" ca="1">IFERROR(IF(OR(WEEKDAY($B12,2)=6,WEEKDAY($B12,2)=7),"",IF(AND($B12&gt;=K$7,$B12&lt;=K$8,$B12&lt;&gt;JoursFeriés),"X","")),"")</f>
        <v/>
      </c>
      <c r="L12" s="7" t="str" cm="1">
        <f t="array" aca="1" ref="L12" ca="1">IFERROR(IF(OR(WEEKDAY($B12,2)=6,WEEKDAY($B12,2)=7),"",IF(AND($B12&gt;=L$7,$B12&lt;=L$8,$B12&lt;&gt;JoursFeriés),"X","")),"")</f>
        <v/>
      </c>
      <c r="M12" s="7" t="str" cm="1">
        <f t="array" aca="1" ref="M12" ca="1">IFERROR(IF(OR(WEEKDAY($B12,2)=6,WEEKDAY($B12,2)=7),"",IF(AND($B12&gt;=M$7,$B12&lt;=M$8,$B12&lt;&gt;JoursFeriés),"X","")),"")</f>
        <v/>
      </c>
      <c r="N12" s="7" t="str" cm="1">
        <f t="array" aca="1" ref="N12" ca="1">IFERROR(IF(OR(WEEKDAY($B12,2)=6,WEEKDAY($B12,2)=7),"",IF(AND($B12&gt;=N$7,$B12&lt;=N$8,$B12&lt;&gt;JoursFeriés),"X","")),"")</f>
        <v/>
      </c>
    </row>
    <row r="13" spans="1:17" x14ac:dyDescent="0.2">
      <c r="B13" s="1">
        <f t="shared" si="1"/>
        <v>44930</v>
      </c>
      <c r="C13" s="7" t="str" cm="1">
        <f t="array" aca="1" ref="C13" ca="1">IFERROR(IF(OR(WEEKDAY($B13,2)=6,WEEKDAY($B13,2)=7),"",IF(AND($B13&gt;=C$7,$B13&lt;=C$8,$B13&lt;&gt;JoursFeriés),"X","")),"")</f>
        <v/>
      </c>
      <c r="D13" s="7" t="str" cm="1">
        <f t="array" aca="1" ref="D13" ca="1">IFERROR(IF(OR(WEEKDAY($B13,2)=6,WEEKDAY($B13,2)=7),"",IF(AND($B13&gt;=D$7,$B13&lt;=D$8,$B13&lt;&gt;JoursFeriés),"X","")),"")</f>
        <v/>
      </c>
      <c r="E13" s="7" t="str" cm="1">
        <f t="array" aca="1" ref="E13" ca="1">IFERROR(IF(OR(WEEKDAY($B13,2)=6,WEEKDAY($B13,2)=7),"",IF(AND($B13&gt;=E$7,$B13&lt;=E$8,$B13&lt;&gt;JoursFeriés),"X","")),"")</f>
        <v/>
      </c>
      <c r="F13" s="7" t="str" cm="1">
        <f t="array" aca="1" ref="F13" ca="1">IFERROR(IF(OR(WEEKDAY($B13,2)=6,WEEKDAY($B13,2)=7),"",IF(AND($B13&gt;=F$7,$B13&lt;=F$8,$B13&lt;&gt;JoursFeriés),"X","")),"")</f>
        <v/>
      </c>
      <c r="G13" s="7" t="str" cm="1">
        <f t="array" aca="1" ref="G13" ca="1">IFERROR(IF(OR(WEEKDAY($B13,2)=6,WEEKDAY($B13,2)=7),"",IF(AND($B13&gt;=G$7,$B13&lt;=G$8,$B13&lt;&gt;JoursFeriés),"X","")),"")</f>
        <v/>
      </c>
      <c r="H13" s="7" t="str" cm="1">
        <f t="array" aca="1" ref="H13" ca="1">IFERROR(IF(OR(WEEKDAY($B13,2)=6,WEEKDAY($B13,2)=7),"",IF(AND($B13&gt;=H$7,$B13&lt;=H$8,$B13&lt;&gt;JoursFeriés),"X","")),"")</f>
        <v/>
      </c>
      <c r="I13" s="7" t="str" cm="1">
        <f t="array" aca="1" ref="I13" ca="1">IFERROR(IF(OR(WEEKDAY($B13,2)=6,WEEKDAY($B13,2)=7),"",IF(AND($B13&gt;=I$7,$B13&lt;=I$8,$B13&lt;&gt;JoursFeriés),"X","")),"")</f>
        <v/>
      </c>
      <c r="J13" s="7" t="str" cm="1">
        <f t="array" aca="1" ref="J13" ca="1">IFERROR(IF(OR(WEEKDAY($B13,2)=6,WEEKDAY($B13,2)=7),"",IF(AND($B13&gt;=J$7,$B13&lt;=J$8,$B13&lt;&gt;JoursFeriés),"X","")),"")</f>
        <v/>
      </c>
      <c r="K13" s="7" t="str" cm="1">
        <f t="array" aca="1" ref="K13" ca="1">IFERROR(IF(OR(WEEKDAY($B13,2)=6,WEEKDAY($B13,2)=7),"",IF(AND($B13&gt;=K$7,$B13&lt;=K$8,$B13&lt;&gt;JoursFeriés),"X","")),"")</f>
        <v/>
      </c>
      <c r="L13" s="7" t="str" cm="1">
        <f t="array" aca="1" ref="L13" ca="1">IFERROR(IF(OR(WEEKDAY($B13,2)=6,WEEKDAY($B13,2)=7),"",IF(AND($B13&gt;=L$7,$B13&lt;=L$8,$B13&lt;&gt;JoursFeriés),"X","")),"")</f>
        <v/>
      </c>
      <c r="M13" s="7" t="str" cm="1">
        <f t="array" aca="1" ref="M13" ca="1">IFERROR(IF(OR(WEEKDAY($B13,2)=6,WEEKDAY($B13,2)=7),"",IF(AND($B13&gt;=M$7,$B13&lt;=M$8,$B13&lt;&gt;JoursFeriés),"X","")),"")</f>
        <v/>
      </c>
      <c r="N13" s="7" t="str" cm="1">
        <f t="array" aca="1" ref="N13" ca="1">IFERROR(IF(OR(WEEKDAY($B13,2)=6,WEEKDAY($B13,2)=7),"",IF(AND($B13&gt;=N$7,$B13&lt;=N$8,$B13&lt;&gt;JoursFeriés),"X","")),"")</f>
        <v/>
      </c>
    </row>
    <row r="14" spans="1:17" x14ac:dyDescent="0.2">
      <c r="B14" s="1">
        <f t="shared" si="1"/>
        <v>44931</v>
      </c>
      <c r="C14" s="7" t="str" cm="1">
        <f t="array" aca="1" ref="C14" ca="1">IFERROR(IF(OR(WEEKDAY($B14,2)=6,WEEKDAY($B14,2)=7),"",IF(AND($B14&gt;=C$7,$B14&lt;=C$8,$B14&lt;&gt;JoursFeriés),"X","")),"")</f>
        <v>X</v>
      </c>
      <c r="D14" s="7" t="str" cm="1">
        <f t="array" aca="1" ref="D14" ca="1">IFERROR(IF(OR(WEEKDAY($B14,2)=6,WEEKDAY($B14,2)=7),"",IF(AND($B14&gt;=D$7,$B14&lt;=D$8,$B14&lt;&gt;JoursFeriés),"X","")),"")</f>
        <v/>
      </c>
      <c r="E14" s="7" t="str" cm="1">
        <f t="array" aca="1" ref="E14" ca="1">IFERROR(IF(OR(WEEKDAY($B14,2)=6,WEEKDAY($B14,2)=7),"",IF(AND($B14&gt;=E$7,$B14&lt;=E$8,$B14&lt;&gt;JoursFeriés),"X","")),"")</f>
        <v/>
      </c>
      <c r="F14" s="7" t="str" cm="1">
        <f t="array" aca="1" ref="F14" ca="1">IFERROR(IF(OR(WEEKDAY($B14,2)=6,WEEKDAY($B14,2)=7),"",IF(AND($B14&gt;=F$7,$B14&lt;=F$8,$B14&lt;&gt;JoursFeriés),"X","")),"")</f>
        <v/>
      </c>
      <c r="G14" s="7" t="str" cm="1">
        <f t="array" aca="1" ref="G14" ca="1">IFERROR(IF(OR(WEEKDAY($B14,2)=6,WEEKDAY($B14,2)=7),"",IF(AND($B14&gt;=G$7,$B14&lt;=G$8,$B14&lt;&gt;JoursFeriés),"X","")),"")</f>
        <v/>
      </c>
      <c r="H14" s="7" t="str" cm="1">
        <f t="array" aca="1" ref="H14" ca="1">IFERROR(IF(OR(WEEKDAY($B14,2)=6,WEEKDAY($B14,2)=7),"",IF(AND($B14&gt;=H$7,$B14&lt;=H$8,$B14&lt;&gt;JoursFeriés),"X","")),"")</f>
        <v/>
      </c>
      <c r="I14" s="7" t="str" cm="1">
        <f t="array" aca="1" ref="I14" ca="1">IFERROR(IF(OR(WEEKDAY($B14,2)=6,WEEKDAY($B14,2)=7),"",IF(AND($B14&gt;=I$7,$B14&lt;=I$8,$B14&lt;&gt;JoursFeriés),"X","")),"")</f>
        <v/>
      </c>
      <c r="J14" s="7" t="str" cm="1">
        <f t="array" aca="1" ref="J14" ca="1">IFERROR(IF(OR(WEEKDAY($B14,2)=6,WEEKDAY($B14,2)=7),"",IF(AND($B14&gt;=J$7,$B14&lt;=J$8,$B14&lt;&gt;JoursFeriés),"X","")),"")</f>
        <v/>
      </c>
      <c r="K14" s="7" t="str" cm="1">
        <f t="array" aca="1" ref="K14" ca="1">IFERROR(IF(OR(WEEKDAY($B14,2)=6,WEEKDAY($B14,2)=7),"",IF(AND($B14&gt;=K$7,$B14&lt;=K$8,$B14&lt;&gt;JoursFeriés),"X","")),"")</f>
        <v/>
      </c>
      <c r="L14" s="7" t="str" cm="1">
        <f t="array" aca="1" ref="L14" ca="1">IFERROR(IF(OR(WEEKDAY($B14,2)=6,WEEKDAY($B14,2)=7),"",IF(AND($B14&gt;=L$7,$B14&lt;=L$8,$B14&lt;&gt;JoursFeriés),"X","")),"")</f>
        <v/>
      </c>
      <c r="M14" s="7" t="str" cm="1">
        <f t="array" aca="1" ref="M14" ca="1">IFERROR(IF(OR(WEEKDAY($B14,2)=6,WEEKDAY($B14,2)=7),"",IF(AND($B14&gt;=M$7,$B14&lt;=M$8,$B14&lt;&gt;JoursFeriés),"X","")),"")</f>
        <v/>
      </c>
      <c r="N14" s="7" t="str" cm="1">
        <f t="array" aca="1" ref="N14" ca="1">IFERROR(IF(OR(WEEKDAY($B14,2)=6,WEEKDAY($B14,2)=7),"",IF(AND($B14&gt;=N$7,$B14&lt;=N$8,$B14&lt;&gt;JoursFeriés),"X","")),"")</f>
        <v/>
      </c>
    </row>
    <row r="15" spans="1:17" x14ac:dyDescent="0.2">
      <c r="B15" s="1">
        <f t="shared" si="1"/>
        <v>44932</v>
      </c>
      <c r="C15" s="7" t="str" cm="1">
        <f t="array" aca="1" ref="C15" ca="1">IFERROR(IF(OR(WEEKDAY($B15,2)=6,WEEKDAY($B15,2)=7),"",IF(AND($B15&gt;=C$7,$B15&lt;=C$8,$B15&lt;&gt;JoursFeriés),"X","")),"")</f>
        <v>X</v>
      </c>
      <c r="D15" s="7" t="str" cm="1">
        <f t="array" aca="1" ref="D15" ca="1">IFERROR(IF(OR(WEEKDAY($B15,2)=6,WEEKDAY($B15,2)=7),"",IF(AND($B15&gt;=D$7,$B15&lt;=D$8,$B15&lt;&gt;JoursFeriés),"X","")),"")</f>
        <v/>
      </c>
      <c r="E15" s="7" t="str" cm="1">
        <f t="array" aca="1" ref="E15" ca="1">IFERROR(IF(OR(WEEKDAY($B15,2)=6,WEEKDAY($B15,2)=7),"",IF(AND($B15&gt;=E$7,$B15&lt;=E$8,$B15&lt;&gt;JoursFeriés),"X","")),"")</f>
        <v/>
      </c>
      <c r="F15" s="7" t="str" cm="1">
        <f t="array" aca="1" ref="F15" ca="1">IFERROR(IF(OR(WEEKDAY($B15,2)=6,WEEKDAY($B15,2)=7),"",IF(AND($B15&gt;=F$7,$B15&lt;=F$8,$B15&lt;&gt;JoursFeriés),"X","")),"")</f>
        <v/>
      </c>
      <c r="G15" s="7" t="str" cm="1">
        <f t="array" aca="1" ref="G15" ca="1">IFERROR(IF(OR(WEEKDAY($B15,2)=6,WEEKDAY($B15,2)=7),"",IF(AND($B15&gt;=G$7,$B15&lt;=G$8,$B15&lt;&gt;JoursFeriés),"X","")),"")</f>
        <v/>
      </c>
      <c r="H15" s="7" t="str" cm="1">
        <f t="array" aca="1" ref="H15" ca="1">IFERROR(IF(OR(WEEKDAY($B15,2)=6,WEEKDAY($B15,2)=7),"",IF(AND($B15&gt;=H$7,$B15&lt;=H$8,$B15&lt;&gt;JoursFeriés),"X","")),"")</f>
        <v/>
      </c>
      <c r="I15" s="7" t="str" cm="1">
        <f t="array" aca="1" ref="I15" ca="1">IFERROR(IF(OR(WEEKDAY($B15,2)=6,WEEKDAY($B15,2)=7),"",IF(AND($B15&gt;=I$7,$B15&lt;=I$8,$B15&lt;&gt;JoursFeriés),"X","")),"")</f>
        <v/>
      </c>
      <c r="J15" s="7" t="str" cm="1">
        <f t="array" aca="1" ref="J15" ca="1">IFERROR(IF(OR(WEEKDAY($B15,2)=6,WEEKDAY($B15,2)=7),"",IF(AND($B15&gt;=J$7,$B15&lt;=J$8,$B15&lt;&gt;JoursFeriés),"X","")),"")</f>
        <v/>
      </c>
      <c r="K15" s="7" t="str" cm="1">
        <f t="array" aca="1" ref="K15" ca="1">IFERROR(IF(OR(WEEKDAY($B15,2)=6,WEEKDAY($B15,2)=7),"",IF(AND($B15&gt;=K$7,$B15&lt;=K$8,$B15&lt;&gt;JoursFeriés),"X","")),"")</f>
        <v/>
      </c>
      <c r="L15" s="7" t="str" cm="1">
        <f t="array" aca="1" ref="L15" ca="1">IFERROR(IF(OR(WEEKDAY($B15,2)=6,WEEKDAY($B15,2)=7),"",IF(AND($B15&gt;=L$7,$B15&lt;=L$8,$B15&lt;&gt;JoursFeriés),"X","")),"")</f>
        <v/>
      </c>
      <c r="M15" s="7" t="str" cm="1">
        <f t="array" aca="1" ref="M15" ca="1">IFERROR(IF(OR(WEEKDAY($B15,2)=6,WEEKDAY($B15,2)=7),"",IF(AND($B15&gt;=M$7,$B15&lt;=M$8,$B15&lt;&gt;JoursFeriés),"X","")),"")</f>
        <v/>
      </c>
      <c r="N15" s="7" t="str" cm="1">
        <f t="array" aca="1" ref="N15" ca="1">IFERROR(IF(OR(WEEKDAY($B15,2)=6,WEEKDAY($B15,2)=7),"",IF(AND($B15&gt;=N$7,$B15&lt;=N$8,$B15&lt;&gt;JoursFeriés),"X","")),"")</f>
        <v/>
      </c>
      <c r="Q15" s="14"/>
    </row>
    <row r="16" spans="1:17" x14ac:dyDescent="0.2">
      <c r="B16" s="1">
        <f t="shared" si="1"/>
        <v>44933</v>
      </c>
      <c r="C16" s="7" t="str" cm="1">
        <f t="array" ref="C16">IFERROR(IF(OR(WEEKDAY($B16,2)=6,WEEKDAY($B16,2)=7),"",IF(AND($B16&gt;=C$7,$B16&lt;=C$8,$B16&lt;&gt;JoursFeriés),"X","")),"")</f>
        <v/>
      </c>
      <c r="D16" s="7" t="str" cm="1">
        <f t="array" ref="D16">IFERROR(IF(OR(WEEKDAY($B16,2)=6,WEEKDAY($B16,2)=7),"",IF(AND($B16&gt;=D$7,$B16&lt;=D$8,$B16&lt;&gt;JoursFeriés),"X","")),"")</f>
        <v/>
      </c>
      <c r="E16" s="7" t="str" cm="1">
        <f t="array" ref="E16">IFERROR(IF(OR(WEEKDAY($B16,2)=6,WEEKDAY($B16,2)=7),"",IF(AND($B16&gt;=E$7,$B16&lt;=E$8,$B16&lt;&gt;JoursFeriés),"X","")),"")</f>
        <v/>
      </c>
      <c r="F16" s="7" t="str" cm="1">
        <f t="array" ref="F16">IFERROR(IF(OR(WEEKDAY($B16,2)=6,WEEKDAY($B16,2)=7),"",IF(AND($B16&gt;=F$7,$B16&lt;=F$8,$B16&lt;&gt;JoursFeriés),"X","")),"")</f>
        <v/>
      </c>
      <c r="G16" s="7" t="str" cm="1">
        <f t="array" ref="G16">IFERROR(IF(OR(WEEKDAY($B16,2)=6,WEEKDAY($B16,2)=7),"",IF(AND($B16&gt;=G$7,$B16&lt;=G$8,$B16&lt;&gt;JoursFeriés),"X","")),"")</f>
        <v/>
      </c>
      <c r="H16" s="7" t="str" cm="1">
        <f t="array" ref="H16">IFERROR(IF(OR(WEEKDAY($B16,2)=6,WEEKDAY($B16,2)=7),"",IF(AND($B16&gt;=H$7,$B16&lt;=H$8,$B16&lt;&gt;JoursFeriés),"X","")),"")</f>
        <v/>
      </c>
      <c r="I16" s="7" t="str" cm="1">
        <f t="array" ref="I16">IFERROR(IF(OR(WEEKDAY($B16,2)=6,WEEKDAY($B16,2)=7),"",IF(AND($B16&gt;=I$7,$B16&lt;=I$8,$B16&lt;&gt;JoursFeriés),"X","")),"")</f>
        <v/>
      </c>
      <c r="J16" s="7" t="str" cm="1">
        <f t="array" ref="J16">IFERROR(IF(OR(WEEKDAY($B16,2)=6,WEEKDAY($B16,2)=7),"",IF(AND($B16&gt;=J$7,$B16&lt;=J$8,$B16&lt;&gt;JoursFeriés),"X","")),"")</f>
        <v/>
      </c>
      <c r="K16" s="7" t="str" cm="1">
        <f t="array" ref="K16">IFERROR(IF(OR(WEEKDAY($B16,2)=6,WEEKDAY($B16,2)=7),"",IF(AND($B16&gt;=K$7,$B16&lt;=K$8,$B16&lt;&gt;JoursFeriés),"X","")),"")</f>
        <v/>
      </c>
      <c r="L16" s="7" t="str" cm="1">
        <f t="array" ref="L16">IFERROR(IF(OR(WEEKDAY($B16,2)=6,WEEKDAY($B16,2)=7),"",IF(AND($B16&gt;=L$7,$B16&lt;=L$8,$B16&lt;&gt;JoursFeriés),"X","")),"")</f>
        <v/>
      </c>
      <c r="M16" s="7" t="str" cm="1">
        <f t="array" ref="M16">IFERROR(IF(OR(WEEKDAY($B16,2)=6,WEEKDAY($B16,2)=7),"",IF(AND($B16&gt;=M$7,$B16&lt;=M$8,$B16&lt;&gt;JoursFeriés),"X","")),"")</f>
        <v/>
      </c>
      <c r="N16" s="7" t="str" cm="1">
        <f t="array" ref="N16">IFERROR(IF(OR(WEEKDAY($B16,2)=6,WEEKDAY($B16,2)=7),"",IF(AND($B16&gt;=N$7,$B16&lt;=N$8,$B16&lt;&gt;JoursFeriés),"X","")),"")</f>
        <v/>
      </c>
      <c r="Q16" s="14" t="s">
        <v>51</v>
      </c>
    </row>
    <row r="17" spans="2:18" x14ac:dyDescent="0.2">
      <c r="B17" s="1">
        <f t="shared" si="1"/>
        <v>44934</v>
      </c>
      <c r="C17" s="7" t="str" cm="1">
        <f t="array" ref="C17">IFERROR(IF(OR(WEEKDAY($B17,2)=6,WEEKDAY($B17,2)=7),"",IF(AND($B17&gt;=C$7,$B17&lt;=C$8,$B17&lt;&gt;JoursFeriés),"X","")),"")</f>
        <v/>
      </c>
      <c r="D17" s="7" t="str" cm="1">
        <f t="array" ref="D17">IFERROR(IF(OR(WEEKDAY($B17,2)=6,WEEKDAY($B17,2)=7),"",IF(AND($B17&gt;=D$7,$B17&lt;=D$8,$B17&lt;&gt;JoursFeriés),"X","")),"")</f>
        <v/>
      </c>
      <c r="E17" s="7" t="str" cm="1">
        <f t="array" ref="E17">IFERROR(IF(OR(WEEKDAY($B17,2)=6,WEEKDAY($B17,2)=7),"",IF(AND($B17&gt;=E$7,$B17&lt;=E$8,$B17&lt;&gt;JoursFeriés),"X","")),"")</f>
        <v/>
      </c>
      <c r="F17" s="7" t="str" cm="1">
        <f t="array" ref="F17">IFERROR(IF(OR(WEEKDAY($B17,2)=6,WEEKDAY($B17,2)=7),"",IF(AND($B17&gt;=F$7,$B17&lt;=F$8,$B17&lt;&gt;JoursFeriés),"X","")),"")</f>
        <v/>
      </c>
      <c r="G17" s="7" t="str" cm="1">
        <f t="array" ref="G17">IFERROR(IF(OR(WEEKDAY($B17,2)=6,WEEKDAY($B17,2)=7),"",IF(AND($B17&gt;=G$7,$B17&lt;=G$8,$B17&lt;&gt;JoursFeriés),"X","")),"")</f>
        <v/>
      </c>
      <c r="H17" s="7" t="str" cm="1">
        <f t="array" ref="H17">IFERROR(IF(OR(WEEKDAY($B17,2)=6,WEEKDAY($B17,2)=7),"",IF(AND($B17&gt;=H$7,$B17&lt;=H$8,$B17&lt;&gt;JoursFeriés),"X","")),"")</f>
        <v/>
      </c>
      <c r="I17" s="7" t="str" cm="1">
        <f t="array" ref="I17">IFERROR(IF(OR(WEEKDAY($B17,2)=6,WEEKDAY($B17,2)=7),"",IF(AND($B17&gt;=I$7,$B17&lt;=I$8,$B17&lt;&gt;JoursFeriés),"X","")),"")</f>
        <v/>
      </c>
      <c r="J17" s="7" t="str" cm="1">
        <f t="array" ref="J17">IFERROR(IF(OR(WEEKDAY($B17,2)=6,WEEKDAY($B17,2)=7),"",IF(AND($B17&gt;=J$7,$B17&lt;=J$8,$B17&lt;&gt;JoursFeriés),"X","")),"")</f>
        <v/>
      </c>
      <c r="K17" s="7" t="str" cm="1">
        <f t="array" ref="K17">IFERROR(IF(OR(WEEKDAY($B17,2)=6,WEEKDAY($B17,2)=7),"",IF(AND($B17&gt;=K$7,$B17&lt;=K$8,$B17&lt;&gt;JoursFeriés),"X","")),"")</f>
        <v/>
      </c>
      <c r="L17" s="7" t="str" cm="1">
        <f t="array" ref="L17">IFERROR(IF(OR(WEEKDAY($B17,2)=6,WEEKDAY($B17,2)=7),"",IF(AND($B17&gt;=L$7,$B17&lt;=L$8,$B17&lt;&gt;JoursFeriés),"X","")),"")</f>
        <v/>
      </c>
      <c r="M17" s="7" t="str" cm="1">
        <f t="array" ref="M17">IFERROR(IF(OR(WEEKDAY($B17,2)=6,WEEKDAY($B17,2)=7),"",IF(AND($B17&gt;=M$7,$B17&lt;=M$8,$B17&lt;&gt;JoursFeriés),"X","")),"")</f>
        <v/>
      </c>
      <c r="N17" s="7" t="str" cm="1">
        <f t="array" ref="N17">IFERROR(IF(OR(WEEKDAY($B17,2)=6,WEEKDAY($B17,2)=7),"",IF(AND($B17&gt;=N$7,$B17&lt;=N$8,$B17&lt;&gt;JoursFeriés),"X","")),"")</f>
        <v/>
      </c>
    </row>
    <row r="18" spans="2:18" x14ac:dyDescent="0.2">
      <c r="B18" s="1">
        <f t="shared" si="1"/>
        <v>44935</v>
      </c>
      <c r="C18" s="7" t="str" cm="1">
        <f t="array" aca="1" ref="C18" ca="1">IFERROR(IF(OR(WEEKDAY($B18,2)=6,WEEKDAY($B18,2)=7),"",IF(AND($B18&gt;=C$7,$B18&lt;=C$8,$B18&lt;&gt;JoursFeriés),"X","")),"")</f>
        <v>X</v>
      </c>
      <c r="D18" s="7" t="str" cm="1">
        <f t="array" aca="1" ref="D18" ca="1">IFERROR(IF(OR(WEEKDAY($B18,2)=6,WEEKDAY($B18,2)=7),"",IF(AND($B18&gt;=D$7,$B18&lt;=D$8,$B18&lt;&gt;JoursFeriés),"X","")),"")</f>
        <v/>
      </c>
      <c r="E18" s="7" t="str" cm="1">
        <f t="array" aca="1" ref="E18" ca="1">IFERROR(IF(OR(WEEKDAY($B18,2)=6,WEEKDAY($B18,2)=7),"",IF(AND($B18&gt;=E$7,$B18&lt;=E$8,$B18&lt;&gt;JoursFeriés),"X","")),"")</f>
        <v/>
      </c>
      <c r="F18" s="7" t="str" cm="1">
        <f t="array" aca="1" ref="F18" ca="1">IFERROR(IF(OR(WEEKDAY($B18,2)=6,WEEKDAY($B18,2)=7),"",IF(AND($B18&gt;=F$7,$B18&lt;=F$8,$B18&lt;&gt;JoursFeriés),"X","")),"")</f>
        <v/>
      </c>
      <c r="G18" s="7" t="str" cm="1">
        <f t="array" aca="1" ref="G18" ca="1">IFERROR(IF(OR(WEEKDAY($B18,2)=6,WEEKDAY($B18,2)=7),"",IF(AND($B18&gt;=G$7,$B18&lt;=G$8,$B18&lt;&gt;JoursFeriés),"X","")),"")</f>
        <v/>
      </c>
      <c r="H18" s="7" t="str" cm="1">
        <f t="array" aca="1" ref="H18" ca="1">IFERROR(IF(OR(WEEKDAY($B18,2)=6,WEEKDAY($B18,2)=7),"",IF(AND($B18&gt;=H$7,$B18&lt;=H$8,$B18&lt;&gt;JoursFeriés),"X","")),"")</f>
        <v/>
      </c>
      <c r="I18" s="7" t="str" cm="1">
        <f t="array" aca="1" ref="I18" ca="1">IFERROR(IF(OR(WEEKDAY($B18,2)=6,WEEKDAY($B18,2)=7),"",IF(AND($B18&gt;=I$7,$B18&lt;=I$8,$B18&lt;&gt;JoursFeriés),"X","")),"")</f>
        <v/>
      </c>
      <c r="J18" s="7" t="str" cm="1">
        <f t="array" aca="1" ref="J18" ca="1">IFERROR(IF(OR(WEEKDAY($B18,2)=6,WEEKDAY($B18,2)=7),"",IF(AND($B18&gt;=J$7,$B18&lt;=J$8,$B18&lt;&gt;JoursFeriés),"X","")),"")</f>
        <v/>
      </c>
      <c r="K18" s="7" t="str" cm="1">
        <f t="array" aca="1" ref="K18" ca="1">IFERROR(IF(OR(WEEKDAY($B18,2)=6,WEEKDAY($B18,2)=7),"",IF(AND($B18&gt;=K$7,$B18&lt;=K$8,$B18&lt;&gt;JoursFeriés),"X","")),"")</f>
        <v/>
      </c>
      <c r="L18" s="7" t="str" cm="1">
        <f t="array" aca="1" ref="L18" ca="1">IFERROR(IF(OR(WEEKDAY($B18,2)=6,WEEKDAY($B18,2)=7),"",IF(AND($B18&gt;=L$7,$B18&lt;=L$8,$B18&lt;&gt;JoursFeriés),"X","")),"")</f>
        <v/>
      </c>
      <c r="M18" s="7" t="str" cm="1">
        <f t="array" aca="1" ref="M18" ca="1">IFERROR(IF(OR(WEEKDAY($B18,2)=6,WEEKDAY($B18,2)=7),"",IF(AND($B18&gt;=M$7,$B18&lt;=M$8,$B18&lt;&gt;JoursFeriés),"X","")),"")</f>
        <v/>
      </c>
      <c r="N18" s="7" t="str" cm="1">
        <f t="array" aca="1" ref="N18" ca="1">IFERROR(IF(OR(WEEKDAY($B18,2)=6,WEEKDAY($B18,2)=7),"",IF(AND($B18&gt;=N$7,$B18&lt;=N$8,$B18&lt;&gt;JoursFeriés),"X","")),"")</f>
        <v/>
      </c>
    </row>
    <row r="19" spans="2:18" x14ac:dyDescent="0.2">
      <c r="B19" s="1">
        <f t="shared" si="1"/>
        <v>44936</v>
      </c>
      <c r="C19" s="7" t="str" cm="1">
        <f t="array" aca="1" ref="C19" ca="1">IFERROR(IF(OR(WEEKDAY($B19,2)=6,WEEKDAY($B19,2)=7),"",IF(AND($B19&gt;=C$7,$B19&lt;=C$8,$B19&lt;&gt;JoursFeriés),"X","")),"")</f>
        <v>X</v>
      </c>
      <c r="D19" s="7" t="str" cm="1">
        <f t="array" aca="1" ref="D19" ca="1">IFERROR(IF(OR(WEEKDAY($B19,2)=6,WEEKDAY($B19,2)=7),"",IF(AND($B19&gt;=D$7,$B19&lt;=D$8,$B19&lt;&gt;JoursFeriés),"X","")),"")</f>
        <v/>
      </c>
      <c r="E19" s="7" t="str" cm="1">
        <f t="array" aca="1" ref="E19" ca="1">IFERROR(IF(OR(WEEKDAY($B19,2)=6,WEEKDAY($B19,2)=7),"",IF(AND($B19&gt;=E$7,$B19&lt;=E$8,$B19&lt;&gt;JoursFeriés),"X","")),"")</f>
        <v>X</v>
      </c>
      <c r="F19" s="7" t="str" cm="1">
        <f t="array" aca="1" ref="F19" ca="1">IFERROR(IF(OR(WEEKDAY($B19,2)=6,WEEKDAY($B19,2)=7),"",IF(AND($B19&gt;=F$7,$B19&lt;=F$8,$B19&lt;&gt;JoursFeriés),"X","")),"")</f>
        <v/>
      </c>
      <c r="G19" s="7" t="str" cm="1">
        <f t="array" aca="1" ref="G19" ca="1">IFERROR(IF(OR(WEEKDAY($B19,2)=6,WEEKDAY($B19,2)=7),"",IF(AND($B19&gt;=G$7,$B19&lt;=G$8,$B19&lt;&gt;JoursFeriés),"X","")),"")</f>
        <v/>
      </c>
      <c r="H19" s="7" t="str" cm="1">
        <f t="array" aca="1" ref="H19" ca="1">IFERROR(IF(OR(WEEKDAY($B19,2)=6,WEEKDAY($B19,2)=7),"",IF(AND($B19&gt;=H$7,$B19&lt;=H$8,$B19&lt;&gt;JoursFeriés),"X","")),"")</f>
        <v/>
      </c>
      <c r="I19" s="7" t="str" cm="1">
        <f t="array" aca="1" ref="I19" ca="1">IFERROR(IF(OR(WEEKDAY($B19,2)=6,WEEKDAY($B19,2)=7),"",IF(AND($B19&gt;=I$7,$B19&lt;=I$8,$B19&lt;&gt;JoursFeriés),"X","")),"")</f>
        <v/>
      </c>
      <c r="J19" s="7" t="str" cm="1">
        <f t="array" aca="1" ref="J19" ca="1">IFERROR(IF(OR(WEEKDAY($B19,2)=6,WEEKDAY($B19,2)=7),"",IF(AND($B19&gt;=J$7,$B19&lt;=J$8,$B19&lt;&gt;JoursFeriés),"X","")),"")</f>
        <v/>
      </c>
      <c r="K19" s="7" t="str" cm="1">
        <f t="array" aca="1" ref="K19" ca="1">IFERROR(IF(OR(WEEKDAY($B19,2)=6,WEEKDAY($B19,2)=7),"",IF(AND($B19&gt;=K$7,$B19&lt;=K$8,$B19&lt;&gt;JoursFeriés),"X","")),"")</f>
        <v/>
      </c>
      <c r="L19" s="7" t="str" cm="1">
        <f t="array" aca="1" ref="L19" ca="1">IFERROR(IF(OR(WEEKDAY($B19,2)=6,WEEKDAY($B19,2)=7),"",IF(AND($B19&gt;=L$7,$B19&lt;=L$8,$B19&lt;&gt;JoursFeriés),"X","")),"")</f>
        <v/>
      </c>
      <c r="M19" s="7" t="str" cm="1">
        <f t="array" aca="1" ref="M19" ca="1">IFERROR(IF(OR(WEEKDAY($B19,2)=6,WEEKDAY($B19,2)=7),"",IF(AND($B19&gt;=M$7,$B19&lt;=M$8,$B19&lt;&gt;JoursFeriés),"X","")),"")</f>
        <v/>
      </c>
      <c r="N19" s="7" t="str" cm="1">
        <f t="array" aca="1" ref="N19" ca="1">IFERROR(IF(OR(WEEKDAY($B19,2)=6,WEEKDAY($B19,2)=7),"",IF(AND($B19&gt;=N$7,$B19&lt;=N$8,$B19&lt;&gt;JoursFeriés),"X","")),"")</f>
        <v/>
      </c>
    </row>
    <row r="20" spans="2:18" ht="15" thickBot="1" x14ac:dyDescent="0.25">
      <c r="B20" s="1">
        <f t="shared" si="1"/>
        <v>44937</v>
      </c>
      <c r="C20" s="7" t="str" cm="1">
        <f t="array" aca="1" ref="C20" ca="1">IFERROR(IF(OR(WEEKDAY($B20,2)=6,WEEKDAY($B20,2)=7),"",IF(AND($B20&gt;=C$7,$B20&lt;=C$8,$B20&lt;&gt;JoursFeriés),"X","")),"")</f>
        <v/>
      </c>
      <c r="D20" s="7" t="str" cm="1">
        <f t="array" aca="1" ref="D20" ca="1">IFERROR(IF(OR(WEEKDAY($B20,2)=6,WEEKDAY($B20,2)=7),"",IF(AND($B20&gt;=D$7,$B20&lt;=D$8,$B20&lt;&gt;JoursFeriés),"X","")),"")</f>
        <v/>
      </c>
      <c r="E20" s="7" t="str" cm="1">
        <f t="array" aca="1" ref="E20" ca="1">IFERROR(IF(OR(WEEKDAY($B20,2)=6,WEEKDAY($B20,2)=7),"",IF(AND($B20&gt;=E$7,$B20&lt;=E$8,$B20&lt;&gt;JoursFeriés),"X","")),"")</f>
        <v>X</v>
      </c>
      <c r="F20" s="7" t="str" cm="1">
        <f t="array" aca="1" ref="F20" ca="1">IFERROR(IF(OR(WEEKDAY($B20,2)=6,WEEKDAY($B20,2)=7),"",IF(AND($B20&gt;=F$7,$B20&lt;=F$8,$B20&lt;&gt;JoursFeriés),"X","")),"")</f>
        <v/>
      </c>
      <c r="G20" s="7" t="str" cm="1">
        <f t="array" aca="1" ref="G20" ca="1">IFERROR(IF(OR(WEEKDAY($B20,2)=6,WEEKDAY($B20,2)=7),"",IF(AND($B20&gt;=G$7,$B20&lt;=G$8,$B20&lt;&gt;JoursFeriés),"X","")),"")</f>
        <v/>
      </c>
      <c r="H20" s="7" t="str" cm="1">
        <f t="array" aca="1" ref="H20" ca="1">IFERROR(IF(OR(WEEKDAY($B20,2)=6,WEEKDAY($B20,2)=7),"",IF(AND($B20&gt;=H$7,$B20&lt;=H$8,$B20&lt;&gt;JoursFeriés),"X","")),"")</f>
        <v/>
      </c>
      <c r="I20" s="7" t="str" cm="1">
        <f t="array" aca="1" ref="I20" ca="1">IFERROR(IF(OR(WEEKDAY($B20,2)=6,WEEKDAY($B20,2)=7),"",IF(AND($B20&gt;=I$7,$B20&lt;=I$8,$B20&lt;&gt;JoursFeriés),"X","")),"")</f>
        <v/>
      </c>
      <c r="J20" s="7" t="str" cm="1">
        <f t="array" aca="1" ref="J20" ca="1">IFERROR(IF(OR(WEEKDAY($B20,2)=6,WEEKDAY($B20,2)=7),"",IF(AND($B20&gt;=J$7,$B20&lt;=J$8,$B20&lt;&gt;JoursFeriés),"X","")),"")</f>
        <v/>
      </c>
      <c r="K20" s="7" t="str" cm="1">
        <f t="array" aca="1" ref="K20" ca="1">IFERROR(IF(OR(WEEKDAY($B20,2)=6,WEEKDAY($B20,2)=7),"",IF(AND($B20&gt;=K$7,$B20&lt;=K$8,$B20&lt;&gt;JoursFeriés),"X","")),"")</f>
        <v/>
      </c>
      <c r="L20" s="7" t="str" cm="1">
        <f t="array" aca="1" ref="L20" ca="1">IFERROR(IF(OR(WEEKDAY($B20,2)=6,WEEKDAY($B20,2)=7),"",IF(AND($B20&gt;=L$7,$B20&lt;=L$8,$B20&lt;&gt;JoursFeriés),"X","")),"")</f>
        <v/>
      </c>
      <c r="M20" s="7" t="str" cm="1">
        <f t="array" aca="1" ref="M20" ca="1">IFERROR(IF(OR(WEEKDAY($B20,2)=6,WEEKDAY($B20,2)=7),"",IF(AND($B20&gt;=M$7,$B20&lt;=M$8,$B20&lt;&gt;JoursFeriés),"X","")),"")</f>
        <v/>
      </c>
      <c r="N20" s="7" t="str" cm="1">
        <f t="array" aca="1" ref="N20" ca="1">IFERROR(IF(OR(WEEKDAY($B20,2)=6,WEEKDAY($B20,2)=7),"",IF(AND($B20&gt;=N$7,$B20&lt;=N$8,$B20&lt;&gt;JoursFeriés),"X","")),"")</f>
        <v/>
      </c>
    </row>
    <row r="21" spans="2:18" x14ac:dyDescent="0.2">
      <c r="B21" s="1">
        <f t="shared" si="1"/>
        <v>44938</v>
      </c>
      <c r="C21" s="7" t="str" cm="1">
        <f t="array" aca="1" ref="C21" ca="1">IFERROR(IF(OR(WEEKDAY($B21,2)=6,WEEKDAY($B21,2)=7),"",IF(AND($B21&gt;=C$7,$B21&lt;=C$8,$B21&lt;&gt;JoursFeriés),"X","")),"")</f>
        <v/>
      </c>
      <c r="D21" s="7" t="str" cm="1">
        <f t="array" aca="1" ref="D21" ca="1">IFERROR(IF(OR(WEEKDAY($B21,2)=6,WEEKDAY($B21,2)=7),"",IF(AND($B21&gt;=D$7,$B21&lt;=D$8,$B21&lt;&gt;JoursFeriés),"X","")),"")</f>
        <v/>
      </c>
      <c r="E21" s="7" t="str" cm="1">
        <f t="array" aca="1" ref="E21" ca="1">IFERROR(IF(OR(WEEKDAY($B21,2)=6,WEEKDAY($B21,2)=7),"",IF(AND($B21&gt;=E$7,$B21&lt;=E$8,$B21&lt;&gt;JoursFeriés),"X","")),"")</f>
        <v>X</v>
      </c>
      <c r="F21" s="7" t="str" cm="1">
        <f t="array" aca="1" ref="F21" ca="1">IFERROR(IF(OR(WEEKDAY($B21,2)=6,WEEKDAY($B21,2)=7),"",IF(AND($B21&gt;=F$7,$B21&lt;=F$8,$B21&lt;&gt;JoursFeriés),"X","")),"")</f>
        <v/>
      </c>
      <c r="G21" s="7" t="str" cm="1">
        <f t="array" aca="1" ref="G21" ca="1">IFERROR(IF(OR(WEEKDAY($B21,2)=6,WEEKDAY($B21,2)=7),"",IF(AND($B21&gt;=G$7,$B21&lt;=G$8,$B21&lt;&gt;JoursFeriés),"X","")),"")</f>
        <v/>
      </c>
      <c r="H21" s="7" t="str" cm="1">
        <f t="array" aca="1" ref="H21" ca="1">IFERROR(IF(OR(WEEKDAY($B21,2)=6,WEEKDAY($B21,2)=7),"",IF(AND($B21&gt;=H$7,$B21&lt;=H$8,$B21&lt;&gt;JoursFeriés),"X","")),"")</f>
        <v/>
      </c>
      <c r="I21" s="7" t="str" cm="1">
        <f t="array" aca="1" ref="I21" ca="1">IFERROR(IF(OR(WEEKDAY($B21,2)=6,WEEKDAY($B21,2)=7),"",IF(AND($B21&gt;=I$7,$B21&lt;=I$8,$B21&lt;&gt;JoursFeriés),"X","")),"")</f>
        <v/>
      </c>
      <c r="J21" s="7" t="str" cm="1">
        <f t="array" aca="1" ref="J21" ca="1">IFERROR(IF(OR(WEEKDAY($B21,2)=6,WEEKDAY($B21,2)=7),"",IF(AND($B21&gt;=J$7,$B21&lt;=J$8,$B21&lt;&gt;JoursFeriés),"X","")),"")</f>
        <v/>
      </c>
      <c r="K21" s="7" t="str" cm="1">
        <f t="array" aca="1" ref="K21" ca="1">IFERROR(IF(OR(WEEKDAY($B21,2)=6,WEEKDAY($B21,2)=7),"",IF(AND($B21&gt;=K$7,$B21&lt;=K$8,$B21&lt;&gt;JoursFeriés),"X","")),"")</f>
        <v/>
      </c>
      <c r="L21" s="7" t="str" cm="1">
        <f t="array" aca="1" ref="L21" ca="1">IFERROR(IF(OR(WEEKDAY($B21,2)=6,WEEKDAY($B21,2)=7),"",IF(AND($B21&gt;=L$7,$B21&lt;=L$8,$B21&lt;&gt;JoursFeriés),"X","")),"")</f>
        <v/>
      </c>
      <c r="M21" s="7" t="str" cm="1">
        <f t="array" aca="1" ref="M21" ca="1">IFERROR(IF(OR(WEEKDAY($B21,2)=6,WEEKDAY($B21,2)=7),"",IF(AND($B21&gt;=M$7,$B21&lt;=M$8,$B21&lt;&gt;JoursFeriés),"X","")),"")</f>
        <v/>
      </c>
      <c r="N21" s="7" t="str" cm="1">
        <f t="array" aca="1" ref="N21" ca="1">IFERROR(IF(OR(WEEKDAY($B21,2)=6,WEEKDAY($B21,2)=7),"",IF(AND($B21&gt;=N$7,$B21&lt;=N$8,$B21&lt;&gt;JoursFeriés),"X","")),"")</f>
        <v/>
      </c>
      <c r="R21" s="15" t="s">
        <v>52</v>
      </c>
    </row>
    <row r="22" spans="2:18" x14ac:dyDescent="0.2">
      <c r="B22" s="1">
        <f t="shared" si="1"/>
        <v>44939</v>
      </c>
      <c r="C22" s="7" t="str" cm="1">
        <f t="array" aca="1" ref="C22" ca="1">IFERROR(IF(OR(WEEKDAY($B22,2)=6,WEEKDAY($B22,2)=7),"",IF(AND($B22&gt;=C$7,$B22&lt;=C$8,$B22&lt;&gt;JoursFeriés),"X","")),"")</f>
        <v/>
      </c>
      <c r="D22" s="7" t="str" cm="1">
        <f t="array" aca="1" ref="D22" ca="1">IFERROR(IF(OR(WEEKDAY($B22,2)=6,WEEKDAY($B22,2)=7),"",IF(AND($B22&gt;=D$7,$B22&lt;=D$8,$B22&lt;&gt;JoursFeriés),"X","")),"")</f>
        <v/>
      </c>
      <c r="E22" s="7" t="str" cm="1">
        <f t="array" aca="1" ref="E22" ca="1">IFERROR(IF(OR(WEEKDAY($B22,2)=6,WEEKDAY($B22,2)=7),"",IF(AND($B22&gt;=E$7,$B22&lt;=E$8,$B22&lt;&gt;JoursFeriés),"X","")),"")</f>
        <v>X</v>
      </c>
      <c r="F22" s="7" t="str" cm="1">
        <f t="array" aca="1" ref="F22" ca="1">IFERROR(IF(OR(WEEKDAY($B22,2)=6,WEEKDAY($B22,2)=7),"",IF(AND($B22&gt;=F$7,$B22&lt;=F$8,$B22&lt;&gt;JoursFeriés),"X","")),"")</f>
        <v/>
      </c>
      <c r="G22" s="7" t="str" cm="1">
        <f t="array" aca="1" ref="G22" ca="1">IFERROR(IF(OR(WEEKDAY($B22,2)=6,WEEKDAY($B22,2)=7),"",IF(AND($B22&gt;=G$7,$B22&lt;=G$8,$B22&lt;&gt;JoursFeriés),"X","")),"")</f>
        <v/>
      </c>
      <c r="H22" s="7" t="str" cm="1">
        <f t="array" aca="1" ref="H22" ca="1">IFERROR(IF(OR(WEEKDAY($B22,2)=6,WEEKDAY($B22,2)=7),"",IF(AND($B22&gt;=H$7,$B22&lt;=H$8,$B22&lt;&gt;JoursFeriés),"X","")),"")</f>
        <v/>
      </c>
      <c r="I22" s="7" t="str" cm="1">
        <f t="array" aca="1" ref="I22" ca="1">IFERROR(IF(OR(WEEKDAY($B22,2)=6,WEEKDAY($B22,2)=7),"",IF(AND($B22&gt;=I$7,$B22&lt;=I$8,$B22&lt;&gt;JoursFeriés),"X","")),"")</f>
        <v/>
      </c>
      <c r="J22" s="7" t="str" cm="1">
        <f t="array" aca="1" ref="J22" ca="1">IFERROR(IF(OR(WEEKDAY($B22,2)=6,WEEKDAY($B22,2)=7),"",IF(AND($B22&gt;=J$7,$B22&lt;=J$8,$B22&lt;&gt;JoursFeriés),"X","")),"")</f>
        <v/>
      </c>
      <c r="K22" s="7" t="str" cm="1">
        <f t="array" aca="1" ref="K22" ca="1">IFERROR(IF(OR(WEEKDAY($B22,2)=6,WEEKDAY($B22,2)=7),"",IF(AND($B22&gt;=K$7,$B22&lt;=K$8,$B22&lt;&gt;JoursFeriés),"X","")),"")</f>
        <v/>
      </c>
      <c r="L22" s="7" t="str" cm="1">
        <f t="array" aca="1" ref="L22" ca="1">IFERROR(IF(OR(WEEKDAY($B22,2)=6,WEEKDAY($B22,2)=7),"",IF(AND($B22&gt;=L$7,$B22&lt;=L$8,$B22&lt;&gt;JoursFeriés),"X","")),"")</f>
        <v/>
      </c>
      <c r="M22" s="7" t="str" cm="1">
        <f t="array" aca="1" ref="M22" ca="1">IFERROR(IF(OR(WEEKDAY($B22,2)=6,WEEKDAY($B22,2)=7),"",IF(AND($B22&gt;=M$7,$B22&lt;=M$8,$B22&lt;&gt;JoursFeriés),"X","")),"")</f>
        <v/>
      </c>
      <c r="N22" s="7" t="str" cm="1">
        <f t="array" aca="1" ref="N22" ca="1">IFERROR(IF(OR(WEEKDAY($B22,2)=6,WEEKDAY($B22,2)=7),"",IF(AND($B22&gt;=N$7,$B22&lt;=N$8,$B22&lt;&gt;JoursFeriés),"X","")),"")</f>
        <v/>
      </c>
      <c r="R22" s="16" t="s">
        <v>53</v>
      </c>
    </row>
    <row r="23" spans="2:18" ht="15" thickBot="1" x14ac:dyDescent="0.25">
      <c r="B23" s="1">
        <f t="shared" si="1"/>
        <v>44940</v>
      </c>
      <c r="C23" s="7" t="str" cm="1">
        <f t="array" ref="C23">IFERROR(IF(OR(WEEKDAY($B23,2)=6,WEEKDAY($B23,2)=7),"",IF(AND($B23&gt;=C$7,$B23&lt;=C$8,$B23&lt;&gt;JoursFeriés),"X","")),"")</f>
        <v/>
      </c>
      <c r="D23" s="7" t="str" cm="1">
        <f t="array" ref="D23">IFERROR(IF(OR(WEEKDAY($B23,2)=6,WEEKDAY($B23,2)=7),"",IF(AND($B23&gt;=D$7,$B23&lt;=D$8,$B23&lt;&gt;JoursFeriés),"X","")),"")</f>
        <v/>
      </c>
      <c r="E23" s="7" t="str" cm="1">
        <f t="array" ref="E23">IFERROR(IF(OR(WEEKDAY($B23,2)=6,WEEKDAY($B23,2)=7),"",IF(AND($B23&gt;=E$7,$B23&lt;=E$8,$B23&lt;&gt;JoursFeriés),"X","")),"")</f>
        <v/>
      </c>
      <c r="F23" s="7" t="str" cm="1">
        <f t="array" ref="F23">IFERROR(IF(OR(WEEKDAY($B23,2)=6,WEEKDAY($B23,2)=7),"",IF(AND($B23&gt;=F$7,$B23&lt;=F$8,$B23&lt;&gt;JoursFeriés),"X","")),"")</f>
        <v/>
      </c>
      <c r="G23" s="7" t="str" cm="1">
        <f t="array" ref="G23">IFERROR(IF(OR(WEEKDAY($B23,2)=6,WEEKDAY($B23,2)=7),"",IF(AND($B23&gt;=G$7,$B23&lt;=G$8,$B23&lt;&gt;JoursFeriés),"X","")),"")</f>
        <v/>
      </c>
      <c r="H23" s="7" t="str" cm="1">
        <f t="array" ref="H23">IFERROR(IF(OR(WEEKDAY($B23,2)=6,WEEKDAY($B23,2)=7),"",IF(AND($B23&gt;=H$7,$B23&lt;=H$8,$B23&lt;&gt;JoursFeriés),"X","")),"")</f>
        <v/>
      </c>
      <c r="I23" s="7" t="str" cm="1">
        <f t="array" ref="I23">IFERROR(IF(OR(WEEKDAY($B23,2)=6,WEEKDAY($B23,2)=7),"",IF(AND($B23&gt;=I$7,$B23&lt;=I$8,$B23&lt;&gt;JoursFeriés),"X","")),"")</f>
        <v/>
      </c>
      <c r="J23" s="7" t="str" cm="1">
        <f t="array" ref="J23">IFERROR(IF(OR(WEEKDAY($B23,2)=6,WEEKDAY($B23,2)=7),"",IF(AND($B23&gt;=J$7,$B23&lt;=J$8,$B23&lt;&gt;JoursFeriés),"X","")),"")</f>
        <v/>
      </c>
      <c r="K23" s="7" t="str" cm="1">
        <f t="array" ref="K23">IFERROR(IF(OR(WEEKDAY($B23,2)=6,WEEKDAY($B23,2)=7),"",IF(AND($B23&gt;=K$7,$B23&lt;=K$8,$B23&lt;&gt;JoursFeriés),"X","")),"")</f>
        <v/>
      </c>
      <c r="L23" s="7" t="str" cm="1">
        <f t="array" ref="L23">IFERROR(IF(OR(WEEKDAY($B23,2)=6,WEEKDAY($B23,2)=7),"",IF(AND($B23&gt;=L$7,$B23&lt;=L$8,$B23&lt;&gt;JoursFeriés),"X","")),"")</f>
        <v/>
      </c>
      <c r="M23" s="7" t="str" cm="1">
        <f t="array" ref="M23">IFERROR(IF(OR(WEEKDAY($B23,2)=6,WEEKDAY($B23,2)=7),"",IF(AND($B23&gt;=M$7,$B23&lt;=M$8,$B23&lt;&gt;JoursFeriés),"X","")),"")</f>
        <v/>
      </c>
      <c r="N23" s="7" t="str" cm="1">
        <f t="array" ref="N23">IFERROR(IF(OR(WEEKDAY($B23,2)=6,WEEKDAY($B23,2)=7),"",IF(AND($B23&gt;=N$7,$B23&lt;=N$8,$B23&lt;&gt;JoursFeriés),"X","")),"")</f>
        <v/>
      </c>
      <c r="R23" s="17" t="s">
        <v>54</v>
      </c>
    </row>
    <row r="24" spans="2:18" x14ac:dyDescent="0.2">
      <c r="B24" s="1">
        <f t="shared" si="1"/>
        <v>44941</v>
      </c>
      <c r="C24" s="7" t="str" cm="1">
        <f t="array" ref="C24">IFERROR(IF(OR(WEEKDAY($B24,2)=6,WEEKDAY($B24,2)=7),"",IF(AND($B24&gt;=C$7,$B24&lt;=C$8,$B24&lt;&gt;JoursFeriés),"X","")),"")</f>
        <v/>
      </c>
      <c r="D24" s="7" t="str" cm="1">
        <f t="array" ref="D24">IFERROR(IF(OR(WEEKDAY($B24,2)=6,WEEKDAY($B24,2)=7),"",IF(AND($B24&gt;=D$7,$B24&lt;=D$8,$B24&lt;&gt;JoursFeriés),"X","")),"")</f>
        <v/>
      </c>
      <c r="E24" s="7" t="str" cm="1">
        <f t="array" ref="E24">IFERROR(IF(OR(WEEKDAY($B24,2)=6,WEEKDAY($B24,2)=7),"",IF(AND($B24&gt;=E$7,$B24&lt;=E$8,$B24&lt;&gt;JoursFeriés),"X","")),"")</f>
        <v/>
      </c>
      <c r="F24" s="7" t="str" cm="1">
        <f t="array" ref="F24">IFERROR(IF(OR(WEEKDAY($B24,2)=6,WEEKDAY($B24,2)=7),"",IF(AND($B24&gt;=F$7,$B24&lt;=F$8,$B24&lt;&gt;JoursFeriés),"X","")),"")</f>
        <v/>
      </c>
      <c r="G24" s="7" t="str" cm="1">
        <f t="array" ref="G24">IFERROR(IF(OR(WEEKDAY($B24,2)=6,WEEKDAY($B24,2)=7),"",IF(AND($B24&gt;=G$7,$B24&lt;=G$8,$B24&lt;&gt;JoursFeriés),"X","")),"")</f>
        <v/>
      </c>
      <c r="H24" s="7" t="str" cm="1">
        <f t="array" ref="H24">IFERROR(IF(OR(WEEKDAY($B24,2)=6,WEEKDAY($B24,2)=7),"",IF(AND($B24&gt;=H$7,$B24&lt;=H$8,$B24&lt;&gt;JoursFeriés),"X","")),"")</f>
        <v/>
      </c>
      <c r="I24" s="7" t="str" cm="1">
        <f t="array" ref="I24">IFERROR(IF(OR(WEEKDAY($B24,2)=6,WEEKDAY($B24,2)=7),"",IF(AND($B24&gt;=I$7,$B24&lt;=I$8,$B24&lt;&gt;JoursFeriés),"X","")),"")</f>
        <v/>
      </c>
      <c r="J24" s="7" t="str" cm="1">
        <f t="array" ref="J24">IFERROR(IF(OR(WEEKDAY($B24,2)=6,WEEKDAY($B24,2)=7),"",IF(AND($B24&gt;=J$7,$B24&lt;=J$8,$B24&lt;&gt;JoursFeriés),"X","")),"")</f>
        <v/>
      </c>
      <c r="K24" s="7" t="str" cm="1">
        <f t="array" ref="K24">IFERROR(IF(OR(WEEKDAY($B24,2)=6,WEEKDAY($B24,2)=7),"",IF(AND($B24&gt;=K$7,$B24&lt;=K$8,$B24&lt;&gt;JoursFeriés),"X","")),"")</f>
        <v/>
      </c>
      <c r="L24" s="7" t="str" cm="1">
        <f t="array" ref="L24">IFERROR(IF(OR(WEEKDAY($B24,2)=6,WEEKDAY($B24,2)=7),"",IF(AND($B24&gt;=L$7,$B24&lt;=L$8,$B24&lt;&gt;JoursFeriés),"X","")),"")</f>
        <v/>
      </c>
      <c r="M24" s="7" t="str" cm="1">
        <f t="array" ref="M24">IFERROR(IF(OR(WEEKDAY($B24,2)=6,WEEKDAY($B24,2)=7),"",IF(AND($B24&gt;=M$7,$B24&lt;=M$8,$B24&lt;&gt;JoursFeriés),"X","")),"")</f>
        <v/>
      </c>
      <c r="N24" s="7" t="str" cm="1">
        <f t="array" ref="N24">IFERROR(IF(OR(WEEKDAY($B24,2)=6,WEEKDAY($B24,2)=7),"",IF(AND($B24&gt;=N$7,$B24&lt;=N$8,$B24&lt;&gt;JoursFeriés),"X","")),"")</f>
        <v/>
      </c>
    </row>
    <row r="25" spans="2:18" x14ac:dyDescent="0.2">
      <c r="B25" s="1">
        <f t="shared" si="1"/>
        <v>44942</v>
      </c>
      <c r="C25" s="7" t="str" cm="1">
        <f t="array" aca="1" ref="C25" ca="1">IFERROR(IF(OR(WEEKDAY($B25,2)=6,WEEKDAY($B25,2)=7),"",IF(AND($B25&gt;=C$7,$B25&lt;=C$8,$B25&lt;&gt;JoursFeriés),"X","")),"")</f>
        <v/>
      </c>
      <c r="D25" s="7" t="str" cm="1">
        <f t="array" aca="1" ref="D25" ca="1">IFERROR(IF(OR(WEEKDAY($B25,2)=6,WEEKDAY($B25,2)=7),"",IF(AND($B25&gt;=D$7,$B25&lt;=D$8,$B25&lt;&gt;JoursFeriés),"X","")),"")</f>
        <v/>
      </c>
      <c r="E25" s="7" t="str" cm="1">
        <f t="array" aca="1" ref="E25" ca="1">IFERROR(IF(OR(WEEKDAY($B25,2)=6,WEEKDAY($B25,2)=7),"",IF(AND($B25&gt;=E$7,$B25&lt;=E$8,$B25&lt;&gt;JoursFeriés),"X","")),"")</f>
        <v>X</v>
      </c>
      <c r="F25" s="7" t="str" cm="1">
        <f t="array" aca="1" ref="F25" ca="1">IFERROR(IF(OR(WEEKDAY($B25,2)=6,WEEKDAY($B25,2)=7),"",IF(AND($B25&gt;=F$7,$B25&lt;=F$8,$B25&lt;&gt;JoursFeriés),"X","")),"")</f>
        <v/>
      </c>
      <c r="G25" s="7" t="str" cm="1">
        <f t="array" aca="1" ref="G25" ca="1">IFERROR(IF(OR(WEEKDAY($B25,2)=6,WEEKDAY($B25,2)=7),"",IF(AND($B25&gt;=G$7,$B25&lt;=G$8,$B25&lt;&gt;JoursFeriés),"X","")),"")</f>
        <v/>
      </c>
      <c r="H25" s="7" t="str" cm="1">
        <f t="array" aca="1" ref="H25" ca="1">IFERROR(IF(OR(WEEKDAY($B25,2)=6,WEEKDAY($B25,2)=7),"",IF(AND($B25&gt;=H$7,$B25&lt;=H$8,$B25&lt;&gt;JoursFeriés),"X","")),"")</f>
        <v/>
      </c>
      <c r="I25" s="7" t="str" cm="1">
        <f t="array" aca="1" ref="I25" ca="1">IFERROR(IF(OR(WEEKDAY($B25,2)=6,WEEKDAY($B25,2)=7),"",IF(AND($B25&gt;=I$7,$B25&lt;=I$8,$B25&lt;&gt;JoursFeriés),"X","")),"")</f>
        <v/>
      </c>
      <c r="J25" s="7" t="str" cm="1">
        <f t="array" aca="1" ref="J25" ca="1">IFERROR(IF(OR(WEEKDAY($B25,2)=6,WEEKDAY($B25,2)=7),"",IF(AND($B25&gt;=J$7,$B25&lt;=J$8,$B25&lt;&gt;JoursFeriés),"X","")),"")</f>
        <v/>
      </c>
      <c r="K25" s="7" t="str" cm="1">
        <f t="array" aca="1" ref="K25" ca="1">IFERROR(IF(OR(WEEKDAY($B25,2)=6,WEEKDAY($B25,2)=7),"",IF(AND($B25&gt;=K$7,$B25&lt;=K$8,$B25&lt;&gt;JoursFeriés),"X","")),"")</f>
        <v/>
      </c>
      <c r="L25" s="7" t="str" cm="1">
        <f t="array" aca="1" ref="L25" ca="1">IFERROR(IF(OR(WEEKDAY($B25,2)=6,WEEKDAY($B25,2)=7),"",IF(AND($B25&gt;=L$7,$B25&lt;=L$8,$B25&lt;&gt;JoursFeriés),"X","")),"")</f>
        <v/>
      </c>
      <c r="M25" s="7" t="str" cm="1">
        <f t="array" aca="1" ref="M25" ca="1">IFERROR(IF(OR(WEEKDAY($B25,2)=6,WEEKDAY($B25,2)=7),"",IF(AND($B25&gt;=M$7,$B25&lt;=M$8,$B25&lt;&gt;JoursFeriés),"X","")),"")</f>
        <v/>
      </c>
      <c r="N25" s="7" t="str" cm="1">
        <f t="array" aca="1" ref="N25" ca="1">IFERROR(IF(OR(WEEKDAY($B25,2)=6,WEEKDAY($B25,2)=7),"",IF(AND($B25&gt;=N$7,$B25&lt;=N$8,$B25&lt;&gt;JoursFeriés),"X","")),"")</f>
        <v/>
      </c>
      <c r="R25" s="1">
        <v>45047</v>
      </c>
    </row>
    <row r="26" spans="2:18" x14ac:dyDescent="0.2">
      <c r="B26" s="1">
        <f t="shared" si="1"/>
        <v>44943</v>
      </c>
      <c r="C26" s="7" t="str" cm="1">
        <f t="array" aca="1" ref="C26" ca="1">IFERROR(IF(OR(WEEKDAY($B26,2)=6,WEEKDAY($B26,2)=7),"",IF(AND($B26&gt;=C$7,$B26&lt;=C$8,$B26&lt;&gt;JoursFeriés),"X","")),"")</f>
        <v/>
      </c>
      <c r="D26" s="7" t="str" cm="1">
        <f t="array" aca="1" ref="D26" ca="1">IFERROR(IF(OR(WEEKDAY($B26,2)=6,WEEKDAY($B26,2)=7),"",IF(AND($B26&gt;=D$7,$B26&lt;=D$8,$B26&lt;&gt;JoursFeriés),"X","")),"")</f>
        <v/>
      </c>
      <c r="E26" s="7" t="str" cm="1">
        <f t="array" aca="1" ref="E26" ca="1">IFERROR(IF(OR(WEEKDAY($B26,2)=6,WEEKDAY($B26,2)=7),"",IF(AND($B26&gt;=E$7,$B26&lt;=E$8,$B26&lt;&gt;JoursFeriés),"X","")),"")</f>
        <v>X</v>
      </c>
      <c r="F26" s="7" t="str" cm="1">
        <f t="array" aca="1" ref="F26" ca="1">IFERROR(IF(OR(WEEKDAY($B26,2)=6,WEEKDAY($B26,2)=7),"",IF(AND($B26&gt;=F$7,$B26&lt;=F$8,$B26&lt;&gt;JoursFeriés),"X","")),"")</f>
        <v/>
      </c>
      <c r="G26" s="7" t="str" cm="1">
        <f t="array" aca="1" ref="G26" ca="1">IFERROR(IF(OR(WEEKDAY($B26,2)=6,WEEKDAY($B26,2)=7),"",IF(AND($B26&gt;=G$7,$B26&lt;=G$8,$B26&lt;&gt;JoursFeriés),"X","")),"")</f>
        <v/>
      </c>
      <c r="H26" s="7" t="str" cm="1">
        <f t="array" aca="1" ref="H26" ca="1">IFERROR(IF(OR(WEEKDAY($B26,2)=6,WEEKDAY($B26,2)=7),"",IF(AND($B26&gt;=H$7,$B26&lt;=H$8,$B26&lt;&gt;JoursFeriés),"X","")),"")</f>
        <v/>
      </c>
      <c r="I26" s="7" t="str" cm="1">
        <f t="array" aca="1" ref="I26" ca="1">IFERROR(IF(OR(WEEKDAY($B26,2)=6,WEEKDAY($B26,2)=7),"",IF(AND($B26&gt;=I$7,$B26&lt;=I$8,$B26&lt;&gt;JoursFeriés),"X","")),"")</f>
        <v/>
      </c>
      <c r="J26" s="7" t="str" cm="1">
        <f t="array" aca="1" ref="J26" ca="1">IFERROR(IF(OR(WEEKDAY($B26,2)=6,WEEKDAY($B26,2)=7),"",IF(AND($B26&gt;=J$7,$B26&lt;=J$8,$B26&lt;&gt;JoursFeriés),"X","")),"")</f>
        <v/>
      </c>
      <c r="K26" s="7" t="str" cm="1">
        <f t="array" aca="1" ref="K26" ca="1">IFERROR(IF(OR(WEEKDAY($B26,2)=6,WEEKDAY($B26,2)=7),"",IF(AND($B26&gt;=K$7,$B26&lt;=K$8,$B26&lt;&gt;JoursFeriés),"X","")),"")</f>
        <v/>
      </c>
      <c r="L26" s="7" t="str" cm="1">
        <f t="array" aca="1" ref="L26" ca="1">IFERROR(IF(OR(WEEKDAY($B26,2)=6,WEEKDAY($B26,2)=7),"",IF(AND($B26&gt;=L$7,$B26&lt;=L$8,$B26&lt;&gt;JoursFeriés),"X","")),"")</f>
        <v/>
      </c>
      <c r="M26" s="7" t="str" cm="1">
        <f t="array" aca="1" ref="M26" ca="1">IFERROR(IF(OR(WEEKDAY($B26,2)=6,WEEKDAY($B26,2)=7),"",IF(AND($B26&gt;=M$7,$B26&lt;=M$8,$B26&lt;&gt;JoursFeriés),"X","")),"")</f>
        <v/>
      </c>
      <c r="N26" s="7" t="str" cm="1">
        <f t="array" aca="1" ref="N26" ca="1">IFERROR(IF(OR(WEEKDAY($B26,2)=6,WEEKDAY($B26,2)=7),"",IF(AND($B26&gt;=N$7,$B26&lt;=N$8,$B26&lt;&gt;JoursFeriés),"X","")),"")</f>
        <v/>
      </c>
      <c r="R26" s="1">
        <v>44936</v>
      </c>
    </row>
    <row r="27" spans="2:18" x14ac:dyDescent="0.2">
      <c r="B27" s="1">
        <f t="shared" si="1"/>
        <v>44944</v>
      </c>
      <c r="C27" s="7" t="str" cm="1">
        <f t="array" aca="1" ref="C27" ca="1">IFERROR(IF(OR(WEEKDAY($B27,2)=6,WEEKDAY($B27,2)=7),"",IF(AND($B27&gt;=C$7,$B27&lt;=C$8,$B27&lt;&gt;JoursFeriés),"X","")),"")</f>
        <v/>
      </c>
      <c r="D27" s="7" t="str" cm="1">
        <f t="array" aca="1" ref="D27" ca="1">IFERROR(IF(OR(WEEKDAY($B27,2)=6,WEEKDAY($B27,2)=7),"",IF(AND($B27&gt;=D$7,$B27&lt;=D$8,$B27&lt;&gt;JoursFeriés),"X","")),"")</f>
        <v/>
      </c>
      <c r="E27" s="7" t="str" cm="1">
        <f t="array" aca="1" ref="E27" ca="1">IFERROR(IF(OR(WEEKDAY($B27,2)=6,WEEKDAY($B27,2)=7),"",IF(AND($B27&gt;=E$7,$B27&lt;=E$8,$B27&lt;&gt;JoursFeriés),"X","")),"")</f>
        <v>X</v>
      </c>
      <c r="F27" s="7" t="str" cm="1">
        <f t="array" aca="1" ref="F27" ca="1">IFERROR(IF(OR(WEEKDAY($B27,2)=6,WEEKDAY($B27,2)=7),"",IF(AND($B27&gt;=F$7,$B27&lt;=F$8,$B27&lt;&gt;JoursFeriés),"X","")),"")</f>
        <v/>
      </c>
      <c r="G27" s="7" t="str" cm="1">
        <f t="array" aca="1" ref="G27" ca="1">IFERROR(IF(OR(WEEKDAY($B27,2)=6,WEEKDAY($B27,2)=7),"",IF(AND($B27&gt;=G$7,$B27&lt;=G$8,$B27&lt;&gt;JoursFeriés),"X","")),"")</f>
        <v/>
      </c>
      <c r="H27" s="7" t="str" cm="1">
        <f t="array" aca="1" ref="H27" ca="1">IFERROR(IF(OR(WEEKDAY($B27,2)=6,WEEKDAY($B27,2)=7),"",IF(AND($B27&gt;=H$7,$B27&lt;=H$8,$B27&lt;&gt;JoursFeriés),"X","")),"")</f>
        <v/>
      </c>
      <c r="I27" s="7" t="str" cm="1">
        <f t="array" aca="1" ref="I27" ca="1">IFERROR(IF(OR(WEEKDAY($B27,2)=6,WEEKDAY($B27,2)=7),"",IF(AND($B27&gt;=I$7,$B27&lt;=I$8,$B27&lt;&gt;JoursFeriés),"X","")),"")</f>
        <v/>
      </c>
      <c r="J27" s="7" t="str" cm="1">
        <f t="array" aca="1" ref="J27" ca="1">IFERROR(IF(OR(WEEKDAY($B27,2)=6,WEEKDAY($B27,2)=7),"",IF(AND($B27&gt;=J$7,$B27&lt;=J$8,$B27&lt;&gt;JoursFeriés),"X","")),"")</f>
        <v/>
      </c>
      <c r="K27" s="7" t="str" cm="1">
        <f t="array" aca="1" ref="K27" ca="1">IFERROR(IF(OR(WEEKDAY($B27,2)=6,WEEKDAY($B27,2)=7),"",IF(AND($B27&gt;=K$7,$B27&lt;=K$8,$B27&lt;&gt;JoursFeriés),"X","")),"")</f>
        <v/>
      </c>
      <c r="L27" s="7" t="str" cm="1">
        <f t="array" aca="1" ref="L27" ca="1">IFERROR(IF(OR(WEEKDAY($B27,2)=6,WEEKDAY($B27,2)=7),"",IF(AND($B27&gt;=L$7,$B27&lt;=L$8,$B27&lt;&gt;JoursFeriés),"X","")),"")</f>
        <v/>
      </c>
      <c r="M27" s="7" t="str" cm="1">
        <f t="array" aca="1" ref="M27" ca="1">IFERROR(IF(OR(WEEKDAY($B27,2)=6,WEEKDAY($B27,2)=7),"",IF(AND($B27&gt;=M$7,$B27&lt;=M$8,$B27&lt;&gt;JoursFeriés),"X","")),"")</f>
        <v/>
      </c>
      <c r="N27" s="7" t="str" cm="1">
        <f t="array" aca="1" ref="N27" ca="1">IFERROR(IF(OR(WEEKDAY($B27,2)=6,WEEKDAY($B27,2)=7),"",IF(AND($B27&gt;=N$7,$B27&lt;=N$8,$B27&lt;&gt;JoursFeriés),"X","")),"")</f>
        <v/>
      </c>
    </row>
    <row r="28" spans="2:18" x14ac:dyDescent="0.2">
      <c r="B28" s="1">
        <f t="shared" si="1"/>
        <v>44945</v>
      </c>
      <c r="C28" s="7" t="str" cm="1">
        <f t="array" aca="1" ref="C28" ca="1">IFERROR(IF(OR(WEEKDAY($B28,2)=6,WEEKDAY($B28,2)=7),"",IF(AND($B28&gt;=C$7,$B28&lt;=C$8,$B28&lt;&gt;JoursFeriés),"X","")),"")</f>
        <v/>
      </c>
      <c r="D28" s="7" t="str" cm="1">
        <f t="array" aca="1" ref="D28" ca="1">IFERROR(IF(OR(WEEKDAY($B28,2)=6,WEEKDAY($B28,2)=7),"",IF(AND($B28&gt;=D$7,$B28&lt;=D$8,$B28&lt;&gt;JoursFeriés),"X","")),"")</f>
        <v/>
      </c>
      <c r="E28" s="7" t="str" cm="1">
        <f t="array" aca="1" ref="E28" ca="1">IFERROR(IF(OR(WEEKDAY($B28,2)=6,WEEKDAY($B28,2)=7),"",IF(AND($B28&gt;=E$7,$B28&lt;=E$8,$B28&lt;&gt;JoursFeriés),"X","")),"")</f>
        <v>X</v>
      </c>
      <c r="F28" s="7" t="str" cm="1">
        <f t="array" aca="1" ref="F28" ca="1">IFERROR(IF(OR(WEEKDAY($B28,2)=6,WEEKDAY($B28,2)=7),"",IF(AND($B28&gt;=F$7,$B28&lt;=F$8,$B28&lt;&gt;JoursFeriés),"X","")),"")</f>
        <v/>
      </c>
      <c r="G28" s="7" t="str" cm="1">
        <f t="array" aca="1" ref="G28" ca="1">IFERROR(IF(OR(WEEKDAY($B28,2)=6,WEEKDAY($B28,2)=7),"",IF(AND($B28&gt;=G$7,$B28&lt;=G$8,$B28&lt;&gt;JoursFeriés),"X","")),"")</f>
        <v/>
      </c>
      <c r="H28" s="7" t="str" cm="1">
        <f t="array" aca="1" ref="H28" ca="1">IFERROR(IF(OR(WEEKDAY($B28,2)=6,WEEKDAY($B28,2)=7),"",IF(AND($B28&gt;=H$7,$B28&lt;=H$8,$B28&lt;&gt;JoursFeriés),"X","")),"")</f>
        <v/>
      </c>
      <c r="I28" s="7" t="str" cm="1">
        <f t="array" aca="1" ref="I28" ca="1">IFERROR(IF(OR(WEEKDAY($B28,2)=6,WEEKDAY($B28,2)=7),"",IF(AND($B28&gt;=I$7,$B28&lt;=I$8,$B28&lt;&gt;JoursFeriés),"X","")),"")</f>
        <v/>
      </c>
      <c r="J28" s="7" t="str" cm="1">
        <f t="array" aca="1" ref="J28" ca="1">IFERROR(IF(OR(WEEKDAY($B28,2)=6,WEEKDAY($B28,2)=7),"",IF(AND($B28&gt;=J$7,$B28&lt;=J$8,$B28&lt;&gt;JoursFeriés),"X","")),"")</f>
        <v/>
      </c>
      <c r="K28" s="7" t="str" cm="1">
        <f t="array" aca="1" ref="K28" ca="1">IFERROR(IF(OR(WEEKDAY($B28,2)=6,WEEKDAY($B28,2)=7),"",IF(AND($B28&gt;=K$7,$B28&lt;=K$8,$B28&lt;&gt;JoursFeriés),"X","")),"")</f>
        <v/>
      </c>
      <c r="L28" s="7" t="str" cm="1">
        <f t="array" aca="1" ref="L28" ca="1">IFERROR(IF(OR(WEEKDAY($B28,2)=6,WEEKDAY($B28,2)=7),"",IF(AND($B28&gt;=L$7,$B28&lt;=L$8,$B28&lt;&gt;JoursFeriés),"X","")),"")</f>
        <v/>
      </c>
      <c r="M28" s="7" t="str" cm="1">
        <f t="array" aca="1" ref="M28" ca="1">IFERROR(IF(OR(WEEKDAY($B28,2)=6,WEEKDAY($B28,2)=7),"",IF(AND($B28&gt;=M$7,$B28&lt;=M$8,$B28&lt;&gt;JoursFeriés),"X","")),"")</f>
        <v/>
      </c>
      <c r="N28" s="7" t="str" cm="1">
        <f t="array" aca="1" ref="N28" ca="1">IFERROR(IF(OR(WEEKDAY($B28,2)=6,WEEKDAY($B28,2)=7),"",IF(AND($B28&gt;=N$7,$B28&lt;=N$8,$B28&lt;&gt;JoursFeriés),"X","")),"")</f>
        <v/>
      </c>
    </row>
    <row r="29" spans="2:18" x14ac:dyDescent="0.2">
      <c r="B29" s="1">
        <f t="shared" si="1"/>
        <v>44946</v>
      </c>
      <c r="C29" s="7" t="str" cm="1">
        <f t="array" aca="1" ref="C29" ca="1">IFERROR(IF(OR(WEEKDAY($B29,2)=6,WEEKDAY($B29,2)=7),"",IF(AND($B29&gt;=C$7,$B29&lt;=C$8,$B29&lt;&gt;JoursFeriés),"X","")),"")</f>
        <v/>
      </c>
      <c r="D29" s="7" t="str" cm="1">
        <f t="array" aca="1" ref="D29" ca="1">IFERROR(IF(OR(WEEKDAY($B29,2)=6,WEEKDAY($B29,2)=7),"",IF(AND($B29&gt;=D$7,$B29&lt;=D$8,$B29&lt;&gt;JoursFeriés),"X","")),"")</f>
        <v/>
      </c>
      <c r="E29" s="7" t="str" cm="1">
        <f t="array" aca="1" ref="E29" ca="1">IFERROR(IF(OR(WEEKDAY($B29,2)=6,WEEKDAY($B29,2)=7),"",IF(AND($B29&gt;=E$7,$B29&lt;=E$8,$B29&lt;&gt;JoursFeriés),"X","")),"")</f>
        <v>X</v>
      </c>
      <c r="F29" s="7" t="str" cm="1">
        <f t="array" aca="1" ref="F29" ca="1">IFERROR(IF(OR(WEEKDAY($B29,2)=6,WEEKDAY($B29,2)=7),"",IF(AND($B29&gt;=F$7,$B29&lt;=F$8,$B29&lt;&gt;JoursFeriés),"X","")),"")</f>
        <v/>
      </c>
      <c r="G29" s="7" t="str" cm="1">
        <f t="array" aca="1" ref="G29" ca="1">IFERROR(IF(OR(WEEKDAY($B29,2)=6,WEEKDAY($B29,2)=7),"",IF(AND($B29&gt;=G$7,$B29&lt;=G$8,$B29&lt;&gt;JoursFeriés),"X","")),"")</f>
        <v/>
      </c>
      <c r="H29" s="7" t="str" cm="1">
        <f t="array" aca="1" ref="H29" ca="1">IFERROR(IF(OR(WEEKDAY($B29,2)=6,WEEKDAY($B29,2)=7),"",IF(AND($B29&gt;=H$7,$B29&lt;=H$8,$B29&lt;&gt;JoursFeriés),"X","")),"")</f>
        <v/>
      </c>
      <c r="I29" s="7" t="str" cm="1">
        <f t="array" aca="1" ref="I29" ca="1">IFERROR(IF(OR(WEEKDAY($B29,2)=6,WEEKDAY($B29,2)=7),"",IF(AND($B29&gt;=I$7,$B29&lt;=I$8,$B29&lt;&gt;JoursFeriés),"X","")),"")</f>
        <v/>
      </c>
      <c r="J29" s="7" t="str" cm="1">
        <f t="array" aca="1" ref="J29" ca="1">IFERROR(IF(OR(WEEKDAY($B29,2)=6,WEEKDAY($B29,2)=7),"",IF(AND($B29&gt;=J$7,$B29&lt;=J$8,$B29&lt;&gt;JoursFeriés),"X","")),"")</f>
        <v/>
      </c>
      <c r="K29" s="7" t="str" cm="1">
        <f t="array" aca="1" ref="K29" ca="1">IFERROR(IF(OR(WEEKDAY($B29,2)=6,WEEKDAY($B29,2)=7),"",IF(AND($B29&gt;=K$7,$B29&lt;=K$8,$B29&lt;&gt;JoursFeriés),"X","")),"")</f>
        <v/>
      </c>
      <c r="L29" s="7" t="str" cm="1">
        <f t="array" aca="1" ref="L29" ca="1">IFERROR(IF(OR(WEEKDAY($B29,2)=6,WEEKDAY($B29,2)=7),"",IF(AND($B29&gt;=L$7,$B29&lt;=L$8,$B29&lt;&gt;JoursFeriés),"X","")),"")</f>
        <v/>
      </c>
      <c r="M29" s="7" t="str" cm="1">
        <f t="array" aca="1" ref="M29" ca="1">IFERROR(IF(OR(WEEKDAY($B29,2)=6,WEEKDAY($B29,2)=7),"",IF(AND($B29&gt;=M$7,$B29&lt;=M$8,$B29&lt;&gt;JoursFeriés),"X","")),"")</f>
        <v/>
      </c>
      <c r="N29" s="7" t="str" cm="1">
        <f t="array" aca="1" ref="N29" ca="1">IFERROR(IF(OR(WEEKDAY($B29,2)=6,WEEKDAY($B29,2)=7),"",IF(AND($B29&gt;=N$7,$B29&lt;=N$8,$B29&lt;&gt;JoursFeriés),"X","")),"")</f>
        <v/>
      </c>
    </row>
    <row r="30" spans="2:18" x14ac:dyDescent="0.2">
      <c r="B30" s="1">
        <f t="shared" si="1"/>
        <v>44947</v>
      </c>
      <c r="C30" s="7" t="str" cm="1">
        <f t="array" ref="C30">IFERROR(IF(OR(WEEKDAY($B30,2)=6,WEEKDAY($B30,2)=7),"",IF(AND($B30&gt;=C$7,$B30&lt;=C$8,$B30&lt;&gt;JoursFeriés),"X","")),"")</f>
        <v/>
      </c>
      <c r="D30" s="7" t="str" cm="1">
        <f t="array" ref="D30">IFERROR(IF(OR(WEEKDAY($B30,2)=6,WEEKDAY($B30,2)=7),"",IF(AND($B30&gt;=D$7,$B30&lt;=D$8,$B30&lt;&gt;JoursFeriés),"X","")),"")</f>
        <v/>
      </c>
      <c r="E30" s="7" t="str" cm="1">
        <f t="array" ref="E30">IFERROR(IF(OR(WEEKDAY($B30,2)=6,WEEKDAY($B30,2)=7),"",IF(AND($B30&gt;=E$7,$B30&lt;=E$8,$B30&lt;&gt;JoursFeriés),"X","")),"")</f>
        <v/>
      </c>
      <c r="F30" s="7" t="str" cm="1">
        <f t="array" ref="F30">IFERROR(IF(OR(WEEKDAY($B30,2)=6,WEEKDAY($B30,2)=7),"",IF(AND($B30&gt;=F$7,$B30&lt;=F$8,$B30&lt;&gt;JoursFeriés),"X","")),"")</f>
        <v/>
      </c>
      <c r="G30" s="7" t="str" cm="1">
        <f t="array" ref="G30">IFERROR(IF(OR(WEEKDAY($B30,2)=6,WEEKDAY($B30,2)=7),"",IF(AND($B30&gt;=G$7,$B30&lt;=G$8,$B30&lt;&gt;JoursFeriés),"X","")),"")</f>
        <v/>
      </c>
      <c r="H30" s="7" t="str" cm="1">
        <f t="array" ref="H30">IFERROR(IF(OR(WEEKDAY($B30,2)=6,WEEKDAY($B30,2)=7),"",IF(AND($B30&gt;=H$7,$B30&lt;=H$8,$B30&lt;&gt;JoursFeriés),"X","")),"")</f>
        <v/>
      </c>
      <c r="I30" s="7" t="str" cm="1">
        <f t="array" ref="I30">IFERROR(IF(OR(WEEKDAY($B30,2)=6,WEEKDAY($B30,2)=7),"",IF(AND($B30&gt;=I$7,$B30&lt;=I$8,$B30&lt;&gt;JoursFeriés),"X","")),"")</f>
        <v/>
      </c>
      <c r="J30" s="7" t="str" cm="1">
        <f t="array" ref="J30">IFERROR(IF(OR(WEEKDAY($B30,2)=6,WEEKDAY($B30,2)=7),"",IF(AND($B30&gt;=J$7,$B30&lt;=J$8,$B30&lt;&gt;JoursFeriés),"X","")),"")</f>
        <v/>
      </c>
      <c r="K30" s="7" t="str" cm="1">
        <f t="array" ref="K30">IFERROR(IF(OR(WEEKDAY($B30,2)=6,WEEKDAY($B30,2)=7),"",IF(AND($B30&gt;=K$7,$B30&lt;=K$8,$B30&lt;&gt;JoursFeriés),"X","")),"")</f>
        <v/>
      </c>
      <c r="L30" s="7" t="str" cm="1">
        <f t="array" ref="L30">IFERROR(IF(OR(WEEKDAY($B30,2)=6,WEEKDAY($B30,2)=7),"",IF(AND($B30&gt;=L$7,$B30&lt;=L$8,$B30&lt;&gt;JoursFeriés),"X","")),"")</f>
        <v/>
      </c>
      <c r="M30" s="7" t="str" cm="1">
        <f t="array" ref="M30">IFERROR(IF(OR(WEEKDAY($B30,2)=6,WEEKDAY($B30,2)=7),"",IF(AND($B30&gt;=M$7,$B30&lt;=M$8,$B30&lt;&gt;JoursFeriés),"X","")),"")</f>
        <v/>
      </c>
      <c r="N30" s="7" t="str" cm="1">
        <f t="array" ref="N30">IFERROR(IF(OR(WEEKDAY($B30,2)=6,WEEKDAY($B30,2)=7),"",IF(AND($B30&gt;=N$7,$B30&lt;=N$8,$B30&lt;&gt;JoursFeriés),"X","")),"")</f>
        <v/>
      </c>
    </row>
    <row r="31" spans="2:18" x14ac:dyDescent="0.2">
      <c r="B31" s="1">
        <f t="shared" si="1"/>
        <v>44948</v>
      </c>
      <c r="C31" s="7" t="str" cm="1">
        <f t="array" ref="C31">IFERROR(IF(OR(WEEKDAY($B31,2)=6,WEEKDAY($B31,2)=7),"",IF(AND($B31&gt;=C$7,$B31&lt;=C$8,$B31&lt;&gt;JoursFeriés),"X","")),"")</f>
        <v/>
      </c>
      <c r="D31" s="7" t="str" cm="1">
        <f t="array" ref="D31">IFERROR(IF(OR(WEEKDAY($B31,2)=6,WEEKDAY($B31,2)=7),"",IF(AND($B31&gt;=D$7,$B31&lt;=D$8,$B31&lt;&gt;JoursFeriés),"X","")),"")</f>
        <v/>
      </c>
      <c r="E31" s="7" t="str" cm="1">
        <f t="array" ref="E31">IFERROR(IF(OR(WEEKDAY($B31,2)=6,WEEKDAY($B31,2)=7),"",IF(AND($B31&gt;=E$7,$B31&lt;=E$8,$B31&lt;&gt;JoursFeriés),"X","")),"")</f>
        <v/>
      </c>
      <c r="F31" s="7" t="str" cm="1">
        <f t="array" ref="F31">IFERROR(IF(OR(WEEKDAY($B31,2)=6,WEEKDAY($B31,2)=7),"",IF(AND($B31&gt;=F$7,$B31&lt;=F$8,$B31&lt;&gt;JoursFeriés),"X","")),"")</f>
        <v/>
      </c>
      <c r="G31" s="7" t="str" cm="1">
        <f t="array" ref="G31">IFERROR(IF(OR(WEEKDAY($B31,2)=6,WEEKDAY($B31,2)=7),"",IF(AND($B31&gt;=G$7,$B31&lt;=G$8,$B31&lt;&gt;JoursFeriés),"X","")),"")</f>
        <v/>
      </c>
      <c r="H31" s="7" t="str" cm="1">
        <f t="array" ref="H31">IFERROR(IF(OR(WEEKDAY($B31,2)=6,WEEKDAY($B31,2)=7),"",IF(AND($B31&gt;=H$7,$B31&lt;=H$8,$B31&lt;&gt;JoursFeriés),"X","")),"")</f>
        <v/>
      </c>
      <c r="I31" s="7" t="str" cm="1">
        <f t="array" ref="I31">IFERROR(IF(OR(WEEKDAY($B31,2)=6,WEEKDAY($B31,2)=7),"",IF(AND($B31&gt;=I$7,$B31&lt;=I$8,$B31&lt;&gt;JoursFeriés),"X","")),"")</f>
        <v/>
      </c>
      <c r="J31" s="7" t="str" cm="1">
        <f t="array" ref="J31">IFERROR(IF(OR(WEEKDAY($B31,2)=6,WEEKDAY($B31,2)=7),"",IF(AND($B31&gt;=J$7,$B31&lt;=J$8,$B31&lt;&gt;JoursFeriés),"X","")),"")</f>
        <v/>
      </c>
      <c r="K31" s="7" t="str" cm="1">
        <f t="array" ref="K31">IFERROR(IF(OR(WEEKDAY($B31,2)=6,WEEKDAY($B31,2)=7),"",IF(AND($B31&gt;=K$7,$B31&lt;=K$8,$B31&lt;&gt;JoursFeriés),"X","")),"")</f>
        <v/>
      </c>
      <c r="L31" s="7" t="str" cm="1">
        <f t="array" ref="L31">IFERROR(IF(OR(WEEKDAY($B31,2)=6,WEEKDAY($B31,2)=7),"",IF(AND($B31&gt;=L$7,$B31&lt;=L$8,$B31&lt;&gt;JoursFeriés),"X","")),"")</f>
        <v/>
      </c>
      <c r="M31" s="7" t="str" cm="1">
        <f t="array" ref="M31">IFERROR(IF(OR(WEEKDAY($B31,2)=6,WEEKDAY($B31,2)=7),"",IF(AND($B31&gt;=M$7,$B31&lt;=M$8,$B31&lt;&gt;JoursFeriés),"X","")),"")</f>
        <v/>
      </c>
      <c r="N31" s="7" t="str" cm="1">
        <f t="array" ref="N31">IFERROR(IF(OR(WEEKDAY($B31,2)=6,WEEKDAY($B31,2)=7),"",IF(AND($B31&gt;=N$7,$B31&lt;=N$8,$B31&lt;&gt;JoursFeriés),"X","")),"")</f>
        <v/>
      </c>
    </row>
    <row r="32" spans="2:18" x14ac:dyDescent="0.2">
      <c r="B32" s="1">
        <f t="shared" si="1"/>
        <v>44949</v>
      </c>
      <c r="C32" s="7" t="str" cm="1">
        <f t="array" aca="1" ref="C32" ca="1">IFERROR(IF(OR(WEEKDAY($B32,2)=6,WEEKDAY($B32,2)=7),"",IF(AND($B32&gt;=C$7,$B32&lt;=C$8,$B32&lt;&gt;JoursFeriés),"X","")),"")</f>
        <v/>
      </c>
      <c r="D32" s="7" t="str" cm="1">
        <f t="array" aca="1" ref="D32" ca="1">IFERROR(IF(OR(WEEKDAY($B32,2)=6,WEEKDAY($B32,2)=7),"",IF(AND($B32&gt;=D$7,$B32&lt;=D$8,$B32&lt;&gt;JoursFeriés),"X","")),"")</f>
        <v/>
      </c>
      <c r="E32" s="7" t="str" cm="1">
        <f t="array" aca="1" ref="E32" ca="1">IFERROR(IF(OR(WEEKDAY($B32,2)=6,WEEKDAY($B32,2)=7),"",IF(AND($B32&gt;=E$7,$B32&lt;=E$8,$B32&lt;&gt;JoursFeriés),"X","")),"")</f>
        <v>X</v>
      </c>
      <c r="F32" s="7" t="str" cm="1">
        <f t="array" aca="1" ref="F32" ca="1">IFERROR(IF(OR(WEEKDAY($B32,2)=6,WEEKDAY($B32,2)=7),"",IF(AND($B32&gt;=F$7,$B32&lt;=F$8,$B32&lt;&gt;JoursFeriés),"X","")),"")</f>
        <v/>
      </c>
      <c r="G32" s="7" t="str" cm="1">
        <f t="array" aca="1" ref="G32" ca="1">IFERROR(IF(OR(WEEKDAY($B32,2)=6,WEEKDAY($B32,2)=7),"",IF(AND($B32&gt;=G$7,$B32&lt;=G$8,$B32&lt;&gt;JoursFeriés),"X","")),"")</f>
        <v/>
      </c>
      <c r="H32" s="7" t="str" cm="1">
        <f t="array" aca="1" ref="H32" ca="1">IFERROR(IF(OR(WEEKDAY($B32,2)=6,WEEKDAY($B32,2)=7),"",IF(AND($B32&gt;=H$7,$B32&lt;=H$8,$B32&lt;&gt;JoursFeriés),"X","")),"")</f>
        <v/>
      </c>
      <c r="I32" s="7" t="str" cm="1">
        <f t="array" aca="1" ref="I32" ca="1">IFERROR(IF(OR(WEEKDAY($B32,2)=6,WEEKDAY($B32,2)=7),"",IF(AND($B32&gt;=I$7,$B32&lt;=I$8,$B32&lt;&gt;JoursFeriés),"X","")),"")</f>
        <v/>
      </c>
      <c r="J32" s="7" t="str" cm="1">
        <f t="array" aca="1" ref="J32" ca="1">IFERROR(IF(OR(WEEKDAY($B32,2)=6,WEEKDAY($B32,2)=7),"",IF(AND($B32&gt;=J$7,$B32&lt;=J$8,$B32&lt;&gt;JoursFeriés),"X","")),"")</f>
        <v/>
      </c>
      <c r="K32" s="7" t="str" cm="1">
        <f t="array" aca="1" ref="K32" ca="1">IFERROR(IF(OR(WEEKDAY($B32,2)=6,WEEKDAY($B32,2)=7),"",IF(AND($B32&gt;=K$7,$B32&lt;=K$8,$B32&lt;&gt;JoursFeriés),"X","")),"")</f>
        <v/>
      </c>
      <c r="L32" s="7" t="str" cm="1">
        <f t="array" aca="1" ref="L32" ca="1">IFERROR(IF(OR(WEEKDAY($B32,2)=6,WEEKDAY($B32,2)=7),"",IF(AND($B32&gt;=L$7,$B32&lt;=L$8,$B32&lt;&gt;JoursFeriés),"X","")),"")</f>
        <v/>
      </c>
      <c r="M32" s="7" t="str" cm="1">
        <f t="array" aca="1" ref="M32" ca="1">IFERROR(IF(OR(WEEKDAY($B32,2)=6,WEEKDAY($B32,2)=7),"",IF(AND($B32&gt;=M$7,$B32&lt;=M$8,$B32&lt;&gt;JoursFeriés),"X","")),"")</f>
        <v/>
      </c>
      <c r="N32" s="7" t="str" cm="1">
        <f t="array" aca="1" ref="N32" ca="1">IFERROR(IF(OR(WEEKDAY($B32,2)=6,WEEKDAY($B32,2)=7),"",IF(AND($B32&gt;=N$7,$B32&lt;=N$8,$B32&lt;&gt;JoursFeriés),"X","")),"")</f>
        <v/>
      </c>
    </row>
    <row r="33" spans="2:14" x14ac:dyDescent="0.2">
      <c r="B33" s="1">
        <f t="shared" si="1"/>
        <v>44950</v>
      </c>
      <c r="C33" s="7" t="str" cm="1">
        <f t="array" aca="1" ref="C33" ca="1">IFERROR(IF(OR(WEEKDAY($B33,2)=6,WEEKDAY($B33,2)=7),"",IF(AND($B33&gt;=C$7,$B33&lt;=C$8,$B33&lt;&gt;JoursFeriés),"X","")),"")</f>
        <v/>
      </c>
      <c r="D33" s="7" t="str" cm="1">
        <f t="array" aca="1" ref="D33" ca="1">IFERROR(IF(OR(WEEKDAY($B33,2)=6,WEEKDAY($B33,2)=7),"",IF(AND($B33&gt;=D$7,$B33&lt;=D$8,$B33&lt;&gt;JoursFeriés),"X","")),"")</f>
        <v/>
      </c>
      <c r="E33" s="7" t="str" cm="1">
        <f t="array" aca="1" ref="E33" ca="1">IFERROR(IF(OR(WEEKDAY($B33,2)=6,WEEKDAY($B33,2)=7),"",IF(AND($B33&gt;=E$7,$B33&lt;=E$8,$B33&lt;&gt;JoursFeriés),"X","")),"")</f>
        <v>X</v>
      </c>
      <c r="F33" s="7" t="str" cm="1">
        <f t="array" aca="1" ref="F33" ca="1">IFERROR(IF(OR(WEEKDAY($B33,2)=6,WEEKDAY($B33,2)=7),"",IF(AND($B33&gt;=F$7,$B33&lt;=F$8,$B33&lt;&gt;JoursFeriés),"X","")),"")</f>
        <v/>
      </c>
      <c r="G33" s="7" t="str" cm="1">
        <f t="array" aca="1" ref="G33" ca="1">IFERROR(IF(OR(WEEKDAY($B33,2)=6,WEEKDAY($B33,2)=7),"",IF(AND($B33&gt;=G$7,$B33&lt;=G$8,$B33&lt;&gt;JoursFeriés),"X","")),"")</f>
        <v/>
      </c>
      <c r="H33" s="7" t="str" cm="1">
        <f t="array" aca="1" ref="H33" ca="1">IFERROR(IF(OR(WEEKDAY($B33,2)=6,WEEKDAY($B33,2)=7),"",IF(AND($B33&gt;=H$7,$B33&lt;=H$8,$B33&lt;&gt;JoursFeriés),"X","")),"")</f>
        <v/>
      </c>
      <c r="I33" s="7" t="str" cm="1">
        <f t="array" aca="1" ref="I33" ca="1">IFERROR(IF(OR(WEEKDAY($B33,2)=6,WEEKDAY($B33,2)=7),"",IF(AND($B33&gt;=I$7,$B33&lt;=I$8,$B33&lt;&gt;JoursFeriés),"X","")),"")</f>
        <v/>
      </c>
      <c r="J33" s="7" t="str" cm="1">
        <f t="array" aca="1" ref="J33" ca="1">IFERROR(IF(OR(WEEKDAY($B33,2)=6,WEEKDAY($B33,2)=7),"",IF(AND($B33&gt;=J$7,$B33&lt;=J$8,$B33&lt;&gt;JoursFeriés),"X","")),"")</f>
        <v/>
      </c>
      <c r="K33" s="7" t="str" cm="1">
        <f t="array" aca="1" ref="K33" ca="1">IFERROR(IF(OR(WEEKDAY($B33,2)=6,WEEKDAY($B33,2)=7),"",IF(AND($B33&gt;=K$7,$B33&lt;=K$8,$B33&lt;&gt;JoursFeriés),"X","")),"")</f>
        <v/>
      </c>
      <c r="L33" s="7" t="str" cm="1">
        <f t="array" aca="1" ref="L33" ca="1">IFERROR(IF(OR(WEEKDAY($B33,2)=6,WEEKDAY($B33,2)=7),"",IF(AND($B33&gt;=L$7,$B33&lt;=L$8,$B33&lt;&gt;JoursFeriés),"X","")),"")</f>
        <v/>
      </c>
      <c r="M33" s="7" t="str" cm="1">
        <f t="array" aca="1" ref="M33" ca="1">IFERROR(IF(OR(WEEKDAY($B33,2)=6,WEEKDAY($B33,2)=7),"",IF(AND($B33&gt;=M$7,$B33&lt;=M$8,$B33&lt;&gt;JoursFeriés),"X","")),"")</f>
        <v/>
      </c>
      <c r="N33" s="7" t="str" cm="1">
        <f t="array" aca="1" ref="N33" ca="1">IFERROR(IF(OR(WEEKDAY($B33,2)=6,WEEKDAY($B33,2)=7),"",IF(AND($B33&gt;=N$7,$B33&lt;=N$8,$B33&lt;&gt;JoursFeriés),"X","")),"")</f>
        <v/>
      </c>
    </row>
    <row r="34" spans="2:14" x14ac:dyDescent="0.2">
      <c r="B34" s="1">
        <f t="shared" si="1"/>
        <v>44951</v>
      </c>
      <c r="C34" s="7" t="str" cm="1">
        <f t="array" aca="1" ref="C34" ca="1">IFERROR(IF(OR(WEEKDAY($B34,2)=6,WEEKDAY($B34,2)=7),"",IF(AND($B34&gt;=C$7,$B34&lt;=C$8,$B34&lt;&gt;JoursFeriés),"X","")),"")</f>
        <v/>
      </c>
      <c r="D34" s="7" t="str" cm="1">
        <f t="array" aca="1" ref="D34" ca="1">IFERROR(IF(OR(WEEKDAY($B34,2)=6,WEEKDAY($B34,2)=7),"",IF(AND($B34&gt;=D$7,$B34&lt;=D$8,$B34&lt;&gt;JoursFeriés),"X","")),"")</f>
        <v/>
      </c>
      <c r="E34" s="7" t="str" cm="1">
        <f t="array" aca="1" ref="E34" ca="1">IFERROR(IF(OR(WEEKDAY($B34,2)=6,WEEKDAY($B34,2)=7),"",IF(AND($B34&gt;=E$7,$B34&lt;=E$8,$B34&lt;&gt;JoursFeriés),"X","")),"")</f>
        <v>X</v>
      </c>
      <c r="F34" s="7" t="str" cm="1">
        <f t="array" aca="1" ref="F34" ca="1">IFERROR(IF(OR(WEEKDAY($B34,2)=6,WEEKDAY($B34,2)=7),"",IF(AND($B34&gt;=F$7,$B34&lt;=F$8,$B34&lt;&gt;JoursFeriés),"X","")),"")</f>
        <v/>
      </c>
      <c r="G34" s="7" t="str" cm="1">
        <f t="array" aca="1" ref="G34" ca="1">IFERROR(IF(OR(WEEKDAY($B34,2)=6,WEEKDAY($B34,2)=7),"",IF(AND($B34&gt;=G$7,$B34&lt;=G$8,$B34&lt;&gt;JoursFeriés),"X","")),"")</f>
        <v/>
      </c>
      <c r="H34" s="7" t="str" cm="1">
        <f t="array" aca="1" ref="H34" ca="1">IFERROR(IF(OR(WEEKDAY($B34,2)=6,WEEKDAY($B34,2)=7),"",IF(AND($B34&gt;=H$7,$B34&lt;=H$8,$B34&lt;&gt;JoursFeriés),"X","")),"")</f>
        <v/>
      </c>
      <c r="I34" s="7" t="str" cm="1">
        <f t="array" aca="1" ref="I34" ca="1">IFERROR(IF(OR(WEEKDAY($B34,2)=6,WEEKDAY($B34,2)=7),"",IF(AND($B34&gt;=I$7,$B34&lt;=I$8,$B34&lt;&gt;JoursFeriés),"X","")),"")</f>
        <v/>
      </c>
      <c r="J34" s="7" t="str" cm="1">
        <f t="array" aca="1" ref="J34" ca="1">IFERROR(IF(OR(WEEKDAY($B34,2)=6,WEEKDAY($B34,2)=7),"",IF(AND($B34&gt;=J$7,$B34&lt;=J$8,$B34&lt;&gt;JoursFeriés),"X","")),"")</f>
        <v/>
      </c>
      <c r="K34" s="7" t="str" cm="1">
        <f t="array" aca="1" ref="K34" ca="1">IFERROR(IF(OR(WEEKDAY($B34,2)=6,WEEKDAY($B34,2)=7),"",IF(AND($B34&gt;=K$7,$B34&lt;=K$8,$B34&lt;&gt;JoursFeriés),"X","")),"")</f>
        <v/>
      </c>
      <c r="L34" s="7" t="str" cm="1">
        <f t="array" aca="1" ref="L34" ca="1">IFERROR(IF(OR(WEEKDAY($B34,2)=6,WEEKDAY($B34,2)=7),"",IF(AND($B34&gt;=L$7,$B34&lt;=L$8,$B34&lt;&gt;JoursFeriés),"X","")),"")</f>
        <v/>
      </c>
      <c r="M34" s="7" t="str" cm="1">
        <f t="array" aca="1" ref="M34" ca="1">IFERROR(IF(OR(WEEKDAY($B34,2)=6,WEEKDAY($B34,2)=7),"",IF(AND($B34&gt;=M$7,$B34&lt;=M$8,$B34&lt;&gt;JoursFeriés),"X","")),"")</f>
        <v/>
      </c>
      <c r="N34" s="7" t="str" cm="1">
        <f t="array" aca="1" ref="N34" ca="1">IFERROR(IF(OR(WEEKDAY($B34,2)=6,WEEKDAY($B34,2)=7),"",IF(AND($B34&gt;=N$7,$B34&lt;=N$8,$B34&lt;&gt;JoursFeriés),"X","")),"")</f>
        <v/>
      </c>
    </row>
    <row r="35" spans="2:14" x14ac:dyDescent="0.2">
      <c r="B35" s="1">
        <f t="shared" si="1"/>
        <v>44952</v>
      </c>
      <c r="C35" s="7" t="str" cm="1">
        <f t="array" aca="1" ref="C35" ca="1">IFERROR(IF(OR(WEEKDAY($B35,2)=6,WEEKDAY($B35,2)=7),"",IF(AND($B35&gt;=C$7,$B35&lt;=C$8,$B35&lt;&gt;JoursFeriés),"X","")),"")</f>
        <v/>
      </c>
      <c r="D35" s="7" t="str" cm="1">
        <f t="array" aca="1" ref="D35" ca="1">IFERROR(IF(OR(WEEKDAY($B35,2)=6,WEEKDAY($B35,2)=7),"",IF(AND($B35&gt;=D$7,$B35&lt;=D$8,$B35&lt;&gt;JoursFeriés),"X","")),"")</f>
        <v/>
      </c>
      <c r="E35" s="7" t="str" cm="1">
        <f t="array" aca="1" ref="E35" ca="1">IFERROR(IF(OR(WEEKDAY($B35,2)=6,WEEKDAY($B35,2)=7),"",IF(AND($B35&gt;=E$7,$B35&lt;=E$8,$B35&lt;&gt;JoursFeriés),"X","")),"")</f>
        <v>X</v>
      </c>
      <c r="F35" s="7" t="str" cm="1">
        <f t="array" aca="1" ref="F35" ca="1">IFERROR(IF(OR(WEEKDAY($B35,2)=6,WEEKDAY($B35,2)=7),"",IF(AND($B35&gt;=F$7,$B35&lt;=F$8,$B35&lt;&gt;JoursFeriés),"X","")),"")</f>
        <v/>
      </c>
      <c r="G35" s="7" t="str" cm="1">
        <f t="array" aca="1" ref="G35" ca="1">IFERROR(IF(OR(WEEKDAY($B35,2)=6,WEEKDAY($B35,2)=7),"",IF(AND($B35&gt;=G$7,$B35&lt;=G$8,$B35&lt;&gt;JoursFeriés),"X","")),"")</f>
        <v/>
      </c>
      <c r="H35" s="7" t="str" cm="1">
        <f t="array" aca="1" ref="H35" ca="1">IFERROR(IF(OR(WEEKDAY($B35,2)=6,WEEKDAY($B35,2)=7),"",IF(AND($B35&gt;=H$7,$B35&lt;=H$8,$B35&lt;&gt;JoursFeriés),"X","")),"")</f>
        <v/>
      </c>
      <c r="I35" s="7" t="str" cm="1">
        <f t="array" aca="1" ref="I35" ca="1">IFERROR(IF(OR(WEEKDAY($B35,2)=6,WEEKDAY($B35,2)=7),"",IF(AND($B35&gt;=I$7,$B35&lt;=I$8,$B35&lt;&gt;JoursFeriés),"X","")),"")</f>
        <v/>
      </c>
      <c r="J35" s="7" t="str" cm="1">
        <f t="array" aca="1" ref="J35" ca="1">IFERROR(IF(OR(WEEKDAY($B35,2)=6,WEEKDAY($B35,2)=7),"",IF(AND($B35&gt;=J$7,$B35&lt;=J$8,$B35&lt;&gt;JoursFeriés),"X","")),"")</f>
        <v/>
      </c>
      <c r="K35" s="7" t="str" cm="1">
        <f t="array" aca="1" ref="K35" ca="1">IFERROR(IF(OR(WEEKDAY($B35,2)=6,WEEKDAY($B35,2)=7),"",IF(AND($B35&gt;=K$7,$B35&lt;=K$8,$B35&lt;&gt;JoursFeriés),"X","")),"")</f>
        <v/>
      </c>
      <c r="L35" s="7" t="str" cm="1">
        <f t="array" aca="1" ref="L35" ca="1">IFERROR(IF(OR(WEEKDAY($B35,2)=6,WEEKDAY($B35,2)=7),"",IF(AND($B35&gt;=L$7,$B35&lt;=L$8,$B35&lt;&gt;JoursFeriés),"X","")),"")</f>
        <v/>
      </c>
      <c r="M35" s="7" t="str" cm="1">
        <f t="array" aca="1" ref="M35" ca="1">IFERROR(IF(OR(WEEKDAY($B35,2)=6,WEEKDAY($B35,2)=7),"",IF(AND($B35&gt;=M$7,$B35&lt;=M$8,$B35&lt;&gt;JoursFeriés),"X","")),"")</f>
        <v/>
      </c>
      <c r="N35" s="7" t="str" cm="1">
        <f t="array" aca="1" ref="N35" ca="1">IFERROR(IF(OR(WEEKDAY($B35,2)=6,WEEKDAY($B35,2)=7),"",IF(AND($B35&gt;=N$7,$B35&lt;=N$8,$B35&lt;&gt;JoursFeriés),"X","")),"")</f>
        <v/>
      </c>
    </row>
    <row r="36" spans="2:14" x14ac:dyDescent="0.2">
      <c r="B36" s="1">
        <f t="shared" si="1"/>
        <v>44953</v>
      </c>
      <c r="C36" s="7" t="str" cm="1">
        <f t="array" aca="1" ref="C36" ca="1">IFERROR(IF(OR(WEEKDAY($B36,2)=6,WEEKDAY($B36,2)=7),"",IF(AND($B36&gt;=C$7,$B36&lt;=C$8,$B36&lt;&gt;JoursFeriés),"X","")),"")</f>
        <v/>
      </c>
      <c r="D36" s="7" t="str" cm="1">
        <f t="array" aca="1" ref="D36" ca="1">IFERROR(IF(OR(WEEKDAY($B36,2)=6,WEEKDAY($B36,2)=7),"",IF(AND($B36&gt;=D$7,$B36&lt;=D$8,$B36&lt;&gt;JoursFeriés),"X","")),"")</f>
        <v/>
      </c>
      <c r="E36" s="7" t="str" cm="1">
        <f t="array" aca="1" ref="E36" ca="1">IFERROR(IF(OR(WEEKDAY($B36,2)=6,WEEKDAY($B36,2)=7),"",IF(AND($B36&gt;=E$7,$B36&lt;=E$8,$B36&lt;&gt;JoursFeriés),"X","")),"")</f>
        <v>X</v>
      </c>
      <c r="F36" s="7" t="str" cm="1">
        <f t="array" aca="1" ref="F36" ca="1">IFERROR(IF(OR(WEEKDAY($B36,2)=6,WEEKDAY($B36,2)=7),"",IF(AND($B36&gt;=F$7,$B36&lt;=F$8,$B36&lt;&gt;JoursFeriés),"X","")),"")</f>
        <v/>
      </c>
      <c r="G36" s="7" t="str" cm="1">
        <f t="array" aca="1" ref="G36" ca="1">IFERROR(IF(OR(WEEKDAY($B36,2)=6,WEEKDAY($B36,2)=7),"",IF(AND($B36&gt;=G$7,$B36&lt;=G$8,$B36&lt;&gt;JoursFeriés),"X","")),"")</f>
        <v/>
      </c>
      <c r="H36" s="7" t="str" cm="1">
        <f t="array" aca="1" ref="H36" ca="1">IFERROR(IF(OR(WEEKDAY($B36,2)=6,WEEKDAY($B36,2)=7),"",IF(AND($B36&gt;=H$7,$B36&lt;=H$8,$B36&lt;&gt;JoursFeriés),"X","")),"")</f>
        <v/>
      </c>
      <c r="I36" s="7" t="str" cm="1">
        <f t="array" aca="1" ref="I36" ca="1">IFERROR(IF(OR(WEEKDAY($B36,2)=6,WEEKDAY($B36,2)=7),"",IF(AND($B36&gt;=I$7,$B36&lt;=I$8,$B36&lt;&gt;JoursFeriés),"X","")),"")</f>
        <v/>
      </c>
      <c r="J36" s="7" t="str" cm="1">
        <f t="array" aca="1" ref="J36" ca="1">IFERROR(IF(OR(WEEKDAY($B36,2)=6,WEEKDAY($B36,2)=7),"",IF(AND($B36&gt;=J$7,$B36&lt;=J$8,$B36&lt;&gt;JoursFeriés),"X","")),"")</f>
        <v/>
      </c>
      <c r="K36" s="7" t="str" cm="1">
        <f t="array" aca="1" ref="K36" ca="1">IFERROR(IF(OR(WEEKDAY($B36,2)=6,WEEKDAY($B36,2)=7),"",IF(AND($B36&gt;=K$7,$B36&lt;=K$8,$B36&lt;&gt;JoursFeriés),"X","")),"")</f>
        <v/>
      </c>
      <c r="L36" s="7" t="str" cm="1">
        <f t="array" aca="1" ref="L36" ca="1">IFERROR(IF(OR(WEEKDAY($B36,2)=6,WEEKDAY($B36,2)=7),"",IF(AND($B36&gt;=L$7,$B36&lt;=L$8,$B36&lt;&gt;JoursFeriés),"X","")),"")</f>
        <v/>
      </c>
      <c r="M36" s="7" t="str" cm="1">
        <f t="array" aca="1" ref="M36" ca="1">IFERROR(IF(OR(WEEKDAY($B36,2)=6,WEEKDAY($B36,2)=7),"",IF(AND($B36&gt;=M$7,$B36&lt;=M$8,$B36&lt;&gt;JoursFeriés),"X","")),"")</f>
        <v/>
      </c>
      <c r="N36" s="7" t="str" cm="1">
        <f t="array" aca="1" ref="N36" ca="1">IFERROR(IF(OR(WEEKDAY($B36,2)=6,WEEKDAY($B36,2)=7),"",IF(AND($B36&gt;=N$7,$B36&lt;=N$8,$B36&lt;&gt;JoursFeriés),"X","")),"")</f>
        <v/>
      </c>
    </row>
    <row r="37" spans="2:14" x14ac:dyDescent="0.2">
      <c r="B37" s="1">
        <f t="shared" si="1"/>
        <v>44954</v>
      </c>
      <c r="C37" s="7" t="str" cm="1">
        <f t="array" ref="C37">IFERROR(IF(OR(WEEKDAY($B37,2)=6,WEEKDAY($B37,2)=7),"",IF(AND($B37&gt;=C$7,$B37&lt;=C$8,$B37&lt;&gt;JoursFeriés),"X","")),"")</f>
        <v/>
      </c>
      <c r="D37" s="7" t="str" cm="1">
        <f t="array" ref="D37">IFERROR(IF(OR(WEEKDAY($B37,2)=6,WEEKDAY($B37,2)=7),"",IF(AND($B37&gt;=D$7,$B37&lt;=D$8,$B37&lt;&gt;JoursFeriés),"X","")),"")</f>
        <v/>
      </c>
      <c r="E37" s="7" t="str" cm="1">
        <f t="array" ref="E37">IFERROR(IF(OR(WEEKDAY($B37,2)=6,WEEKDAY($B37,2)=7),"",IF(AND($B37&gt;=E$7,$B37&lt;=E$8,$B37&lt;&gt;JoursFeriés),"X","")),"")</f>
        <v/>
      </c>
      <c r="F37" s="7" t="str" cm="1">
        <f t="array" ref="F37">IFERROR(IF(OR(WEEKDAY($B37,2)=6,WEEKDAY($B37,2)=7),"",IF(AND($B37&gt;=F$7,$B37&lt;=F$8,$B37&lt;&gt;JoursFeriés),"X","")),"")</f>
        <v/>
      </c>
      <c r="G37" s="7" t="str" cm="1">
        <f t="array" ref="G37">IFERROR(IF(OR(WEEKDAY($B37,2)=6,WEEKDAY($B37,2)=7),"",IF(AND($B37&gt;=G$7,$B37&lt;=G$8,$B37&lt;&gt;JoursFeriés),"X","")),"")</f>
        <v/>
      </c>
      <c r="H37" s="7" t="str" cm="1">
        <f t="array" ref="H37">IFERROR(IF(OR(WEEKDAY($B37,2)=6,WEEKDAY($B37,2)=7),"",IF(AND($B37&gt;=H$7,$B37&lt;=H$8,$B37&lt;&gt;JoursFeriés),"X","")),"")</f>
        <v/>
      </c>
      <c r="I37" s="7" t="str" cm="1">
        <f t="array" ref="I37">IFERROR(IF(OR(WEEKDAY($B37,2)=6,WEEKDAY($B37,2)=7),"",IF(AND($B37&gt;=I$7,$B37&lt;=I$8,$B37&lt;&gt;JoursFeriés),"X","")),"")</f>
        <v/>
      </c>
      <c r="J37" s="7" t="str" cm="1">
        <f t="array" ref="J37">IFERROR(IF(OR(WEEKDAY($B37,2)=6,WEEKDAY($B37,2)=7),"",IF(AND($B37&gt;=J$7,$B37&lt;=J$8,$B37&lt;&gt;JoursFeriés),"X","")),"")</f>
        <v/>
      </c>
      <c r="K37" s="7" t="str" cm="1">
        <f t="array" ref="K37">IFERROR(IF(OR(WEEKDAY($B37,2)=6,WEEKDAY($B37,2)=7),"",IF(AND($B37&gt;=K$7,$B37&lt;=K$8,$B37&lt;&gt;JoursFeriés),"X","")),"")</f>
        <v/>
      </c>
      <c r="L37" s="7" t="str" cm="1">
        <f t="array" ref="L37">IFERROR(IF(OR(WEEKDAY($B37,2)=6,WEEKDAY($B37,2)=7),"",IF(AND($B37&gt;=L$7,$B37&lt;=L$8,$B37&lt;&gt;JoursFeriés),"X","")),"")</f>
        <v/>
      </c>
      <c r="M37" s="7" t="str" cm="1">
        <f t="array" ref="M37">IFERROR(IF(OR(WEEKDAY($B37,2)=6,WEEKDAY($B37,2)=7),"",IF(AND($B37&gt;=M$7,$B37&lt;=M$8,$B37&lt;&gt;JoursFeriés),"X","")),"")</f>
        <v/>
      </c>
      <c r="N37" s="7" t="str" cm="1">
        <f t="array" ref="N37">IFERROR(IF(OR(WEEKDAY($B37,2)=6,WEEKDAY($B37,2)=7),"",IF(AND($B37&gt;=N$7,$B37&lt;=N$8,$B37&lt;&gt;JoursFeriés),"X","")),"")</f>
        <v/>
      </c>
    </row>
    <row r="38" spans="2:14" x14ac:dyDescent="0.2">
      <c r="B38" s="1">
        <f t="shared" si="1"/>
        <v>44955</v>
      </c>
      <c r="C38" s="7" t="str" cm="1">
        <f t="array" ref="C38">IFERROR(IF(OR(WEEKDAY($B38,2)=6,WEEKDAY($B38,2)=7),"",IF(AND($B38&gt;=C$7,$B38&lt;=C$8,$B38&lt;&gt;JoursFeriés),"X","")),"")</f>
        <v/>
      </c>
      <c r="D38" s="7" t="str" cm="1">
        <f t="array" ref="D38">IFERROR(IF(OR(WEEKDAY($B38,2)=6,WEEKDAY($B38,2)=7),"",IF(AND($B38&gt;=D$7,$B38&lt;=D$8,$B38&lt;&gt;JoursFeriés),"X","")),"")</f>
        <v/>
      </c>
      <c r="E38" s="7" t="str" cm="1">
        <f t="array" ref="E38">IFERROR(IF(OR(WEEKDAY($B38,2)=6,WEEKDAY($B38,2)=7),"",IF(AND($B38&gt;=E$7,$B38&lt;=E$8,$B38&lt;&gt;JoursFeriés),"X","")),"")</f>
        <v/>
      </c>
      <c r="F38" s="7" t="str" cm="1">
        <f t="array" ref="F38">IFERROR(IF(OR(WEEKDAY($B38,2)=6,WEEKDAY($B38,2)=7),"",IF(AND($B38&gt;=F$7,$B38&lt;=F$8,$B38&lt;&gt;JoursFeriés),"X","")),"")</f>
        <v/>
      </c>
      <c r="G38" s="7" t="str" cm="1">
        <f t="array" ref="G38">IFERROR(IF(OR(WEEKDAY($B38,2)=6,WEEKDAY($B38,2)=7),"",IF(AND($B38&gt;=G$7,$B38&lt;=G$8,$B38&lt;&gt;JoursFeriés),"X","")),"")</f>
        <v/>
      </c>
      <c r="H38" s="7" t="str" cm="1">
        <f t="array" ref="H38">IFERROR(IF(OR(WEEKDAY($B38,2)=6,WEEKDAY($B38,2)=7),"",IF(AND($B38&gt;=H$7,$B38&lt;=H$8,$B38&lt;&gt;JoursFeriés),"X","")),"")</f>
        <v/>
      </c>
      <c r="I38" s="7" t="str" cm="1">
        <f t="array" ref="I38">IFERROR(IF(OR(WEEKDAY($B38,2)=6,WEEKDAY($B38,2)=7),"",IF(AND($B38&gt;=I$7,$B38&lt;=I$8,$B38&lt;&gt;JoursFeriés),"X","")),"")</f>
        <v/>
      </c>
      <c r="J38" s="7" t="str" cm="1">
        <f t="array" ref="J38">IFERROR(IF(OR(WEEKDAY($B38,2)=6,WEEKDAY($B38,2)=7),"",IF(AND($B38&gt;=J$7,$B38&lt;=J$8,$B38&lt;&gt;JoursFeriés),"X","")),"")</f>
        <v/>
      </c>
      <c r="K38" s="7" t="str" cm="1">
        <f t="array" ref="K38">IFERROR(IF(OR(WEEKDAY($B38,2)=6,WEEKDAY($B38,2)=7),"",IF(AND($B38&gt;=K$7,$B38&lt;=K$8,$B38&lt;&gt;JoursFeriés),"X","")),"")</f>
        <v/>
      </c>
      <c r="L38" s="7" t="str" cm="1">
        <f t="array" ref="L38">IFERROR(IF(OR(WEEKDAY($B38,2)=6,WEEKDAY($B38,2)=7),"",IF(AND($B38&gt;=L$7,$B38&lt;=L$8,$B38&lt;&gt;JoursFeriés),"X","")),"")</f>
        <v/>
      </c>
      <c r="M38" s="7" t="str" cm="1">
        <f t="array" ref="M38">IFERROR(IF(OR(WEEKDAY($B38,2)=6,WEEKDAY($B38,2)=7),"",IF(AND($B38&gt;=M$7,$B38&lt;=M$8,$B38&lt;&gt;JoursFeriés),"X","")),"")</f>
        <v/>
      </c>
      <c r="N38" s="7" t="str" cm="1">
        <f t="array" ref="N38">IFERROR(IF(OR(WEEKDAY($B38,2)=6,WEEKDAY($B38,2)=7),"",IF(AND($B38&gt;=N$7,$B38&lt;=N$8,$B38&lt;&gt;JoursFeriés),"X","")),"")</f>
        <v/>
      </c>
    </row>
    <row r="39" spans="2:14" x14ac:dyDescent="0.2">
      <c r="B39" s="1">
        <f t="shared" si="1"/>
        <v>44956</v>
      </c>
      <c r="C39" s="7" t="str" cm="1">
        <f t="array" aca="1" ref="C39" ca="1">IFERROR(IF(OR(WEEKDAY($B39,2)=6,WEEKDAY($B39,2)=7),"",IF(AND($B39&gt;=C$7,$B39&lt;=C$8,$B39&lt;&gt;JoursFeriés),"X","")),"")</f>
        <v/>
      </c>
      <c r="D39" s="7" t="str" cm="1">
        <f t="array" aca="1" ref="D39" ca="1">IFERROR(IF(OR(WEEKDAY($B39,2)=6,WEEKDAY($B39,2)=7),"",IF(AND($B39&gt;=D$7,$B39&lt;=D$8,$B39&lt;&gt;JoursFeriés),"X","")),"")</f>
        <v/>
      </c>
      <c r="E39" s="7" t="str" cm="1">
        <f t="array" aca="1" ref="E39" ca="1">IFERROR(IF(OR(WEEKDAY($B39,2)=6,WEEKDAY($B39,2)=7),"",IF(AND($B39&gt;=E$7,$B39&lt;=E$8,$B39&lt;&gt;JoursFeriés),"X","")),"")</f>
        <v>X</v>
      </c>
      <c r="F39" s="7" t="str" cm="1">
        <f t="array" aca="1" ref="F39" ca="1">IFERROR(IF(OR(WEEKDAY($B39,2)=6,WEEKDAY($B39,2)=7),"",IF(AND($B39&gt;=F$7,$B39&lt;=F$8,$B39&lt;&gt;JoursFeriés),"X","")),"")</f>
        <v/>
      </c>
      <c r="G39" s="7" t="str" cm="1">
        <f t="array" aca="1" ref="G39" ca="1">IFERROR(IF(OR(WEEKDAY($B39,2)=6,WEEKDAY($B39,2)=7),"",IF(AND($B39&gt;=G$7,$B39&lt;=G$8,$B39&lt;&gt;JoursFeriés),"X","")),"")</f>
        <v/>
      </c>
      <c r="H39" s="7" t="str" cm="1">
        <f t="array" aca="1" ref="H39" ca="1">IFERROR(IF(OR(WEEKDAY($B39,2)=6,WEEKDAY($B39,2)=7),"",IF(AND($B39&gt;=H$7,$B39&lt;=H$8,$B39&lt;&gt;JoursFeriés),"X","")),"")</f>
        <v/>
      </c>
      <c r="I39" s="7" t="str" cm="1">
        <f t="array" aca="1" ref="I39" ca="1">IFERROR(IF(OR(WEEKDAY($B39,2)=6,WEEKDAY($B39,2)=7),"",IF(AND($B39&gt;=I$7,$B39&lt;=I$8,$B39&lt;&gt;JoursFeriés),"X","")),"")</f>
        <v/>
      </c>
      <c r="J39" s="7" t="str" cm="1">
        <f t="array" aca="1" ref="J39" ca="1">IFERROR(IF(OR(WEEKDAY($B39,2)=6,WEEKDAY($B39,2)=7),"",IF(AND($B39&gt;=J$7,$B39&lt;=J$8,$B39&lt;&gt;JoursFeriés),"X","")),"")</f>
        <v/>
      </c>
      <c r="K39" s="7" t="str" cm="1">
        <f t="array" aca="1" ref="K39" ca="1">IFERROR(IF(OR(WEEKDAY($B39,2)=6,WEEKDAY($B39,2)=7),"",IF(AND($B39&gt;=K$7,$B39&lt;=K$8,$B39&lt;&gt;JoursFeriés),"X","")),"")</f>
        <v/>
      </c>
      <c r="L39" s="7" t="str" cm="1">
        <f t="array" aca="1" ref="L39" ca="1">IFERROR(IF(OR(WEEKDAY($B39,2)=6,WEEKDAY($B39,2)=7),"",IF(AND($B39&gt;=L$7,$B39&lt;=L$8,$B39&lt;&gt;JoursFeriés),"X","")),"")</f>
        <v/>
      </c>
      <c r="M39" s="7" t="str" cm="1">
        <f t="array" aca="1" ref="M39" ca="1">IFERROR(IF(OR(WEEKDAY($B39,2)=6,WEEKDAY($B39,2)=7),"",IF(AND($B39&gt;=M$7,$B39&lt;=M$8,$B39&lt;&gt;JoursFeriés),"X","")),"")</f>
        <v/>
      </c>
      <c r="N39" s="7" t="str" cm="1">
        <f t="array" aca="1" ref="N39" ca="1">IFERROR(IF(OR(WEEKDAY($B39,2)=6,WEEKDAY($B39,2)=7),"",IF(AND($B39&gt;=N$7,$B39&lt;=N$8,$B39&lt;&gt;JoursFeriés),"X","")),"")</f>
        <v/>
      </c>
    </row>
    <row r="40" spans="2:14" x14ac:dyDescent="0.2">
      <c r="B40" s="1">
        <f t="shared" si="1"/>
        <v>44957</v>
      </c>
      <c r="C40" s="7" t="str" cm="1">
        <f t="array" aca="1" ref="C40" ca="1">IFERROR(IF(OR(WEEKDAY($B40,2)=6,WEEKDAY($B40,2)=7),"",IF(AND($B40&gt;=C$7,$B40&lt;=C$8,$B40&lt;&gt;JoursFeriés),"X","")),"")</f>
        <v/>
      </c>
      <c r="D40" s="7" t="str" cm="1">
        <f t="array" aca="1" ref="D40" ca="1">IFERROR(IF(OR(WEEKDAY($B40,2)=6,WEEKDAY($B40,2)=7),"",IF(AND($B40&gt;=D$7,$B40&lt;=D$8,$B40&lt;&gt;JoursFeriés),"X","")),"")</f>
        <v/>
      </c>
      <c r="E40" s="7" t="str" cm="1">
        <f t="array" aca="1" ref="E40" ca="1">IFERROR(IF(OR(WEEKDAY($B40,2)=6,WEEKDAY($B40,2)=7),"",IF(AND($B40&gt;=E$7,$B40&lt;=E$8,$B40&lt;&gt;JoursFeriés),"X","")),"")</f>
        <v>X</v>
      </c>
      <c r="F40" s="7" t="str" cm="1">
        <f t="array" aca="1" ref="F40" ca="1">IFERROR(IF(OR(WEEKDAY($B40,2)=6,WEEKDAY($B40,2)=7),"",IF(AND($B40&gt;=F$7,$B40&lt;=F$8,$B40&lt;&gt;JoursFeriés),"X","")),"")</f>
        <v/>
      </c>
      <c r="G40" s="7" t="str" cm="1">
        <f t="array" aca="1" ref="G40" ca="1">IFERROR(IF(OR(WEEKDAY($B40,2)=6,WEEKDAY($B40,2)=7),"",IF(AND($B40&gt;=G$7,$B40&lt;=G$8,$B40&lt;&gt;JoursFeriés),"X","")),"")</f>
        <v/>
      </c>
      <c r="H40" s="7" t="str" cm="1">
        <f t="array" aca="1" ref="H40" ca="1">IFERROR(IF(OR(WEEKDAY($B40,2)=6,WEEKDAY($B40,2)=7),"",IF(AND($B40&gt;=H$7,$B40&lt;=H$8,$B40&lt;&gt;JoursFeriés),"X","")),"")</f>
        <v/>
      </c>
      <c r="I40" s="7" t="str" cm="1">
        <f t="array" aca="1" ref="I40" ca="1">IFERROR(IF(OR(WEEKDAY($B40,2)=6,WEEKDAY($B40,2)=7),"",IF(AND($B40&gt;=I$7,$B40&lt;=I$8,$B40&lt;&gt;JoursFeriés),"X","")),"")</f>
        <v/>
      </c>
      <c r="J40" s="7" t="str" cm="1">
        <f t="array" aca="1" ref="J40" ca="1">IFERROR(IF(OR(WEEKDAY($B40,2)=6,WEEKDAY($B40,2)=7),"",IF(AND($B40&gt;=J$7,$B40&lt;=J$8,$B40&lt;&gt;JoursFeriés),"X","")),"")</f>
        <v/>
      </c>
      <c r="K40" s="7" t="str" cm="1">
        <f t="array" aca="1" ref="K40" ca="1">IFERROR(IF(OR(WEEKDAY($B40,2)=6,WEEKDAY($B40,2)=7),"",IF(AND($B40&gt;=K$7,$B40&lt;=K$8,$B40&lt;&gt;JoursFeriés),"X","")),"")</f>
        <v/>
      </c>
      <c r="L40" s="7" t="str" cm="1">
        <f t="array" aca="1" ref="L40" ca="1">IFERROR(IF(OR(WEEKDAY($B40,2)=6,WEEKDAY($B40,2)=7),"",IF(AND($B40&gt;=L$7,$B40&lt;=L$8,$B40&lt;&gt;JoursFeriés),"X","")),"")</f>
        <v/>
      </c>
      <c r="M40" s="7" t="str" cm="1">
        <f t="array" aca="1" ref="M40" ca="1">IFERROR(IF(OR(WEEKDAY($B40,2)=6,WEEKDAY($B40,2)=7),"",IF(AND($B40&gt;=M$7,$B40&lt;=M$8,$B40&lt;&gt;JoursFeriés),"X","")),"")</f>
        <v/>
      </c>
      <c r="N40" s="7" t="str" cm="1">
        <f t="array" aca="1" ref="N40" ca="1">IFERROR(IF(OR(WEEKDAY($B40,2)=6,WEEKDAY($B40,2)=7),"",IF(AND($B40&gt;=N$7,$B40&lt;=N$8,$B40&lt;&gt;JoursFeriés),"X","")),"")</f>
        <v/>
      </c>
    </row>
    <row r="41" spans="2:14" x14ac:dyDescent="0.2">
      <c r="B41" s="1">
        <f t="shared" si="1"/>
        <v>44958</v>
      </c>
    </row>
    <row r="42" spans="2:14" x14ac:dyDescent="0.2">
      <c r="B42" s="1">
        <f t="shared" si="1"/>
        <v>44959</v>
      </c>
    </row>
    <row r="43" spans="2:14" x14ac:dyDescent="0.2">
      <c r="B43" s="1">
        <f t="shared" si="1"/>
        <v>44960</v>
      </c>
    </row>
    <row r="44" spans="2:14" x14ac:dyDescent="0.2">
      <c r="B44" s="1">
        <f t="shared" si="1"/>
        <v>44961</v>
      </c>
    </row>
    <row r="45" spans="2:14" x14ac:dyDescent="0.2">
      <c r="B45" s="1">
        <f t="shared" si="1"/>
        <v>44962</v>
      </c>
    </row>
    <row r="46" spans="2:14" x14ac:dyDescent="0.2">
      <c r="B46" s="1">
        <f t="shared" si="1"/>
        <v>44963</v>
      </c>
    </row>
    <row r="47" spans="2:14" x14ac:dyDescent="0.2">
      <c r="B47" s="1">
        <f t="shared" si="1"/>
        <v>44964</v>
      </c>
    </row>
    <row r="48" spans="2:14" x14ac:dyDescent="0.2">
      <c r="B48" s="1">
        <f t="shared" si="1"/>
        <v>44965</v>
      </c>
    </row>
    <row r="49" spans="2:2" x14ac:dyDescent="0.2">
      <c r="B49" s="1">
        <f t="shared" si="1"/>
        <v>44966</v>
      </c>
    </row>
    <row r="50" spans="2:2" x14ac:dyDescent="0.2">
      <c r="B50" s="1">
        <f t="shared" si="1"/>
        <v>44967</v>
      </c>
    </row>
    <row r="51" spans="2:2" x14ac:dyDescent="0.2">
      <c r="B51" s="1">
        <f t="shared" si="1"/>
        <v>44968</v>
      </c>
    </row>
    <row r="52" spans="2:2" x14ac:dyDescent="0.2">
      <c r="B52" s="1">
        <f t="shared" si="1"/>
        <v>44969</v>
      </c>
    </row>
    <row r="53" spans="2:2" x14ac:dyDescent="0.2">
      <c r="B53" s="1">
        <f t="shared" si="1"/>
        <v>44970</v>
      </c>
    </row>
    <row r="54" spans="2:2" x14ac:dyDescent="0.2">
      <c r="B54" s="1">
        <f t="shared" si="1"/>
        <v>44971</v>
      </c>
    </row>
    <row r="55" spans="2:2" x14ac:dyDescent="0.2">
      <c r="B55" s="1">
        <f t="shared" si="1"/>
        <v>44972</v>
      </c>
    </row>
    <row r="56" spans="2:2" x14ac:dyDescent="0.2">
      <c r="B56" s="1">
        <f t="shared" si="1"/>
        <v>44973</v>
      </c>
    </row>
    <row r="57" spans="2:2" x14ac:dyDescent="0.2">
      <c r="B57" s="1">
        <f t="shared" si="1"/>
        <v>44974</v>
      </c>
    </row>
    <row r="58" spans="2:2" x14ac:dyDescent="0.2">
      <c r="B58" s="1">
        <f t="shared" si="1"/>
        <v>44975</v>
      </c>
    </row>
    <row r="59" spans="2:2" x14ac:dyDescent="0.2">
      <c r="B59" s="1">
        <f t="shared" si="1"/>
        <v>44976</v>
      </c>
    </row>
    <row r="60" spans="2:2" x14ac:dyDescent="0.2">
      <c r="B60" s="1">
        <f t="shared" si="1"/>
        <v>44977</v>
      </c>
    </row>
    <row r="61" spans="2:2" x14ac:dyDescent="0.2">
      <c r="B61" s="1">
        <f t="shared" si="1"/>
        <v>44978</v>
      </c>
    </row>
    <row r="62" spans="2:2" x14ac:dyDescent="0.2">
      <c r="B62" s="1">
        <f t="shared" si="1"/>
        <v>44979</v>
      </c>
    </row>
    <row r="63" spans="2:2" x14ac:dyDescent="0.2">
      <c r="B63" s="1">
        <f t="shared" si="1"/>
        <v>44980</v>
      </c>
    </row>
    <row r="64" spans="2:2" x14ac:dyDescent="0.2">
      <c r="B64" s="1">
        <f t="shared" si="1"/>
        <v>44981</v>
      </c>
    </row>
    <row r="65" spans="1:32" x14ac:dyDescent="0.2">
      <c r="B65" s="1">
        <f t="shared" si="1"/>
        <v>44982</v>
      </c>
    </row>
    <row r="66" spans="1:32" x14ac:dyDescent="0.2">
      <c r="B66" s="1">
        <f t="shared" si="1"/>
        <v>44983</v>
      </c>
    </row>
    <row r="67" spans="1:32" x14ac:dyDescent="0.2">
      <c r="B67" s="1">
        <f t="shared" si="1"/>
        <v>44984</v>
      </c>
    </row>
    <row r="68" spans="1:32" x14ac:dyDescent="0.2">
      <c r="B68" s="1">
        <f t="shared" si="1"/>
        <v>44985</v>
      </c>
    </row>
    <row r="69" spans="1:32" x14ac:dyDescent="0.2">
      <c r="B69" s="1" t="str">
        <f t="shared" si="1"/>
        <v/>
      </c>
    </row>
    <row r="70" spans="1:32" x14ac:dyDescent="0.2">
      <c r="B70" s="1" t="str">
        <f t="shared" si="1"/>
        <v/>
      </c>
    </row>
    <row r="71" spans="1:32" x14ac:dyDescent="0.2">
      <c r="B71" s="1"/>
    </row>
    <row r="72" spans="1:32" x14ac:dyDescent="0.2">
      <c r="B72" s="1"/>
    </row>
    <row r="73" spans="1:32" x14ac:dyDescent="0.2">
      <c r="B73" s="1"/>
    </row>
    <row r="74" spans="1:32" x14ac:dyDescent="0.2">
      <c r="B74" s="1"/>
    </row>
    <row r="75" spans="1:32" x14ac:dyDescent="0.2">
      <c r="B75" s="1"/>
    </row>
    <row r="76" spans="1:32" s="22" customFormat="1" ht="60" thickBot="1" x14ac:dyDescent="0.25">
      <c r="B76" s="22" cm="1">
        <f t="array" ref="B76:AF76">TRANSPOSE(B10:B40)</f>
        <v>44927</v>
      </c>
      <c r="C76" s="22">
        <v>44928</v>
      </c>
      <c r="D76" s="22">
        <v>44929</v>
      </c>
      <c r="E76" s="22">
        <v>44930</v>
      </c>
      <c r="F76" s="22">
        <v>44931</v>
      </c>
      <c r="G76" s="22">
        <v>44932</v>
      </c>
      <c r="H76" s="22">
        <v>44933</v>
      </c>
      <c r="I76" s="22">
        <v>44934</v>
      </c>
      <c r="J76" s="22">
        <v>44935</v>
      </c>
      <c r="K76" s="22">
        <v>44936</v>
      </c>
      <c r="L76" s="22">
        <v>44937</v>
      </c>
      <c r="M76" s="22">
        <v>44938</v>
      </c>
      <c r="N76" s="22">
        <v>44939</v>
      </c>
      <c r="O76" s="22">
        <v>44940</v>
      </c>
      <c r="P76" s="22">
        <v>44941</v>
      </c>
      <c r="Q76" s="22">
        <v>44942</v>
      </c>
      <c r="R76" s="22">
        <v>44943</v>
      </c>
      <c r="S76" s="22">
        <v>44944</v>
      </c>
      <c r="T76" s="22">
        <v>44945</v>
      </c>
      <c r="U76" s="22">
        <v>44946</v>
      </c>
      <c r="V76" s="22">
        <v>44947</v>
      </c>
      <c r="W76" s="22">
        <v>44948</v>
      </c>
      <c r="X76" s="22">
        <v>44949</v>
      </c>
      <c r="Y76" s="22">
        <v>44950</v>
      </c>
      <c r="Z76" s="22">
        <v>44951</v>
      </c>
      <c r="AA76" s="22">
        <v>44952</v>
      </c>
      <c r="AB76" s="22">
        <v>44953</v>
      </c>
      <c r="AC76" s="22">
        <v>44954</v>
      </c>
      <c r="AD76" s="22">
        <v>44955</v>
      </c>
      <c r="AE76" s="22">
        <v>44956</v>
      </c>
      <c r="AF76" s="22">
        <v>44957</v>
      </c>
    </row>
    <row r="77" spans="1:32" x14ac:dyDescent="0.2">
      <c r="A77" s="15" t="s">
        <v>52</v>
      </c>
      <c r="B77" s="19" t="s">
        <v>55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x14ac:dyDescent="0.2">
      <c r="A78" s="16" t="s">
        <v>53</v>
      </c>
      <c r="B78" s="19" t="s">
        <v>56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ht="15" thickBot="1" x14ac:dyDescent="0.25">
      <c r="A79" s="17" t="s">
        <v>54</v>
      </c>
      <c r="B79" s="19" t="s">
        <v>57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x14ac:dyDescent="0.2">
      <c r="A80" s="15"/>
      <c r="B80" s="20"/>
      <c r="C80" s="5"/>
      <c r="D80" s="5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x14ac:dyDescent="0.2">
      <c r="A81" s="16"/>
      <c r="B81" s="20"/>
      <c r="C81" s="5"/>
      <c r="D81" s="5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ht="15" thickBot="1" x14ac:dyDescent="0.25">
      <c r="A82" s="17"/>
      <c r="B82" s="20"/>
      <c r="C82" s="5"/>
      <c r="D82" s="5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x14ac:dyDescent="0.2">
      <c r="A83" s="15"/>
      <c r="B83" s="20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x14ac:dyDescent="0.2">
      <c r="A84" s="16"/>
      <c r="B84" s="20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ht="15" thickBot="1" x14ac:dyDescent="0.25">
      <c r="A85" s="17"/>
      <c r="B85" s="20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x14ac:dyDescent="0.2">
      <c r="A86" s="15"/>
      <c r="B86" s="21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x14ac:dyDescent="0.2">
      <c r="A87" s="16"/>
      <c r="B87" s="21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ht="15" thickBot="1" x14ac:dyDescent="0.25">
      <c r="A88" s="17"/>
      <c r="B88" s="21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x14ac:dyDescent="0.2">
      <c r="A89" s="15"/>
      <c r="B89" s="21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x14ac:dyDescent="0.2">
      <c r="A90" s="16"/>
      <c r="B90" s="2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ht="15" thickBot="1" x14ac:dyDescent="0.25">
      <c r="A91" s="17"/>
      <c r="B91" s="21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x14ac:dyDescent="0.2">
      <c r="A92" s="15"/>
    </row>
    <row r="93" spans="1:32" x14ac:dyDescent="0.2">
      <c r="A93" s="16"/>
    </row>
    <row r="94" spans="1:32" ht="15" thickBot="1" x14ac:dyDescent="0.25">
      <c r="A94" s="17"/>
    </row>
    <row r="95" spans="1:32" x14ac:dyDescent="0.2">
      <c r="A95" s="15"/>
    </row>
    <row r="96" spans="1:32" x14ac:dyDescent="0.2">
      <c r="A96" s="16"/>
    </row>
    <row r="97" spans="1:1" ht="15" thickBot="1" x14ac:dyDescent="0.25">
      <c r="A97" s="17"/>
    </row>
    <row r="98" spans="1:1" x14ac:dyDescent="0.2">
      <c r="A98" s="15"/>
    </row>
    <row r="99" spans="1:1" x14ac:dyDescent="0.2">
      <c r="A99" s="16"/>
    </row>
    <row r="100" spans="1:1" ht="15" thickBot="1" x14ac:dyDescent="0.25">
      <c r="A100" s="17"/>
    </row>
    <row r="101" spans="1:1" x14ac:dyDescent="0.2">
      <c r="A101" s="15"/>
    </row>
    <row r="102" spans="1:1" x14ac:dyDescent="0.2">
      <c r="A102" s="16"/>
    </row>
    <row r="103" spans="1:1" ht="15" thickBot="1" x14ac:dyDescent="0.25">
      <c r="A103" s="17"/>
    </row>
    <row r="104" spans="1:1" x14ac:dyDescent="0.2">
      <c r="A104" s="15"/>
    </row>
    <row r="105" spans="1:1" x14ac:dyDescent="0.2">
      <c r="A105" s="16"/>
    </row>
    <row r="106" spans="1:1" ht="15" thickBot="1" x14ac:dyDescent="0.25">
      <c r="A106" s="17"/>
    </row>
    <row r="107" spans="1:1" x14ac:dyDescent="0.2">
      <c r="A107" s="15"/>
    </row>
    <row r="108" spans="1:1" x14ac:dyDescent="0.2">
      <c r="A108" s="16"/>
    </row>
    <row r="109" spans="1:1" ht="15" thickBot="1" x14ac:dyDescent="0.25">
      <c r="A109" s="17"/>
    </row>
    <row r="110" spans="1:1" x14ac:dyDescent="0.2">
      <c r="A110" s="15"/>
    </row>
    <row r="111" spans="1:1" x14ac:dyDescent="0.2">
      <c r="A111" s="16"/>
    </row>
    <row r="112" spans="1:1" ht="15" thickBot="1" x14ac:dyDescent="0.25">
      <c r="A112" s="17"/>
    </row>
    <row r="113" spans="1:1" x14ac:dyDescent="0.2">
      <c r="A113" s="15"/>
    </row>
    <row r="114" spans="1:1" x14ac:dyDescent="0.2">
      <c r="A114" s="16"/>
    </row>
    <row r="115" spans="1:1" ht="15" thickBot="1" x14ac:dyDescent="0.25">
      <c r="A115" s="17"/>
    </row>
  </sheetData>
  <mergeCells count="3">
    <mergeCell ref="C3:N3"/>
    <mergeCell ref="B7:B8"/>
    <mergeCell ref="F1:G1"/>
  </mergeCells>
  <phoneticPr fontId="3" type="noConversion"/>
  <conditionalFormatting sqref="B10:N40 B41:B74">
    <cfRule type="expression" dxfId="37" priority="1">
      <formula>$B10&lt;&gt;""</formula>
    </cfRule>
    <cfRule type="expression" dxfId="36" priority="4">
      <formula>OR($B10=JoursFeriés)</formula>
    </cfRule>
    <cfRule type="expression" dxfId="35" priority="5">
      <formula>OR(WEEKDAY($B10,2)=6,WEEKDAY($B10,2)=7)</formula>
    </cfRule>
  </conditionalFormatting>
  <conditionalFormatting sqref="C10:N40">
    <cfRule type="containsText" dxfId="34" priority="3" operator="containsText" text="x">
      <formula>NOT(ISERROR(SEARCH("x",C10)))</formula>
    </cfRule>
  </conditionalFormatting>
  <conditionalFormatting sqref="C9:N9">
    <cfRule type="expression" dxfId="33" priority="2">
      <formula>C7&gt;0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F152-1EAE-4355-A9C8-3252DC3BD8F1}">
  <dimension ref="A1:I13"/>
  <sheetViews>
    <sheetView workbookViewId="0">
      <selection activeCell="A4" sqref="A4"/>
    </sheetView>
  </sheetViews>
  <sheetFormatPr baseColWidth="10" defaultRowHeight="14.25" x14ac:dyDescent="0.2"/>
  <cols>
    <col min="3" max="3" width="19.75" customWidth="1"/>
    <col min="7" max="7" width="16.75" bestFit="1" customWidth="1"/>
  </cols>
  <sheetData>
    <row r="1" spans="1:9" ht="15" x14ac:dyDescent="0.25">
      <c r="A1" s="4">
        <f ca="1">YEAR(TODAY())</f>
        <v>2023</v>
      </c>
      <c r="B1" s="2">
        <f ca="1">DATE(A1,1,1)</f>
        <v>44927</v>
      </c>
      <c r="C1" s="3" t="s">
        <v>2</v>
      </c>
      <c r="G1" t="s">
        <v>15</v>
      </c>
      <c r="H1" t="s">
        <v>16</v>
      </c>
      <c r="I1" t="s">
        <v>17</v>
      </c>
    </row>
    <row r="2" spans="1:9" ht="15" x14ac:dyDescent="0.25">
      <c r="B2" s="2">
        <f ca="1">FLOOR(DAY(MINUTE(A1/38)/2+56)&amp;"/5/"&amp;A1,7)-34</f>
        <v>45025</v>
      </c>
      <c r="C2" s="3" t="s">
        <v>3</v>
      </c>
      <c r="G2" t="s">
        <v>18</v>
      </c>
      <c r="H2" t="s">
        <v>16</v>
      </c>
      <c r="I2" t="s">
        <v>19</v>
      </c>
    </row>
    <row r="3" spans="1:9" ht="15" x14ac:dyDescent="0.25">
      <c r="B3" s="2">
        <f ca="1">B2+1</f>
        <v>45026</v>
      </c>
      <c r="C3" s="3" t="s">
        <v>4</v>
      </c>
      <c r="G3" t="s">
        <v>4</v>
      </c>
      <c r="H3" t="s">
        <v>16</v>
      </c>
      <c r="I3" t="s">
        <v>20</v>
      </c>
    </row>
    <row r="4" spans="1:9" ht="15" x14ac:dyDescent="0.25">
      <c r="B4" s="2">
        <f ca="1">DATE(A1,5,1)</f>
        <v>45047</v>
      </c>
      <c r="C4" s="3" t="s">
        <v>5</v>
      </c>
      <c r="G4" t="s">
        <v>5</v>
      </c>
      <c r="H4" t="s">
        <v>16</v>
      </c>
      <c r="I4" t="s">
        <v>21</v>
      </c>
    </row>
    <row r="5" spans="1:9" ht="15" x14ac:dyDescent="0.25">
      <c r="B5" s="2">
        <f ca="1">+DATE(A1,5,8)</f>
        <v>45054</v>
      </c>
      <c r="C5" s="3" t="s">
        <v>6</v>
      </c>
      <c r="G5" t="s">
        <v>22</v>
      </c>
      <c r="H5" t="s">
        <v>16</v>
      </c>
      <c r="I5" t="s">
        <v>23</v>
      </c>
    </row>
    <row r="6" spans="1:9" ht="15" x14ac:dyDescent="0.25">
      <c r="B6" s="2">
        <f ca="1">B2+39</f>
        <v>45064</v>
      </c>
      <c r="C6" s="3" t="s">
        <v>7</v>
      </c>
      <c r="G6" t="s">
        <v>7</v>
      </c>
      <c r="H6" t="s">
        <v>16</v>
      </c>
      <c r="I6" t="s">
        <v>24</v>
      </c>
    </row>
    <row r="7" spans="1:9" ht="15" x14ac:dyDescent="0.25">
      <c r="B7" s="2">
        <f ca="1">B2+49</f>
        <v>45074</v>
      </c>
      <c r="C7" s="3" t="s">
        <v>8</v>
      </c>
      <c r="G7" t="s">
        <v>8</v>
      </c>
      <c r="H7" t="s">
        <v>16</v>
      </c>
      <c r="I7" t="s">
        <v>25</v>
      </c>
    </row>
    <row r="8" spans="1:9" ht="15" x14ac:dyDescent="0.25">
      <c r="B8" s="2">
        <f ca="1">B2+50</f>
        <v>45075</v>
      </c>
      <c r="C8" s="3" t="s">
        <v>9</v>
      </c>
      <c r="G8" t="s">
        <v>9</v>
      </c>
      <c r="H8" t="s">
        <v>16</v>
      </c>
      <c r="I8" t="s">
        <v>26</v>
      </c>
    </row>
    <row r="9" spans="1:9" ht="15" x14ac:dyDescent="0.25">
      <c r="B9" s="2">
        <f ca="1">DATE(A1,7,14)</f>
        <v>45121</v>
      </c>
      <c r="C9" s="3" t="s">
        <v>10</v>
      </c>
      <c r="G9" t="s">
        <v>27</v>
      </c>
      <c r="H9" t="s">
        <v>16</v>
      </c>
      <c r="I9" t="s">
        <v>28</v>
      </c>
    </row>
    <row r="10" spans="1:9" ht="15" x14ac:dyDescent="0.25">
      <c r="B10" s="2">
        <f ca="1">DATE(A1,8,15)</f>
        <v>45153</v>
      </c>
      <c r="C10" s="3" t="s">
        <v>11</v>
      </c>
      <c r="G10" t="s">
        <v>11</v>
      </c>
      <c r="H10" t="s">
        <v>16</v>
      </c>
      <c r="I10" t="s">
        <v>29</v>
      </c>
    </row>
    <row r="11" spans="1:9" ht="15" x14ac:dyDescent="0.25">
      <c r="B11" s="2">
        <f ca="1">DATE(A1,11,1)</f>
        <v>45231</v>
      </c>
      <c r="C11" s="3" t="s">
        <v>12</v>
      </c>
      <c r="G11" t="s">
        <v>12</v>
      </c>
      <c r="H11" t="s">
        <v>16</v>
      </c>
      <c r="I11" t="s">
        <v>30</v>
      </c>
    </row>
    <row r="12" spans="1:9" ht="15" x14ac:dyDescent="0.25">
      <c r="B12" s="2">
        <f ca="1">DATE(A1,11,11)</f>
        <v>45241</v>
      </c>
      <c r="C12" s="3" t="s">
        <v>13</v>
      </c>
      <c r="G12" t="s">
        <v>31</v>
      </c>
      <c r="H12" t="s">
        <v>16</v>
      </c>
      <c r="I12" t="s">
        <v>32</v>
      </c>
    </row>
    <row r="13" spans="1:9" ht="15" x14ac:dyDescent="0.25">
      <c r="B13" s="2">
        <f ca="1">DATE(A1,12,25)</f>
        <v>45285</v>
      </c>
      <c r="C13" s="3" t="s">
        <v>14</v>
      </c>
      <c r="G13" t="s">
        <v>14</v>
      </c>
      <c r="H13" t="s">
        <v>16</v>
      </c>
      <c r="I13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15E78-0C5D-4D43-A511-E86EC73F96FA}">
  <sheetPr>
    <pageSetUpPr fitToPage="1"/>
  </sheetPr>
  <dimension ref="A1:CU287"/>
  <sheetViews>
    <sheetView showGridLines="0" tabSelected="1" zoomScaleNormal="100" workbookViewId="0">
      <selection activeCell="B10" sqref="B10"/>
    </sheetView>
  </sheetViews>
  <sheetFormatPr baseColWidth="10" defaultColWidth="0" defaultRowHeight="14.25" x14ac:dyDescent="0.2"/>
  <cols>
    <col min="1" max="1" width="11.5" bestFit="1" customWidth="1"/>
    <col min="2" max="2" width="14.625" bestFit="1" customWidth="1"/>
    <col min="3" max="3" width="9.875" style="26" bestFit="1" customWidth="1"/>
    <col min="4" max="4" width="10.5" bestFit="1" customWidth="1"/>
    <col min="5" max="5" width="17" bestFit="1" customWidth="1"/>
    <col min="6" max="94" width="15.5" customWidth="1"/>
    <col min="95" max="95" width="11" customWidth="1"/>
    <col min="96" max="99" width="0" hidden="1" customWidth="1"/>
    <col min="100" max="16384" width="11" hidden="1"/>
  </cols>
  <sheetData>
    <row r="1" spans="1:94" ht="15.75" x14ac:dyDescent="0.25">
      <c r="A1" s="23" t="s">
        <v>0</v>
      </c>
      <c r="B1" s="24">
        <v>44927</v>
      </c>
      <c r="C1" s="25"/>
      <c r="D1" s="24"/>
      <c r="E1" t="s">
        <v>60</v>
      </c>
      <c r="F1" s="42">
        <v>5</v>
      </c>
    </row>
    <row r="2" spans="1:94" ht="15.75" x14ac:dyDescent="0.25">
      <c r="A2" s="23" t="s">
        <v>1</v>
      </c>
      <c r="B2" s="24">
        <v>45016</v>
      </c>
      <c r="C2" s="25"/>
      <c r="D2" s="24"/>
    </row>
    <row r="3" spans="1:94" ht="18" x14ac:dyDescent="0.25">
      <c r="E3" s="27" t="s">
        <v>46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</row>
    <row r="4" spans="1:94" x14ac:dyDescent="0.2">
      <c r="E4" t="str">
        <f>TEXT(E5,"mmmm")</f>
        <v>janvier</v>
      </c>
    </row>
    <row r="5" spans="1:94" s="28" customFormat="1" x14ac:dyDescent="0.2">
      <c r="A5" s="55"/>
      <c r="E5" s="28">
        <f>B1</f>
        <v>44927</v>
      </c>
      <c r="F5" s="28">
        <f>IFERROR(IF((E5+1)&gt;$B$2,"",(E5+1)),"")</f>
        <v>44928</v>
      </c>
      <c r="G5" s="28">
        <f t="shared" ref="G5:BR5" si="0">IFERROR(IF((F5+1)&gt;$B$2,"",(F5+1)),"")</f>
        <v>44929</v>
      </c>
      <c r="H5" s="28">
        <f t="shared" si="0"/>
        <v>44930</v>
      </c>
      <c r="I5" s="28">
        <f t="shared" si="0"/>
        <v>44931</v>
      </c>
      <c r="J5" s="28">
        <f t="shared" si="0"/>
        <v>44932</v>
      </c>
      <c r="K5" s="28">
        <f t="shared" si="0"/>
        <v>44933</v>
      </c>
      <c r="L5" s="28">
        <f t="shared" si="0"/>
        <v>44934</v>
      </c>
      <c r="M5" s="28">
        <f t="shared" si="0"/>
        <v>44935</v>
      </c>
      <c r="N5" s="28">
        <f t="shared" si="0"/>
        <v>44936</v>
      </c>
      <c r="O5" s="28">
        <f t="shared" si="0"/>
        <v>44937</v>
      </c>
      <c r="P5" s="28">
        <f t="shared" si="0"/>
        <v>44938</v>
      </c>
      <c r="Q5" s="28">
        <f t="shared" si="0"/>
        <v>44939</v>
      </c>
      <c r="R5" s="28">
        <f t="shared" si="0"/>
        <v>44940</v>
      </c>
      <c r="S5" s="28">
        <f t="shared" si="0"/>
        <v>44941</v>
      </c>
      <c r="T5" s="28">
        <f t="shared" si="0"/>
        <v>44942</v>
      </c>
      <c r="U5" s="28">
        <f t="shared" si="0"/>
        <v>44943</v>
      </c>
      <c r="V5" s="28">
        <f t="shared" si="0"/>
        <v>44944</v>
      </c>
      <c r="W5" s="28">
        <f t="shared" si="0"/>
        <v>44945</v>
      </c>
      <c r="X5" s="28">
        <f t="shared" si="0"/>
        <v>44946</v>
      </c>
      <c r="Y5" s="28">
        <f t="shared" si="0"/>
        <v>44947</v>
      </c>
      <c r="Z5" s="28">
        <f t="shared" si="0"/>
        <v>44948</v>
      </c>
      <c r="AA5" s="28">
        <f t="shared" si="0"/>
        <v>44949</v>
      </c>
      <c r="AB5" s="28">
        <f t="shared" si="0"/>
        <v>44950</v>
      </c>
      <c r="AC5" s="28">
        <f t="shared" si="0"/>
        <v>44951</v>
      </c>
      <c r="AD5" s="28">
        <f t="shared" si="0"/>
        <v>44952</v>
      </c>
      <c r="AE5" s="28">
        <f t="shared" si="0"/>
        <v>44953</v>
      </c>
      <c r="AF5" s="28">
        <f t="shared" si="0"/>
        <v>44954</v>
      </c>
      <c r="AG5" s="28">
        <f t="shared" si="0"/>
        <v>44955</v>
      </c>
      <c r="AH5" s="28">
        <f t="shared" si="0"/>
        <v>44956</v>
      </c>
      <c r="AI5" s="28">
        <f t="shared" si="0"/>
        <v>44957</v>
      </c>
      <c r="AJ5" s="28">
        <f t="shared" si="0"/>
        <v>44958</v>
      </c>
      <c r="AK5" s="28">
        <f t="shared" si="0"/>
        <v>44959</v>
      </c>
      <c r="AL5" s="28">
        <f t="shared" si="0"/>
        <v>44960</v>
      </c>
      <c r="AM5" s="28">
        <f t="shared" si="0"/>
        <v>44961</v>
      </c>
      <c r="AN5" s="28">
        <f t="shared" si="0"/>
        <v>44962</v>
      </c>
      <c r="AO5" s="28">
        <f t="shared" si="0"/>
        <v>44963</v>
      </c>
      <c r="AP5" s="28">
        <f t="shared" si="0"/>
        <v>44964</v>
      </c>
      <c r="AQ5" s="28">
        <f t="shared" si="0"/>
        <v>44965</v>
      </c>
      <c r="AR5" s="28">
        <f t="shared" si="0"/>
        <v>44966</v>
      </c>
      <c r="AS5" s="28">
        <f t="shared" si="0"/>
        <v>44967</v>
      </c>
      <c r="AT5" s="28">
        <f t="shared" si="0"/>
        <v>44968</v>
      </c>
      <c r="AU5" s="28">
        <f t="shared" si="0"/>
        <v>44969</v>
      </c>
      <c r="AV5" s="28">
        <f t="shared" si="0"/>
        <v>44970</v>
      </c>
      <c r="AW5" s="28">
        <f t="shared" si="0"/>
        <v>44971</v>
      </c>
      <c r="AX5" s="28">
        <f t="shared" si="0"/>
        <v>44972</v>
      </c>
      <c r="AY5" s="28">
        <f t="shared" si="0"/>
        <v>44973</v>
      </c>
      <c r="AZ5" s="28">
        <f t="shared" si="0"/>
        <v>44974</v>
      </c>
      <c r="BA5" s="28">
        <f t="shared" si="0"/>
        <v>44975</v>
      </c>
      <c r="BB5" s="28">
        <f t="shared" si="0"/>
        <v>44976</v>
      </c>
      <c r="BC5" s="28">
        <f t="shared" si="0"/>
        <v>44977</v>
      </c>
      <c r="BD5" s="28">
        <f t="shared" si="0"/>
        <v>44978</v>
      </c>
      <c r="BE5" s="28">
        <f t="shared" si="0"/>
        <v>44979</v>
      </c>
      <c r="BF5" s="28">
        <f t="shared" si="0"/>
        <v>44980</v>
      </c>
      <c r="BG5" s="28">
        <f t="shared" si="0"/>
        <v>44981</v>
      </c>
      <c r="BH5" s="28">
        <f t="shared" si="0"/>
        <v>44982</v>
      </c>
      <c r="BI5" s="28">
        <f t="shared" si="0"/>
        <v>44983</v>
      </c>
      <c r="BJ5" s="28">
        <f t="shared" si="0"/>
        <v>44984</v>
      </c>
      <c r="BK5" s="28">
        <f t="shared" si="0"/>
        <v>44985</v>
      </c>
      <c r="BL5" s="28">
        <f t="shared" si="0"/>
        <v>44986</v>
      </c>
      <c r="BM5" s="28">
        <f t="shared" si="0"/>
        <v>44987</v>
      </c>
      <c r="BN5" s="28">
        <f t="shared" si="0"/>
        <v>44988</v>
      </c>
      <c r="BO5" s="28">
        <f t="shared" si="0"/>
        <v>44989</v>
      </c>
      <c r="BP5" s="28">
        <f t="shared" si="0"/>
        <v>44990</v>
      </c>
      <c r="BQ5" s="28">
        <f t="shared" si="0"/>
        <v>44991</v>
      </c>
      <c r="BR5" s="28">
        <f t="shared" si="0"/>
        <v>44992</v>
      </c>
      <c r="BS5" s="28">
        <f t="shared" ref="BS5:CP5" si="1">IFERROR(IF((BR5+1)&gt;$B$2,"",(BR5+1)),"")</f>
        <v>44993</v>
      </c>
      <c r="BT5" s="28">
        <f t="shared" si="1"/>
        <v>44994</v>
      </c>
      <c r="BU5" s="28">
        <f t="shared" si="1"/>
        <v>44995</v>
      </c>
      <c r="BV5" s="28">
        <f t="shared" si="1"/>
        <v>44996</v>
      </c>
      <c r="BW5" s="28">
        <f t="shared" si="1"/>
        <v>44997</v>
      </c>
      <c r="BX5" s="28">
        <f t="shared" si="1"/>
        <v>44998</v>
      </c>
      <c r="BY5" s="28">
        <f t="shared" si="1"/>
        <v>44999</v>
      </c>
      <c r="BZ5" s="28">
        <f t="shared" si="1"/>
        <v>45000</v>
      </c>
      <c r="CA5" s="28">
        <f t="shared" si="1"/>
        <v>45001</v>
      </c>
      <c r="CB5" s="28">
        <f t="shared" si="1"/>
        <v>45002</v>
      </c>
      <c r="CC5" s="28">
        <f t="shared" si="1"/>
        <v>45003</v>
      </c>
      <c r="CD5" s="28">
        <f t="shared" si="1"/>
        <v>45004</v>
      </c>
      <c r="CE5" s="28">
        <f t="shared" si="1"/>
        <v>45005</v>
      </c>
      <c r="CF5" s="28">
        <f t="shared" si="1"/>
        <v>45006</v>
      </c>
      <c r="CG5" s="28">
        <f t="shared" si="1"/>
        <v>45007</v>
      </c>
      <c r="CH5" s="28">
        <f t="shared" si="1"/>
        <v>45008</v>
      </c>
      <c r="CI5" s="28">
        <f t="shared" si="1"/>
        <v>45009</v>
      </c>
      <c r="CJ5" s="28">
        <f t="shared" si="1"/>
        <v>45010</v>
      </c>
      <c r="CK5" s="28">
        <f t="shared" si="1"/>
        <v>45011</v>
      </c>
      <c r="CL5" s="28">
        <f t="shared" si="1"/>
        <v>45012</v>
      </c>
      <c r="CM5" s="28">
        <f t="shared" si="1"/>
        <v>45013</v>
      </c>
      <c r="CN5" s="28">
        <f t="shared" si="1"/>
        <v>45014</v>
      </c>
      <c r="CO5" s="28">
        <f t="shared" si="1"/>
        <v>45015</v>
      </c>
      <c r="CP5" s="28">
        <f t="shared" si="1"/>
        <v>45016</v>
      </c>
    </row>
    <row r="6" spans="1:94" s="26" customFormat="1" x14ac:dyDescent="0.2">
      <c r="A6" s="56"/>
      <c r="E6" s="29" t="str">
        <f>TEXT(E5,"jjjj")</f>
        <v>dimanche</v>
      </c>
      <c r="F6" s="29" t="str">
        <f t="shared" ref="F6:BQ6" si="2">TEXT(F5,"jjj")</f>
        <v>lun</v>
      </c>
      <c r="G6" s="29" t="str">
        <f t="shared" si="2"/>
        <v>mar</v>
      </c>
      <c r="H6" s="29" t="str">
        <f t="shared" si="2"/>
        <v>mer</v>
      </c>
      <c r="I6" s="29" t="str">
        <f t="shared" si="2"/>
        <v>jeu</v>
      </c>
      <c r="J6" s="29" t="str">
        <f t="shared" si="2"/>
        <v>ven</v>
      </c>
      <c r="K6" s="29" t="str">
        <f t="shared" si="2"/>
        <v>sam</v>
      </c>
      <c r="L6" s="29" t="str">
        <f t="shared" si="2"/>
        <v>dim</v>
      </c>
      <c r="M6" s="29" t="str">
        <f t="shared" si="2"/>
        <v>lun</v>
      </c>
      <c r="N6" s="29" t="str">
        <f t="shared" si="2"/>
        <v>mar</v>
      </c>
      <c r="O6" s="29" t="str">
        <f t="shared" si="2"/>
        <v>mer</v>
      </c>
      <c r="P6" s="29" t="str">
        <f t="shared" si="2"/>
        <v>jeu</v>
      </c>
      <c r="Q6" s="29" t="str">
        <f t="shared" si="2"/>
        <v>ven</v>
      </c>
      <c r="R6" s="29" t="str">
        <f t="shared" si="2"/>
        <v>sam</v>
      </c>
      <c r="S6" s="29" t="str">
        <f t="shared" si="2"/>
        <v>dim</v>
      </c>
      <c r="T6" s="29" t="str">
        <f t="shared" si="2"/>
        <v>lun</v>
      </c>
      <c r="U6" s="29" t="str">
        <f t="shared" si="2"/>
        <v>mar</v>
      </c>
      <c r="V6" s="29" t="str">
        <f t="shared" si="2"/>
        <v>mer</v>
      </c>
      <c r="W6" s="29" t="str">
        <f t="shared" si="2"/>
        <v>jeu</v>
      </c>
      <c r="X6" s="29" t="str">
        <f t="shared" si="2"/>
        <v>ven</v>
      </c>
      <c r="Y6" s="29" t="str">
        <f t="shared" si="2"/>
        <v>sam</v>
      </c>
      <c r="Z6" s="29" t="str">
        <f t="shared" si="2"/>
        <v>dim</v>
      </c>
      <c r="AA6" s="29" t="str">
        <f t="shared" si="2"/>
        <v>lun</v>
      </c>
      <c r="AB6" s="29" t="str">
        <f t="shared" si="2"/>
        <v>mar</v>
      </c>
      <c r="AC6" s="29" t="str">
        <f t="shared" si="2"/>
        <v>mer</v>
      </c>
      <c r="AD6" s="29" t="str">
        <f t="shared" si="2"/>
        <v>jeu</v>
      </c>
      <c r="AE6" s="29" t="str">
        <f t="shared" si="2"/>
        <v>ven</v>
      </c>
      <c r="AF6" s="29" t="str">
        <f t="shared" si="2"/>
        <v>sam</v>
      </c>
      <c r="AG6" s="29" t="str">
        <f t="shared" si="2"/>
        <v>dim</v>
      </c>
      <c r="AH6" s="29" t="str">
        <f t="shared" si="2"/>
        <v>lun</v>
      </c>
      <c r="AI6" s="29" t="str">
        <f t="shared" si="2"/>
        <v>mar</v>
      </c>
      <c r="AJ6" s="29" t="str">
        <f t="shared" si="2"/>
        <v>mer</v>
      </c>
      <c r="AK6" s="29" t="str">
        <f t="shared" si="2"/>
        <v>jeu</v>
      </c>
      <c r="AL6" s="29" t="str">
        <f t="shared" si="2"/>
        <v>ven</v>
      </c>
      <c r="AM6" s="29" t="str">
        <f t="shared" si="2"/>
        <v>sam</v>
      </c>
      <c r="AN6" s="29" t="str">
        <f t="shared" si="2"/>
        <v>dim</v>
      </c>
      <c r="AO6" s="29" t="str">
        <f t="shared" si="2"/>
        <v>lun</v>
      </c>
      <c r="AP6" s="29" t="str">
        <f t="shared" si="2"/>
        <v>mar</v>
      </c>
      <c r="AQ6" s="29" t="str">
        <f t="shared" si="2"/>
        <v>mer</v>
      </c>
      <c r="AR6" s="29" t="str">
        <f t="shared" si="2"/>
        <v>jeu</v>
      </c>
      <c r="AS6" s="29" t="str">
        <f t="shared" si="2"/>
        <v>ven</v>
      </c>
      <c r="AT6" s="29" t="str">
        <f t="shared" si="2"/>
        <v>sam</v>
      </c>
      <c r="AU6" s="29" t="str">
        <f t="shared" si="2"/>
        <v>dim</v>
      </c>
      <c r="AV6" s="29" t="str">
        <f t="shared" si="2"/>
        <v>lun</v>
      </c>
      <c r="AW6" s="29" t="str">
        <f t="shared" si="2"/>
        <v>mar</v>
      </c>
      <c r="AX6" s="29" t="str">
        <f t="shared" si="2"/>
        <v>mer</v>
      </c>
      <c r="AY6" s="29" t="str">
        <f t="shared" si="2"/>
        <v>jeu</v>
      </c>
      <c r="AZ6" s="29" t="str">
        <f t="shared" si="2"/>
        <v>ven</v>
      </c>
      <c r="BA6" s="29" t="str">
        <f t="shared" si="2"/>
        <v>sam</v>
      </c>
      <c r="BB6" s="29" t="str">
        <f t="shared" si="2"/>
        <v>dim</v>
      </c>
      <c r="BC6" s="29" t="str">
        <f t="shared" si="2"/>
        <v>lun</v>
      </c>
      <c r="BD6" s="29" t="str">
        <f t="shared" si="2"/>
        <v>mar</v>
      </c>
      <c r="BE6" s="29" t="str">
        <f t="shared" si="2"/>
        <v>mer</v>
      </c>
      <c r="BF6" s="29" t="str">
        <f t="shared" si="2"/>
        <v>jeu</v>
      </c>
      <c r="BG6" s="29" t="str">
        <f t="shared" si="2"/>
        <v>ven</v>
      </c>
      <c r="BH6" s="29" t="str">
        <f t="shared" si="2"/>
        <v>sam</v>
      </c>
      <c r="BI6" s="29" t="str">
        <f t="shared" si="2"/>
        <v>dim</v>
      </c>
      <c r="BJ6" s="29" t="str">
        <f t="shared" si="2"/>
        <v>lun</v>
      </c>
      <c r="BK6" s="29" t="str">
        <f t="shared" si="2"/>
        <v>mar</v>
      </c>
      <c r="BL6" s="29" t="str">
        <f t="shared" si="2"/>
        <v>mer</v>
      </c>
      <c r="BM6" s="29" t="str">
        <f t="shared" si="2"/>
        <v>jeu</v>
      </c>
      <c r="BN6" s="29" t="str">
        <f t="shared" si="2"/>
        <v>ven</v>
      </c>
      <c r="BO6" s="29" t="str">
        <f t="shared" si="2"/>
        <v>sam</v>
      </c>
      <c r="BP6" s="29" t="str">
        <f t="shared" si="2"/>
        <v>dim</v>
      </c>
      <c r="BQ6" s="29" t="str">
        <f t="shared" si="2"/>
        <v>lun</v>
      </c>
      <c r="BR6" s="29" t="str">
        <f t="shared" ref="BR6:CP6" si="3">TEXT(BR5,"jjj")</f>
        <v>mar</v>
      </c>
      <c r="BS6" s="29" t="str">
        <f t="shared" si="3"/>
        <v>mer</v>
      </c>
      <c r="BT6" s="29" t="str">
        <f t="shared" si="3"/>
        <v>jeu</v>
      </c>
      <c r="BU6" s="29" t="str">
        <f t="shared" si="3"/>
        <v>ven</v>
      </c>
      <c r="BV6" s="29" t="str">
        <f t="shared" si="3"/>
        <v>sam</v>
      </c>
      <c r="BW6" s="29" t="str">
        <f t="shared" si="3"/>
        <v>dim</v>
      </c>
      <c r="BX6" s="29" t="str">
        <f t="shared" si="3"/>
        <v>lun</v>
      </c>
      <c r="BY6" s="29" t="str">
        <f t="shared" si="3"/>
        <v>mar</v>
      </c>
      <c r="BZ6" s="29" t="str">
        <f t="shared" si="3"/>
        <v>mer</v>
      </c>
      <c r="CA6" s="29" t="str">
        <f t="shared" si="3"/>
        <v>jeu</v>
      </c>
      <c r="CB6" s="29" t="str">
        <f t="shared" si="3"/>
        <v>ven</v>
      </c>
      <c r="CC6" s="29" t="str">
        <f t="shared" si="3"/>
        <v>sam</v>
      </c>
      <c r="CD6" s="29" t="str">
        <f t="shared" si="3"/>
        <v>dim</v>
      </c>
      <c r="CE6" s="29" t="str">
        <f t="shared" si="3"/>
        <v>lun</v>
      </c>
      <c r="CF6" s="29" t="str">
        <f t="shared" si="3"/>
        <v>mar</v>
      </c>
      <c r="CG6" s="29" t="str">
        <f t="shared" si="3"/>
        <v>mer</v>
      </c>
      <c r="CH6" s="29" t="str">
        <f t="shared" si="3"/>
        <v>jeu</v>
      </c>
      <c r="CI6" s="29" t="str">
        <f t="shared" si="3"/>
        <v>ven</v>
      </c>
      <c r="CJ6" s="29" t="str">
        <f t="shared" si="3"/>
        <v>sam</v>
      </c>
      <c r="CK6" s="29" t="str">
        <f t="shared" si="3"/>
        <v>dim</v>
      </c>
      <c r="CL6" s="29" t="str">
        <f t="shared" si="3"/>
        <v>lun</v>
      </c>
      <c r="CM6" s="29" t="str">
        <f t="shared" si="3"/>
        <v>mar</v>
      </c>
      <c r="CN6" s="29" t="str">
        <f t="shared" si="3"/>
        <v>mer</v>
      </c>
      <c r="CO6" s="29" t="str">
        <f t="shared" si="3"/>
        <v>jeu</v>
      </c>
      <c r="CP6" s="29" t="str">
        <f t="shared" si="3"/>
        <v>ven</v>
      </c>
    </row>
    <row r="7" spans="1:94" s="32" customFormat="1" ht="15" x14ac:dyDescent="0.25">
      <c r="A7" s="57"/>
      <c r="B7" t="s">
        <v>52</v>
      </c>
      <c r="C7" s="30">
        <v>44927</v>
      </c>
      <c r="D7" s="31" t="s">
        <v>58</v>
      </c>
      <c r="E7" s="29">
        <v>0.41666666666666669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</row>
    <row r="8" spans="1:94" s="32" customFormat="1" ht="15" x14ac:dyDescent="0.25">
      <c r="A8" s="57"/>
      <c r="B8" t="s">
        <v>53</v>
      </c>
      <c r="C8" s="30">
        <v>44946</v>
      </c>
      <c r="D8" s="31" t="s">
        <v>59</v>
      </c>
      <c r="E8" s="33">
        <v>0.625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</row>
    <row r="9" spans="1:94" ht="15" x14ac:dyDescent="0.25">
      <c r="A9" s="57"/>
      <c r="B9" t="s">
        <v>54</v>
      </c>
      <c r="D9" s="34" t="s">
        <v>57</v>
      </c>
      <c r="E9" s="29">
        <f>E8-E7</f>
        <v>0.20833333333333331</v>
      </c>
      <c r="F9" s="29">
        <f t="shared" ref="F9:H9" si="4">F8-F7</f>
        <v>0</v>
      </c>
      <c r="G9" s="29">
        <f t="shared" si="4"/>
        <v>0</v>
      </c>
      <c r="H9" s="29">
        <f t="shared" si="4"/>
        <v>0</v>
      </c>
      <c r="I9" s="29">
        <f t="shared" ref="I9" si="5">I8-I7</f>
        <v>0</v>
      </c>
      <c r="J9" s="29">
        <f t="shared" ref="J9:K9" si="6">J8-J7</f>
        <v>0</v>
      </c>
      <c r="K9" s="29">
        <f t="shared" si="6"/>
        <v>0</v>
      </c>
      <c r="L9" s="29">
        <f t="shared" ref="L9" si="7">L8-L7</f>
        <v>0</v>
      </c>
      <c r="M9" s="29">
        <f t="shared" ref="M9:N9" si="8">M8-M7</f>
        <v>0</v>
      </c>
      <c r="N9" s="29">
        <f t="shared" si="8"/>
        <v>0</v>
      </c>
      <c r="O9" s="29">
        <f t="shared" ref="O9" si="9">O8-O7</f>
        <v>0</v>
      </c>
      <c r="P9" s="29">
        <f t="shared" ref="P9:Q9" si="10">P8-P7</f>
        <v>0</v>
      </c>
      <c r="Q9" s="29">
        <f t="shared" si="10"/>
        <v>0</v>
      </c>
      <c r="R9" s="29">
        <f t="shared" ref="R9" si="11">R8-R7</f>
        <v>0</v>
      </c>
      <c r="S9" s="29">
        <f t="shared" ref="S9:T9" si="12">S8-S7</f>
        <v>0</v>
      </c>
      <c r="T9" s="29">
        <f t="shared" si="12"/>
        <v>0</v>
      </c>
      <c r="U9" s="29">
        <f t="shared" ref="U9" si="13">U8-U7</f>
        <v>0</v>
      </c>
      <c r="V9" s="29">
        <f t="shared" ref="V9:W9" si="14">V8-V7</f>
        <v>0</v>
      </c>
      <c r="W9" s="29">
        <f t="shared" si="14"/>
        <v>0</v>
      </c>
      <c r="X9" s="29">
        <f t="shared" ref="X9" si="15">X8-X7</f>
        <v>0</v>
      </c>
      <c r="Y9" s="29">
        <f t="shared" ref="Y9:Z9" si="16">Y8-Y7</f>
        <v>0</v>
      </c>
      <c r="Z9" s="29">
        <f t="shared" si="16"/>
        <v>0</v>
      </c>
      <c r="AA9" s="29">
        <f t="shared" ref="AA9" si="17">AA8-AA7</f>
        <v>0</v>
      </c>
      <c r="AB9" s="29">
        <f t="shared" ref="AB9:AC9" si="18">AB8-AB7</f>
        <v>0</v>
      </c>
      <c r="AC9" s="29">
        <f t="shared" si="18"/>
        <v>0</v>
      </c>
      <c r="AD9" s="29">
        <f t="shared" ref="AD9" si="19">AD8-AD7</f>
        <v>0</v>
      </c>
      <c r="AE9" s="29">
        <f t="shared" ref="AE9:AF9" si="20">AE8-AE7</f>
        <v>0</v>
      </c>
      <c r="AF9" s="29">
        <f t="shared" si="20"/>
        <v>0</v>
      </c>
      <c r="AG9" s="29">
        <f t="shared" ref="AG9" si="21">AG8-AG7</f>
        <v>0</v>
      </c>
      <c r="AH9" s="29">
        <f t="shared" ref="AH9:AI9" si="22">AH8-AH7</f>
        <v>0</v>
      </c>
      <c r="AI9" s="29">
        <f t="shared" si="22"/>
        <v>0</v>
      </c>
      <c r="AJ9" s="29">
        <f t="shared" ref="AJ9" si="23">AJ8-AJ7</f>
        <v>0</v>
      </c>
      <c r="AK9" s="29">
        <f t="shared" ref="AK9:AL9" si="24">AK8-AK7</f>
        <v>0</v>
      </c>
      <c r="AL9" s="29">
        <f t="shared" si="24"/>
        <v>0</v>
      </c>
      <c r="AM9" s="29">
        <f t="shared" ref="AM9" si="25">AM8-AM7</f>
        <v>0</v>
      </c>
      <c r="AN9" s="29">
        <f t="shared" ref="AN9:AO9" si="26">AN8-AN7</f>
        <v>0</v>
      </c>
      <c r="AO9" s="29">
        <f t="shared" si="26"/>
        <v>0</v>
      </c>
      <c r="AP9" s="29">
        <f t="shared" ref="AP9" si="27">AP8-AP7</f>
        <v>0</v>
      </c>
      <c r="AQ9" s="29">
        <f t="shared" ref="AQ9:AR9" si="28">AQ8-AQ7</f>
        <v>0</v>
      </c>
      <c r="AR9" s="29">
        <f t="shared" si="28"/>
        <v>0</v>
      </c>
      <c r="AS9" s="29">
        <f t="shared" ref="AS9" si="29">AS8-AS7</f>
        <v>0</v>
      </c>
      <c r="AT9" s="29">
        <f t="shared" ref="AT9:AU9" si="30">AT8-AT7</f>
        <v>0</v>
      </c>
      <c r="AU9" s="29">
        <f t="shared" si="30"/>
        <v>0</v>
      </c>
      <c r="AV9" s="29">
        <f t="shared" ref="AV9" si="31">AV8-AV7</f>
        <v>0</v>
      </c>
      <c r="AW9" s="29">
        <f t="shared" ref="AW9:AX9" si="32">AW8-AW7</f>
        <v>0</v>
      </c>
      <c r="AX9" s="29">
        <f t="shared" si="32"/>
        <v>0</v>
      </c>
      <c r="AY9" s="29">
        <f t="shared" ref="AY9" si="33">AY8-AY7</f>
        <v>0</v>
      </c>
      <c r="AZ9" s="29">
        <f t="shared" ref="AZ9:BA9" si="34">AZ8-AZ7</f>
        <v>0</v>
      </c>
      <c r="BA9" s="29">
        <f t="shared" si="34"/>
        <v>0</v>
      </c>
      <c r="BB9" s="29">
        <f t="shared" ref="BB9" si="35">BB8-BB7</f>
        <v>0</v>
      </c>
      <c r="BC9" s="29">
        <f t="shared" ref="BC9:BD9" si="36">BC8-BC7</f>
        <v>0</v>
      </c>
      <c r="BD9" s="29">
        <f t="shared" si="36"/>
        <v>0</v>
      </c>
      <c r="BE9" s="29">
        <f t="shared" ref="BE9" si="37">BE8-BE7</f>
        <v>0</v>
      </c>
      <c r="BF9" s="29">
        <f t="shared" ref="BF9:BG9" si="38">BF8-BF7</f>
        <v>0</v>
      </c>
      <c r="BG9" s="29">
        <f t="shared" si="38"/>
        <v>0</v>
      </c>
      <c r="BH9" s="29">
        <f t="shared" ref="BH9" si="39">BH8-BH7</f>
        <v>0</v>
      </c>
      <c r="BI9" s="29">
        <f t="shared" ref="BI9:BJ9" si="40">BI8-BI7</f>
        <v>0</v>
      </c>
      <c r="BJ9" s="29">
        <f t="shared" si="40"/>
        <v>0</v>
      </c>
      <c r="BK9" s="29">
        <f t="shared" ref="BK9" si="41">BK8-BK7</f>
        <v>0</v>
      </c>
      <c r="BL9" s="29">
        <f t="shared" ref="BL9:BM9" si="42">BL8-BL7</f>
        <v>0</v>
      </c>
      <c r="BM9" s="29">
        <f t="shared" si="42"/>
        <v>0</v>
      </c>
      <c r="BN9" s="29">
        <f t="shared" ref="BN9" si="43">BN8-BN7</f>
        <v>0</v>
      </c>
      <c r="BO9" s="29">
        <f t="shared" ref="BO9:BP9" si="44">BO8-BO7</f>
        <v>0</v>
      </c>
      <c r="BP9" s="29">
        <f t="shared" si="44"/>
        <v>0</v>
      </c>
      <c r="BQ9" s="29">
        <f t="shared" ref="BQ9" si="45">BQ8-BQ7</f>
        <v>0</v>
      </c>
      <c r="BR9" s="29">
        <f t="shared" ref="BR9:BS9" si="46">BR8-BR7</f>
        <v>0</v>
      </c>
      <c r="BS9" s="29">
        <f t="shared" si="46"/>
        <v>0</v>
      </c>
      <c r="BT9" s="29">
        <f t="shared" ref="BT9" si="47">BT8-BT7</f>
        <v>0</v>
      </c>
      <c r="BU9" s="29">
        <f t="shared" ref="BU9:BV9" si="48">BU8-BU7</f>
        <v>0</v>
      </c>
      <c r="BV9" s="29">
        <f t="shared" si="48"/>
        <v>0</v>
      </c>
      <c r="BW9" s="29">
        <f t="shared" ref="BW9" si="49">BW8-BW7</f>
        <v>0</v>
      </c>
      <c r="BX9" s="29">
        <f t="shared" ref="BX9:BY9" si="50">BX8-BX7</f>
        <v>0</v>
      </c>
      <c r="BY9" s="29">
        <f t="shared" si="50"/>
        <v>0</v>
      </c>
      <c r="BZ9" s="29">
        <f t="shared" ref="BZ9" si="51">BZ8-BZ7</f>
        <v>0</v>
      </c>
      <c r="CA9" s="29">
        <f t="shared" ref="CA9:CB9" si="52">CA8-CA7</f>
        <v>0</v>
      </c>
      <c r="CB9" s="29">
        <f t="shared" si="52"/>
        <v>0</v>
      </c>
      <c r="CC9" s="29">
        <f t="shared" ref="CC9" si="53">CC8-CC7</f>
        <v>0</v>
      </c>
      <c r="CD9" s="29">
        <f t="shared" ref="CD9:CE9" si="54">CD8-CD7</f>
        <v>0</v>
      </c>
      <c r="CE9" s="29">
        <f t="shared" si="54"/>
        <v>0</v>
      </c>
      <c r="CF9" s="29">
        <f t="shared" ref="CF9" si="55">CF8-CF7</f>
        <v>0</v>
      </c>
      <c r="CG9" s="29">
        <f t="shared" ref="CG9:CH9" si="56">CG8-CG7</f>
        <v>0</v>
      </c>
      <c r="CH9" s="29">
        <f t="shared" si="56"/>
        <v>0</v>
      </c>
      <c r="CI9" s="29">
        <f t="shared" ref="CI9" si="57">CI8-CI7</f>
        <v>0</v>
      </c>
      <c r="CJ9" s="29">
        <f t="shared" ref="CJ9:CK9" si="58">CJ8-CJ7</f>
        <v>0</v>
      </c>
      <c r="CK9" s="29">
        <f t="shared" si="58"/>
        <v>0</v>
      </c>
      <c r="CL9" s="29">
        <f t="shared" ref="CL9" si="59">CL8-CL7</f>
        <v>0</v>
      </c>
      <c r="CM9" s="29">
        <f t="shared" ref="CM9:CN9" si="60">CM8-CM7</f>
        <v>0</v>
      </c>
      <c r="CN9" s="29">
        <f t="shared" si="60"/>
        <v>0</v>
      </c>
      <c r="CO9" s="29">
        <f t="shared" ref="CO9" si="61">CO8-CO7</f>
        <v>0</v>
      </c>
      <c r="CP9" s="29">
        <f t="shared" ref="CP9" si="62">CP8-CP7</f>
        <v>0</v>
      </c>
    </row>
    <row r="10" spans="1:94" x14ac:dyDescent="0.2"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</row>
    <row r="11" spans="1:94" s="28" customFormat="1" x14ac:dyDescent="0.2">
      <c r="A11" s="52"/>
      <c r="E11" s="28">
        <f>B1</f>
        <v>44927</v>
      </c>
      <c r="F11" s="28">
        <f>IFERROR(IF((E11+1)&gt;$B$2,"",(E11+1)),"")</f>
        <v>44928</v>
      </c>
      <c r="G11" s="28">
        <f t="shared" ref="G11:BR11" si="63">IFERROR(IF((F11+1)&gt;$B$2,"",(F11+1)),"")</f>
        <v>44929</v>
      </c>
      <c r="H11" s="28">
        <f t="shared" si="63"/>
        <v>44930</v>
      </c>
      <c r="I11" s="28">
        <f t="shared" si="63"/>
        <v>44931</v>
      </c>
      <c r="J11" s="28">
        <f t="shared" si="63"/>
        <v>44932</v>
      </c>
      <c r="K11" s="28">
        <f t="shared" si="63"/>
        <v>44933</v>
      </c>
      <c r="L11" s="28">
        <f t="shared" si="63"/>
        <v>44934</v>
      </c>
      <c r="M11" s="28">
        <f t="shared" si="63"/>
        <v>44935</v>
      </c>
      <c r="N11" s="28">
        <f t="shared" si="63"/>
        <v>44936</v>
      </c>
      <c r="O11" s="28">
        <f t="shared" si="63"/>
        <v>44937</v>
      </c>
      <c r="P11" s="28">
        <f t="shared" si="63"/>
        <v>44938</v>
      </c>
      <c r="Q11" s="28">
        <f t="shared" si="63"/>
        <v>44939</v>
      </c>
      <c r="R11" s="28">
        <f t="shared" si="63"/>
        <v>44940</v>
      </c>
      <c r="S11" s="28">
        <f t="shared" si="63"/>
        <v>44941</v>
      </c>
      <c r="T11" s="28">
        <f t="shared" si="63"/>
        <v>44942</v>
      </c>
      <c r="U11" s="28">
        <f t="shared" si="63"/>
        <v>44943</v>
      </c>
      <c r="V11" s="28">
        <f t="shared" si="63"/>
        <v>44944</v>
      </c>
      <c r="W11" s="28">
        <f t="shared" si="63"/>
        <v>44945</v>
      </c>
      <c r="X11" s="28">
        <f t="shared" si="63"/>
        <v>44946</v>
      </c>
      <c r="Y11" s="28">
        <f t="shared" si="63"/>
        <v>44947</v>
      </c>
      <c r="Z11" s="28">
        <f t="shared" si="63"/>
        <v>44948</v>
      </c>
      <c r="AA11" s="28">
        <f t="shared" si="63"/>
        <v>44949</v>
      </c>
      <c r="AB11" s="28">
        <f t="shared" si="63"/>
        <v>44950</v>
      </c>
      <c r="AC11" s="28">
        <f t="shared" si="63"/>
        <v>44951</v>
      </c>
      <c r="AD11" s="28">
        <f t="shared" si="63"/>
        <v>44952</v>
      </c>
      <c r="AE11" s="28">
        <f t="shared" si="63"/>
        <v>44953</v>
      </c>
      <c r="AF11" s="28">
        <f t="shared" si="63"/>
        <v>44954</v>
      </c>
      <c r="AG11" s="28">
        <f t="shared" si="63"/>
        <v>44955</v>
      </c>
      <c r="AH11" s="28">
        <f t="shared" si="63"/>
        <v>44956</v>
      </c>
      <c r="AI11" s="28">
        <f t="shared" si="63"/>
        <v>44957</v>
      </c>
      <c r="AJ11" s="28">
        <f t="shared" si="63"/>
        <v>44958</v>
      </c>
      <c r="AK11" s="28">
        <f t="shared" si="63"/>
        <v>44959</v>
      </c>
      <c r="AL11" s="28">
        <f t="shared" si="63"/>
        <v>44960</v>
      </c>
      <c r="AM11" s="28">
        <f t="shared" si="63"/>
        <v>44961</v>
      </c>
      <c r="AN11" s="28">
        <f t="shared" si="63"/>
        <v>44962</v>
      </c>
      <c r="AO11" s="28">
        <f t="shared" si="63"/>
        <v>44963</v>
      </c>
      <c r="AP11" s="28">
        <f t="shared" si="63"/>
        <v>44964</v>
      </c>
      <c r="AQ11" s="28">
        <f t="shared" si="63"/>
        <v>44965</v>
      </c>
      <c r="AR11" s="28">
        <f t="shared" si="63"/>
        <v>44966</v>
      </c>
      <c r="AS11" s="28">
        <f t="shared" si="63"/>
        <v>44967</v>
      </c>
      <c r="AT11" s="28">
        <f t="shared" si="63"/>
        <v>44968</v>
      </c>
      <c r="AU11" s="28">
        <f t="shared" si="63"/>
        <v>44969</v>
      </c>
      <c r="AV11" s="28">
        <f t="shared" si="63"/>
        <v>44970</v>
      </c>
      <c r="AW11" s="28">
        <f t="shared" si="63"/>
        <v>44971</v>
      </c>
      <c r="AX11" s="28">
        <f t="shared" si="63"/>
        <v>44972</v>
      </c>
      <c r="AY11" s="28">
        <f t="shared" si="63"/>
        <v>44973</v>
      </c>
      <c r="AZ11" s="28">
        <f t="shared" si="63"/>
        <v>44974</v>
      </c>
      <c r="BA11" s="28">
        <f t="shared" si="63"/>
        <v>44975</v>
      </c>
      <c r="BB11" s="28">
        <f t="shared" si="63"/>
        <v>44976</v>
      </c>
      <c r="BC11" s="28">
        <f t="shared" si="63"/>
        <v>44977</v>
      </c>
      <c r="BD11" s="28">
        <f t="shared" si="63"/>
        <v>44978</v>
      </c>
      <c r="BE11" s="28">
        <f t="shared" si="63"/>
        <v>44979</v>
      </c>
      <c r="BF11" s="28">
        <f t="shared" si="63"/>
        <v>44980</v>
      </c>
      <c r="BG11" s="28">
        <f t="shared" si="63"/>
        <v>44981</v>
      </c>
      <c r="BH11" s="28">
        <f t="shared" si="63"/>
        <v>44982</v>
      </c>
      <c r="BI11" s="28">
        <f t="shared" si="63"/>
        <v>44983</v>
      </c>
      <c r="BJ11" s="28">
        <f t="shared" si="63"/>
        <v>44984</v>
      </c>
      <c r="BK11" s="28">
        <f t="shared" si="63"/>
        <v>44985</v>
      </c>
      <c r="BL11" s="28">
        <f t="shared" si="63"/>
        <v>44986</v>
      </c>
      <c r="BM11" s="28">
        <f t="shared" si="63"/>
        <v>44987</v>
      </c>
      <c r="BN11" s="28">
        <f t="shared" si="63"/>
        <v>44988</v>
      </c>
      <c r="BO11" s="28">
        <f t="shared" si="63"/>
        <v>44989</v>
      </c>
      <c r="BP11" s="28">
        <f t="shared" si="63"/>
        <v>44990</v>
      </c>
      <c r="BQ11" s="28">
        <f t="shared" si="63"/>
        <v>44991</v>
      </c>
      <c r="BR11" s="28">
        <f t="shared" si="63"/>
        <v>44992</v>
      </c>
      <c r="BS11" s="28">
        <f t="shared" ref="BS11:CP11" si="64">IFERROR(IF((BR11+1)&gt;$B$2,"",(BR11+1)),"")</f>
        <v>44993</v>
      </c>
      <c r="BT11" s="28">
        <f t="shared" si="64"/>
        <v>44994</v>
      </c>
      <c r="BU11" s="28">
        <f t="shared" si="64"/>
        <v>44995</v>
      </c>
      <c r="BV11" s="28">
        <f t="shared" si="64"/>
        <v>44996</v>
      </c>
      <c r="BW11" s="28">
        <f t="shared" si="64"/>
        <v>44997</v>
      </c>
      <c r="BX11" s="28">
        <f t="shared" si="64"/>
        <v>44998</v>
      </c>
      <c r="BY11" s="28">
        <f t="shared" si="64"/>
        <v>44999</v>
      </c>
      <c r="BZ11" s="28">
        <f t="shared" si="64"/>
        <v>45000</v>
      </c>
      <c r="CA11" s="28">
        <f t="shared" si="64"/>
        <v>45001</v>
      </c>
      <c r="CB11" s="28">
        <f t="shared" si="64"/>
        <v>45002</v>
      </c>
      <c r="CC11" s="28">
        <f t="shared" si="64"/>
        <v>45003</v>
      </c>
      <c r="CD11" s="28">
        <f t="shared" si="64"/>
        <v>45004</v>
      </c>
      <c r="CE11" s="28">
        <f t="shared" si="64"/>
        <v>45005</v>
      </c>
      <c r="CF11" s="28">
        <f t="shared" si="64"/>
        <v>45006</v>
      </c>
      <c r="CG11" s="28">
        <f t="shared" si="64"/>
        <v>45007</v>
      </c>
      <c r="CH11" s="28">
        <f t="shared" si="64"/>
        <v>45008</v>
      </c>
      <c r="CI11" s="28">
        <f t="shared" si="64"/>
        <v>45009</v>
      </c>
      <c r="CJ11" s="28">
        <f t="shared" si="64"/>
        <v>45010</v>
      </c>
      <c r="CK11" s="28">
        <f t="shared" si="64"/>
        <v>45011</v>
      </c>
      <c r="CL11" s="28">
        <f t="shared" si="64"/>
        <v>45012</v>
      </c>
      <c r="CM11" s="28">
        <f t="shared" si="64"/>
        <v>45013</v>
      </c>
      <c r="CN11" s="28">
        <f t="shared" si="64"/>
        <v>45014</v>
      </c>
      <c r="CO11" s="28">
        <f t="shared" si="64"/>
        <v>45015</v>
      </c>
      <c r="CP11" s="28">
        <f t="shared" si="64"/>
        <v>45016</v>
      </c>
    </row>
    <row r="12" spans="1:94" s="26" customFormat="1" x14ac:dyDescent="0.2">
      <c r="A12" s="53"/>
      <c r="E12" s="29" t="str">
        <f>TEXT(E11,"jjj")</f>
        <v>dim</v>
      </c>
      <c r="F12" s="29" t="str">
        <f t="shared" ref="F12:BQ12" si="65">TEXT(F11,"jjj")</f>
        <v>lun</v>
      </c>
      <c r="G12" s="29" t="str">
        <f t="shared" si="65"/>
        <v>mar</v>
      </c>
      <c r="H12" s="29" t="str">
        <f t="shared" si="65"/>
        <v>mer</v>
      </c>
      <c r="I12" s="29" t="str">
        <f t="shared" si="65"/>
        <v>jeu</v>
      </c>
      <c r="J12" s="29" t="str">
        <f t="shared" si="65"/>
        <v>ven</v>
      </c>
      <c r="K12" s="29" t="str">
        <f t="shared" si="65"/>
        <v>sam</v>
      </c>
      <c r="L12" s="29" t="str">
        <f t="shared" si="65"/>
        <v>dim</v>
      </c>
      <c r="M12" s="29" t="str">
        <f t="shared" si="65"/>
        <v>lun</v>
      </c>
      <c r="N12" s="29" t="str">
        <f t="shared" si="65"/>
        <v>mar</v>
      </c>
      <c r="O12" s="29" t="str">
        <f t="shared" si="65"/>
        <v>mer</v>
      </c>
      <c r="P12" s="29" t="str">
        <f t="shared" si="65"/>
        <v>jeu</v>
      </c>
      <c r="Q12" s="29" t="str">
        <f t="shared" si="65"/>
        <v>ven</v>
      </c>
      <c r="R12" s="29" t="str">
        <f t="shared" si="65"/>
        <v>sam</v>
      </c>
      <c r="S12" s="29" t="str">
        <f t="shared" si="65"/>
        <v>dim</v>
      </c>
      <c r="T12" s="29" t="str">
        <f t="shared" si="65"/>
        <v>lun</v>
      </c>
      <c r="U12" s="29" t="str">
        <f t="shared" si="65"/>
        <v>mar</v>
      </c>
      <c r="V12" s="29" t="str">
        <f t="shared" si="65"/>
        <v>mer</v>
      </c>
      <c r="W12" s="29" t="str">
        <f t="shared" si="65"/>
        <v>jeu</v>
      </c>
      <c r="X12" s="29" t="str">
        <f t="shared" si="65"/>
        <v>ven</v>
      </c>
      <c r="Y12" s="29" t="str">
        <f t="shared" si="65"/>
        <v>sam</v>
      </c>
      <c r="Z12" s="29" t="str">
        <f t="shared" si="65"/>
        <v>dim</v>
      </c>
      <c r="AA12" s="29" t="str">
        <f t="shared" si="65"/>
        <v>lun</v>
      </c>
      <c r="AB12" s="29" t="str">
        <f t="shared" si="65"/>
        <v>mar</v>
      </c>
      <c r="AC12" s="29" t="str">
        <f t="shared" si="65"/>
        <v>mer</v>
      </c>
      <c r="AD12" s="29" t="str">
        <f t="shared" si="65"/>
        <v>jeu</v>
      </c>
      <c r="AE12" s="29" t="str">
        <f t="shared" si="65"/>
        <v>ven</v>
      </c>
      <c r="AF12" s="29" t="str">
        <f t="shared" si="65"/>
        <v>sam</v>
      </c>
      <c r="AG12" s="29" t="str">
        <f t="shared" si="65"/>
        <v>dim</v>
      </c>
      <c r="AH12" s="29" t="str">
        <f t="shared" si="65"/>
        <v>lun</v>
      </c>
      <c r="AI12" s="29" t="str">
        <f t="shared" si="65"/>
        <v>mar</v>
      </c>
      <c r="AJ12" s="29" t="str">
        <f t="shared" si="65"/>
        <v>mer</v>
      </c>
      <c r="AK12" s="29" t="str">
        <f t="shared" si="65"/>
        <v>jeu</v>
      </c>
      <c r="AL12" s="29" t="str">
        <f t="shared" si="65"/>
        <v>ven</v>
      </c>
      <c r="AM12" s="29" t="str">
        <f t="shared" si="65"/>
        <v>sam</v>
      </c>
      <c r="AN12" s="29" t="str">
        <f t="shared" si="65"/>
        <v>dim</v>
      </c>
      <c r="AO12" s="29" t="str">
        <f t="shared" si="65"/>
        <v>lun</v>
      </c>
      <c r="AP12" s="29" t="str">
        <f t="shared" si="65"/>
        <v>mar</v>
      </c>
      <c r="AQ12" s="29" t="str">
        <f t="shared" si="65"/>
        <v>mer</v>
      </c>
      <c r="AR12" s="29" t="str">
        <f t="shared" si="65"/>
        <v>jeu</v>
      </c>
      <c r="AS12" s="29" t="str">
        <f t="shared" si="65"/>
        <v>ven</v>
      </c>
      <c r="AT12" s="29" t="str">
        <f t="shared" si="65"/>
        <v>sam</v>
      </c>
      <c r="AU12" s="29" t="str">
        <f t="shared" si="65"/>
        <v>dim</v>
      </c>
      <c r="AV12" s="29" t="str">
        <f t="shared" si="65"/>
        <v>lun</v>
      </c>
      <c r="AW12" s="29" t="str">
        <f t="shared" si="65"/>
        <v>mar</v>
      </c>
      <c r="AX12" s="29" t="str">
        <f t="shared" si="65"/>
        <v>mer</v>
      </c>
      <c r="AY12" s="29" t="str">
        <f t="shared" si="65"/>
        <v>jeu</v>
      </c>
      <c r="AZ12" s="29" t="str">
        <f t="shared" si="65"/>
        <v>ven</v>
      </c>
      <c r="BA12" s="29" t="str">
        <f t="shared" si="65"/>
        <v>sam</v>
      </c>
      <c r="BB12" s="29" t="str">
        <f t="shared" si="65"/>
        <v>dim</v>
      </c>
      <c r="BC12" s="29" t="str">
        <f t="shared" si="65"/>
        <v>lun</v>
      </c>
      <c r="BD12" s="29" t="str">
        <f t="shared" si="65"/>
        <v>mar</v>
      </c>
      <c r="BE12" s="29" t="str">
        <f t="shared" si="65"/>
        <v>mer</v>
      </c>
      <c r="BF12" s="29" t="str">
        <f t="shared" si="65"/>
        <v>jeu</v>
      </c>
      <c r="BG12" s="29" t="str">
        <f t="shared" si="65"/>
        <v>ven</v>
      </c>
      <c r="BH12" s="29" t="str">
        <f t="shared" si="65"/>
        <v>sam</v>
      </c>
      <c r="BI12" s="29" t="str">
        <f t="shared" si="65"/>
        <v>dim</v>
      </c>
      <c r="BJ12" s="29" t="str">
        <f t="shared" si="65"/>
        <v>lun</v>
      </c>
      <c r="BK12" s="29" t="str">
        <f t="shared" si="65"/>
        <v>mar</v>
      </c>
      <c r="BL12" s="29" t="str">
        <f t="shared" si="65"/>
        <v>mer</v>
      </c>
      <c r="BM12" s="29" t="str">
        <f t="shared" si="65"/>
        <v>jeu</v>
      </c>
      <c r="BN12" s="29" t="str">
        <f t="shared" si="65"/>
        <v>ven</v>
      </c>
      <c r="BO12" s="29" t="str">
        <f t="shared" si="65"/>
        <v>sam</v>
      </c>
      <c r="BP12" s="29" t="str">
        <f t="shared" si="65"/>
        <v>dim</v>
      </c>
      <c r="BQ12" s="29" t="str">
        <f t="shared" si="65"/>
        <v>lun</v>
      </c>
      <c r="BR12" s="29" t="str">
        <f t="shared" ref="BR12:CP12" si="66">TEXT(BR11,"jjj")</f>
        <v>mar</v>
      </c>
      <c r="BS12" s="29" t="str">
        <f t="shared" si="66"/>
        <v>mer</v>
      </c>
      <c r="BT12" s="29" t="str">
        <f t="shared" si="66"/>
        <v>jeu</v>
      </c>
      <c r="BU12" s="29" t="str">
        <f t="shared" si="66"/>
        <v>ven</v>
      </c>
      <c r="BV12" s="29" t="str">
        <f t="shared" si="66"/>
        <v>sam</v>
      </c>
      <c r="BW12" s="29" t="str">
        <f t="shared" si="66"/>
        <v>dim</v>
      </c>
      <c r="BX12" s="29" t="str">
        <f t="shared" si="66"/>
        <v>lun</v>
      </c>
      <c r="BY12" s="29" t="str">
        <f t="shared" si="66"/>
        <v>mar</v>
      </c>
      <c r="BZ12" s="29" t="str">
        <f t="shared" si="66"/>
        <v>mer</v>
      </c>
      <c r="CA12" s="29" t="str">
        <f t="shared" si="66"/>
        <v>jeu</v>
      </c>
      <c r="CB12" s="29" t="str">
        <f t="shared" si="66"/>
        <v>ven</v>
      </c>
      <c r="CC12" s="29" t="str">
        <f t="shared" si="66"/>
        <v>sam</v>
      </c>
      <c r="CD12" s="29" t="str">
        <f t="shared" si="66"/>
        <v>dim</v>
      </c>
      <c r="CE12" s="29" t="str">
        <f t="shared" si="66"/>
        <v>lun</v>
      </c>
      <c r="CF12" s="29" t="str">
        <f t="shared" si="66"/>
        <v>mar</v>
      </c>
      <c r="CG12" s="29" t="str">
        <f t="shared" si="66"/>
        <v>mer</v>
      </c>
      <c r="CH12" s="29" t="str">
        <f t="shared" si="66"/>
        <v>jeu</v>
      </c>
      <c r="CI12" s="29" t="str">
        <f t="shared" si="66"/>
        <v>ven</v>
      </c>
      <c r="CJ12" s="29" t="str">
        <f t="shared" si="66"/>
        <v>sam</v>
      </c>
      <c r="CK12" s="29" t="str">
        <f t="shared" si="66"/>
        <v>dim</v>
      </c>
      <c r="CL12" s="29" t="str">
        <f t="shared" si="66"/>
        <v>lun</v>
      </c>
      <c r="CM12" s="29" t="str">
        <f t="shared" si="66"/>
        <v>mar</v>
      </c>
      <c r="CN12" s="29" t="str">
        <f t="shared" si="66"/>
        <v>mer</v>
      </c>
      <c r="CO12" s="29" t="str">
        <f t="shared" si="66"/>
        <v>jeu</v>
      </c>
      <c r="CP12" s="29" t="str">
        <f t="shared" si="66"/>
        <v>ven</v>
      </c>
    </row>
    <row r="13" spans="1:94" s="32" customFormat="1" x14ac:dyDescent="0.2">
      <c r="A13" s="54"/>
      <c r="B13" t="s">
        <v>52</v>
      </c>
      <c r="C13" s="30">
        <v>44939</v>
      </c>
      <c r="D13" t="s">
        <v>58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</row>
    <row r="14" spans="1:94" s="32" customFormat="1" ht="15" x14ac:dyDescent="0.25">
      <c r="A14" s="54"/>
      <c r="B14" t="s">
        <v>53</v>
      </c>
      <c r="C14" s="30">
        <v>44946</v>
      </c>
      <c r="D14" t="s">
        <v>59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</row>
    <row r="15" spans="1:94" x14ac:dyDescent="0.2">
      <c r="A15" s="54"/>
      <c r="B15" t="s">
        <v>54</v>
      </c>
      <c r="D15" t="s">
        <v>57</v>
      </c>
      <c r="E15" s="29">
        <f>E14-E13</f>
        <v>0</v>
      </c>
      <c r="F15" s="29">
        <f t="shared" ref="F15:BQ15" si="67">F14-F13</f>
        <v>0</v>
      </c>
      <c r="G15" s="29">
        <f t="shared" si="67"/>
        <v>0</v>
      </c>
      <c r="H15" s="29">
        <f t="shared" si="67"/>
        <v>0</v>
      </c>
      <c r="I15" s="29">
        <f t="shared" si="67"/>
        <v>0</v>
      </c>
      <c r="J15" s="29">
        <f t="shared" si="67"/>
        <v>0</v>
      </c>
      <c r="K15" s="29">
        <f t="shared" si="67"/>
        <v>0</v>
      </c>
      <c r="L15" s="29">
        <f t="shared" si="67"/>
        <v>0</v>
      </c>
      <c r="M15" s="29">
        <f t="shared" si="67"/>
        <v>0</v>
      </c>
      <c r="N15" s="29">
        <f t="shared" si="67"/>
        <v>0</v>
      </c>
      <c r="O15" s="29">
        <f t="shared" si="67"/>
        <v>0</v>
      </c>
      <c r="P15" s="29">
        <f t="shared" si="67"/>
        <v>0</v>
      </c>
      <c r="Q15" s="29">
        <f t="shared" si="67"/>
        <v>0</v>
      </c>
      <c r="R15" s="29">
        <f t="shared" si="67"/>
        <v>0</v>
      </c>
      <c r="S15" s="29">
        <f t="shared" si="67"/>
        <v>0</v>
      </c>
      <c r="T15" s="29">
        <f t="shared" si="67"/>
        <v>0</v>
      </c>
      <c r="U15" s="29">
        <f t="shared" si="67"/>
        <v>0</v>
      </c>
      <c r="V15" s="29">
        <f t="shared" si="67"/>
        <v>0</v>
      </c>
      <c r="W15" s="29">
        <f t="shared" si="67"/>
        <v>0</v>
      </c>
      <c r="X15" s="29">
        <f t="shared" si="67"/>
        <v>0</v>
      </c>
      <c r="Y15" s="29">
        <f t="shared" si="67"/>
        <v>0</v>
      </c>
      <c r="Z15" s="29">
        <f t="shared" si="67"/>
        <v>0</v>
      </c>
      <c r="AA15" s="29">
        <f t="shared" si="67"/>
        <v>0</v>
      </c>
      <c r="AB15" s="29">
        <f t="shared" si="67"/>
        <v>0</v>
      </c>
      <c r="AC15" s="29">
        <f t="shared" si="67"/>
        <v>0</v>
      </c>
      <c r="AD15" s="29">
        <f t="shared" si="67"/>
        <v>0</v>
      </c>
      <c r="AE15" s="29">
        <f t="shared" si="67"/>
        <v>0</v>
      </c>
      <c r="AF15" s="29">
        <f t="shared" si="67"/>
        <v>0</v>
      </c>
      <c r="AG15" s="29">
        <f t="shared" si="67"/>
        <v>0</v>
      </c>
      <c r="AH15" s="29">
        <f t="shared" si="67"/>
        <v>0</v>
      </c>
      <c r="AI15" s="29">
        <f t="shared" si="67"/>
        <v>0</v>
      </c>
      <c r="AJ15" s="29">
        <f t="shared" si="67"/>
        <v>0</v>
      </c>
      <c r="AK15" s="29">
        <f t="shared" si="67"/>
        <v>0</v>
      </c>
      <c r="AL15" s="29">
        <f t="shared" si="67"/>
        <v>0</v>
      </c>
      <c r="AM15" s="29">
        <f t="shared" si="67"/>
        <v>0</v>
      </c>
      <c r="AN15" s="29">
        <f t="shared" si="67"/>
        <v>0</v>
      </c>
      <c r="AO15" s="29">
        <f t="shared" si="67"/>
        <v>0</v>
      </c>
      <c r="AP15" s="29">
        <f t="shared" si="67"/>
        <v>0</v>
      </c>
      <c r="AQ15" s="29">
        <f t="shared" si="67"/>
        <v>0</v>
      </c>
      <c r="AR15" s="29">
        <f t="shared" si="67"/>
        <v>0</v>
      </c>
      <c r="AS15" s="29">
        <f t="shared" si="67"/>
        <v>0</v>
      </c>
      <c r="AT15" s="29">
        <f t="shared" si="67"/>
        <v>0</v>
      </c>
      <c r="AU15" s="29">
        <f t="shared" si="67"/>
        <v>0</v>
      </c>
      <c r="AV15" s="29">
        <f t="shared" si="67"/>
        <v>0</v>
      </c>
      <c r="AW15" s="29">
        <f t="shared" si="67"/>
        <v>0</v>
      </c>
      <c r="AX15" s="29">
        <f t="shared" si="67"/>
        <v>0</v>
      </c>
      <c r="AY15" s="29">
        <f t="shared" si="67"/>
        <v>0</v>
      </c>
      <c r="AZ15" s="29">
        <f t="shared" si="67"/>
        <v>0</v>
      </c>
      <c r="BA15" s="29">
        <f t="shared" si="67"/>
        <v>0</v>
      </c>
      <c r="BB15" s="29">
        <f t="shared" si="67"/>
        <v>0</v>
      </c>
      <c r="BC15" s="29">
        <f t="shared" si="67"/>
        <v>0</v>
      </c>
      <c r="BD15" s="29">
        <f t="shared" si="67"/>
        <v>0</v>
      </c>
      <c r="BE15" s="29">
        <f t="shared" si="67"/>
        <v>0</v>
      </c>
      <c r="BF15" s="29">
        <f t="shared" si="67"/>
        <v>0</v>
      </c>
      <c r="BG15" s="29">
        <f t="shared" si="67"/>
        <v>0</v>
      </c>
      <c r="BH15" s="29">
        <f t="shared" si="67"/>
        <v>0</v>
      </c>
      <c r="BI15" s="29">
        <f t="shared" si="67"/>
        <v>0</v>
      </c>
      <c r="BJ15" s="29">
        <f t="shared" si="67"/>
        <v>0</v>
      </c>
      <c r="BK15" s="29">
        <f t="shared" si="67"/>
        <v>0</v>
      </c>
      <c r="BL15" s="29">
        <f t="shared" si="67"/>
        <v>0</v>
      </c>
      <c r="BM15" s="29">
        <f t="shared" si="67"/>
        <v>0</v>
      </c>
      <c r="BN15" s="29">
        <f t="shared" si="67"/>
        <v>0</v>
      </c>
      <c r="BO15" s="29">
        <f t="shared" si="67"/>
        <v>0</v>
      </c>
      <c r="BP15" s="29">
        <f t="shared" si="67"/>
        <v>0</v>
      </c>
      <c r="BQ15" s="29">
        <f t="shared" si="67"/>
        <v>0</v>
      </c>
      <c r="BR15" s="29">
        <f t="shared" ref="BR15:CP15" si="68">BR14-BR13</f>
        <v>0</v>
      </c>
      <c r="BS15" s="29">
        <f t="shared" si="68"/>
        <v>0</v>
      </c>
      <c r="BT15" s="29">
        <f t="shared" si="68"/>
        <v>0</v>
      </c>
      <c r="BU15" s="29">
        <f t="shared" si="68"/>
        <v>0</v>
      </c>
      <c r="BV15" s="29">
        <f t="shared" si="68"/>
        <v>0</v>
      </c>
      <c r="BW15" s="29">
        <f t="shared" si="68"/>
        <v>0</v>
      </c>
      <c r="BX15" s="29">
        <f t="shared" si="68"/>
        <v>0</v>
      </c>
      <c r="BY15" s="29">
        <f t="shared" si="68"/>
        <v>0</v>
      </c>
      <c r="BZ15" s="29">
        <f t="shared" si="68"/>
        <v>0</v>
      </c>
      <c r="CA15" s="29">
        <f t="shared" si="68"/>
        <v>0</v>
      </c>
      <c r="CB15" s="29">
        <f t="shared" si="68"/>
        <v>0</v>
      </c>
      <c r="CC15" s="29">
        <f t="shared" si="68"/>
        <v>0</v>
      </c>
      <c r="CD15" s="29">
        <f t="shared" si="68"/>
        <v>0</v>
      </c>
      <c r="CE15" s="29">
        <f t="shared" si="68"/>
        <v>0</v>
      </c>
      <c r="CF15" s="29">
        <f t="shared" si="68"/>
        <v>0</v>
      </c>
      <c r="CG15" s="29">
        <f t="shared" si="68"/>
        <v>0</v>
      </c>
      <c r="CH15" s="29">
        <f t="shared" si="68"/>
        <v>0</v>
      </c>
      <c r="CI15" s="29">
        <f t="shared" si="68"/>
        <v>0</v>
      </c>
      <c r="CJ15" s="29">
        <f t="shared" si="68"/>
        <v>0</v>
      </c>
      <c r="CK15" s="29">
        <f t="shared" si="68"/>
        <v>0</v>
      </c>
      <c r="CL15" s="29">
        <f t="shared" si="68"/>
        <v>0</v>
      </c>
      <c r="CM15" s="29">
        <f t="shared" si="68"/>
        <v>0</v>
      </c>
      <c r="CN15" s="29">
        <f t="shared" si="68"/>
        <v>0</v>
      </c>
      <c r="CO15" s="29">
        <f t="shared" si="68"/>
        <v>0</v>
      </c>
      <c r="CP15" s="29">
        <f t="shared" si="68"/>
        <v>0</v>
      </c>
    </row>
    <row r="16" spans="1:94" x14ac:dyDescent="0.2"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</row>
    <row r="17" spans="1:94" s="28" customFormat="1" x14ac:dyDescent="0.2">
      <c r="A17" s="43"/>
      <c r="E17" s="28">
        <f>B1</f>
        <v>44927</v>
      </c>
      <c r="F17" s="28">
        <f>IFERROR(IF((E17+1)&gt;$B$2,"",(E17+1)),"")</f>
        <v>44928</v>
      </c>
      <c r="G17" s="28">
        <f t="shared" ref="G17:BR17" si="69">IFERROR(IF((F17+1)&gt;$B$2,"",(F17+1)),"")</f>
        <v>44929</v>
      </c>
      <c r="H17" s="28">
        <f t="shared" si="69"/>
        <v>44930</v>
      </c>
      <c r="I17" s="28">
        <f t="shared" si="69"/>
        <v>44931</v>
      </c>
      <c r="J17" s="28">
        <f t="shared" si="69"/>
        <v>44932</v>
      </c>
      <c r="K17" s="28">
        <f t="shared" si="69"/>
        <v>44933</v>
      </c>
      <c r="L17" s="28">
        <f t="shared" si="69"/>
        <v>44934</v>
      </c>
      <c r="M17" s="28">
        <f t="shared" si="69"/>
        <v>44935</v>
      </c>
      <c r="N17" s="28">
        <f t="shared" si="69"/>
        <v>44936</v>
      </c>
      <c r="O17" s="28">
        <f t="shared" si="69"/>
        <v>44937</v>
      </c>
      <c r="P17" s="28">
        <f t="shared" si="69"/>
        <v>44938</v>
      </c>
      <c r="Q17" s="28">
        <f t="shared" si="69"/>
        <v>44939</v>
      </c>
      <c r="R17" s="28">
        <f t="shared" si="69"/>
        <v>44940</v>
      </c>
      <c r="S17" s="28">
        <f t="shared" si="69"/>
        <v>44941</v>
      </c>
      <c r="T17" s="28">
        <f t="shared" si="69"/>
        <v>44942</v>
      </c>
      <c r="U17" s="28">
        <f t="shared" si="69"/>
        <v>44943</v>
      </c>
      <c r="V17" s="28">
        <f t="shared" si="69"/>
        <v>44944</v>
      </c>
      <c r="W17" s="28">
        <f t="shared" si="69"/>
        <v>44945</v>
      </c>
      <c r="X17" s="28">
        <f t="shared" si="69"/>
        <v>44946</v>
      </c>
      <c r="Y17" s="28">
        <f t="shared" si="69"/>
        <v>44947</v>
      </c>
      <c r="Z17" s="28">
        <f t="shared" si="69"/>
        <v>44948</v>
      </c>
      <c r="AA17" s="28">
        <f t="shared" si="69"/>
        <v>44949</v>
      </c>
      <c r="AB17" s="28">
        <f t="shared" si="69"/>
        <v>44950</v>
      </c>
      <c r="AC17" s="28">
        <f t="shared" si="69"/>
        <v>44951</v>
      </c>
      <c r="AD17" s="28">
        <f t="shared" si="69"/>
        <v>44952</v>
      </c>
      <c r="AE17" s="28">
        <f t="shared" si="69"/>
        <v>44953</v>
      </c>
      <c r="AF17" s="28">
        <f t="shared" si="69"/>
        <v>44954</v>
      </c>
      <c r="AG17" s="28">
        <f t="shared" si="69"/>
        <v>44955</v>
      </c>
      <c r="AH17" s="28">
        <f t="shared" si="69"/>
        <v>44956</v>
      </c>
      <c r="AI17" s="28">
        <f t="shared" si="69"/>
        <v>44957</v>
      </c>
      <c r="AJ17" s="28">
        <f t="shared" si="69"/>
        <v>44958</v>
      </c>
      <c r="AK17" s="28">
        <f t="shared" si="69"/>
        <v>44959</v>
      </c>
      <c r="AL17" s="28">
        <f t="shared" si="69"/>
        <v>44960</v>
      </c>
      <c r="AM17" s="28">
        <f t="shared" si="69"/>
        <v>44961</v>
      </c>
      <c r="AN17" s="28">
        <f t="shared" si="69"/>
        <v>44962</v>
      </c>
      <c r="AO17" s="28">
        <f t="shared" si="69"/>
        <v>44963</v>
      </c>
      <c r="AP17" s="28">
        <f t="shared" si="69"/>
        <v>44964</v>
      </c>
      <c r="AQ17" s="28">
        <f t="shared" si="69"/>
        <v>44965</v>
      </c>
      <c r="AR17" s="28">
        <f t="shared" si="69"/>
        <v>44966</v>
      </c>
      <c r="AS17" s="28">
        <f t="shared" si="69"/>
        <v>44967</v>
      </c>
      <c r="AT17" s="28">
        <f t="shared" si="69"/>
        <v>44968</v>
      </c>
      <c r="AU17" s="28">
        <f t="shared" si="69"/>
        <v>44969</v>
      </c>
      <c r="AV17" s="28">
        <f t="shared" si="69"/>
        <v>44970</v>
      </c>
      <c r="AW17" s="28">
        <f t="shared" si="69"/>
        <v>44971</v>
      </c>
      <c r="AX17" s="28">
        <f t="shared" si="69"/>
        <v>44972</v>
      </c>
      <c r="AY17" s="28">
        <f t="shared" si="69"/>
        <v>44973</v>
      </c>
      <c r="AZ17" s="28">
        <f t="shared" si="69"/>
        <v>44974</v>
      </c>
      <c r="BA17" s="28">
        <f t="shared" si="69"/>
        <v>44975</v>
      </c>
      <c r="BB17" s="28">
        <f t="shared" si="69"/>
        <v>44976</v>
      </c>
      <c r="BC17" s="28">
        <f t="shared" si="69"/>
        <v>44977</v>
      </c>
      <c r="BD17" s="28">
        <f t="shared" si="69"/>
        <v>44978</v>
      </c>
      <c r="BE17" s="28">
        <f t="shared" si="69"/>
        <v>44979</v>
      </c>
      <c r="BF17" s="28">
        <f t="shared" si="69"/>
        <v>44980</v>
      </c>
      <c r="BG17" s="28">
        <f t="shared" si="69"/>
        <v>44981</v>
      </c>
      <c r="BH17" s="28">
        <f t="shared" si="69"/>
        <v>44982</v>
      </c>
      <c r="BI17" s="28">
        <f t="shared" si="69"/>
        <v>44983</v>
      </c>
      <c r="BJ17" s="28">
        <f t="shared" si="69"/>
        <v>44984</v>
      </c>
      <c r="BK17" s="28">
        <f t="shared" si="69"/>
        <v>44985</v>
      </c>
      <c r="BL17" s="28">
        <f t="shared" si="69"/>
        <v>44986</v>
      </c>
      <c r="BM17" s="28">
        <f t="shared" si="69"/>
        <v>44987</v>
      </c>
      <c r="BN17" s="28">
        <f t="shared" si="69"/>
        <v>44988</v>
      </c>
      <c r="BO17" s="28">
        <f t="shared" si="69"/>
        <v>44989</v>
      </c>
      <c r="BP17" s="28">
        <f t="shared" si="69"/>
        <v>44990</v>
      </c>
      <c r="BQ17" s="28">
        <f t="shared" si="69"/>
        <v>44991</v>
      </c>
      <c r="BR17" s="28">
        <f t="shared" si="69"/>
        <v>44992</v>
      </c>
      <c r="BS17" s="28">
        <f t="shared" ref="BS17:CP17" si="70">IFERROR(IF((BR17+1)&gt;$B$2,"",(BR17+1)),"")</f>
        <v>44993</v>
      </c>
      <c r="BT17" s="28">
        <f t="shared" si="70"/>
        <v>44994</v>
      </c>
      <c r="BU17" s="28">
        <f t="shared" si="70"/>
        <v>44995</v>
      </c>
      <c r="BV17" s="28">
        <f t="shared" si="70"/>
        <v>44996</v>
      </c>
      <c r="BW17" s="28">
        <f t="shared" si="70"/>
        <v>44997</v>
      </c>
      <c r="BX17" s="28">
        <f t="shared" si="70"/>
        <v>44998</v>
      </c>
      <c r="BY17" s="28">
        <f t="shared" si="70"/>
        <v>44999</v>
      </c>
      <c r="BZ17" s="28">
        <f t="shared" si="70"/>
        <v>45000</v>
      </c>
      <c r="CA17" s="28">
        <f t="shared" si="70"/>
        <v>45001</v>
      </c>
      <c r="CB17" s="28">
        <f t="shared" si="70"/>
        <v>45002</v>
      </c>
      <c r="CC17" s="28">
        <f t="shared" si="70"/>
        <v>45003</v>
      </c>
      <c r="CD17" s="28">
        <f t="shared" si="70"/>
        <v>45004</v>
      </c>
      <c r="CE17" s="28">
        <f t="shared" si="70"/>
        <v>45005</v>
      </c>
      <c r="CF17" s="28">
        <f t="shared" si="70"/>
        <v>45006</v>
      </c>
      <c r="CG17" s="28">
        <f t="shared" si="70"/>
        <v>45007</v>
      </c>
      <c r="CH17" s="28">
        <f t="shared" si="70"/>
        <v>45008</v>
      </c>
      <c r="CI17" s="28">
        <f t="shared" si="70"/>
        <v>45009</v>
      </c>
      <c r="CJ17" s="28">
        <f t="shared" si="70"/>
        <v>45010</v>
      </c>
      <c r="CK17" s="28">
        <f t="shared" si="70"/>
        <v>45011</v>
      </c>
      <c r="CL17" s="28">
        <f t="shared" si="70"/>
        <v>45012</v>
      </c>
      <c r="CM17" s="28">
        <f t="shared" si="70"/>
        <v>45013</v>
      </c>
      <c r="CN17" s="28">
        <f t="shared" si="70"/>
        <v>45014</v>
      </c>
      <c r="CO17" s="28">
        <f t="shared" si="70"/>
        <v>45015</v>
      </c>
      <c r="CP17" s="28">
        <f t="shared" si="70"/>
        <v>45016</v>
      </c>
    </row>
    <row r="18" spans="1:94" s="26" customFormat="1" x14ac:dyDescent="0.2">
      <c r="A18" s="44"/>
      <c r="E18" s="29" t="str">
        <f>TEXT(E17,"jjj")</f>
        <v>dim</v>
      </c>
      <c r="F18" s="29" t="str">
        <f t="shared" ref="F18:BQ18" si="71">TEXT(F17,"jjj")</f>
        <v>lun</v>
      </c>
      <c r="G18" s="29" t="str">
        <f t="shared" si="71"/>
        <v>mar</v>
      </c>
      <c r="H18" s="29" t="str">
        <f t="shared" si="71"/>
        <v>mer</v>
      </c>
      <c r="I18" s="29" t="str">
        <f t="shared" si="71"/>
        <v>jeu</v>
      </c>
      <c r="J18" s="29" t="str">
        <f t="shared" si="71"/>
        <v>ven</v>
      </c>
      <c r="K18" s="29" t="str">
        <f t="shared" si="71"/>
        <v>sam</v>
      </c>
      <c r="L18" s="29" t="str">
        <f t="shared" si="71"/>
        <v>dim</v>
      </c>
      <c r="M18" s="29" t="str">
        <f t="shared" si="71"/>
        <v>lun</v>
      </c>
      <c r="N18" s="29" t="str">
        <f t="shared" si="71"/>
        <v>mar</v>
      </c>
      <c r="O18" s="29" t="str">
        <f t="shared" si="71"/>
        <v>mer</v>
      </c>
      <c r="P18" s="29" t="str">
        <f t="shared" si="71"/>
        <v>jeu</v>
      </c>
      <c r="Q18" s="29" t="str">
        <f t="shared" si="71"/>
        <v>ven</v>
      </c>
      <c r="R18" s="29" t="str">
        <f t="shared" si="71"/>
        <v>sam</v>
      </c>
      <c r="S18" s="29" t="str">
        <f t="shared" si="71"/>
        <v>dim</v>
      </c>
      <c r="T18" s="29" t="str">
        <f t="shared" si="71"/>
        <v>lun</v>
      </c>
      <c r="U18" s="29" t="str">
        <f t="shared" si="71"/>
        <v>mar</v>
      </c>
      <c r="V18" s="29" t="str">
        <f t="shared" si="71"/>
        <v>mer</v>
      </c>
      <c r="W18" s="29" t="str">
        <f t="shared" si="71"/>
        <v>jeu</v>
      </c>
      <c r="X18" s="29" t="str">
        <f t="shared" si="71"/>
        <v>ven</v>
      </c>
      <c r="Y18" s="29" t="str">
        <f t="shared" si="71"/>
        <v>sam</v>
      </c>
      <c r="Z18" s="29" t="str">
        <f t="shared" si="71"/>
        <v>dim</v>
      </c>
      <c r="AA18" s="29" t="str">
        <f t="shared" si="71"/>
        <v>lun</v>
      </c>
      <c r="AB18" s="29" t="str">
        <f t="shared" si="71"/>
        <v>mar</v>
      </c>
      <c r="AC18" s="29" t="str">
        <f t="shared" si="71"/>
        <v>mer</v>
      </c>
      <c r="AD18" s="29" t="str">
        <f t="shared" si="71"/>
        <v>jeu</v>
      </c>
      <c r="AE18" s="29" t="str">
        <f t="shared" si="71"/>
        <v>ven</v>
      </c>
      <c r="AF18" s="29" t="str">
        <f t="shared" si="71"/>
        <v>sam</v>
      </c>
      <c r="AG18" s="29" t="str">
        <f t="shared" si="71"/>
        <v>dim</v>
      </c>
      <c r="AH18" s="29" t="str">
        <f t="shared" si="71"/>
        <v>lun</v>
      </c>
      <c r="AI18" s="29" t="str">
        <f t="shared" si="71"/>
        <v>mar</v>
      </c>
      <c r="AJ18" s="29" t="str">
        <f t="shared" si="71"/>
        <v>mer</v>
      </c>
      <c r="AK18" s="29" t="str">
        <f t="shared" si="71"/>
        <v>jeu</v>
      </c>
      <c r="AL18" s="29" t="str">
        <f t="shared" si="71"/>
        <v>ven</v>
      </c>
      <c r="AM18" s="29" t="str">
        <f t="shared" si="71"/>
        <v>sam</v>
      </c>
      <c r="AN18" s="29" t="str">
        <f t="shared" si="71"/>
        <v>dim</v>
      </c>
      <c r="AO18" s="29" t="str">
        <f t="shared" si="71"/>
        <v>lun</v>
      </c>
      <c r="AP18" s="29" t="str">
        <f t="shared" si="71"/>
        <v>mar</v>
      </c>
      <c r="AQ18" s="29" t="str">
        <f t="shared" si="71"/>
        <v>mer</v>
      </c>
      <c r="AR18" s="29" t="str">
        <f t="shared" si="71"/>
        <v>jeu</v>
      </c>
      <c r="AS18" s="29" t="str">
        <f t="shared" si="71"/>
        <v>ven</v>
      </c>
      <c r="AT18" s="29" t="str">
        <f t="shared" si="71"/>
        <v>sam</v>
      </c>
      <c r="AU18" s="29" t="str">
        <f t="shared" si="71"/>
        <v>dim</v>
      </c>
      <c r="AV18" s="29" t="str">
        <f t="shared" si="71"/>
        <v>lun</v>
      </c>
      <c r="AW18" s="29" t="str">
        <f t="shared" si="71"/>
        <v>mar</v>
      </c>
      <c r="AX18" s="29" t="str">
        <f t="shared" si="71"/>
        <v>mer</v>
      </c>
      <c r="AY18" s="29" t="str">
        <f t="shared" si="71"/>
        <v>jeu</v>
      </c>
      <c r="AZ18" s="29" t="str">
        <f t="shared" si="71"/>
        <v>ven</v>
      </c>
      <c r="BA18" s="29" t="str">
        <f t="shared" si="71"/>
        <v>sam</v>
      </c>
      <c r="BB18" s="29" t="str">
        <f t="shared" si="71"/>
        <v>dim</v>
      </c>
      <c r="BC18" s="29" t="str">
        <f t="shared" si="71"/>
        <v>lun</v>
      </c>
      <c r="BD18" s="29" t="str">
        <f t="shared" si="71"/>
        <v>mar</v>
      </c>
      <c r="BE18" s="29" t="str">
        <f t="shared" si="71"/>
        <v>mer</v>
      </c>
      <c r="BF18" s="29" t="str">
        <f t="shared" si="71"/>
        <v>jeu</v>
      </c>
      <c r="BG18" s="29" t="str">
        <f t="shared" si="71"/>
        <v>ven</v>
      </c>
      <c r="BH18" s="29" t="str">
        <f t="shared" si="71"/>
        <v>sam</v>
      </c>
      <c r="BI18" s="29" t="str">
        <f t="shared" si="71"/>
        <v>dim</v>
      </c>
      <c r="BJ18" s="29" t="str">
        <f t="shared" si="71"/>
        <v>lun</v>
      </c>
      <c r="BK18" s="29" t="str">
        <f t="shared" si="71"/>
        <v>mar</v>
      </c>
      <c r="BL18" s="29" t="str">
        <f t="shared" si="71"/>
        <v>mer</v>
      </c>
      <c r="BM18" s="29" t="str">
        <f t="shared" si="71"/>
        <v>jeu</v>
      </c>
      <c r="BN18" s="29" t="str">
        <f t="shared" si="71"/>
        <v>ven</v>
      </c>
      <c r="BO18" s="29" t="str">
        <f t="shared" si="71"/>
        <v>sam</v>
      </c>
      <c r="BP18" s="29" t="str">
        <f t="shared" si="71"/>
        <v>dim</v>
      </c>
      <c r="BQ18" s="29" t="str">
        <f t="shared" si="71"/>
        <v>lun</v>
      </c>
      <c r="BR18" s="29" t="str">
        <f t="shared" ref="BR18:CP18" si="72">TEXT(BR17,"jjj")</f>
        <v>mar</v>
      </c>
      <c r="BS18" s="29" t="str">
        <f t="shared" si="72"/>
        <v>mer</v>
      </c>
      <c r="BT18" s="29" t="str">
        <f t="shared" si="72"/>
        <v>jeu</v>
      </c>
      <c r="BU18" s="29" t="str">
        <f t="shared" si="72"/>
        <v>ven</v>
      </c>
      <c r="BV18" s="29" t="str">
        <f t="shared" si="72"/>
        <v>sam</v>
      </c>
      <c r="BW18" s="29" t="str">
        <f t="shared" si="72"/>
        <v>dim</v>
      </c>
      <c r="BX18" s="29" t="str">
        <f t="shared" si="72"/>
        <v>lun</v>
      </c>
      <c r="BY18" s="29" t="str">
        <f t="shared" si="72"/>
        <v>mar</v>
      </c>
      <c r="BZ18" s="29" t="str">
        <f t="shared" si="72"/>
        <v>mer</v>
      </c>
      <c r="CA18" s="29" t="str">
        <f t="shared" si="72"/>
        <v>jeu</v>
      </c>
      <c r="CB18" s="29" t="str">
        <f t="shared" si="72"/>
        <v>ven</v>
      </c>
      <c r="CC18" s="29" t="str">
        <f t="shared" si="72"/>
        <v>sam</v>
      </c>
      <c r="CD18" s="29" t="str">
        <f t="shared" si="72"/>
        <v>dim</v>
      </c>
      <c r="CE18" s="29" t="str">
        <f t="shared" si="72"/>
        <v>lun</v>
      </c>
      <c r="CF18" s="29" t="str">
        <f t="shared" si="72"/>
        <v>mar</v>
      </c>
      <c r="CG18" s="29" t="str">
        <f t="shared" si="72"/>
        <v>mer</v>
      </c>
      <c r="CH18" s="29" t="str">
        <f t="shared" si="72"/>
        <v>jeu</v>
      </c>
      <c r="CI18" s="29" t="str">
        <f t="shared" si="72"/>
        <v>ven</v>
      </c>
      <c r="CJ18" s="29" t="str">
        <f t="shared" si="72"/>
        <v>sam</v>
      </c>
      <c r="CK18" s="29" t="str">
        <f t="shared" si="72"/>
        <v>dim</v>
      </c>
      <c r="CL18" s="29" t="str">
        <f t="shared" si="72"/>
        <v>lun</v>
      </c>
      <c r="CM18" s="29" t="str">
        <f t="shared" si="72"/>
        <v>mar</v>
      </c>
      <c r="CN18" s="29" t="str">
        <f t="shared" si="72"/>
        <v>mer</v>
      </c>
      <c r="CO18" s="29" t="str">
        <f t="shared" si="72"/>
        <v>jeu</v>
      </c>
      <c r="CP18" s="29" t="str">
        <f t="shared" si="72"/>
        <v>ven</v>
      </c>
    </row>
    <row r="19" spans="1:94" s="32" customFormat="1" x14ac:dyDescent="0.2">
      <c r="A19" s="45"/>
      <c r="B19" t="s">
        <v>52</v>
      </c>
      <c r="C19" s="30">
        <v>44939</v>
      </c>
      <c r="D19" t="s">
        <v>58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</row>
    <row r="20" spans="1:94" s="32" customFormat="1" ht="15" x14ac:dyDescent="0.25">
      <c r="A20" s="45"/>
      <c r="B20" t="s">
        <v>53</v>
      </c>
      <c r="C20" s="30">
        <v>44946</v>
      </c>
      <c r="D20" t="s">
        <v>59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</row>
    <row r="21" spans="1:94" x14ac:dyDescent="0.2">
      <c r="A21" s="45"/>
      <c r="B21" t="s">
        <v>54</v>
      </c>
      <c r="D21" t="s">
        <v>57</v>
      </c>
      <c r="E21" s="29">
        <f>E20-E19</f>
        <v>0</v>
      </c>
      <c r="F21" s="29">
        <f t="shared" ref="F21:BQ21" si="73">F20-F19</f>
        <v>0</v>
      </c>
      <c r="G21" s="29">
        <f t="shared" si="73"/>
        <v>0</v>
      </c>
      <c r="H21" s="29">
        <f t="shared" si="73"/>
        <v>0</v>
      </c>
      <c r="I21" s="29">
        <f t="shared" si="73"/>
        <v>0</v>
      </c>
      <c r="J21" s="29">
        <f t="shared" si="73"/>
        <v>0</v>
      </c>
      <c r="K21" s="29">
        <f t="shared" si="73"/>
        <v>0</v>
      </c>
      <c r="L21" s="29">
        <f t="shared" si="73"/>
        <v>0</v>
      </c>
      <c r="M21" s="29">
        <f t="shared" si="73"/>
        <v>0</v>
      </c>
      <c r="N21" s="29">
        <f t="shared" si="73"/>
        <v>0</v>
      </c>
      <c r="O21" s="29">
        <f t="shared" si="73"/>
        <v>0</v>
      </c>
      <c r="P21" s="29">
        <f t="shared" si="73"/>
        <v>0</v>
      </c>
      <c r="Q21" s="29">
        <f t="shared" si="73"/>
        <v>0</v>
      </c>
      <c r="R21" s="29">
        <f t="shared" si="73"/>
        <v>0</v>
      </c>
      <c r="S21" s="29">
        <f t="shared" si="73"/>
        <v>0</v>
      </c>
      <c r="T21" s="29">
        <f t="shared" si="73"/>
        <v>0</v>
      </c>
      <c r="U21" s="29">
        <f t="shared" si="73"/>
        <v>0</v>
      </c>
      <c r="V21" s="29">
        <f t="shared" si="73"/>
        <v>0</v>
      </c>
      <c r="W21" s="29">
        <f t="shared" si="73"/>
        <v>0</v>
      </c>
      <c r="X21" s="29">
        <f t="shared" si="73"/>
        <v>0</v>
      </c>
      <c r="Y21" s="29">
        <f t="shared" si="73"/>
        <v>0</v>
      </c>
      <c r="Z21" s="29">
        <f t="shared" si="73"/>
        <v>0</v>
      </c>
      <c r="AA21" s="29">
        <f t="shared" si="73"/>
        <v>0</v>
      </c>
      <c r="AB21" s="29">
        <f t="shared" si="73"/>
        <v>0</v>
      </c>
      <c r="AC21" s="29">
        <f t="shared" si="73"/>
        <v>0</v>
      </c>
      <c r="AD21" s="29">
        <f t="shared" si="73"/>
        <v>0</v>
      </c>
      <c r="AE21" s="29">
        <f t="shared" si="73"/>
        <v>0</v>
      </c>
      <c r="AF21" s="29">
        <f t="shared" si="73"/>
        <v>0</v>
      </c>
      <c r="AG21" s="29">
        <f t="shared" si="73"/>
        <v>0</v>
      </c>
      <c r="AH21" s="29">
        <f t="shared" si="73"/>
        <v>0</v>
      </c>
      <c r="AI21" s="29">
        <f t="shared" si="73"/>
        <v>0</v>
      </c>
      <c r="AJ21" s="29">
        <f t="shared" si="73"/>
        <v>0</v>
      </c>
      <c r="AK21" s="29">
        <f t="shared" si="73"/>
        <v>0</v>
      </c>
      <c r="AL21" s="29">
        <f t="shared" si="73"/>
        <v>0</v>
      </c>
      <c r="AM21" s="29">
        <f t="shared" si="73"/>
        <v>0</v>
      </c>
      <c r="AN21" s="29">
        <f t="shared" si="73"/>
        <v>0</v>
      </c>
      <c r="AO21" s="29">
        <f t="shared" si="73"/>
        <v>0</v>
      </c>
      <c r="AP21" s="29">
        <f t="shared" si="73"/>
        <v>0</v>
      </c>
      <c r="AQ21" s="29">
        <f t="shared" si="73"/>
        <v>0</v>
      </c>
      <c r="AR21" s="29">
        <f t="shared" si="73"/>
        <v>0</v>
      </c>
      <c r="AS21" s="29">
        <f t="shared" si="73"/>
        <v>0</v>
      </c>
      <c r="AT21" s="29">
        <f t="shared" si="73"/>
        <v>0</v>
      </c>
      <c r="AU21" s="29">
        <f t="shared" si="73"/>
        <v>0</v>
      </c>
      <c r="AV21" s="29">
        <f t="shared" si="73"/>
        <v>0</v>
      </c>
      <c r="AW21" s="29">
        <f t="shared" si="73"/>
        <v>0</v>
      </c>
      <c r="AX21" s="29">
        <f t="shared" si="73"/>
        <v>0</v>
      </c>
      <c r="AY21" s="29">
        <f t="shared" si="73"/>
        <v>0</v>
      </c>
      <c r="AZ21" s="29">
        <f t="shared" si="73"/>
        <v>0</v>
      </c>
      <c r="BA21" s="29">
        <f t="shared" si="73"/>
        <v>0</v>
      </c>
      <c r="BB21" s="29">
        <f t="shared" si="73"/>
        <v>0</v>
      </c>
      <c r="BC21" s="29">
        <f t="shared" si="73"/>
        <v>0</v>
      </c>
      <c r="BD21" s="29">
        <f t="shared" si="73"/>
        <v>0</v>
      </c>
      <c r="BE21" s="29">
        <f t="shared" si="73"/>
        <v>0</v>
      </c>
      <c r="BF21" s="29">
        <f t="shared" si="73"/>
        <v>0</v>
      </c>
      <c r="BG21" s="29">
        <f t="shared" si="73"/>
        <v>0</v>
      </c>
      <c r="BH21" s="29">
        <f t="shared" si="73"/>
        <v>0</v>
      </c>
      <c r="BI21" s="29">
        <f t="shared" si="73"/>
        <v>0</v>
      </c>
      <c r="BJ21" s="29">
        <f t="shared" si="73"/>
        <v>0</v>
      </c>
      <c r="BK21" s="29">
        <f t="shared" si="73"/>
        <v>0</v>
      </c>
      <c r="BL21" s="29">
        <f t="shared" si="73"/>
        <v>0</v>
      </c>
      <c r="BM21" s="29">
        <f t="shared" si="73"/>
        <v>0</v>
      </c>
      <c r="BN21" s="29">
        <f t="shared" si="73"/>
        <v>0</v>
      </c>
      <c r="BO21" s="29">
        <f t="shared" si="73"/>
        <v>0</v>
      </c>
      <c r="BP21" s="29">
        <f t="shared" si="73"/>
        <v>0</v>
      </c>
      <c r="BQ21" s="29">
        <f t="shared" si="73"/>
        <v>0</v>
      </c>
      <c r="BR21" s="29">
        <f t="shared" ref="BR21:CP21" si="74">BR20-BR19</f>
        <v>0</v>
      </c>
      <c r="BS21" s="29">
        <f t="shared" si="74"/>
        <v>0</v>
      </c>
      <c r="BT21" s="29">
        <f t="shared" si="74"/>
        <v>0</v>
      </c>
      <c r="BU21" s="29">
        <f t="shared" si="74"/>
        <v>0</v>
      </c>
      <c r="BV21" s="29">
        <f t="shared" si="74"/>
        <v>0</v>
      </c>
      <c r="BW21" s="29">
        <f t="shared" si="74"/>
        <v>0</v>
      </c>
      <c r="BX21" s="29">
        <f t="shared" si="74"/>
        <v>0</v>
      </c>
      <c r="BY21" s="29">
        <f t="shared" si="74"/>
        <v>0</v>
      </c>
      <c r="BZ21" s="29">
        <f t="shared" si="74"/>
        <v>0</v>
      </c>
      <c r="CA21" s="29">
        <f t="shared" si="74"/>
        <v>0</v>
      </c>
      <c r="CB21" s="29">
        <f t="shared" si="74"/>
        <v>0</v>
      </c>
      <c r="CC21" s="29">
        <f t="shared" si="74"/>
        <v>0</v>
      </c>
      <c r="CD21" s="29">
        <f t="shared" si="74"/>
        <v>0</v>
      </c>
      <c r="CE21" s="29">
        <f t="shared" si="74"/>
        <v>0</v>
      </c>
      <c r="CF21" s="29">
        <f t="shared" si="74"/>
        <v>0</v>
      </c>
      <c r="CG21" s="29">
        <f t="shared" si="74"/>
        <v>0</v>
      </c>
      <c r="CH21" s="29">
        <f t="shared" si="74"/>
        <v>0</v>
      </c>
      <c r="CI21" s="29">
        <f t="shared" si="74"/>
        <v>0</v>
      </c>
      <c r="CJ21" s="29">
        <f t="shared" si="74"/>
        <v>0</v>
      </c>
      <c r="CK21" s="29">
        <f t="shared" si="74"/>
        <v>0</v>
      </c>
      <c r="CL21" s="29">
        <f t="shared" si="74"/>
        <v>0</v>
      </c>
      <c r="CM21" s="29">
        <f t="shared" si="74"/>
        <v>0</v>
      </c>
      <c r="CN21" s="29">
        <f t="shared" si="74"/>
        <v>0</v>
      </c>
      <c r="CO21" s="29">
        <f t="shared" si="74"/>
        <v>0</v>
      </c>
      <c r="CP21" s="29">
        <f t="shared" si="74"/>
        <v>0</v>
      </c>
    </row>
    <row r="22" spans="1:94" x14ac:dyDescent="0.2"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</row>
    <row r="23" spans="1:94" s="28" customFormat="1" x14ac:dyDescent="0.2">
      <c r="A23" s="46"/>
      <c r="E23" s="28">
        <f>B1</f>
        <v>44927</v>
      </c>
      <c r="F23" s="28">
        <f>IFERROR(IF((E23+1)&gt;$B$2,"",(E23+1)),"")</f>
        <v>44928</v>
      </c>
      <c r="G23" s="28">
        <f t="shared" ref="G23:BR23" si="75">IFERROR(IF((F23+1)&gt;$B$2,"",(F23+1)),"")</f>
        <v>44929</v>
      </c>
      <c r="H23" s="28">
        <f t="shared" si="75"/>
        <v>44930</v>
      </c>
      <c r="I23" s="28">
        <f t="shared" si="75"/>
        <v>44931</v>
      </c>
      <c r="J23" s="28">
        <f t="shared" si="75"/>
        <v>44932</v>
      </c>
      <c r="K23" s="28">
        <f t="shared" si="75"/>
        <v>44933</v>
      </c>
      <c r="L23" s="28">
        <f t="shared" si="75"/>
        <v>44934</v>
      </c>
      <c r="M23" s="28">
        <f t="shared" si="75"/>
        <v>44935</v>
      </c>
      <c r="N23" s="28">
        <f t="shared" si="75"/>
        <v>44936</v>
      </c>
      <c r="O23" s="28">
        <f t="shared" si="75"/>
        <v>44937</v>
      </c>
      <c r="P23" s="28">
        <f t="shared" si="75"/>
        <v>44938</v>
      </c>
      <c r="Q23" s="28">
        <f t="shared" si="75"/>
        <v>44939</v>
      </c>
      <c r="R23" s="28">
        <f t="shared" si="75"/>
        <v>44940</v>
      </c>
      <c r="S23" s="28">
        <f t="shared" si="75"/>
        <v>44941</v>
      </c>
      <c r="T23" s="28">
        <f t="shared" si="75"/>
        <v>44942</v>
      </c>
      <c r="U23" s="28">
        <f t="shared" si="75"/>
        <v>44943</v>
      </c>
      <c r="V23" s="28">
        <f t="shared" si="75"/>
        <v>44944</v>
      </c>
      <c r="W23" s="28">
        <f t="shared" si="75"/>
        <v>44945</v>
      </c>
      <c r="X23" s="28">
        <f t="shared" si="75"/>
        <v>44946</v>
      </c>
      <c r="Y23" s="28">
        <f t="shared" si="75"/>
        <v>44947</v>
      </c>
      <c r="Z23" s="28">
        <f t="shared" si="75"/>
        <v>44948</v>
      </c>
      <c r="AA23" s="28">
        <f t="shared" si="75"/>
        <v>44949</v>
      </c>
      <c r="AB23" s="28">
        <f t="shared" si="75"/>
        <v>44950</v>
      </c>
      <c r="AC23" s="28">
        <f t="shared" si="75"/>
        <v>44951</v>
      </c>
      <c r="AD23" s="28">
        <f t="shared" si="75"/>
        <v>44952</v>
      </c>
      <c r="AE23" s="28">
        <f t="shared" si="75"/>
        <v>44953</v>
      </c>
      <c r="AF23" s="28">
        <f t="shared" si="75"/>
        <v>44954</v>
      </c>
      <c r="AG23" s="28">
        <f t="shared" si="75"/>
        <v>44955</v>
      </c>
      <c r="AH23" s="28">
        <f t="shared" si="75"/>
        <v>44956</v>
      </c>
      <c r="AI23" s="28">
        <f t="shared" si="75"/>
        <v>44957</v>
      </c>
      <c r="AJ23" s="28">
        <f t="shared" si="75"/>
        <v>44958</v>
      </c>
      <c r="AK23" s="28">
        <f t="shared" si="75"/>
        <v>44959</v>
      </c>
      <c r="AL23" s="28">
        <f t="shared" si="75"/>
        <v>44960</v>
      </c>
      <c r="AM23" s="28">
        <f t="shared" si="75"/>
        <v>44961</v>
      </c>
      <c r="AN23" s="28">
        <f t="shared" si="75"/>
        <v>44962</v>
      </c>
      <c r="AO23" s="28">
        <f t="shared" si="75"/>
        <v>44963</v>
      </c>
      <c r="AP23" s="28">
        <f t="shared" si="75"/>
        <v>44964</v>
      </c>
      <c r="AQ23" s="28">
        <f t="shared" si="75"/>
        <v>44965</v>
      </c>
      <c r="AR23" s="28">
        <f t="shared" si="75"/>
        <v>44966</v>
      </c>
      <c r="AS23" s="28">
        <f t="shared" si="75"/>
        <v>44967</v>
      </c>
      <c r="AT23" s="28">
        <f t="shared" si="75"/>
        <v>44968</v>
      </c>
      <c r="AU23" s="28">
        <f t="shared" si="75"/>
        <v>44969</v>
      </c>
      <c r="AV23" s="28">
        <f t="shared" si="75"/>
        <v>44970</v>
      </c>
      <c r="AW23" s="28">
        <f t="shared" si="75"/>
        <v>44971</v>
      </c>
      <c r="AX23" s="28">
        <f t="shared" si="75"/>
        <v>44972</v>
      </c>
      <c r="AY23" s="28">
        <f t="shared" si="75"/>
        <v>44973</v>
      </c>
      <c r="AZ23" s="28">
        <f t="shared" si="75"/>
        <v>44974</v>
      </c>
      <c r="BA23" s="28">
        <f t="shared" si="75"/>
        <v>44975</v>
      </c>
      <c r="BB23" s="28">
        <f t="shared" si="75"/>
        <v>44976</v>
      </c>
      <c r="BC23" s="28">
        <f t="shared" si="75"/>
        <v>44977</v>
      </c>
      <c r="BD23" s="28">
        <f t="shared" si="75"/>
        <v>44978</v>
      </c>
      <c r="BE23" s="28">
        <f t="shared" si="75"/>
        <v>44979</v>
      </c>
      <c r="BF23" s="28">
        <f t="shared" si="75"/>
        <v>44980</v>
      </c>
      <c r="BG23" s="28">
        <f t="shared" si="75"/>
        <v>44981</v>
      </c>
      <c r="BH23" s="28">
        <f t="shared" si="75"/>
        <v>44982</v>
      </c>
      <c r="BI23" s="28">
        <f t="shared" si="75"/>
        <v>44983</v>
      </c>
      <c r="BJ23" s="28">
        <f t="shared" si="75"/>
        <v>44984</v>
      </c>
      <c r="BK23" s="28">
        <f t="shared" si="75"/>
        <v>44985</v>
      </c>
      <c r="BL23" s="28">
        <f t="shared" si="75"/>
        <v>44986</v>
      </c>
      <c r="BM23" s="28">
        <f t="shared" si="75"/>
        <v>44987</v>
      </c>
      <c r="BN23" s="28">
        <f t="shared" si="75"/>
        <v>44988</v>
      </c>
      <c r="BO23" s="28">
        <f t="shared" si="75"/>
        <v>44989</v>
      </c>
      <c r="BP23" s="28">
        <f t="shared" si="75"/>
        <v>44990</v>
      </c>
      <c r="BQ23" s="28">
        <f t="shared" si="75"/>
        <v>44991</v>
      </c>
      <c r="BR23" s="28">
        <f t="shared" si="75"/>
        <v>44992</v>
      </c>
      <c r="BS23" s="28">
        <f t="shared" ref="BS23:CP23" si="76">IFERROR(IF((BR23+1)&gt;$B$2,"",(BR23+1)),"")</f>
        <v>44993</v>
      </c>
      <c r="BT23" s="28">
        <f t="shared" si="76"/>
        <v>44994</v>
      </c>
      <c r="BU23" s="28">
        <f t="shared" si="76"/>
        <v>44995</v>
      </c>
      <c r="BV23" s="28">
        <f t="shared" si="76"/>
        <v>44996</v>
      </c>
      <c r="BW23" s="28">
        <f t="shared" si="76"/>
        <v>44997</v>
      </c>
      <c r="BX23" s="28">
        <f t="shared" si="76"/>
        <v>44998</v>
      </c>
      <c r="BY23" s="28">
        <f t="shared" si="76"/>
        <v>44999</v>
      </c>
      <c r="BZ23" s="28">
        <f t="shared" si="76"/>
        <v>45000</v>
      </c>
      <c r="CA23" s="28">
        <f t="shared" si="76"/>
        <v>45001</v>
      </c>
      <c r="CB23" s="28">
        <f t="shared" si="76"/>
        <v>45002</v>
      </c>
      <c r="CC23" s="28">
        <f t="shared" si="76"/>
        <v>45003</v>
      </c>
      <c r="CD23" s="28">
        <f t="shared" si="76"/>
        <v>45004</v>
      </c>
      <c r="CE23" s="28">
        <f t="shared" si="76"/>
        <v>45005</v>
      </c>
      <c r="CF23" s="28">
        <f t="shared" si="76"/>
        <v>45006</v>
      </c>
      <c r="CG23" s="28">
        <f t="shared" si="76"/>
        <v>45007</v>
      </c>
      <c r="CH23" s="28">
        <f t="shared" si="76"/>
        <v>45008</v>
      </c>
      <c r="CI23" s="28">
        <f t="shared" si="76"/>
        <v>45009</v>
      </c>
      <c r="CJ23" s="28">
        <f t="shared" si="76"/>
        <v>45010</v>
      </c>
      <c r="CK23" s="28">
        <f t="shared" si="76"/>
        <v>45011</v>
      </c>
      <c r="CL23" s="28">
        <f t="shared" si="76"/>
        <v>45012</v>
      </c>
      <c r="CM23" s="28">
        <f t="shared" si="76"/>
        <v>45013</v>
      </c>
      <c r="CN23" s="28">
        <f t="shared" si="76"/>
        <v>45014</v>
      </c>
      <c r="CO23" s="28">
        <f t="shared" si="76"/>
        <v>45015</v>
      </c>
      <c r="CP23" s="28">
        <f t="shared" si="76"/>
        <v>45016</v>
      </c>
    </row>
    <row r="24" spans="1:94" s="26" customFormat="1" x14ac:dyDescent="0.2">
      <c r="A24" s="47"/>
      <c r="E24" t="str">
        <f>TEXT(E23,"jjj")</f>
        <v>dim</v>
      </c>
      <c r="F24" t="str">
        <f t="shared" ref="F24:BQ24" si="77">TEXT(F23,"jjj")</f>
        <v>lun</v>
      </c>
      <c r="G24" t="str">
        <f t="shared" si="77"/>
        <v>mar</v>
      </c>
      <c r="H24" t="str">
        <f t="shared" si="77"/>
        <v>mer</v>
      </c>
      <c r="I24" t="str">
        <f t="shared" si="77"/>
        <v>jeu</v>
      </c>
      <c r="J24" t="str">
        <f t="shared" si="77"/>
        <v>ven</v>
      </c>
      <c r="K24" t="str">
        <f t="shared" si="77"/>
        <v>sam</v>
      </c>
      <c r="L24" t="str">
        <f t="shared" si="77"/>
        <v>dim</v>
      </c>
      <c r="M24" t="str">
        <f t="shared" si="77"/>
        <v>lun</v>
      </c>
      <c r="N24" t="str">
        <f t="shared" si="77"/>
        <v>mar</v>
      </c>
      <c r="O24" t="str">
        <f t="shared" si="77"/>
        <v>mer</v>
      </c>
      <c r="P24" t="str">
        <f t="shared" si="77"/>
        <v>jeu</v>
      </c>
      <c r="Q24" t="str">
        <f t="shared" si="77"/>
        <v>ven</v>
      </c>
      <c r="R24" t="str">
        <f t="shared" si="77"/>
        <v>sam</v>
      </c>
      <c r="S24" t="str">
        <f t="shared" si="77"/>
        <v>dim</v>
      </c>
      <c r="T24" t="str">
        <f t="shared" si="77"/>
        <v>lun</v>
      </c>
      <c r="U24" t="str">
        <f t="shared" si="77"/>
        <v>mar</v>
      </c>
      <c r="V24" t="str">
        <f t="shared" si="77"/>
        <v>mer</v>
      </c>
      <c r="W24" t="str">
        <f t="shared" si="77"/>
        <v>jeu</v>
      </c>
      <c r="X24" t="str">
        <f t="shared" si="77"/>
        <v>ven</v>
      </c>
      <c r="Y24" t="str">
        <f t="shared" si="77"/>
        <v>sam</v>
      </c>
      <c r="Z24" t="str">
        <f t="shared" si="77"/>
        <v>dim</v>
      </c>
      <c r="AA24" t="str">
        <f t="shared" si="77"/>
        <v>lun</v>
      </c>
      <c r="AB24" t="str">
        <f t="shared" si="77"/>
        <v>mar</v>
      </c>
      <c r="AC24" t="str">
        <f t="shared" si="77"/>
        <v>mer</v>
      </c>
      <c r="AD24" t="str">
        <f t="shared" si="77"/>
        <v>jeu</v>
      </c>
      <c r="AE24" t="str">
        <f t="shared" si="77"/>
        <v>ven</v>
      </c>
      <c r="AF24" t="str">
        <f t="shared" si="77"/>
        <v>sam</v>
      </c>
      <c r="AG24" t="str">
        <f t="shared" si="77"/>
        <v>dim</v>
      </c>
      <c r="AH24" t="str">
        <f t="shared" si="77"/>
        <v>lun</v>
      </c>
      <c r="AI24" t="str">
        <f t="shared" si="77"/>
        <v>mar</v>
      </c>
      <c r="AJ24" t="str">
        <f t="shared" si="77"/>
        <v>mer</v>
      </c>
      <c r="AK24" t="str">
        <f t="shared" si="77"/>
        <v>jeu</v>
      </c>
      <c r="AL24" t="str">
        <f t="shared" si="77"/>
        <v>ven</v>
      </c>
      <c r="AM24" t="str">
        <f t="shared" si="77"/>
        <v>sam</v>
      </c>
      <c r="AN24" t="str">
        <f t="shared" si="77"/>
        <v>dim</v>
      </c>
      <c r="AO24" t="str">
        <f t="shared" si="77"/>
        <v>lun</v>
      </c>
      <c r="AP24" t="str">
        <f t="shared" si="77"/>
        <v>mar</v>
      </c>
      <c r="AQ24" t="str">
        <f t="shared" si="77"/>
        <v>mer</v>
      </c>
      <c r="AR24" t="str">
        <f t="shared" si="77"/>
        <v>jeu</v>
      </c>
      <c r="AS24" t="str">
        <f t="shared" si="77"/>
        <v>ven</v>
      </c>
      <c r="AT24" t="str">
        <f t="shared" si="77"/>
        <v>sam</v>
      </c>
      <c r="AU24" t="str">
        <f t="shared" si="77"/>
        <v>dim</v>
      </c>
      <c r="AV24" t="str">
        <f t="shared" si="77"/>
        <v>lun</v>
      </c>
      <c r="AW24" t="str">
        <f t="shared" si="77"/>
        <v>mar</v>
      </c>
      <c r="AX24" t="str">
        <f t="shared" si="77"/>
        <v>mer</v>
      </c>
      <c r="AY24" t="str">
        <f t="shared" si="77"/>
        <v>jeu</v>
      </c>
      <c r="AZ24" t="str">
        <f t="shared" si="77"/>
        <v>ven</v>
      </c>
      <c r="BA24" t="str">
        <f t="shared" si="77"/>
        <v>sam</v>
      </c>
      <c r="BB24" t="str">
        <f t="shared" si="77"/>
        <v>dim</v>
      </c>
      <c r="BC24" t="str">
        <f t="shared" si="77"/>
        <v>lun</v>
      </c>
      <c r="BD24" t="str">
        <f t="shared" si="77"/>
        <v>mar</v>
      </c>
      <c r="BE24" t="str">
        <f t="shared" si="77"/>
        <v>mer</v>
      </c>
      <c r="BF24" t="str">
        <f t="shared" si="77"/>
        <v>jeu</v>
      </c>
      <c r="BG24" t="str">
        <f t="shared" si="77"/>
        <v>ven</v>
      </c>
      <c r="BH24" t="str">
        <f t="shared" si="77"/>
        <v>sam</v>
      </c>
      <c r="BI24" t="str">
        <f t="shared" si="77"/>
        <v>dim</v>
      </c>
      <c r="BJ24" t="str">
        <f t="shared" si="77"/>
        <v>lun</v>
      </c>
      <c r="BK24" t="str">
        <f t="shared" si="77"/>
        <v>mar</v>
      </c>
      <c r="BL24" t="str">
        <f t="shared" si="77"/>
        <v>mer</v>
      </c>
      <c r="BM24" t="str">
        <f t="shared" si="77"/>
        <v>jeu</v>
      </c>
      <c r="BN24" t="str">
        <f t="shared" si="77"/>
        <v>ven</v>
      </c>
      <c r="BO24" t="str">
        <f t="shared" si="77"/>
        <v>sam</v>
      </c>
      <c r="BP24" t="str">
        <f t="shared" si="77"/>
        <v>dim</v>
      </c>
      <c r="BQ24" t="str">
        <f t="shared" si="77"/>
        <v>lun</v>
      </c>
      <c r="BR24" t="str">
        <f t="shared" ref="BR24:CP24" si="78">TEXT(BR23,"jjj")</f>
        <v>mar</v>
      </c>
      <c r="BS24" t="str">
        <f t="shared" si="78"/>
        <v>mer</v>
      </c>
      <c r="BT24" t="str">
        <f t="shared" si="78"/>
        <v>jeu</v>
      </c>
      <c r="BU24" t="str">
        <f t="shared" si="78"/>
        <v>ven</v>
      </c>
      <c r="BV24" t="str">
        <f t="shared" si="78"/>
        <v>sam</v>
      </c>
      <c r="BW24" t="str">
        <f t="shared" si="78"/>
        <v>dim</v>
      </c>
      <c r="BX24" t="str">
        <f t="shared" si="78"/>
        <v>lun</v>
      </c>
      <c r="BY24" t="str">
        <f t="shared" si="78"/>
        <v>mar</v>
      </c>
      <c r="BZ24" t="str">
        <f t="shared" si="78"/>
        <v>mer</v>
      </c>
      <c r="CA24" t="str">
        <f t="shared" si="78"/>
        <v>jeu</v>
      </c>
      <c r="CB24" t="str">
        <f t="shared" si="78"/>
        <v>ven</v>
      </c>
      <c r="CC24" t="str">
        <f t="shared" si="78"/>
        <v>sam</v>
      </c>
      <c r="CD24" t="str">
        <f t="shared" si="78"/>
        <v>dim</v>
      </c>
      <c r="CE24" t="str">
        <f t="shared" si="78"/>
        <v>lun</v>
      </c>
      <c r="CF24" t="str">
        <f t="shared" si="78"/>
        <v>mar</v>
      </c>
      <c r="CG24" t="str">
        <f t="shared" si="78"/>
        <v>mer</v>
      </c>
      <c r="CH24" t="str">
        <f t="shared" si="78"/>
        <v>jeu</v>
      </c>
      <c r="CI24" t="str">
        <f t="shared" si="78"/>
        <v>ven</v>
      </c>
      <c r="CJ24" t="str">
        <f t="shared" si="78"/>
        <v>sam</v>
      </c>
      <c r="CK24" t="str">
        <f t="shared" si="78"/>
        <v>dim</v>
      </c>
      <c r="CL24" t="str">
        <f t="shared" si="78"/>
        <v>lun</v>
      </c>
      <c r="CM24" t="str">
        <f t="shared" si="78"/>
        <v>mar</v>
      </c>
      <c r="CN24" t="str">
        <f t="shared" si="78"/>
        <v>mer</v>
      </c>
      <c r="CO24" t="str">
        <f t="shared" si="78"/>
        <v>jeu</v>
      </c>
      <c r="CP24" t="str">
        <f t="shared" si="78"/>
        <v>ven</v>
      </c>
    </row>
    <row r="25" spans="1:94" s="32" customFormat="1" x14ac:dyDescent="0.2">
      <c r="A25" s="48"/>
      <c r="B25" t="s">
        <v>52</v>
      </c>
      <c r="C25" s="30">
        <v>44939</v>
      </c>
      <c r="D25" t="s">
        <v>58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</row>
    <row r="26" spans="1:94" s="32" customFormat="1" x14ac:dyDescent="0.2">
      <c r="A26" s="48"/>
      <c r="B26" t="s">
        <v>53</v>
      </c>
      <c r="C26" s="30">
        <v>44946</v>
      </c>
      <c r="D26" t="s">
        <v>59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 ht="15" x14ac:dyDescent="0.25">
      <c r="A27" s="48"/>
      <c r="B27" t="s">
        <v>54</v>
      </c>
      <c r="D27" t="s">
        <v>57</v>
      </c>
      <c r="E27" s="36">
        <f>E26-E25</f>
        <v>0</v>
      </c>
      <c r="F27" s="36">
        <f t="shared" ref="F27:BQ27" si="79">F26-F25</f>
        <v>0</v>
      </c>
      <c r="G27" s="36">
        <f t="shared" si="79"/>
        <v>0</v>
      </c>
      <c r="H27" s="36">
        <f t="shared" si="79"/>
        <v>0</v>
      </c>
      <c r="I27" s="36">
        <f t="shared" si="79"/>
        <v>0</v>
      </c>
      <c r="J27" s="36">
        <f t="shared" si="79"/>
        <v>0</v>
      </c>
      <c r="K27" s="36">
        <f t="shared" si="79"/>
        <v>0</v>
      </c>
      <c r="L27" s="36">
        <f t="shared" si="79"/>
        <v>0</v>
      </c>
      <c r="M27" s="36">
        <f t="shared" si="79"/>
        <v>0</v>
      </c>
      <c r="N27" s="36">
        <f t="shared" si="79"/>
        <v>0</v>
      </c>
      <c r="O27" s="36">
        <f t="shared" si="79"/>
        <v>0</v>
      </c>
      <c r="P27" s="36">
        <f t="shared" si="79"/>
        <v>0</v>
      </c>
      <c r="Q27" s="36">
        <f t="shared" si="79"/>
        <v>0</v>
      </c>
      <c r="R27" s="36">
        <f t="shared" si="79"/>
        <v>0</v>
      </c>
      <c r="S27" s="36">
        <f t="shared" si="79"/>
        <v>0</v>
      </c>
      <c r="T27" s="36">
        <f t="shared" si="79"/>
        <v>0</v>
      </c>
      <c r="U27" s="36">
        <f t="shared" si="79"/>
        <v>0</v>
      </c>
      <c r="V27" s="36">
        <f t="shared" si="79"/>
        <v>0</v>
      </c>
      <c r="W27" s="36">
        <f t="shared" si="79"/>
        <v>0</v>
      </c>
      <c r="X27" s="36">
        <f t="shared" si="79"/>
        <v>0</v>
      </c>
      <c r="Y27" s="36">
        <f t="shared" si="79"/>
        <v>0</v>
      </c>
      <c r="Z27" s="36">
        <f t="shared" si="79"/>
        <v>0</v>
      </c>
      <c r="AA27" s="36">
        <f t="shared" si="79"/>
        <v>0</v>
      </c>
      <c r="AB27" s="36">
        <f t="shared" si="79"/>
        <v>0</v>
      </c>
      <c r="AC27" s="36">
        <f t="shared" si="79"/>
        <v>0</v>
      </c>
      <c r="AD27" s="36">
        <f t="shared" si="79"/>
        <v>0</v>
      </c>
      <c r="AE27" s="36">
        <f t="shared" si="79"/>
        <v>0</v>
      </c>
      <c r="AF27" s="36">
        <f t="shared" si="79"/>
        <v>0</v>
      </c>
      <c r="AG27" s="36">
        <f t="shared" si="79"/>
        <v>0</v>
      </c>
      <c r="AH27" s="36">
        <f t="shared" si="79"/>
        <v>0</v>
      </c>
      <c r="AI27" s="36">
        <f t="shared" si="79"/>
        <v>0</v>
      </c>
      <c r="AJ27" s="36">
        <f t="shared" si="79"/>
        <v>0</v>
      </c>
      <c r="AK27" s="36">
        <f t="shared" si="79"/>
        <v>0</v>
      </c>
      <c r="AL27" s="36">
        <f t="shared" si="79"/>
        <v>0</v>
      </c>
      <c r="AM27" s="36">
        <f t="shared" si="79"/>
        <v>0</v>
      </c>
      <c r="AN27" s="36">
        <f t="shared" si="79"/>
        <v>0</v>
      </c>
      <c r="AO27" s="36">
        <f t="shared" si="79"/>
        <v>0</v>
      </c>
      <c r="AP27" s="36">
        <f t="shared" si="79"/>
        <v>0</v>
      </c>
      <c r="AQ27" s="36">
        <f t="shared" si="79"/>
        <v>0</v>
      </c>
      <c r="AR27" s="36">
        <f t="shared" si="79"/>
        <v>0</v>
      </c>
      <c r="AS27" s="36">
        <f t="shared" si="79"/>
        <v>0</v>
      </c>
      <c r="AT27" s="36">
        <f t="shared" si="79"/>
        <v>0</v>
      </c>
      <c r="AU27" s="36">
        <f t="shared" si="79"/>
        <v>0</v>
      </c>
      <c r="AV27" s="36">
        <f t="shared" si="79"/>
        <v>0</v>
      </c>
      <c r="AW27" s="36">
        <f t="shared" si="79"/>
        <v>0</v>
      </c>
      <c r="AX27" s="36">
        <f t="shared" si="79"/>
        <v>0</v>
      </c>
      <c r="AY27" s="36">
        <f t="shared" si="79"/>
        <v>0</v>
      </c>
      <c r="AZ27" s="36">
        <f t="shared" si="79"/>
        <v>0</v>
      </c>
      <c r="BA27" s="36">
        <f t="shared" si="79"/>
        <v>0</v>
      </c>
      <c r="BB27" s="36">
        <f t="shared" si="79"/>
        <v>0</v>
      </c>
      <c r="BC27" s="36">
        <f t="shared" si="79"/>
        <v>0</v>
      </c>
      <c r="BD27" s="36">
        <f t="shared" si="79"/>
        <v>0</v>
      </c>
      <c r="BE27" s="36">
        <f t="shared" si="79"/>
        <v>0</v>
      </c>
      <c r="BF27" s="36">
        <f t="shared" si="79"/>
        <v>0</v>
      </c>
      <c r="BG27" s="36">
        <f t="shared" si="79"/>
        <v>0</v>
      </c>
      <c r="BH27" s="36">
        <f t="shared" si="79"/>
        <v>0</v>
      </c>
      <c r="BI27" s="36">
        <f t="shared" si="79"/>
        <v>0</v>
      </c>
      <c r="BJ27" s="36">
        <f t="shared" si="79"/>
        <v>0</v>
      </c>
      <c r="BK27" s="36">
        <f t="shared" si="79"/>
        <v>0</v>
      </c>
      <c r="BL27" s="36">
        <f t="shared" si="79"/>
        <v>0</v>
      </c>
      <c r="BM27" s="36">
        <f t="shared" si="79"/>
        <v>0</v>
      </c>
      <c r="BN27" s="36">
        <f t="shared" si="79"/>
        <v>0</v>
      </c>
      <c r="BO27" s="36">
        <f t="shared" si="79"/>
        <v>0</v>
      </c>
      <c r="BP27" s="36">
        <f t="shared" si="79"/>
        <v>0</v>
      </c>
      <c r="BQ27" s="36">
        <f t="shared" si="79"/>
        <v>0</v>
      </c>
      <c r="BR27" s="36">
        <f t="shared" ref="BR27:CP27" si="80">BR26-BR25</f>
        <v>0</v>
      </c>
      <c r="BS27" s="36">
        <f t="shared" si="80"/>
        <v>0</v>
      </c>
      <c r="BT27" s="36">
        <f t="shared" si="80"/>
        <v>0</v>
      </c>
      <c r="BU27" s="36">
        <f t="shared" si="80"/>
        <v>0</v>
      </c>
      <c r="BV27" s="36">
        <f t="shared" si="80"/>
        <v>0</v>
      </c>
      <c r="BW27" s="36">
        <f t="shared" si="80"/>
        <v>0</v>
      </c>
      <c r="BX27" s="36">
        <f t="shared" si="80"/>
        <v>0</v>
      </c>
      <c r="BY27" s="36">
        <f t="shared" si="80"/>
        <v>0</v>
      </c>
      <c r="BZ27" s="36">
        <f t="shared" si="80"/>
        <v>0</v>
      </c>
      <c r="CA27" s="36">
        <f t="shared" si="80"/>
        <v>0</v>
      </c>
      <c r="CB27" s="36">
        <f t="shared" si="80"/>
        <v>0</v>
      </c>
      <c r="CC27" s="36">
        <f t="shared" si="80"/>
        <v>0</v>
      </c>
      <c r="CD27" s="36">
        <f t="shared" si="80"/>
        <v>0</v>
      </c>
      <c r="CE27" s="36">
        <f t="shared" si="80"/>
        <v>0</v>
      </c>
      <c r="CF27" s="36">
        <f t="shared" si="80"/>
        <v>0</v>
      </c>
      <c r="CG27" s="36">
        <f t="shared" si="80"/>
        <v>0</v>
      </c>
      <c r="CH27" s="36">
        <f t="shared" si="80"/>
        <v>0</v>
      </c>
      <c r="CI27" s="36">
        <f t="shared" si="80"/>
        <v>0</v>
      </c>
      <c r="CJ27" s="36">
        <f t="shared" si="80"/>
        <v>0</v>
      </c>
      <c r="CK27" s="36">
        <f t="shared" si="80"/>
        <v>0</v>
      </c>
      <c r="CL27" s="36">
        <f t="shared" si="80"/>
        <v>0</v>
      </c>
      <c r="CM27" s="36">
        <f t="shared" si="80"/>
        <v>0</v>
      </c>
      <c r="CN27" s="36">
        <f t="shared" si="80"/>
        <v>0</v>
      </c>
      <c r="CO27" s="36">
        <f t="shared" si="80"/>
        <v>0</v>
      </c>
      <c r="CP27" s="36">
        <f t="shared" si="80"/>
        <v>0</v>
      </c>
    </row>
    <row r="28" spans="1:94" x14ac:dyDescent="0.2"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</row>
    <row r="29" spans="1:94" s="28" customFormat="1" x14ac:dyDescent="0.2">
      <c r="A29" s="49"/>
      <c r="E29" s="28">
        <f>B1</f>
        <v>44927</v>
      </c>
      <c r="F29" s="28">
        <f>IFERROR(IF((E29+1)&gt;$B$2,"",(E29+1)),"")</f>
        <v>44928</v>
      </c>
      <c r="G29" s="28">
        <f t="shared" ref="G29:BR29" si="81">IFERROR(IF((F29+1)&gt;$B$2,"",(F29+1)),"")</f>
        <v>44929</v>
      </c>
      <c r="H29" s="28">
        <f t="shared" si="81"/>
        <v>44930</v>
      </c>
      <c r="I29" s="28">
        <f t="shared" si="81"/>
        <v>44931</v>
      </c>
      <c r="J29" s="28">
        <f t="shared" si="81"/>
        <v>44932</v>
      </c>
      <c r="K29" s="28">
        <f t="shared" si="81"/>
        <v>44933</v>
      </c>
      <c r="L29" s="28">
        <f t="shared" si="81"/>
        <v>44934</v>
      </c>
      <c r="M29" s="28">
        <f t="shared" si="81"/>
        <v>44935</v>
      </c>
      <c r="N29" s="28">
        <f t="shared" si="81"/>
        <v>44936</v>
      </c>
      <c r="O29" s="28">
        <f t="shared" si="81"/>
        <v>44937</v>
      </c>
      <c r="P29" s="28">
        <f t="shared" si="81"/>
        <v>44938</v>
      </c>
      <c r="Q29" s="28">
        <f t="shared" si="81"/>
        <v>44939</v>
      </c>
      <c r="R29" s="28">
        <f t="shared" si="81"/>
        <v>44940</v>
      </c>
      <c r="S29" s="28">
        <f t="shared" si="81"/>
        <v>44941</v>
      </c>
      <c r="T29" s="28">
        <f t="shared" si="81"/>
        <v>44942</v>
      </c>
      <c r="U29" s="28">
        <f t="shared" si="81"/>
        <v>44943</v>
      </c>
      <c r="V29" s="28">
        <f t="shared" si="81"/>
        <v>44944</v>
      </c>
      <c r="W29" s="28">
        <f t="shared" si="81"/>
        <v>44945</v>
      </c>
      <c r="X29" s="28">
        <f t="shared" si="81"/>
        <v>44946</v>
      </c>
      <c r="Y29" s="28">
        <f t="shared" si="81"/>
        <v>44947</v>
      </c>
      <c r="Z29" s="28">
        <f t="shared" si="81"/>
        <v>44948</v>
      </c>
      <c r="AA29" s="28">
        <f t="shared" si="81"/>
        <v>44949</v>
      </c>
      <c r="AB29" s="28">
        <f t="shared" si="81"/>
        <v>44950</v>
      </c>
      <c r="AC29" s="28">
        <f t="shared" si="81"/>
        <v>44951</v>
      </c>
      <c r="AD29" s="28">
        <f t="shared" si="81"/>
        <v>44952</v>
      </c>
      <c r="AE29" s="28">
        <f t="shared" si="81"/>
        <v>44953</v>
      </c>
      <c r="AF29" s="28">
        <f t="shared" si="81"/>
        <v>44954</v>
      </c>
      <c r="AG29" s="28">
        <f t="shared" si="81"/>
        <v>44955</v>
      </c>
      <c r="AH29" s="28">
        <f t="shared" si="81"/>
        <v>44956</v>
      </c>
      <c r="AI29" s="28">
        <f t="shared" si="81"/>
        <v>44957</v>
      </c>
      <c r="AJ29" s="28">
        <f t="shared" si="81"/>
        <v>44958</v>
      </c>
      <c r="AK29" s="28">
        <f t="shared" si="81"/>
        <v>44959</v>
      </c>
      <c r="AL29" s="28">
        <f t="shared" si="81"/>
        <v>44960</v>
      </c>
      <c r="AM29" s="28">
        <f t="shared" si="81"/>
        <v>44961</v>
      </c>
      <c r="AN29" s="28">
        <f t="shared" si="81"/>
        <v>44962</v>
      </c>
      <c r="AO29" s="28">
        <f t="shared" si="81"/>
        <v>44963</v>
      </c>
      <c r="AP29" s="28">
        <f t="shared" si="81"/>
        <v>44964</v>
      </c>
      <c r="AQ29" s="28">
        <f t="shared" si="81"/>
        <v>44965</v>
      </c>
      <c r="AR29" s="28">
        <f t="shared" si="81"/>
        <v>44966</v>
      </c>
      <c r="AS29" s="28">
        <f t="shared" si="81"/>
        <v>44967</v>
      </c>
      <c r="AT29" s="28">
        <f t="shared" si="81"/>
        <v>44968</v>
      </c>
      <c r="AU29" s="28">
        <f t="shared" si="81"/>
        <v>44969</v>
      </c>
      <c r="AV29" s="28">
        <f t="shared" si="81"/>
        <v>44970</v>
      </c>
      <c r="AW29" s="28">
        <f t="shared" si="81"/>
        <v>44971</v>
      </c>
      <c r="AX29" s="28">
        <f t="shared" si="81"/>
        <v>44972</v>
      </c>
      <c r="AY29" s="28">
        <f t="shared" si="81"/>
        <v>44973</v>
      </c>
      <c r="AZ29" s="28">
        <f t="shared" si="81"/>
        <v>44974</v>
      </c>
      <c r="BA29" s="28">
        <f t="shared" si="81"/>
        <v>44975</v>
      </c>
      <c r="BB29" s="28">
        <f t="shared" si="81"/>
        <v>44976</v>
      </c>
      <c r="BC29" s="28">
        <f t="shared" si="81"/>
        <v>44977</v>
      </c>
      <c r="BD29" s="28">
        <f t="shared" si="81"/>
        <v>44978</v>
      </c>
      <c r="BE29" s="28">
        <f t="shared" si="81"/>
        <v>44979</v>
      </c>
      <c r="BF29" s="28">
        <f t="shared" si="81"/>
        <v>44980</v>
      </c>
      <c r="BG29" s="28">
        <f t="shared" si="81"/>
        <v>44981</v>
      </c>
      <c r="BH29" s="28">
        <f t="shared" si="81"/>
        <v>44982</v>
      </c>
      <c r="BI29" s="28">
        <f t="shared" si="81"/>
        <v>44983</v>
      </c>
      <c r="BJ29" s="28">
        <f t="shared" si="81"/>
        <v>44984</v>
      </c>
      <c r="BK29" s="28">
        <f t="shared" si="81"/>
        <v>44985</v>
      </c>
      <c r="BL29" s="28">
        <f t="shared" si="81"/>
        <v>44986</v>
      </c>
      <c r="BM29" s="28">
        <f t="shared" si="81"/>
        <v>44987</v>
      </c>
      <c r="BN29" s="28">
        <f t="shared" si="81"/>
        <v>44988</v>
      </c>
      <c r="BO29" s="28">
        <f t="shared" si="81"/>
        <v>44989</v>
      </c>
      <c r="BP29" s="28">
        <f t="shared" si="81"/>
        <v>44990</v>
      </c>
      <c r="BQ29" s="28">
        <f t="shared" si="81"/>
        <v>44991</v>
      </c>
      <c r="BR29" s="28">
        <f t="shared" si="81"/>
        <v>44992</v>
      </c>
      <c r="BS29" s="28">
        <f t="shared" ref="BS29:CP29" si="82">IFERROR(IF((BR29+1)&gt;$B$2,"",(BR29+1)),"")</f>
        <v>44993</v>
      </c>
      <c r="BT29" s="28">
        <f t="shared" si="82"/>
        <v>44994</v>
      </c>
      <c r="BU29" s="28">
        <f t="shared" si="82"/>
        <v>44995</v>
      </c>
      <c r="BV29" s="28">
        <f t="shared" si="82"/>
        <v>44996</v>
      </c>
      <c r="BW29" s="28">
        <f t="shared" si="82"/>
        <v>44997</v>
      </c>
      <c r="BX29" s="28">
        <f t="shared" si="82"/>
        <v>44998</v>
      </c>
      <c r="BY29" s="28">
        <f t="shared" si="82"/>
        <v>44999</v>
      </c>
      <c r="BZ29" s="28">
        <f t="shared" si="82"/>
        <v>45000</v>
      </c>
      <c r="CA29" s="28">
        <f t="shared" si="82"/>
        <v>45001</v>
      </c>
      <c r="CB29" s="28">
        <f t="shared" si="82"/>
        <v>45002</v>
      </c>
      <c r="CC29" s="28">
        <f t="shared" si="82"/>
        <v>45003</v>
      </c>
      <c r="CD29" s="28">
        <f t="shared" si="82"/>
        <v>45004</v>
      </c>
      <c r="CE29" s="28">
        <f t="shared" si="82"/>
        <v>45005</v>
      </c>
      <c r="CF29" s="28">
        <f t="shared" si="82"/>
        <v>45006</v>
      </c>
      <c r="CG29" s="28">
        <f t="shared" si="82"/>
        <v>45007</v>
      </c>
      <c r="CH29" s="28">
        <f t="shared" si="82"/>
        <v>45008</v>
      </c>
      <c r="CI29" s="28">
        <f t="shared" si="82"/>
        <v>45009</v>
      </c>
      <c r="CJ29" s="28">
        <f t="shared" si="82"/>
        <v>45010</v>
      </c>
      <c r="CK29" s="28">
        <f t="shared" si="82"/>
        <v>45011</v>
      </c>
      <c r="CL29" s="28">
        <f t="shared" si="82"/>
        <v>45012</v>
      </c>
      <c r="CM29" s="28">
        <f t="shared" si="82"/>
        <v>45013</v>
      </c>
      <c r="CN29" s="28">
        <f t="shared" si="82"/>
        <v>45014</v>
      </c>
      <c r="CO29" s="28">
        <f t="shared" si="82"/>
        <v>45015</v>
      </c>
      <c r="CP29" s="28">
        <f t="shared" si="82"/>
        <v>45016</v>
      </c>
    </row>
    <row r="30" spans="1:94" s="26" customFormat="1" x14ac:dyDescent="0.25">
      <c r="A30" s="50"/>
      <c r="E30" s="33" t="str">
        <f>TEXT(E29,"jjj")</f>
        <v>dim</v>
      </c>
      <c r="F30" s="33" t="str">
        <f t="shared" ref="F30:BQ30" si="83">TEXT(F29,"jjj")</f>
        <v>lun</v>
      </c>
      <c r="G30" s="33" t="str">
        <f t="shared" si="83"/>
        <v>mar</v>
      </c>
      <c r="H30" s="33" t="str">
        <f t="shared" si="83"/>
        <v>mer</v>
      </c>
      <c r="I30" s="33" t="str">
        <f t="shared" si="83"/>
        <v>jeu</v>
      </c>
      <c r="J30" s="33" t="str">
        <f t="shared" si="83"/>
        <v>ven</v>
      </c>
      <c r="K30" s="33" t="str">
        <f t="shared" si="83"/>
        <v>sam</v>
      </c>
      <c r="L30" s="33" t="str">
        <f t="shared" si="83"/>
        <v>dim</v>
      </c>
      <c r="M30" s="33" t="str">
        <f t="shared" si="83"/>
        <v>lun</v>
      </c>
      <c r="N30" s="33" t="str">
        <f t="shared" si="83"/>
        <v>mar</v>
      </c>
      <c r="O30" s="33" t="str">
        <f t="shared" si="83"/>
        <v>mer</v>
      </c>
      <c r="P30" s="33" t="str">
        <f t="shared" si="83"/>
        <v>jeu</v>
      </c>
      <c r="Q30" s="33" t="str">
        <f t="shared" si="83"/>
        <v>ven</v>
      </c>
      <c r="R30" s="33" t="str">
        <f t="shared" si="83"/>
        <v>sam</v>
      </c>
      <c r="S30" s="33" t="str">
        <f t="shared" si="83"/>
        <v>dim</v>
      </c>
      <c r="T30" s="33" t="str">
        <f t="shared" si="83"/>
        <v>lun</v>
      </c>
      <c r="U30" s="33" t="str">
        <f t="shared" si="83"/>
        <v>mar</v>
      </c>
      <c r="V30" s="33" t="str">
        <f t="shared" si="83"/>
        <v>mer</v>
      </c>
      <c r="W30" s="33" t="str">
        <f t="shared" si="83"/>
        <v>jeu</v>
      </c>
      <c r="X30" s="33" t="str">
        <f t="shared" si="83"/>
        <v>ven</v>
      </c>
      <c r="Y30" s="33" t="str">
        <f t="shared" si="83"/>
        <v>sam</v>
      </c>
      <c r="Z30" s="33" t="str">
        <f t="shared" si="83"/>
        <v>dim</v>
      </c>
      <c r="AA30" s="33" t="str">
        <f t="shared" si="83"/>
        <v>lun</v>
      </c>
      <c r="AB30" s="33" t="str">
        <f t="shared" si="83"/>
        <v>mar</v>
      </c>
      <c r="AC30" s="33" t="str">
        <f t="shared" si="83"/>
        <v>mer</v>
      </c>
      <c r="AD30" s="33" t="str">
        <f t="shared" si="83"/>
        <v>jeu</v>
      </c>
      <c r="AE30" s="33" t="str">
        <f t="shared" si="83"/>
        <v>ven</v>
      </c>
      <c r="AF30" s="33" t="str">
        <f t="shared" si="83"/>
        <v>sam</v>
      </c>
      <c r="AG30" s="33" t="str">
        <f t="shared" si="83"/>
        <v>dim</v>
      </c>
      <c r="AH30" s="33" t="str">
        <f t="shared" si="83"/>
        <v>lun</v>
      </c>
      <c r="AI30" s="33" t="str">
        <f t="shared" si="83"/>
        <v>mar</v>
      </c>
      <c r="AJ30" s="33" t="str">
        <f t="shared" si="83"/>
        <v>mer</v>
      </c>
      <c r="AK30" s="33" t="str">
        <f t="shared" si="83"/>
        <v>jeu</v>
      </c>
      <c r="AL30" s="33" t="str">
        <f t="shared" si="83"/>
        <v>ven</v>
      </c>
      <c r="AM30" s="33" t="str">
        <f t="shared" si="83"/>
        <v>sam</v>
      </c>
      <c r="AN30" s="33" t="str">
        <f t="shared" si="83"/>
        <v>dim</v>
      </c>
      <c r="AO30" s="33" t="str">
        <f t="shared" si="83"/>
        <v>lun</v>
      </c>
      <c r="AP30" s="33" t="str">
        <f t="shared" si="83"/>
        <v>mar</v>
      </c>
      <c r="AQ30" s="33" t="str">
        <f t="shared" si="83"/>
        <v>mer</v>
      </c>
      <c r="AR30" s="33" t="str">
        <f t="shared" si="83"/>
        <v>jeu</v>
      </c>
      <c r="AS30" s="33" t="str">
        <f t="shared" si="83"/>
        <v>ven</v>
      </c>
      <c r="AT30" s="33" t="str">
        <f t="shared" si="83"/>
        <v>sam</v>
      </c>
      <c r="AU30" s="33" t="str">
        <f t="shared" si="83"/>
        <v>dim</v>
      </c>
      <c r="AV30" s="33" t="str">
        <f t="shared" si="83"/>
        <v>lun</v>
      </c>
      <c r="AW30" s="33" t="str">
        <f t="shared" si="83"/>
        <v>mar</v>
      </c>
      <c r="AX30" s="33" t="str">
        <f t="shared" si="83"/>
        <v>mer</v>
      </c>
      <c r="AY30" s="33" t="str">
        <f t="shared" si="83"/>
        <v>jeu</v>
      </c>
      <c r="AZ30" s="33" t="str">
        <f t="shared" si="83"/>
        <v>ven</v>
      </c>
      <c r="BA30" s="33" t="str">
        <f t="shared" si="83"/>
        <v>sam</v>
      </c>
      <c r="BB30" s="33" t="str">
        <f t="shared" si="83"/>
        <v>dim</v>
      </c>
      <c r="BC30" s="33" t="str">
        <f t="shared" si="83"/>
        <v>lun</v>
      </c>
      <c r="BD30" s="33" t="str">
        <f t="shared" si="83"/>
        <v>mar</v>
      </c>
      <c r="BE30" s="33" t="str">
        <f t="shared" si="83"/>
        <v>mer</v>
      </c>
      <c r="BF30" s="33" t="str">
        <f t="shared" si="83"/>
        <v>jeu</v>
      </c>
      <c r="BG30" s="33" t="str">
        <f t="shared" si="83"/>
        <v>ven</v>
      </c>
      <c r="BH30" s="33" t="str">
        <f t="shared" si="83"/>
        <v>sam</v>
      </c>
      <c r="BI30" s="33" t="str">
        <f t="shared" si="83"/>
        <v>dim</v>
      </c>
      <c r="BJ30" s="33" t="str">
        <f t="shared" si="83"/>
        <v>lun</v>
      </c>
      <c r="BK30" s="33" t="str">
        <f t="shared" si="83"/>
        <v>mar</v>
      </c>
      <c r="BL30" s="33" t="str">
        <f t="shared" si="83"/>
        <v>mer</v>
      </c>
      <c r="BM30" s="33" t="str">
        <f t="shared" si="83"/>
        <v>jeu</v>
      </c>
      <c r="BN30" s="33" t="str">
        <f t="shared" si="83"/>
        <v>ven</v>
      </c>
      <c r="BO30" s="33" t="str">
        <f t="shared" si="83"/>
        <v>sam</v>
      </c>
      <c r="BP30" s="33" t="str">
        <f t="shared" si="83"/>
        <v>dim</v>
      </c>
      <c r="BQ30" s="33" t="str">
        <f t="shared" si="83"/>
        <v>lun</v>
      </c>
      <c r="BR30" s="33" t="str">
        <f t="shared" ref="BR30:CP30" si="84">TEXT(BR29,"jjj")</f>
        <v>mar</v>
      </c>
      <c r="BS30" s="33" t="str">
        <f t="shared" si="84"/>
        <v>mer</v>
      </c>
      <c r="BT30" s="33" t="str">
        <f t="shared" si="84"/>
        <v>jeu</v>
      </c>
      <c r="BU30" s="33" t="str">
        <f t="shared" si="84"/>
        <v>ven</v>
      </c>
      <c r="BV30" s="33" t="str">
        <f t="shared" si="84"/>
        <v>sam</v>
      </c>
      <c r="BW30" s="33" t="str">
        <f t="shared" si="84"/>
        <v>dim</v>
      </c>
      <c r="BX30" s="33" t="str">
        <f t="shared" si="84"/>
        <v>lun</v>
      </c>
      <c r="BY30" s="33" t="str">
        <f t="shared" si="84"/>
        <v>mar</v>
      </c>
      <c r="BZ30" s="33" t="str">
        <f t="shared" si="84"/>
        <v>mer</v>
      </c>
      <c r="CA30" s="33" t="str">
        <f t="shared" si="84"/>
        <v>jeu</v>
      </c>
      <c r="CB30" s="33" t="str">
        <f t="shared" si="84"/>
        <v>ven</v>
      </c>
      <c r="CC30" s="33" t="str">
        <f t="shared" si="84"/>
        <v>sam</v>
      </c>
      <c r="CD30" s="33" t="str">
        <f t="shared" si="84"/>
        <v>dim</v>
      </c>
      <c r="CE30" s="33" t="str">
        <f t="shared" si="84"/>
        <v>lun</v>
      </c>
      <c r="CF30" s="33" t="str">
        <f t="shared" si="84"/>
        <v>mar</v>
      </c>
      <c r="CG30" s="33" t="str">
        <f t="shared" si="84"/>
        <v>mer</v>
      </c>
      <c r="CH30" s="33" t="str">
        <f t="shared" si="84"/>
        <v>jeu</v>
      </c>
      <c r="CI30" s="33" t="str">
        <f t="shared" si="84"/>
        <v>ven</v>
      </c>
      <c r="CJ30" s="33" t="str">
        <f t="shared" si="84"/>
        <v>sam</v>
      </c>
      <c r="CK30" s="33" t="str">
        <f t="shared" si="84"/>
        <v>dim</v>
      </c>
      <c r="CL30" s="33" t="str">
        <f t="shared" si="84"/>
        <v>lun</v>
      </c>
      <c r="CM30" s="33" t="str">
        <f t="shared" si="84"/>
        <v>mar</v>
      </c>
      <c r="CN30" s="33" t="str">
        <f t="shared" si="84"/>
        <v>mer</v>
      </c>
      <c r="CO30" s="33" t="str">
        <f t="shared" si="84"/>
        <v>jeu</v>
      </c>
      <c r="CP30" s="33" t="str">
        <f t="shared" si="84"/>
        <v>ven</v>
      </c>
    </row>
    <row r="31" spans="1:94" s="32" customFormat="1" x14ac:dyDescent="0.2">
      <c r="A31" s="51"/>
      <c r="B31" t="s">
        <v>52</v>
      </c>
      <c r="C31" s="30">
        <v>44939</v>
      </c>
      <c r="D31" t="s">
        <v>58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</row>
    <row r="32" spans="1:94" s="32" customFormat="1" x14ac:dyDescent="0.2">
      <c r="A32" s="51"/>
      <c r="B32" t="s">
        <v>53</v>
      </c>
      <c r="C32" s="30">
        <v>44946</v>
      </c>
      <c r="D32" t="s">
        <v>59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</row>
    <row r="33" spans="1:94" x14ac:dyDescent="0.2">
      <c r="A33" s="51"/>
      <c r="B33" t="s">
        <v>54</v>
      </c>
      <c r="D33" t="s">
        <v>57</v>
      </c>
      <c r="E33">
        <f>E32-E31</f>
        <v>0</v>
      </c>
      <c r="F33">
        <f t="shared" ref="F33:BQ33" si="85">F32-F31</f>
        <v>0</v>
      </c>
      <c r="G33">
        <f t="shared" si="85"/>
        <v>0</v>
      </c>
      <c r="H33">
        <f t="shared" si="85"/>
        <v>0</v>
      </c>
      <c r="I33">
        <f t="shared" si="85"/>
        <v>0</v>
      </c>
      <c r="J33">
        <f t="shared" si="85"/>
        <v>0</v>
      </c>
      <c r="K33">
        <f t="shared" si="85"/>
        <v>0</v>
      </c>
      <c r="L33">
        <f t="shared" si="85"/>
        <v>0</v>
      </c>
      <c r="M33">
        <f t="shared" si="85"/>
        <v>0</v>
      </c>
      <c r="N33">
        <f t="shared" si="85"/>
        <v>0</v>
      </c>
      <c r="O33">
        <f t="shared" si="85"/>
        <v>0</v>
      </c>
      <c r="P33">
        <f t="shared" si="85"/>
        <v>0</v>
      </c>
      <c r="Q33">
        <f t="shared" si="85"/>
        <v>0</v>
      </c>
      <c r="R33">
        <f t="shared" si="85"/>
        <v>0</v>
      </c>
      <c r="S33">
        <f t="shared" si="85"/>
        <v>0</v>
      </c>
      <c r="T33">
        <f t="shared" si="85"/>
        <v>0</v>
      </c>
      <c r="U33">
        <f t="shared" si="85"/>
        <v>0</v>
      </c>
      <c r="V33">
        <f t="shared" si="85"/>
        <v>0</v>
      </c>
      <c r="W33">
        <f t="shared" si="85"/>
        <v>0</v>
      </c>
      <c r="X33">
        <f t="shared" si="85"/>
        <v>0</v>
      </c>
      <c r="Y33">
        <f t="shared" si="85"/>
        <v>0</v>
      </c>
      <c r="Z33">
        <f t="shared" si="85"/>
        <v>0</v>
      </c>
      <c r="AA33">
        <f t="shared" si="85"/>
        <v>0</v>
      </c>
      <c r="AB33">
        <f t="shared" si="85"/>
        <v>0</v>
      </c>
      <c r="AC33">
        <f t="shared" si="85"/>
        <v>0</v>
      </c>
      <c r="AD33">
        <f t="shared" si="85"/>
        <v>0</v>
      </c>
      <c r="AE33">
        <f t="shared" si="85"/>
        <v>0</v>
      </c>
      <c r="AF33">
        <f t="shared" si="85"/>
        <v>0</v>
      </c>
      <c r="AG33">
        <f t="shared" si="85"/>
        <v>0</v>
      </c>
      <c r="AH33">
        <f t="shared" si="85"/>
        <v>0</v>
      </c>
      <c r="AI33">
        <f t="shared" si="85"/>
        <v>0</v>
      </c>
      <c r="AJ33">
        <f t="shared" si="85"/>
        <v>0</v>
      </c>
      <c r="AK33">
        <f t="shared" si="85"/>
        <v>0</v>
      </c>
      <c r="AL33">
        <f t="shared" si="85"/>
        <v>0</v>
      </c>
      <c r="AM33">
        <f t="shared" si="85"/>
        <v>0</v>
      </c>
      <c r="AN33">
        <f t="shared" si="85"/>
        <v>0</v>
      </c>
      <c r="AO33">
        <f t="shared" si="85"/>
        <v>0</v>
      </c>
      <c r="AP33">
        <f t="shared" si="85"/>
        <v>0</v>
      </c>
      <c r="AQ33">
        <f t="shared" si="85"/>
        <v>0</v>
      </c>
      <c r="AR33">
        <f t="shared" si="85"/>
        <v>0</v>
      </c>
      <c r="AS33">
        <f t="shared" si="85"/>
        <v>0</v>
      </c>
      <c r="AT33">
        <f t="shared" si="85"/>
        <v>0</v>
      </c>
      <c r="AU33">
        <f t="shared" si="85"/>
        <v>0</v>
      </c>
      <c r="AV33">
        <f t="shared" si="85"/>
        <v>0</v>
      </c>
      <c r="AW33">
        <f t="shared" si="85"/>
        <v>0</v>
      </c>
      <c r="AX33">
        <f t="shared" si="85"/>
        <v>0</v>
      </c>
      <c r="AY33">
        <f t="shared" si="85"/>
        <v>0</v>
      </c>
      <c r="AZ33">
        <f t="shared" si="85"/>
        <v>0</v>
      </c>
      <c r="BA33">
        <f t="shared" si="85"/>
        <v>0</v>
      </c>
      <c r="BB33">
        <f t="shared" si="85"/>
        <v>0</v>
      </c>
      <c r="BC33">
        <f t="shared" si="85"/>
        <v>0</v>
      </c>
      <c r="BD33">
        <f t="shared" si="85"/>
        <v>0</v>
      </c>
      <c r="BE33">
        <f t="shared" si="85"/>
        <v>0</v>
      </c>
      <c r="BF33">
        <f t="shared" si="85"/>
        <v>0</v>
      </c>
      <c r="BG33">
        <f t="shared" si="85"/>
        <v>0</v>
      </c>
      <c r="BH33">
        <f t="shared" si="85"/>
        <v>0</v>
      </c>
      <c r="BI33">
        <f t="shared" si="85"/>
        <v>0</v>
      </c>
      <c r="BJ33">
        <f t="shared" si="85"/>
        <v>0</v>
      </c>
      <c r="BK33">
        <f t="shared" si="85"/>
        <v>0</v>
      </c>
      <c r="BL33">
        <f t="shared" si="85"/>
        <v>0</v>
      </c>
      <c r="BM33">
        <f t="shared" si="85"/>
        <v>0</v>
      </c>
      <c r="BN33">
        <f t="shared" si="85"/>
        <v>0</v>
      </c>
      <c r="BO33">
        <f t="shared" si="85"/>
        <v>0</v>
      </c>
      <c r="BP33">
        <f t="shared" si="85"/>
        <v>0</v>
      </c>
      <c r="BQ33">
        <f t="shared" si="85"/>
        <v>0</v>
      </c>
      <c r="BR33">
        <f t="shared" ref="BR33:CP33" si="86">BR32-BR31</f>
        <v>0</v>
      </c>
      <c r="BS33">
        <f t="shared" si="86"/>
        <v>0</v>
      </c>
      <c r="BT33">
        <f t="shared" si="86"/>
        <v>0</v>
      </c>
      <c r="BU33">
        <f t="shared" si="86"/>
        <v>0</v>
      </c>
      <c r="BV33">
        <f t="shared" si="86"/>
        <v>0</v>
      </c>
      <c r="BW33">
        <f t="shared" si="86"/>
        <v>0</v>
      </c>
      <c r="BX33">
        <f t="shared" si="86"/>
        <v>0</v>
      </c>
      <c r="BY33">
        <f t="shared" si="86"/>
        <v>0</v>
      </c>
      <c r="BZ33">
        <f t="shared" si="86"/>
        <v>0</v>
      </c>
      <c r="CA33">
        <f t="shared" si="86"/>
        <v>0</v>
      </c>
      <c r="CB33">
        <f t="shared" si="86"/>
        <v>0</v>
      </c>
      <c r="CC33">
        <f t="shared" si="86"/>
        <v>0</v>
      </c>
      <c r="CD33">
        <f t="shared" si="86"/>
        <v>0</v>
      </c>
      <c r="CE33">
        <f t="shared" si="86"/>
        <v>0</v>
      </c>
      <c r="CF33">
        <f t="shared" si="86"/>
        <v>0</v>
      </c>
      <c r="CG33">
        <f t="shared" si="86"/>
        <v>0</v>
      </c>
      <c r="CH33">
        <f t="shared" si="86"/>
        <v>0</v>
      </c>
      <c r="CI33">
        <f t="shared" si="86"/>
        <v>0</v>
      </c>
      <c r="CJ33">
        <f t="shared" si="86"/>
        <v>0</v>
      </c>
      <c r="CK33">
        <f t="shared" si="86"/>
        <v>0</v>
      </c>
      <c r="CL33">
        <f t="shared" si="86"/>
        <v>0</v>
      </c>
      <c r="CM33">
        <f t="shared" si="86"/>
        <v>0</v>
      </c>
      <c r="CN33">
        <f t="shared" si="86"/>
        <v>0</v>
      </c>
      <c r="CO33">
        <f t="shared" si="86"/>
        <v>0</v>
      </c>
      <c r="CP33">
        <f t="shared" si="86"/>
        <v>0</v>
      </c>
    </row>
    <row r="36" spans="1:94" x14ac:dyDescent="0.2">
      <c r="E36">
        <f>E9+E15+E21+E27+E33</f>
        <v>0.20833333333333331</v>
      </c>
      <c r="F36">
        <f t="shared" ref="F36:BQ36" si="87">F9+F15+F21+F27+F33</f>
        <v>0</v>
      </c>
      <c r="G36">
        <f t="shared" si="87"/>
        <v>0</v>
      </c>
      <c r="H36">
        <f t="shared" si="87"/>
        <v>0</v>
      </c>
      <c r="I36">
        <f t="shared" si="87"/>
        <v>0</v>
      </c>
      <c r="J36">
        <f t="shared" si="87"/>
        <v>0</v>
      </c>
      <c r="K36">
        <f t="shared" si="87"/>
        <v>0</v>
      </c>
      <c r="L36">
        <f t="shared" si="87"/>
        <v>0</v>
      </c>
      <c r="M36">
        <f t="shared" si="87"/>
        <v>0</v>
      </c>
      <c r="N36">
        <f t="shared" si="87"/>
        <v>0</v>
      </c>
      <c r="O36">
        <f t="shared" si="87"/>
        <v>0</v>
      </c>
      <c r="P36">
        <f t="shared" si="87"/>
        <v>0</v>
      </c>
      <c r="Q36">
        <f t="shared" si="87"/>
        <v>0</v>
      </c>
      <c r="R36">
        <f t="shared" si="87"/>
        <v>0</v>
      </c>
      <c r="S36">
        <f t="shared" si="87"/>
        <v>0</v>
      </c>
      <c r="T36">
        <f t="shared" si="87"/>
        <v>0</v>
      </c>
      <c r="U36">
        <f t="shared" si="87"/>
        <v>0</v>
      </c>
      <c r="V36">
        <f t="shared" si="87"/>
        <v>0</v>
      </c>
      <c r="W36">
        <f t="shared" si="87"/>
        <v>0</v>
      </c>
      <c r="X36">
        <f t="shared" si="87"/>
        <v>0</v>
      </c>
      <c r="Y36">
        <f t="shared" si="87"/>
        <v>0</v>
      </c>
      <c r="Z36">
        <f t="shared" si="87"/>
        <v>0</v>
      </c>
      <c r="AA36">
        <f t="shared" si="87"/>
        <v>0</v>
      </c>
      <c r="AB36">
        <f t="shared" si="87"/>
        <v>0</v>
      </c>
      <c r="AC36">
        <f t="shared" si="87"/>
        <v>0</v>
      </c>
      <c r="AD36">
        <f t="shared" si="87"/>
        <v>0</v>
      </c>
      <c r="AE36">
        <f t="shared" si="87"/>
        <v>0</v>
      </c>
      <c r="AF36">
        <f t="shared" si="87"/>
        <v>0</v>
      </c>
      <c r="AG36">
        <f t="shared" si="87"/>
        <v>0</v>
      </c>
      <c r="AH36">
        <f t="shared" si="87"/>
        <v>0</v>
      </c>
      <c r="AI36">
        <f t="shared" si="87"/>
        <v>0</v>
      </c>
      <c r="AJ36">
        <f t="shared" si="87"/>
        <v>0</v>
      </c>
      <c r="AK36">
        <f t="shared" si="87"/>
        <v>0</v>
      </c>
      <c r="AL36">
        <f t="shared" si="87"/>
        <v>0</v>
      </c>
      <c r="AM36">
        <f t="shared" si="87"/>
        <v>0</v>
      </c>
      <c r="AN36">
        <f t="shared" si="87"/>
        <v>0</v>
      </c>
      <c r="AO36">
        <f t="shared" si="87"/>
        <v>0</v>
      </c>
      <c r="AP36">
        <f t="shared" si="87"/>
        <v>0</v>
      </c>
      <c r="AQ36">
        <f t="shared" si="87"/>
        <v>0</v>
      </c>
      <c r="AR36">
        <f t="shared" si="87"/>
        <v>0</v>
      </c>
      <c r="AS36">
        <f t="shared" si="87"/>
        <v>0</v>
      </c>
      <c r="AT36">
        <f t="shared" si="87"/>
        <v>0</v>
      </c>
      <c r="AU36">
        <f t="shared" si="87"/>
        <v>0</v>
      </c>
      <c r="AV36">
        <f t="shared" si="87"/>
        <v>0</v>
      </c>
      <c r="AW36">
        <f t="shared" si="87"/>
        <v>0</v>
      </c>
      <c r="AX36">
        <f t="shared" si="87"/>
        <v>0</v>
      </c>
      <c r="AY36">
        <f t="shared" si="87"/>
        <v>0</v>
      </c>
      <c r="AZ36">
        <f t="shared" si="87"/>
        <v>0</v>
      </c>
      <c r="BA36">
        <f t="shared" si="87"/>
        <v>0</v>
      </c>
      <c r="BB36">
        <f t="shared" si="87"/>
        <v>0</v>
      </c>
      <c r="BC36">
        <f t="shared" si="87"/>
        <v>0</v>
      </c>
      <c r="BD36">
        <f t="shared" si="87"/>
        <v>0</v>
      </c>
      <c r="BE36">
        <f t="shared" si="87"/>
        <v>0</v>
      </c>
      <c r="BF36">
        <f t="shared" si="87"/>
        <v>0</v>
      </c>
      <c r="BG36">
        <f t="shared" si="87"/>
        <v>0</v>
      </c>
      <c r="BH36">
        <f t="shared" si="87"/>
        <v>0</v>
      </c>
      <c r="BI36">
        <f t="shared" si="87"/>
        <v>0</v>
      </c>
      <c r="BJ36">
        <f t="shared" si="87"/>
        <v>0</v>
      </c>
      <c r="BK36">
        <f t="shared" si="87"/>
        <v>0</v>
      </c>
      <c r="BL36">
        <f t="shared" si="87"/>
        <v>0</v>
      </c>
      <c r="BM36">
        <f t="shared" si="87"/>
        <v>0</v>
      </c>
      <c r="BN36">
        <f t="shared" si="87"/>
        <v>0</v>
      </c>
      <c r="BO36">
        <f t="shared" si="87"/>
        <v>0</v>
      </c>
      <c r="BP36">
        <f t="shared" si="87"/>
        <v>0</v>
      </c>
      <c r="BQ36">
        <f t="shared" si="87"/>
        <v>0</v>
      </c>
      <c r="BR36">
        <f t="shared" ref="BR36:CP36" si="88">BR9+BR15+BR21+BR27+BR33</f>
        <v>0</v>
      </c>
      <c r="BS36">
        <f t="shared" si="88"/>
        <v>0</v>
      </c>
      <c r="BT36">
        <f t="shared" si="88"/>
        <v>0</v>
      </c>
      <c r="BU36">
        <f t="shared" si="88"/>
        <v>0</v>
      </c>
      <c r="BV36">
        <f t="shared" si="88"/>
        <v>0</v>
      </c>
      <c r="BW36">
        <f t="shared" si="88"/>
        <v>0</v>
      </c>
      <c r="BX36">
        <f t="shared" si="88"/>
        <v>0</v>
      </c>
      <c r="BY36">
        <f t="shared" si="88"/>
        <v>0</v>
      </c>
      <c r="BZ36">
        <f t="shared" si="88"/>
        <v>0</v>
      </c>
      <c r="CA36">
        <f t="shared" si="88"/>
        <v>0</v>
      </c>
      <c r="CB36">
        <f t="shared" si="88"/>
        <v>0</v>
      </c>
      <c r="CC36">
        <f t="shared" si="88"/>
        <v>0</v>
      </c>
      <c r="CD36">
        <f t="shared" si="88"/>
        <v>0</v>
      </c>
      <c r="CE36">
        <f t="shared" si="88"/>
        <v>0</v>
      </c>
      <c r="CF36">
        <f t="shared" si="88"/>
        <v>0</v>
      </c>
      <c r="CG36">
        <f t="shared" si="88"/>
        <v>0</v>
      </c>
      <c r="CH36">
        <f t="shared" si="88"/>
        <v>0</v>
      </c>
      <c r="CI36">
        <f t="shared" si="88"/>
        <v>0</v>
      </c>
      <c r="CJ36">
        <f t="shared" si="88"/>
        <v>0</v>
      </c>
      <c r="CK36">
        <f t="shared" si="88"/>
        <v>0</v>
      </c>
      <c r="CL36">
        <f t="shared" si="88"/>
        <v>0</v>
      </c>
      <c r="CM36">
        <f t="shared" si="88"/>
        <v>0</v>
      </c>
      <c r="CN36">
        <f t="shared" si="88"/>
        <v>0</v>
      </c>
      <c r="CO36">
        <f t="shared" si="88"/>
        <v>0</v>
      </c>
      <c r="CP36">
        <f t="shared" si="88"/>
        <v>0</v>
      </c>
    </row>
    <row r="287" spans="5:94" x14ac:dyDescent="0.2"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  <c r="CK287" s="37"/>
      <c r="CL287" s="37"/>
      <c r="CM287" s="37"/>
      <c r="CN287" s="37"/>
      <c r="CO287" s="37"/>
      <c r="CP287" s="37"/>
    </row>
  </sheetData>
  <conditionalFormatting sqref="E5:CP8">
    <cfRule type="expression" dxfId="32" priority="43">
      <formula>OR(E$5=JoursFeriés)</formula>
    </cfRule>
    <cfRule type="expression" dxfId="31" priority="44">
      <formula>E$5&lt;&gt;""</formula>
    </cfRule>
    <cfRule type="expression" dxfId="30" priority="45">
      <formula>OR(WEEKDAY(E$5,2)=6,WEEKDAY(E$5,2)=7)</formula>
    </cfRule>
  </conditionalFormatting>
  <conditionalFormatting sqref="E7:CP8">
    <cfRule type="expression" dxfId="29" priority="42">
      <formula>E$5&lt;$C$7</formula>
    </cfRule>
    <cfRule type="expression" dxfId="28" priority="41">
      <formula>AND(E$5&gt;$C$8,E$5&lt;=$B$2)</formula>
    </cfRule>
  </conditionalFormatting>
  <conditionalFormatting sqref="E11:CP14">
    <cfRule type="expression" dxfId="27" priority="38">
      <formula>OR(E$5=JoursFeriés)</formula>
    </cfRule>
    <cfRule type="expression" dxfId="26" priority="39">
      <formula>E$5&lt;&gt;""</formula>
    </cfRule>
    <cfRule type="expression" dxfId="25" priority="40">
      <formula>OR(WEEKDAY(E$5,2)=6,WEEKDAY(E$5,2)=7)</formula>
    </cfRule>
  </conditionalFormatting>
  <conditionalFormatting sqref="E17:CP20">
    <cfRule type="expression" dxfId="24" priority="33">
      <formula>OR(E$5=JoursFeriés)</formula>
    </cfRule>
    <cfRule type="expression" dxfId="23" priority="34">
      <formula>E$5&lt;&gt;""</formula>
    </cfRule>
    <cfRule type="expression" dxfId="22" priority="35">
      <formula>OR(WEEKDAY(E$5,2)=6,WEEKDAY(E$5,2)=7)</formula>
    </cfRule>
  </conditionalFormatting>
  <conditionalFormatting sqref="E23:CP26">
    <cfRule type="expression" dxfId="21" priority="28">
      <formula>OR(E$5=JoursFeriés)</formula>
    </cfRule>
    <cfRule type="expression" dxfId="20" priority="29">
      <formula>E$5&lt;&gt;""</formula>
    </cfRule>
    <cfRule type="expression" dxfId="19" priority="30">
      <formula>OR(WEEKDAY(E$5,2)=6,WEEKDAY(E$5,2)=7)</formula>
    </cfRule>
  </conditionalFormatting>
  <conditionalFormatting sqref="E29:CP32">
    <cfRule type="expression" dxfId="18" priority="23">
      <formula>OR(E$5=JoursFeriés)</formula>
    </cfRule>
    <cfRule type="expression" dxfId="17" priority="24">
      <formula>E$5&lt;&gt;""</formula>
    </cfRule>
    <cfRule type="expression" dxfId="16" priority="25">
      <formula>OR(WEEKDAY(E$5,2)=6,WEEKDAY(E$5,2)=7)</formula>
    </cfRule>
  </conditionalFormatting>
  <conditionalFormatting sqref="E13:CP14">
    <cfRule type="expression" dxfId="15" priority="20">
      <formula>E$11&lt;$C$13</formula>
    </cfRule>
    <cfRule type="expression" dxfId="14" priority="19">
      <formula>AND(E$11&gt;$C$14,E$5&lt;=$B$2)</formula>
    </cfRule>
  </conditionalFormatting>
  <conditionalFormatting sqref="E19:CP20">
    <cfRule type="expression" dxfId="13" priority="18">
      <formula>E$17&lt;$C$19</formula>
    </cfRule>
    <cfRule type="expression" dxfId="12" priority="17">
      <formula>AND(E$17&gt;$C$20,E$5&lt;=$B$2)</formula>
    </cfRule>
  </conditionalFormatting>
  <conditionalFormatting sqref="E25:CP26">
    <cfRule type="expression" dxfId="11" priority="16">
      <formula>E$23&lt;$C$25</formula>
    </cfRule>
    <cfRule type="expression" dxfId="10" priority="15">
      <formula>AND(E$23&gt;$C$26,E$5&lt;=$B$2)</formula>
    </cfRule>
  </conditionalFormatting>
  <conditionalFormatting sqref="E31:CP32">
    <cfRule type="expression" dxfId="9" priority="12">
      <formula>E$29&lt;$C$31</formula>
    </cfRule>
    <cfRule type="expression" dxfId="8" priority="11">
      <formula>AND(E$29&gt;$C$32,E$5&lt;=$B$2)</formula>
    </cfRule>
  </conditionalFormatting>
  <conditionalFormatting sqref="A36:D36 CQ36:XFD36">
    <cfRule type="cellIs" dxfId="7" priority="8" operator="equal">
      <formula>0</formula>
    </cfRule>
  </conditionalFormatting>
  <conditionalFormatting sqref="A9:XFD9">
    <cfRule type="cellIs" dxfId="6" priority="7" operator="equal">
      <formula>0</formula>
    </cfRule>
  </conditionalFormatting>
  <conditionalFormatting sqref="A15:XFD15">
    <cfRule type="cellIs" dxfId="5" priority="6" operator="equal">
      <formula>0</formula>
    </cfRule>
  </conditionalFormatting>
  <conditionalFormatting sqref="A21:XFD21">
    <cfRule type="cellIs" dxfId="4" priority="5" operator="equal">
      <formula>0</formula>
    </cfRule>
  </conditionalFormatting>
  <conditionalFormatting sqref="B27:XFD27">
    <cfRule type="cellIs" dxfId="3" priority="4" operator="equal">
      <formula>0</formula>
    </cfRule>
  </conditionalFormatting>
  <conditionalFormatting sqref="B33:D33 CQ33:XFD33">
    <cfRule type="cellIs" dxfId="2" priority="3" operator="equal">
      <formula>0</formula>
    </cfRule>
  </conditionalFormatting>
  <conditionalFormatting sqref="A27">
    <cfRule type="cellIs" dxfId="1" priority="2" operator="equal">
      <formula>0</formula>
    </cfRule>
  </conditionalFormatting>
  <conditionalFormatting sqref="A33">
    <cfRule type="cellIs" dxfId="0" priority="1" operator="equal">
      <formula>0</formula>
    </cfRule>
  </conditionalFormatting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SuiviChanitier</vt:lpstr>
      <vt:lpstr>JoursFériés</vt:lpstr>
      <vt:lpstr>Planning suivi</vt:lpstr>
      <vt:lpstr>JoursFeriés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 BAADACHE</dc:creator>
  <cp:lastModifiedBy>Josselin DE CHATEAUVIEUX</cp:lastModifiedBy>
  <cp:lastPrinted>2023-01-26T15:58:11Z</cp:lastPrinted>
  <dcterms:created xsi:type="dcterms:W3CDTF">2020-12-01T16:13:05Z</dcterms:created>
  <dcterms:modified xsi:type="dcterms:W3CDTF">2023-01-27T10:13:59Z</dcterms:modified>
</cp:coreProperties>
</file>