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405" windowWidth="14805" windowHeight="7710" activeTab="3"/>
  </bookViews>
  <sheets>
    <sheet name="SALARIE" sheetId="3" r:id="rId1"/>
    <sheet name="SECURITE" sheetId="10" r:id="rId2"/>
    <sheet name="SST  PSC1" sheetId="12" r:id="rId3"/>
    <sheet name="AIPR" sheetId="30" r:id="rId4"/>
  </sheets>
  <definedNames>
    <definedName name="nom">SALARIE!$D$5:$D$6</definedName>
    <definedName name="salarie">SALARIE!$D$5:$N$6</definedName>
    <definedName name="_xlnm.Print_Area" localSheetId="3">AIPR!#REF!</definedName>
    <definedName name="_xlnm.Print_Area" localSheetId="1">SECURITE!#REF!</definedName>
    <definedName name="_xlnm.Print_Area" localSheetId="2">'SST  PSC1'!#REF!</definedName>
  </definedNames>
  <calcPr calcId="152511"/>
</workbook>
</file>

<file path=xl/calcChain.xml><?xml version="1.0" encoding="utf-8"?>
<calcChain xmlns="http://schemas.openxmlformats.org/spreadsheetml/2006/main">
  <c r="E7" i="12" l="1"/>
  <c r="F7" i="12"/>
  <c r="G7" i="12"/>
  <c r="H7" i="12"/>
  <c r="I7" i="12"/>
  <c r="J7" i="12"/>
  <c r="K7" i="12"/>
  <c r="L7" i="12"/>
  <c r="M7" i="12"/>
  <c r="K6" i="30" l="1"/>
  <c r="J6" i="30"/>
  <c r="I6" i="30"/>
  <c r="H6" i="30"/>
  <c r="G6" i="30"/>
  <c r="F6" i="30"/>
  <c r="E6" i="30"/>
  <c r="M6" i="12" l="1"/>
  <c r="L6" i="12"/>
  <c r="K6" i="12"/>
  <c r="J6" i="12"/>
  <c r="I6" i="12"/>
  <c r="H6" i="12"/>
  <c r="G6" i="12"/>
  <c r="F6" i="12"/>
  <c r="E6" i="12"/>
  <c r="M7" i="10" l="1"/>
  <c r="L7" i="10"/>
  <c r="K7" i="10"/>
  <c r="J7" i="10"/>
  <c r="I7" i="10"/>
  <c r="H7" i="10"/>
  <c r="G7" i="10"/>
  <c r="F7" i="10"/>
  <c r="E7" i="10"/>
  <c r="M6" i="10"/>
  <c r="L6" i="10"/>
  <c r="K6" i="10"/>
  <c r="J6" i="10"/>
  <c r="I6" i="10"/>
  <c r="H6" i="10"/>
  <c r="G6" i="10"/>
  <c r="F6" i="10"/>
  <c r="E6" i="10"/>
</calcChain>
</file>

<file path=xl/sharedStrings.xml><?xml version="1.0" encoding="utf-8"?>
<sst xmlns="http://schemas.openxmlformats.org/spreadsheetml/2006/main" count="102" uniqueCount="53">
  <si>
    <t>Emploi</t>
  </si>
  <si>
    <t>Contrat</t>
  </si>
  <si>
    <t>CPRO</t>
  </si>
  <si>
    <t>N1P2</t>
  </si>
  <si>
    <t>Nom Prénom</t>
  </si>
  <si>
    <t xml:space="preserve">Entreprise </t>
  </si>
  <si>
    <t xml:space="preserve">Clients </t>
  </si>
  <si>
    <t>MAD</t>
  </si>
  <si>
    <t xml:space="preserve">Convention </t>
  </si>
  <si>
    <t xml:space="preserve">Niveau </t>
  </si>
  <si>
    <t xml:space="preserve">Objectifs </t>
  </si>
  <si>
    <t xml:space="preserve">Heures </t>
  </si>
  <si>
    <t>An</t>
  </si>
  <si>
    <t xml:space="preserve"> Prévues</t>
  </si>
  <si>
    <t>Réalisées</t>
  </si>
  <si>
    <t>SECURITE</t>
  </si>
  <si>
    <t>TECHNIQUE</t>
  </si>
  <si>
    <t>CONNAISSANCE GENERALE</t>
  </si>
  <si>
    <t>N1P1</t>
  </si>
  <si>
    <t>Date fin contrat</t>
  </si>
  <si>
    <t>salarié reporté</t>
  </si>
  <si>
    <t>salarié présent</t>
  </si>
  <si>
    <t>CV sur dropbox</t>
  </si>
  <si>
    <t xml:space="preserve">GMS </t>
  </si>
  <si>
    <t>Nature de l'AIPR</t>
  </si>
  <si>
    <t>Opérateur</t>
  </si>
  <si>
    <t>GEIQ46</t>
  </si>
  <si>
    <t xml:space="preserve">DATE DE NAISSANCE </t>
  </si>
  <si>
    <t xml:space="preserve">TELEPHONE </t>
  </si>
  <si>
    <t xml:space="preserve">N° de téléphone </t>
  </si>
  <si>
    <t xml:space="preserve">N° de Téléphone </t>
  </si>
  <si>
    <t xml:space="preserve">Date de naissance </t>
  </si>
  <si>
    <t xml:space="preserve">Téléphone </t>
  </si>
  <si>
    <t>Heures</t>
  </si>
  <si>
    <t>19L46</t>
  </si>
  <si>
    <t>SECURITE  - Lieu - Formateur - (pas de minimim / pas de maximum)</t>
  </si>
  <si>
    <t>Le 21 Août 2020</t>
  </si>
  <si>
    <t>Le 24 et 25 Août 2020</t>
  </si>
  <si>
    <t>reporté et fin de CT</t>
  </si>
  <si>
    <t>Sabrina</t>
  </si>
  <si>
    <t>curulis57</t>
  </si>
  <si>
    <t>Bob le bricoleur</t>
  </si>
  <si>
    <t>Tuteur</t>
  </si>
  <si>
    <t>Sam le pompier</t>
  </si>
  <si>
    <t>Pompier</t>
  </si>
  <si>
    <t>LOT</t>
  </si>
  <si>
    <t>AVEYRON</t>
  </si>
  <si>
    <t>19L12</t>
  </si>
  <si>
    <t>07 00 00 00 00</t>
  </si>
  <si>
    <t xml:space="preserve">06 00 00 00 00 </t>
  </si>
  <si>
    <t>Bricoleur</t>
  </si>
  <si>
    <t>SST  - GEIQ BTP46 - CRICRI (4 minimum / 10 maximum)</t>
  </si>
  <si>
    <t>AIPR - GEIQ 46 - Loulou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</si>
</sst>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#&quot; &quot;##&quot; &quot;##&quot; &quot;##&quot; &quot;##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mbria"/>
      <family val="1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1"/>
      <color theme="8" tint="-0.499984740745262"/>
      <name val="Cambria"/>
      <family val="1"/>
    </font>
    <font>
      <sz val="10"/>
      <color theme="1"/>
      <name val="Arial"/>
      <family val="2"/>
    </font>
    <font>
      <sz val="10"/>
      <color rgb="FFFF0000"/>
      <name val="Arial"/>
      <family val="2"/>
    </font>
    <font>
      <u/>
      <sz val="11"/>
      <color theme="1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0"/>
      <color theme="7" tint="-0.24997711111789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00000"/>
        <bgColor indexed="64"/>
      </patternFill>
    </fill>
    <fill>
      <patternFill patternType="solid">
        <fgColor rgb="FFC0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164" fontId="7" fillId="0" borderId="0" applyProtection="0"/>
    <xf numFmtId="0" fontId="12" fillId="0" borderId="0" applyNumberFormat="0" applyFill="0" applyBorder="0" applyAlignment="0" applyProtection="0"/>
  </cellStyleXfs>
  <cellXfs count="92">
    <xf numFmtId="0" fontId="0" fillId="0" borderId="0" xfId="0"/>
    <xf numFmtId="0" fontId="0" fillId="0" borderId="4" xfId="0" applyBorder="1"/>
    <xf numFmtId="0" fontId="1" fillId="0" borderId="0" xfId="0" applyFont="1" applyBorder="1"/>
    <xf numFmtId="0" fontId="0" fillId="0" borderId="0" xfId="0" applyBorder="1"/>
    <xf numFmtId="0" fontId="0" fillId="0" borderId="4" xfId="0" applyBorder="1" applyAlignment="1">
      <alignment horizontal="left"/>
    </xf>
    <xf numFmtId="0" fontId="10" fillId="0" borderId="4" xfId="0" applyNumberFormat="1" applyFont="1" applyBorder="1" applyAlignment="1">
      <alignment horizontal="left" vertical="center"/>
    </xf>
    <xf numFmtId="14" fontId="10" fillId="0" borderId="4" xfId="0" applyNumberFormat="1" applyFont="1" applyBorder="1" applyAlignment="1">
      <alignment horizontal="left" vertical="center"/>
    </xf>
    <xf numFmtId="0" fontId="10" fillId="0" borderId="0" xfId="0" applyNumberFormat="1" applyFont="1" applyBorder="1" applyAlignment="1">
      <alignment horizontal="left" vertical="center"/>
    </xf>
    <xf numFmtId="14" fontId="10" fillId="0" borderId="0" xfId="0" applyNumberFormat="1" applyFont="1" applyBorder="1" applyAlignment="1">
      <alignment horizontal="left" vertical="center"/>
    </xf>
    <xf numFmtId="0" fontId="2" fillId="0" borderId="0" xfId="0" applyNumberFormat="1" applyFont="1"/>
    <xf numFmtId="0" fontId="0" fillId="0" borderId="0" xfId="0" applyBorder="1" applyAlignment="1">
      <alignment horizontal="left"/>
    </xf>
    <xf numFmtId="0" fontId="6" fillId="0" borderId="0" xfId="0" applyFont="1"/>
    <xf numFmtId="0" fontId="10" fillId="0" borderId="4" xfId="0" applyNumberFormat="1" applyFont="1" applyFill="1" applyBorder="1" applyAlignment="1">
      <alignment horizontal="left" vertical="center"/>
    </xf>
    <xf numFmtId="0" fontId="1" fillId="0" borderId="4" xfId="0" applyNumberFormat="1" applyFont="1" applyBorder="1" applyAlignment="1">
      <alignment horizontal="left" vertical="center"/>
    </xf>
    <xf numFmtId="0" fontId="10" fillId="0" borderId="0" xfId="0" applyNumberFormat="1" applyFont="1" applyFill="1" applyBorder="1" applyAlignment="1">
      <alignment horizontal="left" vertical="center"/>
    </xf>
    <xf numFmtId="0" fontId="13" fillId="0" borderId="0" xfId="0" applyFont="1"/>
    <xf numFmtId="0" fontId="0" fillId="0" borderId="12" xfId="0" applyBorder="1"/>
    <xf numFmtId="14" fontId="1" fillId="0" borderId="4" xfId="0" applyNumberFormat="1" applyFont="1" applyBorder="1" applyAlignment="1">
      <alignment horizontal="left" vertical="center"/>
    </xf>
    <xf numFmtId="0" fontId="0" fillId="0" borderId="4" xfId="0" applyFont="1" applyBorder="1"/>
    <xf numFmtId="0" fontId="1" fillId="0" borderId="4" xfId="0" applyNumberFormat="1" applyFont="1" applyFill="1" applyBorder="1" applyAlignment="1">
      <alignment horizontal="left" vertical="center"/>
    </xf>
    <xf numFmtId="14" fontId="1" fillId="0" borderId="4" xfId="0" applyNumberFormat="1" applyFont="1" applyFill="1" applyBorder="1" applyAlignment="1">
      <alignment horizontal="left" vertical="center"/>
    </xf>
    <xf numFmtId="0" fontId="11" fillId="0" borderId="4" xfId="0" applyNumberFormat="1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wrapText="1"/>
    </xf>
    <xf numFmtId="14" fontId="5" fillId="5" borderId="0" xfId="0" applyNumberFormat="1" applyFont="1" applyFill="1" applyAlignment="1">
      <alignment wrapText="1"/>
    </xf>
    <xf numFmtId="0" fontId="9" fillId="0" borderId="0" xfId="0" applyNumberFormat="1" applyFont="1" applyBorder="1" applyAlignment="1">
      <alignment wrapText="1"/>
    </xf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wrapText="1"/>
    </xf>
    <xf numFmtId="0" fontId="8" fillId="0" borderId="0" xfId="0" applyFont="1" applyBorder="1" applyAlignment="1">
      <alignment wrapText="1"/>
    </xf>
    <xf numFmtId="0" fontId="8" fillId="0" borderId="0" xfId="0" applyFont="1" applyBorder="1" applyAlignment="1">
      <alignment horizontal="left" wrapText="1"/>
    </xf>
    <xf numFmtId="0" fontId="3" fillId="3" borderId="4" xfId="0" applyNumberFormat="1" applyFont="1" applyFill="1" applyBorder="1" applyAlignment="1">
      <alignment horizontal="center" vertical="center" wrapText="1"/>
    </xf>
    <xf numFmtId="14" fontId="3" fillId="3" borderId="4" xfId="0" applyNumberFormat="1" applyFont="1" applyFill="1" applyBorder="1" applyAlignment="1">
      <alignment horizontal="center" vertical="center" wrapText="1"/>
    </xf>
    <xf numFmtId="14" fontId="0" fillId="4" borderId="0" xfId="0" applyNumberFormat="1" applyFill="1" applyAlignment="1">
      <alignment wrapText="1"/>
    </xf>
    <xf numFmtId="14" fontId="6" fillId="0" borderId="0" xfId="0" applyNumberFormat="1" applyFont="1" applyBorder="1" applyAlignment="1">
      <alignment wrapText="1"/>
    </xf>
    <xf numFmtId="14" fontId="0" fillId="0" borderId="0" xfId="0" applyNumberFormat="1" applyBorder="1" applyAlignment="1">
      <alignment wrapText="1"/>
    </xf>
    <xf numFmtId="0" fontId="10" fillId="0" borderId="4" xfId="0" applyNumberFormat="1" applyFont="1" applyBorder="1" applyAlignment="1">
      <alignment horizontal="left" vertical="center" wrapText="1"/>
    </xf>
    <xf numFmtId="0" fontId="10" fillId="0" borderId="0" xfId="0" applyNumberFormat="1" applyFont="1" applyBorder="1" applyAlignment="1">
      <alignment horizontal="left" vertical="center" wrapText="1"/>
    </xf>
    <xf numFmtId="14" fontId="10" fillId="0" borderId="4" xfId="0" applyNumberFormat="1" applyFont="1" applyBorder="1" applyAlignment="1">
      <alignment horizontal="left" vertical="center" wrapText="1"/>
    </xf>
    <xf numFmtId="14" fontId="0" fillId="2" borderId="0" xfId="0" applyNumberFormat="1" applyFill="1" applyAlignment="1">
      <alignment wrapText="1"/>
    </xf>
    <xf numFmtId="14" fontId="1" fillId="0" borderId="0" xfId="0" applyNumberFormat="1" applyFont="1" applyBorder="1" applyAlignment="1">
      <alignment wrapText="1"/>
    </xf>
    <xf numFmtId="0" fontId="0" fillId="0" borderId="0" xfId="0" applyNumberFormat="1" applyAlignment="1">
      <alignment wrapText="1"/>
    </xf>
    <xf numFmtId="0" fontId="5" fillId="0" borderId="0" xfId="0" applyFont="1"/>
    <xf numFmtId="0" fontId="0" fillId="0" borderId="4" xfId="0" applyBorder="1" applyAlignment="1">
      <alignment horizontal="center" vertical="center"/>
    </xf>
    <xf numFmtId="165" fontId="10" fillId="0" borderId="4" xfId="0" applyNumberFormat="1" applyFont="1" applyBorder="1" applyAlignment="1">
      <alignment horizontal="left" vertical="center" wrapText="1"/>
    </xf>
    <xf numFmtId="165" fontId="0" fillId="0" borderId="4" xfId="0" applyNumberFormat="1" applyBorder="1"/>
    <xf numFmtId="165" fontId="0" fillId="0" borderId="0" xfId="0" applyNumberFormat="1" applyBorder="1"/>
    <xf numFmtId="0" fontId="3" fillId="2" borderId="4" xfId="0" applyFont="1" applyFill="1" applyBorder="1" applyAlignment="1">
      <alignment horizontal="center" vertical="center"/>
    </xf>
    <xf numFmtId="0" fontId="0" fillId="0" borderId="0" xfId="0" applyFill="1"/>
    <xf numFmtId="0" fontId="3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0" fillId="2" borderId="0" xfId="0" applyFill="1"/>
    <xf numFmtId="0" fontId="10" fillId="0" borderId="4" xfId="0" applyFont="1" applyBorder="1" applyAlignment="1"/>
    <xf numFmtId="14" fontId="10" fillId="0" borderId="4" xfId="0" applyNumberFormat="1" applyFont="1" applyBorder="1" applyAlignment="1">
      <alignment horizontal="center" vertical="center"/>
    </xf>
    <xf numFmtId="0" fontId="0" fillId="0" borderId="11" xfId="0" applyBorder="1" applyAlignment="1"/>
    <xf numFmtId="0" fontId="10" fillId="0" borderId="12" xfId="0" applyNumberFormat="1" applyFont="1" applyFill="1" applyBorder="1" applyAlignment="1">
      <alignment horizontal="left" vertical="center"/>
    </xf>
    <xf numFmtId="14" fontId="0" fillId="0" borderId="9" xfId="0" applyNumberFormat="1" applyBorder="1"/>
    <xf numFmtId="14" fontId="0" fillId="0" borderId="12" xfId="0" applyNumberFormat="1" applyFill="1" applyBorder="1"/>
    <xf numFmtId="0" fontId="0" fillId="0" borderId="4" xfId="0" applyFont="1" applyBorder="1" applyAlignment="1">
      <alignment horizontal="left"/>
    </xf>
    <xf numFmtId="165" fontId="0" fillId="0" borderId="4" xfId="0" applyNumberFormat="1" applyFont="1" applyBorder="1"/>
    <xf numFmtId="0" fontId="1" fillId="0" borderId="0" xfId="0" applyNumberFormat="1" applyFont="1" applyBorder="1" applyAlignment="1">
      <alignment horizontal="left" vertical="center" wrapText="1"/>
    </xf>
    <xf numFmtId="0" fontId="14" fillId="0" borderId="4" xfId="0" applyNumberFormat="1" applyFont="1" applyFill="1" applyBorder="1" applyAlignment="1">
      <alignment horizontal="left" vertical="center"/>
    </xf>
    <xf numFmtId="14" fontId="14" fillId="0" borderId="4" xfId="0" applyNumberFormat="1" applyFont="1" applyFill="1" applyBorder="1" applyAlignment="1">
      <alignment horizontal="left" vertical="center"/>
    </xf>
    <xf numFmtId="0" fontId="14" fillId="0" borderId="4" xfId="0" applyNumberFormat="1" applyFont="1" applyBorder="1" applyAlignment="1">
      <alignment horizontal="left" vertical="center" wrapText="1"/>
    </xf>
    <xf numFmtId="14" fontId="14" fillId="0" borderId="4" xfId="0" applyNumberFormat="1" applyFont="1" applyBorder="1" applyAlignment="1">
      <alignment horizontal="left" vertical="center" wrapText="1"/>
    </xf>
    <xf numFmtId="0" fontId="12" fillId="0" borderId="3" xfId="2" applyBorder="1"/>
    <xf numFmtId="14" fontId="3" fillId="3" borderId="4" xfId="0" applyNumberFormat="1" applyFont="1" applyFill="1" applyBorder="1" applyAlignment="1">
      <alignment horizontal="center" vertical="center" wrapText="1"/>
    </xf>
    <xf numFmtId="14" fontId="3" fillId="3" borderId="5" xfId="0" applyNumberFormat="1" applyFont="1" applyFill="1" applyBorder="1" applyAlignment="1">
      <alignment horizontal="center" vertical="center" wrapText="1"/>
    </xf>
    <xf numFmtId="14" fontId="3" fillId="3" borderId="6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 wrapText="1"/>
    </xf>
    <xf numFmtId="0" fontId="4" fillId="5" borderId="10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4" fillId="5" borderId="8" xfId="0" applyFont="1" applyFill="1" applyBorder="1" applyAlignment="1">
      <alignment horizontal="center"/>
    </xf>
    <xf numFmtId="15" fontId="4" fillId="5" borderId="11" xfId="0" applyNumberFormat="1" applyFont="1" applyFill="1" applyBorder="1" applyAlignment="1">
      <alignment horizontal="center"/>
    </xf>
    <xf numFmtId="15" fontId="4" fillId="5" borderId="12" xfId="0" applyNumberFormat="1" applyFont="1" applyFill="1" applyBorder="1" applyAlignment="1">
      <alignment horizontal="center"/>
    </xf>
    <xf numFmtId="15" fontId="4" fillId="5" borderId="9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wrapText="1"/>
    </xf>
    <xf numFmtId="0" fontId="4" fillId="6" borderId="11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15" fontId="4" fillId="7" borderId="11" xfId="0" applyNumberFormat="1" applyFont="1" applyFill="1" applyBorder="1" applyAlignment="1">
      <alignment horizontal="center"/>
    </xf>
    <xf numFmtId="15" fontId="4" fillId="7" borderId="12" xfId="0" applyNumberFormat="1" applyFont="1" applyFill="1" applyBorder="1" applyAlignment="1">
      <alignment horizontal="center"/>
    </xf>
    <xf numFmtId="0" fontId="3" fillId="0" borderId="4" xfId="0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Style 1" xfId="1"/>
  </cellStyles>
  <dxfs count="0"/>
  <tableStyles count="0" defaultTableStyle="TableStyleMedium2" defaultPivotStyle="PivotStyleMedium9"/>
  <colors>
    <mruColors>
      <color rgb="FFFFFFCC"/>
      <color rgb="FFD00000"/>
      <color rgb="FF361C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membre/38244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2:AF194"/>
  <sheetViews>
    <sheetView zoomScale="106" zoomScaleNormal="106" workbookViewId="0">
      <pane ySplit="3" topLeftCell="A4" activePane="bottomLeft" state="frozen"/>
      <selection activeCell="M33" sqref="M33:P33"/>
      <selection pane="bottomLeft" activeCell="F9" sqref="F9"/>
    </sheetView>
  </sheetViews>
  <sheetFormatPr baseColWidth="10" defaultColWidth="11.42578125" defaultRowHeight="15" x14ac:dyDescent="0.25"/>
  <cols>
    <col min="1" max="1" width="3.85546875" style="23" customWidth="1"/>
    <col min="2" max="2" width="10.7109375" style="40" bestFit="1" customWidth="1"/>
    <col min="3" max="3" width="9.42578125" style="40" bestFit="1" customWidth="1"/>
    <col min="4" max="4" width="27.140625" style="23" customWidth="1"/>
    <col min="5" max="5" width="17" style="23" customWidth="1"/>
    <col min="6" max="6" width="19.85546875" style="23" customWidth="1"/>
    <col min="7" max="7" width="13" style="23" customWidth="1"/>
    <col min="8" max="8" width="21" style="23" bestFit="1" customWidth="1"/>
    <col min="9" max="9" width="10.85546875" style="23" customWidth="1"/>
    <col min="10" max="10" width="11" style="23" customWidth="1"/>
    <col min="11" max="11" width="11.7109375" style="40" bestFit="1" customWidth="1"/>
    <col min="12" max="12" width="10.7109375" style="23" customWidth="1"/>
    <col min="13" max="13" width="15.28515625" style="23" customWidth="1"/>
    <col min="14" max="14" width="9.140625" style="23" customWidth="1"/>
    <col min="15" max="15" width="21.5703125" style="23" customWidth="1"/>
    <col min="16" max="16" width="20.5703125" style="23" customWidth="1"/>
    <col min="17" max="17" width="24.85546875" style="23" customWidth="1"/>
    <col min="18" max="18" width="6" style="23" bestFit="1" customWidth="1"/>
    <col min="19" max="19" width="11.42578125" style="23"/>
    <col min="20" max="20" width="12.5703125" style="23" customWidth="1"/>
    <col min="21" max="16384" width="11.42578125" style="23"/>
  </cols>
  <sheetData>
    <row r="2" spans="2:32" ht="20.25" customHeight="1" x14ac:dyDescent="0.25">
      <c r="B2" s="65" t="s">
        <v>11</v>
      </c>
      <c r="C2" s="65"/>
      <c r="D2" s="65" t="s">
        <v>4</v>
      </c>
      <c r="E2" s="65" t="s">
        <v>42</v>
      </c>
      <c r="F2" s="65" t="s">
        <v>0</v>
      </c>
      <c r="G2" s="65" t="s">
        <v>5</v>
      </c>
      <c r="H2" s="65"/>
      <c r="I2" s="65" t="s">
        <v>1</v>
      </c>
      <c r="J2" s="66" t="s">
        <v>19</v>
      </c>
      <c r="K2" s="68" t="s">
        <v>8</v>
      </c>
      <c r="L2" s="65" t="s">
        <v>9</v>
      </c>
      <c r="M2" s="65" t="s">
        <v>10</v>
      </c>
      <c r="N2" s="65" t="s">
        <v>22</v>
      </c>
      <c r="O2" s="65" t="s">
        <v>28</v>
      </c>
      <c r="P2" s="65" t="s">
        <v>27</v>
      </c>
      <c r="Q2" s="22"/>
      <c r="S2" s="24"/>
      <c r="T2" s="23" t="s">
        <v>15</v>
      </c>
      <c r="V2" s="25" t="s">
        <v>20</v>
      </c>
      <c r="W2" s="26"/>
      <c r="X2" s="27"/>
      <c r="Y2" s="27"/>
      <c r="Z2" s="28"/>
      <c r="AA2" s="27"/>
      <c r="AB2" s="27"/>
      <c r="AC2" s="27"/>
      <c r="AD2" s="27"/>
      <c r="AE2" s="27"/>
      <c r="AF2" s="29"/>
    </row>
    <row r="3" spans="2:32" ht="22.5" customHeight="1" x14ac:dyDescent="0.25">
      <c r="B3" s="30" t="s">
        <v>13</v>
      </c>
      <c r="C3" s="30" t="s">
        <v>14</v>
      </c>
      <c r="D3" s="65"/>
      <c r="E3" s="65"/>
      <c r="F3" s="65"/>
      <c r="G3" s="31" t="s">
        <v>6</v>
      </c>
      <c r="H3" s="31" t="s">
        <v>7</v>
      </c>
      <c r="I3" s="65"/>
      <c r="J3" s="67"/>
      <c r="K3" s="68"/>
      <c r="L3" s="65"/>
      <c r="M3" s="65"/>
      <c r="N3" s="65"/>
      <c r="O3" s="65"/>
      <c r="P3" s="65"/>
      <c r="Q3" s="22"/>
      <c r="S3" s="32"/>
      <c r="T3" s="23" t="s">
        <v>16</v>
      </c>
      <c r="V3" s="33" t="s">
        <v>21</v>
      </c>
      <c r="W3" s="34"/>
      <c r="X3" s="34"/>
      <c r="Y3" s="34"/>
      <c r="Z3" s="34"/>
      <c r="AA3" s="34"/>
      <c r="AB3" s="34"/>
      <c r="AC3" s="34"/>
      <c r="AD3" s="34"/>
      <c r="AE3" s="34"/>
      <c r="AF3" s="34"/>
    </row>
    <row r="4" spans="2:32" ht="17.25" customHeight="1" x14ac:dyDescent="0.25">
      <c r="B4" s="35"/>
      <c r="C4" s="35"/>
      <c r="D4" s="35"/>
      <c r="E4" s="35"/>
      <c r="F4" s="35"/>
      <c r="G4" s="35"/>
      <c r="H4" s="35"/>
      <c r="I4" s="35"/>
      <c r="J4" s="37"/>
      <c r="K4" s="35"/>
      <c r="L4" s="35"/>
      <c r="M4" s="35"/>
      <c r="N4" s="35"/>
      <c r="O4" s="35"/>
      <c r="P4" s="37"/>
      <c r="Q4" s="36"/>
      <c r="S4" s="38"/>
      <c r="T4" s="23" t="s">
        <v>17</v>
      </c>
    </row>
    <row r="5" spans="2:32" ht="17.25" customHeight="1" x14ac:dyDescent="0.25">
      <c r="B5" s="35">
        <v>208</v>
      </c>
      <c r="C5" s="35"/>
      <c r="D5" s="35" t="s">
        <v>39</v>
      </c>
      <c r="E5" s="35" t="s">
        <v>41</v>
      </c>
      <c r="F5" s="35" t="s">
        <v>50</v>
      </c>
      <c r="G5" s="35" t="s">
        <v>26</v>
      </c>
      <c r="H5" s="35" t="s">
        <v>45</v>
      </c>
      <c r="I5" s="35" t="s">
        <v>2</v>
      </c>
      <c r="J5" s="37">
        <v>44227</v>
      </c>
      <c r="K5" s="35" t="s">
        <v>34</v>
      </c>
      <c r="L5" s="35" t="s">
        <v>18</v>
      </c>
      <c r="M5" s="35" t="s">
        <v>3</v>
      </c>
      <c r="N5" s="35"/>
      <c r="O5" s="35" t="s">
        <v>48</v>
      </c>
      <c r="P5" s="37">
        <v>32195</v>
      </c>
      <c r="Q5" s="36"/>
      <c r="S5" s="38"/>
    </row>
    <row r="6" spans="2:32" ht="17.25" customHeight="1" x14ac:dyDescent="0.25">
      <c r="B6" s="35">
        <v>425</v>
      </c>
      <c r="C6" s="35"/>
      <c r="D6" s="64" t="s">
        <v>40</v>
      </c>
      <c r="E6" s="35" t="s">
        <v>43</v>
      </c>
      <c r="F6" s="35" t="s">
        <v>44</v>
      </c>
      <c r="G6" s="35" t="s">
        <v>23</v>
      </c>
      <c r="H6" s="35" t="s">
        <v>46</v>
      </c>
      <c r="I6" s="35" t="s">
        <v>2</v>
      </c>
      <c r="J6" s="37">
        <v>44925</v>
      </c>
      <c r="K6" s="35" t="s">
        <v>47</v>
      </c>
      <c r="L6" s="35" t="s">
        <v>18</v>
      </c>
      <c r="M6" s="35" t="s">
        <v>3</v>
      </c>
      <c r="N6" s="35"/>
      <c r="O6" s="35" t="s">
        <v>49</v>
      </c>
      <c r="P6" s="37">
        <v>31169</v>
      </c>
      <c r="Q6" s="36"/>
      <c r="S6" s="38"/>
    </row>
    <row r="7" spans="2:32" x14ac:dyDescent="0.25">
      <c r="B7" s="23"/>
      <c r="C7" s="23"/>
      <c r="K7" s="23"/>
    </row>
    <row r="8" spans="2:32" x14ac:dyDescent="0.25">
      <c r="B8" s="23"/>
      <c r="C8" s="23"/>
      <c r="K8" s="23"/>
    </row>
    <row r="9" spans="2:32" x14ac:dyDescent="0.25">
      <c r="B9" s="23"/>
      <c r="C9" s="23"/>
      <c r="K9" s="23"/>
    </row>
    <row r="10" spans="2:32" x14ac:dyDescent="0.25">
      <c r="B10" s="23"/>
      <c r="C10" s="23"/>
      <c r="K10" s="23"/>
    </row>
    <row r="11" spans="2:32" x14ac:dyDescent="0.25">
      <c r="B11" s="23"/>
      <c r="C11" s="23"/>
      <c r="K11" s="23"/>
    </row>
    <row r="12" spans="2:32" x14ac:dyDescent="0.25">
      <c r="B12" s="23"/>
      <c r="C12" s="23"/>
      <c r="K12" s="23"/>
    </row>
    <row r="13" spans="2:32" x14ac:dyDescent="0.25">
      <c r="B13" s="23"/>
      <c r="C13" s="23"/>
      <c r="K13" s="23"/>
    </row>
    <row r="14" spans="2:32" x14ac:dyDescent="0.25">
      <c r="B14" s="23"/>
      <c r="C14" s="23"/>
      <c r="K14" s="23"/>
    </row>
    <row r="15" spans="2:32" x14ac:dyDescent="0.25">
      <c r="B15" s="23"/>
      <c r="C15" s="23"/>
      <c r="K15" s="23"/>
    </row>
    <row r="16" spans="2:32" x14ac:dyDescent="0.25">
      <c r="B16" s="23"/>
      <c r="C16" s="23"/>
      <c r="K16" s="23"/>
    </row>
    <row r="17" spans="2:11" x14ac:dyDescent="0.25">
      <c r="B17" s="23"/>
      <c r="C17" s="23"/>
      <c r="K17" s="23"/>
    </row>
    <row r="18" spans="2:11" x14ac:dyDescent="0.25">
      <c r="B18" s="23"/>
      <c r="C18" s="23"/>
      <c r="K18" s="23"/>
    </row>
    <row r="19" spans="2:11" x14ac:dyDescent="0.25">
      <c r="B19" s="23"/>
      <c r="C19" s="23"/>
      <c r="K19" s="23"/>
    </row>
    <row r="20" spans="2:11" x14ac:dyDescent="0.25">
      <c r="B20" s="23"/>
      <c r="C20" s="23"/>
      <c r="K20" s="23"/>
    </row>
    <row r="21" spans="2:11" x14ac:dyDescent="0.25">
      <c r="B21" s="23"/>
      <c r="C21" s="23"/>
      <c r="K21" s="23"/>
    </row>
    <row r="22" spans="2:11" x14ac:dyDescent="0.25">
      <c r="B22" s="23"/>
      <c r="C22" s="23"/>
      <c r="K22" s="23"/>
    </row>
    <row r="23" spans="2:11" x14ac:dyDescent="0.25">
      <c r="B23" s="23"/>
      <c r="C23" s="23"/>
      <c r="K23" s="23"/>
    </row>
    <row r="24" spans="2:11" x14ac:dyDescent="0.25">
      <c r="B24" s="23"/>
      <c r="C24" s="23"/>
      <c r="K24" s="23"/>
    </row>
    <row r="25" spans="2:11" x14ac:dyDescent="0.25">
      <c r="B25" s="23"/>
      <c r="C25" s="23"/>
      <c r="K25" s="23"/>
    </row>
    <row r="26" spans="2:11" x14ac:dyDescent="0.25">
      <c r="B26" s="23"/>
      <c r="C26" s="23"/>
      <c r="K26" s="23"/>
    </row>
    <row r="27" spans="2:11" x14ac:dyDescent="0.25">
      <c r="B27" s="23"/>
      <c r="C27" s="23"/>
      <c r="K27" s="23"/>
    </row>
    <row r="28" spans="2:11" x14ac:dyDescent="0.25">
      <c r="B28" s="23"/>
      <c r="C28" s="23"/>
      <c r="K28" s="23"/>
    </row>
    <row r="29" spans="2:11" x14ac:dyDescent="0.25">
      <c r="B29" s="23"/>
      <c r="C29" s="23"/>
      <c r="K29" s="23"/>
    </row>
    <row r="30" spans="2:11" x14ac:dyDescent="0.25">
      <c r="B30" s="23"/>
      <c r="C30" s="23"/>
      <c r="K30" s="23"/>
    </row>
    <row r="31" spans="2:11" x14ac:dyDescent="0.25">
      <c r="B31" s="23"/>
      <c r="C31" s="23"/>
      <c r="K31" s="23"/>
    </row>
    <row r="32" spans="2:11" x14ac:dyDescent="0.25">
      <c r="B32" s="23"/>
      <c r="C32" s="23"/>
      <c r="K32" s="23"/>
    </row>
    <row r="33" spans="2:11" x14ac:dyDescent="0.25">
      <c r="B33" s="23"/>
      <c r="C33" s="23"/>
      <c r="K33" s="23"/>
    </row>
    <row r="34" spans="2:11" x14ac:dyDescent="0.25">
      <c r="B34" s="23"/>
      <c r="C34" s="23"/>
      <c r="K34" s="23"/>
    </row>
    <row r="35" spans="2:11" x14ac:dyDescent="0.25">
      <c r="B35" s="23"/>
      <c r="C35" s="23"/>
      <c r="K35" s="23"/>
    </row>
    <row r="36" spans="2:11" x14ac:dyDescent="0.25">
      <c r="B36" s="23"/>
      <c r="C36" s="23"/>
      <c r="K36" s="23"/>
    </row>
    <row r="37" spans="2:11" x14ac:dyDescent="0.25">
      <c r="B37" s="23"/>
      <c r="C37" s="23"/>
      <c r="K37" s="23"/>
    </row>
    <row r="38" spans="2:11" x14ac:dyDescent="0.25">
      <c r="B38" s="23"/>
      <c r="C38" s="23"/>
      <c r="K38" s="23"/>
    </row>
    <row r="39" spans="2:11" x14ac:dyDescent="0.25">
      <c r="B39" s="23"/>
      <c r="C39" s="23"/>
      <c r="K39" s="23"/>
    </row>
    <row r="40" spans="2:11" x14ac:dyDescent="0.25">
      <c r="B40" s="23"/>
      <c r="C40" s="23"/>
      <c r="K40" s="23"/>
    </row>
    <row r="41" spans="2:11" x14ac:dyDescent="0.25">
      <c r="B41" s="23"/>
      <c r="C41" s="23"/>
      <c r="K41" s="23"/>
    </row>
    <row r="42" spans="2:11" x14ac:dyDescent="0.25">
      <c r="B42" s="23"/>
      <c r="C42" s="23"/>
      <c r="K42" s="23"/>
    </row>
    <row r="43" spans="2:11" x14ac:dyDescent="0.25">
      <c r="B43" s="23"/>
      <c r="C43" s="23"/>
      <c r="K43" s="23"/>
    </row>
    <row r="44" spans="2:11" x14ac:dyDescent="0.25">
      <c r="B44" s="23"/>
      <c r="C44" s="23"/>
      <c r="K44" s="23"/>
    </row>
    <row r="45" spans="2:11" x14ac:dyDescent="0.25">
      <c r="B45" s="23"/>
      <c r="C45" s="23"/>
      <c r="K45" s="23"/>
    </row>
    <row r="46" spans="2:11" x14ac:dyDescent="0.25">
      <c r="B46" s="23"/>
      <c r="C46" s="23"/>
      <c r="K46" s="23"/>
    </row>
    <row r="47" spans="2:11" x14ac:dyDescent="0.25">
      <c r="B47" s="23"/>
      <c r="C47" s="23"/>
      <c r="K47" s="23"/>
    </row>
    <row r="48" spans="2:11" x14ac:dyDescent="0.25">
      <c r="B48" s="23"/>
      <c r="C48" s="23"/>
      <c r="K48" s="23"/>
    </row>
    <row r="49" spans="2:11" x14ac:dyDescent="0.25">
      <c r="B49" s="23"/>
      <c r="C49" s="23"/>
      <c r="K49" s="23"/>
    </row>
    <row r="50" spans="2:11" x14ac:dyDescent="0.25">
      <c r="B50" s="23"/>
      <c r="C50" s="23"/>
      <c r="K50" s="23"/>
    </row>
    <row r="51" spans="2:11" x14ac:dyDescent="0.25">
      <c r="B51" s="23"/>
      <c r="C51" s="23"/>
      <c r="K51" s="23"/>
    </row>
    <row r="52" spans="2:11" x14ac:dyDescent="0.25">
      <c r="B52" s="23"/>
      <c r="C52" s="23"/>
      <c r="K52" s="23"/>
    </row>
    <row r="53" spans="2:11" x14ac:dyDescent="0.25">
      <c r="B53" s="23"/>
      <c r="C53" s="23"/>
      <c r="K53" s="23"/>
    </row>
    <row r="54" spans="2:11" x14ac:dyDescent="0.25">
      <c r="B54" s="23"/>
      <c r="C54" s="23"/>
      <c r="K54" s="23"/>
    </row>
    <row r="55" spans="2:11" x14ac:dyDescent="0.25">
      <c r="B55" s="23"/>
      <c r="C55" s="23"/>
      <c r="K55" s="23"/>
    </row>
    <row r="56" spans="2:11" x14ac:dyDescent="0.25">
      <c r="B56" s="23"/>
      <c r="C56" s="23"/>
      <c r="K56" s="23"/>
    </row>
    <row r="57" spans="2:11" x14ac:dyDescent="0.25">
      <c r="B57" s="23"/>
      <c r="C57" s="23"/>
      <c r="K57" s="23"/>
    </row>
    <row r="58" spans="2:11" x14ac:dyDescent="0.25">
      <c r="B58" s="23"/>
      <c r="C58" s="23"/>
      <c r="K58" s="23"/>
    </row>
    <row r="59" spans="2:11" x14ac:dyDescent="0.25">
      <c r="B59" s="23"/>
      <c r="C59" s="23"/>
      <c r="K59" s="23"/>
    </row>
    <row r="60" spans="2:11" x14ac:dyDescent="0.25">
      <c r="B60" s="23"/>
      <c r="C60" s="23"/>
      <c r="K60" s="23"/>
    </row>
    <row r="61" spans="2:11" x14ac:dyDescent="0.25">
      <c r="B61" s="23"/>
      <c r="C61" s="23"/>
      <c r="K61" s="23"/>
    </row>
    <row r="62" spans="2:11" x14ac:dyDescent="0.25">
      <c r="B62" s="23"/>
      <c r="C62" s="23"/>
      <c r="K62" s="23"/>
    </row>
    <row r="63" spans="2:11" x14ac:dyDescent="0.25">
      <c r="B63" s="23"/>
      <c r="C63" s="23"/>
      <c r="K63" s="23"/>
    </row>
    <row r="64" spans="2:11" x14ac:dyDescent="0.25">
      <c r="B64" s="23"/>
      <c r="C64" s="23"/>
      <c r="K64" s="23"/>
    </row>
    <row r="65" spans="2:11" x14ac:dyDescent="0.25">
      <c r="B65" s="23"/>
      <c r="C65" s="23"/>
      <c r="K65" s="23"/>
    </row>
    <row r="66" spans="2:11" x14ac:dyDescent="0.25">
      <c r="B66" s="23"/>
      <c r="C66" s="23"/>
      <c r="K66" s="23"/>
    </row>
    <row r="67" spans="2:11" x14ac:dyDescent="0.25">
      <c r="B67" s="23"/>
      <c r="C67" s="23"/>
      <c r="K67" s="23"/>
    </row>
    <row r="68" spans="2:11" x14ac:dyDescent="0.25">
      <c r="B68" s="23"/>
      <c r="C68" s="23"/>
      <c r="K68" s="23"/>
    </row>
    <row r="69" spans="2:11" x14ac:dyDescent="0.25">
      <c r="B69" s="23"/>
      <c r="C69" s="23"/>
      <c r="K69" s="23"/>
    </row>
    <row r="70" spans="2:11" x14ac:dyDescent="0.25">
      <c r="B70" s="23"/>
      <c r="C70" s="23"/>
      <c r="K70" s="23"/>
    </row>
    <row r="71" spans="2:11" x14ac:dyDescent="0.25">
      <c r="B71" s="23"/>
      <c r="C71" s="23"/>
      <c r="K71" s="23"/>
    </row>
    <row r="72" spans="2:11" x14ac:dyDescent="0.25">
      <c r="B72" s="23"/>
      <c r="C72" s="23"/>
      <c r="K72" s="23"/>
    </row>
    <row r="73" spans="2:11" x14ac:dyDescent="0.25">
      <c r="B73" s="23"/>
      <c r="C73" s="23"/>
      <c r="K73" s="23"/>
    </row>
    <row r="74" spans="2:11" x14ac:dyDescent="0.25">
      <c r="B74" s="23"/>
      <c r="C74" s="23"/>
      <c r="K74" s="23"/>
    </row>
    <row r="75" spans="2:11" x14ac:dyDescent="0.25">
      <c r="B75" s="23"/>
      <c r="C75" s="23"/>
      <c r="K75" s="23"/>
    </row>
    <row r="76" spans="2:11" x14ac:dyDescent="0.25">
      <c r="B76" s="23"/>
      <c r="C76" s="23"/>
      <c r="K76" s="23"/>
    </row>
    <row r="77" spans="2:11" x14ac:dyDescent="0.25">
      <c r="B77" s="23"/>
      <c r="C77" s="23"/>
      <c r="K77" s="23"/>
    </row>
    <row r="78" spans="2:11" x14ac:dyDescent="0.25">
      <c r="B78" s="23"/>
      <c r="C78" s="23"/>
      <c r="K78" s="23"/>
    </row>
    <row r="79" spans="2:11" x14ac:dyDescent="0.25">
      <c r="B79" s="23"/>
      <c r="C79" s="23"/>
      <c r="K79" s="23"/>
    </row>
    <row r="80" spans="2:11" x14ac:dyDescent="0.25">
      <c r="B80" s="23"/>
      <c r="C80" s="23"/>
      <c r="K80" s="23"/>
    </row>
    <row r="81" spans="2:11" x14ac:dyDescent="0.25">
      <c r="B81" s="23"/>
      <c r="C81" s="23"/>
      <c r="K81" s="23"/>
    </row>
    <row r="82" spans="2:11" x14ac:dyDescent="0.25">
      <c r="B82" s="23"/>
      <c r="C82" s="23"/>
      <c r="K82" s="23"/>
    </row>
    <row r="83" spans="2:11" x14ac:dyDescent="0.25">
      <c r="B83" s="23"/>
      <c r="C83" s="23"/>
      <c r="K83" s="23"/>
    </row>
    <row r="84" spans="2:11" x14ac:dyDescent="0.25">
      <c r="B84" s="23"/>
      <c r="C84" s="23"/>
      <c r="K84" s="23"/>
    </row>
    <row r="85" spans="2:11" x14ac:dyDescent="0.25">
      <c r="B85" s="23"/>
      <c r="C85" s="23"/>
      <c r="K85" s="23"/>
    </row>
    <row r="86" spans="2:11" x14ac:dyDescent="0.25">
      <c r="B86" s="23"/>
      <c r="C86" s="23"/>
      <c r="K86" s="23"/>
    </row>
    <row r="87" spans="2:11" x14ac:dyDescent="0.25">
      <c r="B87" s="23"/>
      <c r="C87" s="23"/>
      <c r="K87" s="23"/>
    </row>
    <row r="88" spans="2:11" x14ac:dyDescent="0.25">
      <c r="B88" s="23"/>
      <c r="C88" s="23"/>
      <c r="K88" s="23"/>
    </row>
    <row r="89" spans="2:11" x14ac:dyDescent="0.25">
      <c r="B89" s="23"/>
      <c r="C89" s="23"/>
      <c r="K89" s="23"/>
    </row>
    <row r="90" spans="2:11" x14ac:dyDescent="0.25">
      <c r="B90" s="23"/>
      <c r="C90" s="23"/>
      <c r="K90" s="23"/>
    </row>
    <row r="91" spans="2:11" x14ac:dyDescent="0.25">
      <c r="B91" s="23"/>
      <c r="C91" s="23"/>
      <c r="K91" s="23"/>
    </row>
    <row r="92" spans="2:11" x14ac:dyDescent="0.25">
      <c r="B92" s="23"/>
      <c r="C92" s="23"/>
      <c r="K92" s="23"/>
    </row>
    <row r="93" spans="2:11" x14ac:dyDescent="0.25">
      <c r="B93" s="23"/>
      <c r="C93" s="23"/>
      <c r="K93" s="23"/>
    </row>
    <row r="94" spans="2:11" x14ac:dyDescent="0.25">
      <c r="B94" s="23"/>
      <c r="C94" s="23"/>
      <c r="K94" s="23"/>
    </row>
    <row r="95" spans="2:11" x14ac:dyDescent="0.25">
      <c r="B95" s="23"/>
      <c r="C95" s="23"/>
      <c r="K95" s="23"/>
    </row>
    <row r="96" spans="2:11" x14ac:dyDescent="0.25">
      <c r="B96" s="23"/>
      <c r="C96" s="23"/>
      <c r="K96" s="23"/>
    </row>
    <row r="97" spans="2:11" x14ac:dyDescent="0.25">
      <c r="B97" s="23"/>
      <c r="C97" s="23"/>
      <c r="K97" s="23"/>
    </row>
    <row r="98" spans="2:11" x14ac:dyDescent="0.25">
      <c r="B98" s="23"/>
      <c r="C98" s="23"/>
      <c r="K98" s="23"/>
    </row>
    <row r="99" spans="2:11" x14ac:dyDescent="0.25">
      <c r="B99" s="23"/>
      <c r="C99" s="23"/>
      <c r="K99" s="23"/>
    </row>
    <row r="100" spans="2:11" x14ac:dyDescent="0.25">
      <c r="B100" s="23"/>
      <c r="C100" s="23"/>
      <c r="K100" s="23"/>
    </row>
    <row r="101" spans="2:11" x14ac:dyDescent="0.25">
      <c r="B101" s="23"/>
      <c r="C101" s="23"/>
      <c r="K101" s="23"/>
    </row>
    <row r="102" spans="2:11" x14ac:dyDescent="0.25">
      <c r="B102" s="23"/>
      <c r="C102" s="23"/>
      <c r="K102" s="23"/>
    </row>
    <row r="103" spans="2:11" x14ac:dyDescent="0.25">
      <c r="B103" s="23"/>
      <c r="C103" s="23"/>
      <c r="K103" s="23"/>
    </row>
    <row r="104" spans="2:11" x14ac:dyDescent="0.25">
      <c r="B104" s="23"/>
      <c r="C104" s="23"/>
      <c r="K104" s="23"/>
    </row>
    <row r="105" spans="2:11" x14ac:dyDescent="0.25">
      <c r="B105" s="23"/>
      <c r="C105" s="23"/>
      <c r="K105" s="23"/>
    </row>
    <row r="106" spans="2:11" x14ac:dyDescent="0.25">
      <c r="B106" s="23"/>
      <c r="C106" s="23"/>
      <c r="K106" s="23"/>
    </row>
    <row r="107" spans="2:11" x14ac:dyDescent="0.25">
      <c r="B107" s="23"/>
      <c r="C107" s="23"/>
      <c r="K107" s="23"/>
    </row>
    <row r="108" spans="2:11" x14ac:dyDescent="0.25">
      <c r="B108" s="23"/>
      <c r="C108" s="23"/>
      <c r="K108" s="23"/>
    </row>
    <row r="109" spans="2:11" x14ac:dyDescent="0.25">
      <c r="B109" s="23"/>
      <c r="C109" s="23"/>
      <c r="K109" s="23"/>
    </row>
    <row r="110" spans="2:11" x14ac:dyDescent="0.25">
      <c r="B110" s="23"/>
      <c r="C110" s="23"/>
      <c r="K110" s="23"/>
    </row>
    <row r="111" spans="2:11" x14ac:dyDescent="0.25">
      <c r="B111" s="23"/>
      <c r="C111" s="23"/>
      <c r="K111" s="23"/>
    </row>
    <row r="112" spans="2:11" x14ac:dyDescent="0.25">
      <c r="B112" s="23"/>
      <c r="C112" s="23"/>
      <c r="K112" s="23"/>
    </row>
    <row r="113" spans="2:11" x14ac:dyDescent="0.25">
      <c r="B113" s="23"/>
      <c r="C113" s="23"/>
      <c r="K113" s="23"/>
    </row>
    <row r="114" spans="2:11" x14ac:dyDescent="0.25">
      <c r="B114" s="23"/>
      <c r="C114" s="23"/>
      <c r="K114" s="23"/>
    </row>
    <row r="115" spans="2:11" x14ac:dyDescent="0.25">
      <c r="B115" s="23"/>
      <c r="C115" s="23"/>
      <c r="K115" s="23"/>
    </row>
    <row r="116" spans="2:11" x14ac:dyDescent="0.25">
      <c r="B116" s="23"/>
      <c r="C116" s="23"/>
      <c r="K116" s="23"/>
    </row>
    <row r="117" spans="2:11" x14ac:dyDescent="0.25">
      <c r="B117" s="23"/>
      <c r="C117" s="23"/>
      <c r="K117" s="23"/>
    </row>
    <row r="118" spans="2:11" x14ac:dyDescent="0.25">
      <c r="B118" s="23"/>
      <c r="C118" s="23"/>
      <c r="K118" s="23"/>
    </row>
    <row r="119" spans="2:11" x14ac:dyDescent="0.25">
      <c r="B119" s="23"/>
      <c r="C119" s="23"/>
      <c r="K119" s="23"/>
    </row>
    <row r="120" spans="2:11" x14ac:dyDescent="0.25">
      <c r="B120" s="23"/>
      <c r="C120" s="23"/>
      <c r="K120" s="23"/>
    </row>
    <row r="121" spans="2:11" x14ac:dyDescent="0.25">
      <c r="B121" s="23"/>
      <c r="C121" s="23"/>
      <c r="K121" s="23"/>
    </row>
    <row r="122" spans="2:11" x14ac:dyDescent="0.25">
      <c r="B122" s="23"/>
      <c r="C122" s="23"/>
      <c r="K122" s="23"/>
    </row>
    <row r="123" spans="2:11" x14ac:dyDescent="0.25">
      <c r="B123" s="23"/>
      <c r="C123" s="23"/>
      <c r="K123" s="23"/>
    </row>
    <row r="124" spans="2:11" x14ac:dyDescent="0.25">
      <c r="B124" s="23"/>
      <c r="C124" s="23"/>
      <c r="K124" s="23"/>
    </row>
    <row r="125" spans="2:11" x14ac:dyDescent="0.25">
      <c r="B125" s="23"/>
      <c r="C125" s="23"/>
      <c r="K125" s="23"/>
    </row>
    <row r="126" spans="2:11" x14ac:dyDescent="0.25">
      <c r="B126" s="23"/>
      <c r="C126" s="23"/>
      <c r="K126" s="23"/>
    </row>
    <row r="127" spans="2:11" x14ac:dyDescent="0.25">
      <c r="B127" s="23"/>
      <c r="C127" s="23"/>
      <c r="K127" s="23"/>
    </row>
    <row r="128" spans="2:11" x14ac:dyDescent="0.25">
      <c r="B128" s="23"/>
      <c r="C128" s="23"/>
      <c r="K128" s="23"/>
    </row>
    <row r="129" spans="2:11" x14ac:dyDescent="0.25">
      <c r="B129" s="23"/>
      <c r="C129" s="23"/>
      <c r="K129" s="23"/>
    </row>
    <row r="130" spans="2:11" x14ac:dyDescent="0.25">
      <c r="B130" s="23"/>
      <c r="C130" s="23"/>
      <c r="K130" s="23"/>
    </row>
    <row r="131" spans="2:11" x14ac:dyDescent="0.25">
      <c r="B131" s="23"/>
      <c r="C131" s="23"/>
      <c r="K131" s="23"/>
    </row>
    <row r="132" spans="2:11" x14ac:dyDescent="0.25">
      <c r="B132" s="23"/>
      <c r="C132" s="23"/>
      <c r="K132" s="23"/>
    </row>
    <row r="133" spans="2:11" x14ac:dyDescent="0.25">
      <c r="B133" s="23"/>
      <c r="C133" s="23"/>
      <c r="K133" s="23"/>
    </row>
    <row r="134" spans="2:11" x14ac:dyDescent="0.25">
      <c r="B134" s="23"/>
      <c r="C134" s="23"/>
      <c r="K134" s="23"/>
    </row>
    <row r="135" spans="2:11" x14ac:dyDescent="0.25">
      <c r="B135" s="23"/>
      <c r="C135" s="23"/>
      <c r="K135" s="23"/>
    </row>
    <row r="136" spans="2:11" x14ac:dyDescent="0.25">
      <c r="B136" s="23"/>
      <c r="C136" s="23"/>
      <c r="K136" s="23"/>
    </row>
    <row r="137" spans="2:11" x14ac:dyDescent="0.25">
      <c r="B137" s="23"/>
      <c r="C137" s="23"/>
      <c r="K137" s="23"/>
    </row>
    <row r="138" spans="2:11" x14ac:dyDescent="0.25">
      <c r="B138" s="23"/>
      <c r="C138" s="23"/>
      <c r="K138" s="23"/>
    </row>
    <row r="139" spans="2:11" x14ac:dyDescent="0.25">
      <c r="B139" s="23"/>
      <c r="C139" s="23"/>
      <c r="K139" s="23"/>
    </row>
    <row r="140" spans="2:11" x14ac:dyDescent="0.25">
      <c r="B140" s="23"/>
      <c r="C140" s="23"/>
      <c r="K140" s="23"/>
    </row>
    <row r="141" spans="2:11" x14ac:dyDescent="0.25">
      <c r="B141" s="23"/>
      <c r="C141" s="23"/>
      <c r="K141" s="23"/>
    </row>
    <row r="142" spans="2:11" x14ac:dyDescent="0.25">
      <c r="B142" s="23"/>
      <c r="C142" s="23"/>
      <c r="K142" s="23"/>
    </row>
    <row r="143" spans="2:11" x14ac:dyDescent="0.25">
      <c r="B143" s="23"/>
      <c r="C143" s="23"/>
      <c r="K143" s="23"/>
    </row>
    <row r="144" spans="2:11" x14ac:dyDescent="0.25">
      <c r="B144" s="23"/>
      <c r="C144" s="23"/>
      <c r="K144" s="23"/>
    </row>
    <row r="145" spans="2:11" x14ac:dyDescent="0.25">
      <c r="B145" s="23"/>
      <c r="C145" s="23"/>
      <c r="K145" s="23"/>
    </row>
    <row r="146" spans="2:11" x14ac:dyDescent="0.25">
      <c r="B146" s="23"/>
      <c r="C146" s="23"/>
      <c r="K146" s="23"/>
    </row>
    <row r="147" spans="2:11" x14ac:dyDescent="0.25">
      <c r="B147" s="23"/>
      <c r="C147" s="23"/>
      <c r="K147" s="23"/>
    </row>
    <row r="148" spans="2:11" x14ac:dyDescent="0.25">
      <c r="B148" s="23"/>
      <c r="C148" s="23"/>
      <c r="K148" s="23"/>
    </row>
    <row r="149" spans="2:11" x14ac:dyDescent="0.25">
      <c r="B149" s="23"/>
      <c r="C149" s="23"/>
      <c r="K149" s="23"/>
    </row>
    <row r="150" spans="2:11" x14ac:dyDescent="0.25">
      <c r="B150" s="23"/>
      <c r="C150" s="23"/>
      <c r="K150" s="23"/>
    </row>
    <row r="151" spans="2:11" x14ac:dyDescent="0.25">
      <c r="B151" s="23"/>
      <c r="C151" s="23"/>
      <c r="K151" s="23"/>
    </row>
    <row r="152" spans="2:11" x14ac:dyDescent="0.25">
      <c r="B152" s="23"/>
      <c r="C152" s="23"/>
      <c r="K152" s="23"/>
    </row>
    <row r="153" spans="2:11" x14ac:dyDescent="0.25">
      <c r="B153" s="23"/>
      <c r="C153" s="23"/>
      <c r="K153" s="23"/>
    </row>
    <row r="154" spans="2:11" x14ac:dyDescent="0.25">
      <c r="B154" s="23"/>
      <c r="C154" s="23"/>
      <c r="K154" s="23"/>
    </row>
    <row r="155" spans="2:11" x14ac:dyDescent="0.25">
      <c r="B155" s="23"/>
      <c r="C155" s="23"/>
      <c r="K155" s="23"/>
    </row>
    <row r="156" spans="2:11" x14ac:dyDescent="0.25">
      <c r="B156" s="23"/>
      <c r="C156" s="23"/>
      <c r="K156" s="23"/>
    </row>
    <row r="157" spans="2:11" x14ac:dyDescent="0.25">
      <c r="B157" s="23"/>
      <c r="C157" s="23"/>
      <c r="K157" s="23"/>
    </row>
    <row r="158" spans="2:11" x14ac:dyDescent="0.25">
      <c r="B158" s="23"/>
      <c r="C158" s="23"/>
      <c r="K158" s="23"/>
    </row>
    <row r="159" spans="2:11" x14ac:dyDescent="0.25">
      <c r="B159" s="23"/>
      <c r="C159" s="23"/>
      <c r="K159" s="23"/>
    </row>
    <row r="160" spans="2:11" x14ac:dyDescent="0.25">
      <c r="B160" s="23"/>
      <c r="C160" s="23"/>
      <c r="K160" s="23"/>
    </row>
    <row r="161" spans="1:11" x14ac:dyDescent="0.25">
      <c r="B161" s="23"/>
      <c r="C161" s="23"/>
      <c r="K161" s="23"/>
    </row>
    <row r="162" spans="1:11" x14ac:dyDescent="0.25">
      <c r="A162" s="39"/>
      <c r="B162" s="39"/>
      <c r="C162" s="39"/>
      <c r="D162" s="39"/>
      <c r="E162" s="39"/>
      <c r="F162" s="39"/>
      <c r="G162" s="39"/>
      <c r="H162" s="39"/>
      <c r="K162" s="23"/>
    </row>
    <row r="163" spans="1:11" x14ac:dyDescent="0.25">
      <c r="A163" s="39"/>
      <c r="B163" s="39"/>
      <c r="C163" s="39"/>
      <c r="D163" s="39"/>
      <c r="E163" s="39"/>
      <c r="F163" s="39"/>
      <c r="G163" s="39"/>
      <c r="K163" s="23"/>
    </row>
    <row r="164" spans="1:11" x14ac:dyDescent="0.25">
      <c r="A164" s="39"/>
      <c r="B164" s="39"/>
      <c r="C164" s="39"/>
      <c r="D164" s="39"/>
      <c r="E164" s="39"/>
      <c r="F164" s="39"/>
      <c r="G164" s="39"/>
      <c r="H164" s="39"/>
      <c r="K164" s="23"/>
    </row>
    <row r="165" spans="1:11" x14ac:dyDescent="0.25">
      <c r="A165" s="39"/>
      <c r="B165" s="39"/>
      <c r="C165" s="39"/>
      <c r="D165" s="39"/>
      <c r="E165" s="39"/>
      <c r="F165" s="39"/>
      <c r="G165" s="39"/>
      <c r="K165" s="23"/>
    </row>
    <row r="166" spans="1:11" x14ac:dyDescent="0.25">
      <c r="A166" s="39"/>
      <c r="B166" s="39"/>
      <c r="C166" s="39"/>
      <c r="D166" s="39"/>
      <c r="E166" s="39"/>
      <c r="F166" s="39"/>
      <c r="G166" s="39"/>
      <c r="K166" s="23"/>
    </row>
    <row r="167" spans="1:11" x14ac:dyDescent="0.25">
      <c r="A167" s="39"/>
      <c r="B167" s="39"/>
      <c r="C167" s="39"/>
      <c r="D167" s="39"/>
      <c r="E167" s="39"/>
      <c r="F167" s="39"/>
      <c r="G167" s="39"/>
      <c r="K167" s="23"/>
    </row>
    <row r="168" spans="1:11" x14ac:dyDescent="0.25">
      <c r="A168" s="39"/>
      <c r="B168" s="39"/>
      <c r="C168" s="39"/>
      <c r="D168" s="39"/>
      <c r="E168" s="39"/>
      <c r="F168" s="39"/>
      <c r="G168" s="39"/>
      <c r="K168" s="23"/>
    </row>
    <row r="169" spans="1:11" x14ac:dyDescent="0.25">
      <c r="A169" s="39"/>
      <c r="B169" s="39"/>
      <c r="C169" s="39"/>
      <c r="D169" s="39"/>
      <c r="E169" s="39"/>
      <c r="F169" s="39"/>
      <c r="G169" s="39"/>
      <c r="K169" s="23"/>
    </row>
    <row r="170" spans="1:11" x14ac:dyDescent="0.25">
      <c r="A170" s="39"/>
      <c r="B170" s="39"/>
      <c r="C170" s="39"/>
      <c r="D170" s="39"/>
      <c r="E170" s="39"/>
      <c r="F170" s="39"/>
      <c r="G170" s="39"/>
      <c r="K170" s="23"/>
    </row>
    <row r="171" spans="1:11" x14ac:dyDescent="0.25">
      <c r="A171" s="39"/>
      <c r="B171" s="39"/>
      <c r="C171" s="39"/>
      <c r="D171" s="39"/>
      <c r="E171" s="39"/>
      <c r="F171" s="39"/>
      <c r="G171" s="39"/>
      <c r="K171" s="23"/>
    </row>
    <row r="172" spans="1:11" x14ac:dyDescent="0.25">
      <c r="A172" s="39"/>
      <c r="B172" s="39"/>
      <c r="C172" s="39"/>
      <c r="D172" s="39"/>
      <c r="E172" s="39"/>
      <c r="F172" s="39"/>
      <c r="G172" s="39"/>
      <c r="H172" s="39"/>
      <c r="K172" s="23"/>
    </row>
    <row r="173" spans="1:11" x14ac:dyDescent="0.25">
      <c r="A173" s="39"/>
      <c r="B173" s="39"/>
      <c r="C173" s="39"/>
      <c r="D173" s="39"/>
      <c r="E173" s="39"/>
      <c r="F173" s="39"/>
      <c r="G173" s="39"/>
      <c r="K173" s="23"/>
    </row>
    <row r="174" spans="1:11" x14ac:dyDescent="0.25">
      <c r="A174" s="39"/>
      <c r="B174" s="39"/>
      <c r="C174" s="39"/>
      <c r="D174" s="39"/>
      <c r="E174" s="39"/>
      <c r="F174" s="39"/>
      <c r="G174" s="39"/>
      <c r="K174" s="23"/>
    </row>
    <row r="175" spans="1:11" x14ac:dyDescent="0.25">
      <c r="A175" s="39"/>
      <c r="B175" s="39"/>
      <c r="C175" s="39"/>
      <c r="D175" s="39"/>
      <c r="E175" s="39"/>
      <c r="F175" s="39"/>
      <c r="G175" s="39"/>
      <c r="K175" s="23"/>
    </row>
    <row r="176" spans="1:11" x14ac:dyDescent="0.25">
      <c r="A176" s="39"/>
      <c r="B176" s="39"/>
      <c r="C176" s="39"/>
      <c r="D176" s="39"/>
      <c r="E176" s="39"/>
      <c r="F176" s="39"/>
      <c r="G176" s="39"/>
      <c r="K176" s="23"/>
    </row>
    <row r="177" spans="1:11" x14ac:dyDescent="0.25">
      <c r="A177" s="39"/>
      <c r="B177" s="39"/>
      <c r="C177" s="39"/>
      <c r="D177" s="39"/>
      <c r="E177" s="39"/>
      <c r="F177" s="39"/>
      <c r="G177" s="39"/>
      <c r="K177" s="23"/>
    </row>
    <row r="178" spans="1:11" x14ac:dyDescent="0.25">
      <c r="A178" s="39"/>
      <c r="B178" s="39"/>
      <c r="C178" s="39"/>
      <c r="D178" s="39"/>
      <c r="E178" s="39"/>
      <c r="F178" s="39"/>
      <c r="G178" s="39"/>
      <c r="K178" s="23"/>
    </row>
    <row r="179" spans="1:11" x14ac:dyDescent="0.25">
      <c r="A179" s="39"/>
      <c r="B179" s="39"/>
      <c r="C179" s="39"/>
      <c r="D179" s="39"/>
      <c r="E179" s="39"/>
      <c r="F179" s="39"/>
      <c r="G179" s="39"/>
      <c r="H179" s="39"/>
      <c r="K179" s="23"/>
    </row>
    <row r="180" spans="1:11" x14ac:dyDescent="0.25">
      <c r="A180" s="39"/>
      <c r="B180" s="39"/>
      <c r="C180" s="39"/>
      <c r="D180" s="39"/>
      <c r="E180" s="39"/>
      <c r="F180" s="39"/>
      <c r="G180" s="39"/>
      <c r="K180" s="23"/>
    </row>
    <row r="181" spans="1:11" x14ac:dyDescent="0.25">
      <c r="A181" s="39"/>
      <c r="B181" s="39"/>
      <c r="C181" s="39"/>
      <c r="D181" s="39"/>
      <c r="E181" s="39"/>
      <c r="F181" s="39"/>
      <c r="G181" s="39"/>
      <c r="K181" s="23"/>
    </row>
    <row r="182" spans="1:11" x14ac:dyDescent="0.25">
      <c r="A182" s="39"/>
      <c r="B182" s="39"/>
      <c r="C182" s="39"/>
      <c r="D182" s="39"/>
      <c r="E182" s="39"/>
      <c r="F182" s="39"/>
      <c r="G182" s="39"/>
      <c r="K182" s="23"/>
    </row>
    <row r="183" spans="1:11" x14ac:dyDescent="0.25">
      <c r="A183" s="39"/>
      <c r="B183" s="39"/>
      <c r="C183" s="39"/>
      <c r="D183" s="39"/>
      <c r="E183" s="39"/>
      <c r="F183" s="39"/>
      <c r="G183" s="39"/>
      <c r="K183" s="23"/>
    </row>
    <row r="184" spans="1:11" x14ac:dyDescent="0.25">
      <c r="A184" s="39"/>
      <c r="B184" s="39"/>
      <c r="C184" s="39"/>
      <c r="D184" s="39"/>
      <c r="E184" s="39"/>
      <c r="F184" s="39"/>
      <c r="G184" s="39"/>
      <c r="K184" s="23"/>
    </row>
    <row r="185" spans="1:11" x14ac:dyDescent="0.25">
      <c r="A185" s="39"/>
      <c r="B185" s="39"/>
      <c r="C185" s="39"/>
      <c r="D185" s="39"/>
      <c r="E185" s="39"/>
      <c r="F185" s="39"/>
      <c r="G185" s="39"/>
      <c r="H185" s="34"/>
      <c r="K185" s="23"/>
    </row>
    <row r="186" spans="1:11" x14ac:dyDescent="0.25">
      <c r="A186" s="39"/>
      <c r="B186" s="39"/>
      <c r="C186" s="39"/>
      <c r="D186" s="39"/>
      <c r="E186" s="39"/>
      <c r="F186" s="39"/>
      <c r="G186" s="39"/>
      <c r="H186" s="39"/>
      <c r="K186" s="23"/>
    </row>
    <row r="187" spans="1:11" x14ac:dyDescent="0.25">
      <c r="A187" s="39"/>
      <c r="B187" s="39"/>
      <c r="C187" s="39"/>
      <c r="D187" s="39"/>
      <c r="E187" s="39"/>
      <c r="F187" s="39"/>
      <c r="G187" s="39"/>
      <c r="H187" s="34"/>
      <c r="K187" s="23"/>
    </row>
    <row r="188" spans="1:11" x14ac:dyDescent="0.25">
      <c r="A188" s="39"/>
      <c r="B188" s="39"/>
      <c r="C188" s="39"/>
      <c r="D188" s="39"/>
      <c r="E188" s="39"/>
      <c r="F188" s="39"/>
      <c r="G188" s="39"/>
      <c r="H188" s="34"/>
      <c r="K188" s="23"/>
    </row>
    <row r="189" spans="1:11" x14ac:dyDescent="0.25">
      <c r="A189" s="39"/>
      <c r="B189" s="39"/>
      <c r="C189" s="39"/>
      <c r="D189" s="39"/>
      <c r="E189" s="39"/>
      <c r="F189" s="39"/>
      <c r="G189" s="39"/>
      <c r="H189" s="34"/>
      <c r="K189" s="23"/>
    </row>
    <row r="190" spans="1:11" x14ac:dyDescent="0.25">
      <c r="A190" s="39"/>
      <c r="B190" s="39"/>
      <c r="C190" s="39"/>
      <c r="D190" s="39"/>
      <c r="E190" s="39"/>
      <c r="F190" s="39"/>
      <c r="G190" s="39"/>
      <c r="K190" s="23"/>
    </row>
    <row r="191" spans="1:11" x14ac:dyDescent="0.25">
      <c r="B191" s="23"/>
      <c r="C191" s="23"/>
      <c r="K191" s="23"/>
    </row>
    <row r="192" spans="1:11" x14ac:dyDescent="0.25">
      <c r="B192" s="23"/>
      <c r="C192" s="23"/>
      <c r="K192" s="23"/>
    </row>
    <row r="193" spans="2:11" x14ac:dyDescent="0.25">
      <c r="B193" s="23"/>
      <c r="C193" s="23"/>
      <c r="K193" s="23"/>
    </row>
    <row r="194" spans="2:11" x14ac:dyDescent="0.25">
      <c r="B194" s="23"/>
      <c r="C194" s="23"/>
      <c r="K194" s="23"/>
    </row>
  </sheetData>
  <mergeCells count="13">
    <mergeCell ref="P2:P3"/>
    <mergeCell ref="O2:O3"/>
    <mergeCell ref="K2:K3"/>
    <mergeCell ref="L2:L3"/>
    <mergeCell ref="M2:M3"/>
    <mergeCell ref="N2:N3"/>
    <mergeCell ref="G2:H2"/>
    <mergeCell ref="J2:J3"/>
    <mergeCell ref="B2:C2"/>
    <mergeCell ref="D2:D3"/>
    <mergeCell ref="E2:E3"/>
    <mergeCell ref="F2:F3"/>
    <mergeCell ref="I2:I3"/>
  </mergeCells>
  <conditionalFormatting sqref="V2:AF2">
    <cfRule type="colorScale" priority="2">
      <colorScale>
        <cfvo type="min"/>
        <cfvo type="max"/>
        <color theme="0"/>
        <color theme="0"/>
      </colorScale>
    </cfRule>
  </conditionalFormatting>
  <hyperlinks>
    <hyperlink ref="D6" r:id="rId1" display="https://forum.excel-pratique.com/membre/38244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00000"/>
    <pageSetUpPr fitToPage="1"/>
  </sheetPr>
  <dimension ref="A2:AD386"/>
  <sheetViews>
    <sheetView zoomScaleNormal="100" workbookViewId="0">
      <selection activeCell="J18" sqref="J18"/>
    </sheetView>
  </sheetViews>
  <sheetFormatPr baseColWidth="10" defaultRowHeight="15" x14ac:dyDescent="0.25"/>
  <cols>
    <col min="1" max="1" width="3.7109375" customWidth="1"/>
    <col min="2" max="2" width="8.5703125" bestFit="1" customWidth="1"/>
    <col min="3" max="3" width="9.42578125" bestFit="1" customWidth="1"/>
    <col min="4" max="4" width="27.7109375" bestFit="1" customWidth="1"/>
    <col min="5" max="5" width="5.5703125" bestFit="1" customWidth="1"/>
    <col min="6" max="6" width="24.7109375" bestFit="1" customWidth="1"/>
    <col min="7" max="7" width="8.7109375" bestFit="1" customWidth="1"/>
    <col min="8" max="8" width="21.85546875" customWidth="1"/>
    <col min="9" max="9" width="7.5703125" bestFit="1" customWidth="1"/>
    <col min="10" max="10" width="14.7109375" bestFit="1" customWidth="1"/>
    <col min="11" max="11" width="11.7109375" bestFit="1" customWidth="1"/>
    <col min="12" max="12" width="19.140625" bestFit="1" customWidth="1"/>
    <col min="13" max="13" width="16.5703125" customWidth="1"/>
    <col min="14" max="14" width="16.140625" bestFit="1" customWidth="1"/>
    <col min="15" max="15" width="27" customWidth="1"/>
    <col min="16" max="16" width="27.85546875" customWidth="1"/>
    <col min="17" max="17" width="29.28515625" customWidth="1"/>
    <col min="18" max="18" width="25.42578125" customWidth="1"/>
  </cols>
  <sheetData>
    <row r="2" spans="2:24" ht="18.75" x14ac:dyDescent="0.3">
      <c r="B2" s="69" t="s">
        <v>35</v>
      </c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1"/>
    </row>
    <row r="3" spans="2:24" ht="18.75" x14ac:dyDescent="0.3">
      <c r="B3" s="72">
        <v>43973</v>
      </c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4"/>
    </row>
    <row r="4" spans="2:24" x14ac:dyDescent="0.25">
      <c r="B4" s="75" t="s">
        <v>11</v>
      </c>
      <c r="C4" s="76"/>
      <c r="D4" s="77" t="s">
        <v>4</v>
      </c>
      <c r="E4" s="77" t="s">
        <v>12</v>
      </c>
      <c r="F4" s="77" t="s">
        <v>0</v>
      </c>
      <c r="G4" s="75" t="s">
        <v>5</v>
      </c>
      <c r="H4" s="76"/>
      <c r="I4" s="77" t="s">
        <v>1</v>
      </c>
      <c r="J4" s="77" t="s">
        <v>19</v>
      </c>
      <c r="K4" s="77" t="s">
        <v>8</v>
      </c>
      <c r="L4" s="77" t="s">
        <v>9</v>
      </c>
      <c r="M4" s="77" t="s">
        <v>10</v>
      </c>
      <c r="N4" s="77" t="s">
        <v>29</v>
      </c>
      <c r="O4" s="79" t="s">
        <v>31</v>
      </c>
    </row>
    <row r="5" spans="2:24" x14ac:dyDescent="0.25">
      <c r="B5" s="48" t="s">
        <v>13</v>
      </c>
      <c r="C5" s="48" t="s">
        <v>14</v>
      </c>
      <c r="D5" s="78"/>
      <c r="E5" s="78"/>
      <c r="F5" s="78"/>
      <c r="G5" s="48" t="s">
        <v>6</v>
      </c>
      <c r="H5" s="48" t="s">
        <v>7</v>
      </c>
      <c r="I5" s="78"/>
      <c r="J5" s="78"/>
      <c r="K5" s="78"/>
      <c r="L5" s="78"/>
      <c r="M5" s="78"/>
      <c r="N5" s="78"/>
      <c r="O5" s="79"/>
    </row>
    <row r="6" spans="2:24" x14ac:dyDescent="0.25">
      <c r="B6" s="21">
        <v>8</v>
      </c>
      <c r="C6" s="21"/>
      <c r="D6" s="60" t="s">
        <v>40</v>
      </c>
      <c r="E6" s="60" t="str">
        <f t="shared" ref="E6:E7" si="0">VLOOKUP($D6,salarie,2,FALSE)</f>
        <v>Sam le pompier</v>
      </c>
      <c r="F6" s="60" t="str">
        <f t="shared" ref="F6:F7" si="1">VLOOKUP($D6,salarie,3,FALSE)</f>
        <v>Pompier</v>
      </c>
      <c r="G6" s="60" t="str">
        <f t="shared" ref="G6:G7" si="2">VLOOKUP($D6,salarie,4,FALSE)</f>
        <v xml:space="preserve">GMS </v>
      </c>
      <c r="H6" s="60" t="str">
        <f t="shared" ref="H6:H7" si="3">VLOOKUP($D6,salarie,5,FALSE)</f>
        <v>AVEYRON</v>
      </c>
      <c r="I6" s="60" t="str">
        <f t="shared" ref="I6:I7" si="4">VLOOKUP($D6,salarie,6,FALSE)</f>
        <v>CPRO</v>
      </c>
      <c r="J6" s="61">
        <f t="shared" ref="J6:J7" si="5">VLOOKUP($D6,salarie,7,FALSE)</f>
        <v>44925</v>
      </c>
      <c r="K6" s="60" t="str">
        <f t="shared" ref="K6:K7" si="6">VLOOKUP($D6,salarie,8,FALSE)</f>
        <v>19L12</v>
      </c>
      <c r="L6" s="60" t="str">
        <f t="shared" ref="L6:L7" si="7">VLOOKUP($D6,salarie,9,FALSE)</f>
        <v>N1P1</v>
      </c>
      <c r="M6" s="60" t="str">
        <f t="shared" ref="M6:M7" si="8">VLOOKUP($D6,salarie,10,FALSE)</f>
        <v>N1P2</v>
      </c>
      <c r="N6" s="62">
        <v>768512491</v>
      </c>
      <c r="O6" s="63">
        <v>28977</v>
      </c>
      <c r="P6" t="s">
        <v>38</v>
      </c>
    </row>
    <row r="7" spans="2:24" x14ac:dyDescent="0.25">
      <c r="B7" s="21">
        <v>8</v>
      </c>
      <c r="C7" s="21"/>
      <c r="D7" s="60" t="s">
        <v>39</v>
      </c>
      <c r="E7" s="60" t="str">
        <f t="shared" si="0"/>
        <v>Bob le bricoleur</v>
      </c>
      <c r="F7" s="60" t="str">
        <f t="shared" si="1"/>
        <v>Bricoleur</v>
      </c>
      <c r="G7" s="60" t="str">
        <f t="shared" si="2"/>
        <v>GEIQ46</v>
      </c>
      <c r="H7" s="60" t="str">
        <f t="shared" si="3"/>
        <v>LOT</v>
      </c>
      <c r="I7" s="60" t="str">
        <f t="shared" si="4"/>
        <v>CPRO</v>
      </c>
      <c r="J7" s="61">
        <f t="shared" si="5"/>
        <v>44227</v>
      </c>
      <c r="K7" s="60" t="str">
        <f t="shared" si="6"/>
        <v>19L46</v>
      </c>
      <c r="L7" s="60" t="str">
        <f t="shared" si="7"/>
        <v>N1P1</v>
      </c>
      <c r="M7" s="60" t="str">
        <f t="shared" si="8"/>
        <v>N1P2</v>
      </c>
      <c r="N7" s="62">
        <v>648233444</v>
      </c>
      <c r="O7" s="63">
        <v>29213</v>
      </c>
      <c r="P7" t="s">
        <v>38</v>
      </c>
    </row>
    <row r="8" spans="2:24" x14ac:dyDescent="0.25">
      <c r="H8" s="9"/>
    </row>
    <row r="9" spans="2:24" x14ac:dyDescent="0.25">
      <c r="X9" s="9"/>
    </row>
    <row r="10" spans="2:24" ht="17.25" customHeight="1" x14ac:dyDescent="0.25">
      <c r="X10" s="9"/>
    </row>
    <row r="11" spans="2:24" x14ac:dyDescent="0.25">
      <c r="X11" s="2"/>
    </row>
    <row r="12" spans="2:24" x14ac:dyDescent="0.25">
      <c r="X12" s="9"/>
    </row>
    <row r="13" spans="2:24" x14ac:dyDescent="0.25">
      <c r="X13" s="9"/>
    </row>
    <row r="14" spans="2:24" x14ac:dyDescent="0.25">
      <c r="X14" s="9"/>
    </row>
    <row r="40" spans="18:18" x14ac:dyDescent="0.25">
      <c r="R40" s="3"/>
    </row>
    <row r="41" spans="18:18" x14ac:dyDescent="0.25">
      <c r="R41" s="3"/>
    </row>
    <row r="51" spans="18:30" x14ac:dyDescent="0.25">
      <c r="R51" s="11"/>
    </row>
    <row r="53" spans="18:30" x14ac:dyDescent="0.25">
      <c r="R53" s="3"/>
    </row>
    <row r="57" spans="18:30" x14ac:dyDescent="0.25">
      <c r="AD57" s="11"/>
    </row>
    <row r="62" spans="18:30" x14ac:dyDescent="0.25">
      <c r="R62" s="3"/>
    </row>
    <row r="63" spans="18:30" x14ac:dyDescent="0.25">
      <c r="R63" s="3"/>
    </row>
    <row r="92" ht="22.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spans="1:17" ht="15" customHeight="1" x14ac:dyDescent="0.25"/>
    <row r="114" spans="1:17" ht="15" customHeight="1" x14ac:dyDescent="0.25"/>
    <row r="115" spans="1:17" s="15" customFormat="1" ht="15" customHeight="1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</row>
    <row r="116" spans="1:17" ht="15" customHeight="1" x14ac:dyDescent="0.25"/>
    <row r="117" spans="1:17" ht="18" customHeight="1" x14ac:dyDescent="0.25"/>
    <row r="118" spans="1:17" ht="18" customHeight="1" x14ac:dyDescent="0.25"/>
    <row r="119" spans="1:17" ht="18" customHeight="1" x14ac:dyDescent="0.25"/>
    <row r="125" spans="1:17" ht="48.75" customHeight="1" x14ac:dyDescent="0.25"/>
    <row r="198" spans="18:18" ht="44.25" customHeight="1" x14ac:dyDescent="0.25">
      <c r="R198" s="42" t="s">
        <v>33</v>
      </c>
    </row>
    <row r="199" spans="18:18" x14ac:dyDescent="0.25">
      <c r="R199" s="1">
        <v>56</v>
      </c>
    </row>
    <row r="200" spans="18:18" x14ac:dyDescent="0.25">
      <c r="R200" s="1">
        <v>0</v>
      </c>
    </row>
    <row r="201" spans="18:18" x14ac:dyDescent="0.25">
      <c r="R201" s="1">
        <v>0</v>
      </c>
    </row>
    <row r="202" spans="18:18" x14ac:dyDescent="0.25">
      <c r="R202" s="1">
        <v>0</v>
      </c>
    </row>
    <row r="203" spans="18:18" x14ac:dyDescent="0.25">
      <c r="R203" s="1">
        <v>56</v>
      </c>
    </row>
    <row r="302" ht="18.75" customHeight="1" x14ac:dyDescent="0.25"/>
    <row r="303" ht="18.75" customHeight="1" x14ac:dyDescent="0.25"/>
    <row r="330" ht="15" customHeight="1" x14ac:dyDescent="0.25"/>
    <row r="339" spans="1:17" s="41" customFormat="1" x14ac:dyDescent="0.2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</row>
    <row r="340" spans="1:17" s="41" customFormat="1" x14ac:dyDescent="0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</row>
    <row r="386" spans="1:17" s="50" customFormat="1" x14ac:dyDescent="0.2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</row>
  </sheetData>
  <mergeCells count="14">
    <mergeCell ref="B2:O2"/>
    <mergeCell ref="B3:O3"/>
    <mergeCell ref="B4:C4"/>
    <mergeCell ref="D4:D5"/>
    <mergeCell ref="E4:E5"/>
    <mergeCell ref="F4:F5"/>
    <mergeCell ref="G4:H4"/>
    <mergeCell ref="I4:I5"/>
    <mergeCell ref="J4:J5"/>
    <mergeCell ref="K4:K5"/>
    <mergeCell ref="L4:L5"/>
    <mergeCell ref="M4:M5"/>
    <mergeCell ref="N4:N5"/>
    <mergeCell ref="O4:O5"/>
  </mergeCells>
  <dataValidations count="1">
    <dataValidation type="list" allowBlank="1" showInputMessage="1" showErrorMessage="1" sqref="R70:R73 R61 R54:R58 R47:R50 R52 D6:D7">
      <formula1>nom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00000"/>
    <pageSetUpPr fitToPage="1"/>
  </sheetPr>
  <dimension ref="A1:U367"/>
  <sheetViews>
    <sheetView zoomScaleNormal="100" workbookViewId="0">
      <selection activeCell="H10" sqref="H10"/>
    </sheetView>
  </sheetViews>
  <sheetFormatPr baseColWidth="10" defaultRowHeight="15" x14ac:dyDescent="0.25"/>
  <cols>
    <col min="1" max="1" width="4.42578125" customWidth="1"/>
    <col min="2" max="2" width="8.5703125" bestFit="1" customWidth="1"/>
    <col min="3" max="3" width="9.42578125" bestFit="1" customWidth="1"/>
    <col min="4" max="4" width="29" bestFit="1" customWidth="1"/>
    <col min="5" max="5" width="6.42578125" customWidth="1"/>
    <col min="6" max="6" width="19.5703125" customWidth="1"/>
    <col min="7" max="7" width="8.140625" bestFit="1" customWidth="1"/>
    <col min="8" max="8" width="15.42578125" customWidth="1"/>
    <col min="9" max="9" width="7.5703125" bestFit="1" customWidth="1"/>
    <col min="10" max="10" width="14.7109375" bestFit="1" customWidth="1"/>
    <col min="11" max="11" width="11.7109375" bestFit="1" customWidth="1"/>
    <col min="12" max="12" width="10" customWidth="1"/>
    <col min="13" max="13" width="15.140625" customWidth="1"/>
    <col min="14" max="14" width="15.42578125" customWidth="1"/>
    <col min="15" max="15" width="28" customWidth="1"/>
    <col min="16" max="16" width="18.85546875" customWidth="1"/>
    <col min="17" max="17" width="14.28515625" customWidth="1"/>
    <col min="18" max="18" width="24.7109375" customWidth="1"/>
    <col min="19" max="19" width="14.7109375" customWidth="1"/>
    <col min="20" max="20" width="16.140625" customWidth="1"/>
  </cols>
  <sheetData>
    <row r="1" spans="1:15" x14ac:dyDescent="0.25">
      <c r="A1" s="16"/>
      <c r="B1" s="53"/>
      <c r="C1" s="16"/>
      <c r="D1" s="54"/>
      <c r="E1" s="16"/>
      <c r="F1" s="16"/>
      <c r="G1" s="16"/>
      <c r="H1" s="16"/>
      <c r="I1" s="16"/>
      <c r="J1" s="56"/>
      <c r="K1" s="16"/>
      <c r="L1" s="16"/>
      <c r="M1" s="16"/>
      <c r="N1" s="16"/>
      <c r="O1" s="55"/>
    </row>
    <row r="2" spans="1:15" ht="18.75" x14ac:dyDescent="0.25">
      <c r="B2" s="80" t="s">
        <v>51</v>
      </c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2"/>
    </row>
    <row r="3" spans="1:15" ht="18.75" x14ac:dyDescent="0.25">
      <c r="B3" s="83" t="s">
        <v>37</v>
      </c>
      <c r="C3" s="84"/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5"/>
    </row>
    <row r="4" spans="1:15" x14ac:dyDescent="0.25">
      <c r="B4" s="86" t="s">
        <v>11</v>
      </c>
      <c r="C4" s="86"/>
      <c r="D4" s="86" t="s">
        <v>4</v>
      </c>
      <c r="E4" s="86" t="s">
        <v>12</v>
      </c>
      <c r="F4" s="86" t="s">
        <v>0</v>
      </c>
      <c r="G4" s="86" t="s">
        <v>5</v>
      </c>
      <c r="H4" s="86"/>
      <c r="I4" s="86" t="s">
        <v>1</v>
      </c>
      <c r="J4" s="86" t="s">
        <v>19</v>
      </c>
      <c r="K4" s="86" t="s">
        <v>8</v>
      </c>
      <c r="L4" s="86" t="s">
        <v>9</v>
      </c>
      <c r="M4" s="86" t="s">
        <v>10</v>
      </c>
      <c r="N4" s="79" t="s">
        <v>30</v>
      </c>
      <c r="O4" s="79" t="s">
        <v>31</v>
      </c>
    </row>
    <row r="5" spans="1:15" x14ac:dyDescent="0.25">
      <c r="B5" s="49" t="s">
        <v>13</v>
      </c>
      <c r="C5" s="49" t="s">
        <v>14</v>
      </c>
      <c r="D5" s="86"/>
      <c r="E5" s="86"/>
      <c r="F5" s="86"/>
      <c r="G5" s="49" t="s">
        <v>6</v>
      </c>
      <c r="H5" s="49" t="s">
        <v>7</v>
      </c>
      <c r="I5" s="86"/>
      <c r="J5" s="86"/>
      <c r="K5" s="86"/>
      <c r="L5" s="86"/>
      <c r="M5" s="86"/>
      <c r="N5" s="79"/>
      <c r="O5" s="79"/>
    </row>
    <row r="6" spans="1:15" x14ac:dyDescent="0.25">
      <c r="B6" s="51">
        <v>16</v>
      </c>
      <c r="C6" s="1"/>
      <c r="D6" s="12" t="s">
        <v>40</v>
      </c>
      <c r="E6" s="5" t="str">
        <f>VLOOKUP($D6,salarie,2,FALSE)</f>
        <v>Sam le pompier</v>
      </c>
      <c r="F6" s="5" t="str">
        <f>VLOOKUP($D6,salarie,3,FALSE)</f>
        <v>Pompier</v>
      </c>
      <c r="G6" s="5" t="str">
        <f>VLOOKUP($D6,salarie,4,FALSE)</f>
        <v xml:space="preserve">GMS </v>
      </c>
      <c r="H6" s="5" t="str">
        <f>VLOOKUP($D6,salarie,5,FALSE)</f>
        <v>AVEYRON</v>
      </c>
      <c r="I6" s="5" t="str">
        <f>VLOOKUP($D6,salarie,6,FALSE)</f>
        <v>CPRO</v>
      </c>
      <c r="J6" s="52">
        <f>VLOOKUP($D6,salarie,7,FALSE)</f>
        <v>44925</v>
      </c>
      <c r="K6" s="5" t="str">
        <f>VLOOKUP($D6,salarie,8,FALSE)</f>
        <v>19L12</v>
      </c>
      <c r="L6" s="5" t="str">
        <f>VLOOKUP($D6,salarie,9,FALSE)</f>
        <v>N1P1</v>
      </c>
      <c r="M6" s="5" t="str">
        <f>VLOOKUP($D6,salarie,10,FALSE)</f>
        <v>N1P2</v>
      </c>
      <c r="N6" s="43">
        <v>641923298</v>
      </c>
      <c r="O6" s="37">
        <v>35939</v>
      </c>
    </row>
    <row r="7" spans="1:15" x14ac:dyDescent="0.25">
      <c r="B7" s="51"/>
      <c r="C7" s="1"/>
      <c r="D7" s="12" t="s">
        <v>39</v>
      </c>
      <c r="E7" s="5" t="str">
        <f>VLOOKUP($D7,salarie,2,FALSE)</f>
        <v>Bob le bricoleur</v>
      </c>
      <c r="F7" s="5" t="str">
        <f>VLOOKUP($D7,salarie,3,FALSE)</f>
        <v>Bricoleur</v>
      </c>
      <c r="G7" s="5" t="str">
        <f>VLOOKUP($D7,salarie,4,FALSE)</f>
        <v>GEIQ46</v>
      </c>
      <c r="H7" s="5" t="str">
        <f>VLOOKUP($D7,salarie,5,FALSE)</f>
        <v>LOT</v>
      </c>
      <c r="I7" s="5" t="str">
        <f>VLOOKUP($D7,salarie,6,FALSE)</f>
        <v>CPRO</v>
      </c>
      <c r="J7" s="52">
        <f>VLOOKUP($D7,salarie,7,FALSE)</f>
        <v>44227</v>
      </c>
      <c r="K7" s="5" t="str">
        <f>VLOOKUP($D7,salarie,8,FALSE)</f>
        <v>19L46</v>
      </c>
      <c r="L7" s="5" t="str">
        <f>VLOOKUP($D7,salarie,9,FALSE)</f>
        <v>N1P1</v>
      </c>
      <c r="M7" s="5" t="str">
        <f>VLOOKUP($D7,salarie,10,FALSE)</f>
        <v>N1P2</v>
      </c>
      <c r="N7" s="43">
        <v>641923299</v>
      </c>
      <c r="O7" s="37">
        <v>35940</v>
      </c>
    </row>
    <row r="46" spans="1:21" s="15" customFormat="1" x14ac:dyDescent="0.25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</row>
    <row r="73" hidden="1" x14ac:dyDescent="0.25"/>
    <row r="75" hidden="1" x14ac:dyDescent="0.25"/>
    <row r="94" spans="1:21" s="15" customFormat="1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</row>
    <row r="165" spans="1:21" s="15" customFormat="1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</row>
    <row r="206" ht="15" customHeight="1" x14ac:dyDescent="0.25"/>
    <row r="225" ht="15" customHeight="1" x14ac:dyDescent="0.25"/>
    <row r="242" ht="15" customHeight="1" x14ac:dyDescent="0.25"/>
    <row r="257" ht="15" customHeight="1" x14ac:dyDescent="0.25"/>
    <row r="271" ht="15" customHeight="1" x14ac:dyDescent="0.25"/>
    <row r="285" ht="15" customHeight="1" x14ac:dyDescent="0.25"/>
    <row r="299" ht="15" customHeight="1" x14ac:dyDescent="0.25"/>
    <row r="312" ht="15" customHeight="1" x14ac:dyDescent="0.25"/>
    <row r="328" ht="15" customHeight="1" x14ac:dyDescent="0.25"/>
    <row r="342" ht="15" customHeight="1" x14ac:dyDescent="0.25"/>
    <row r="367" ht="15" customHeight="1" x14ac:dyDescent="0.25"/>
  </sheetData>
  <mergeCells count="14">
    <mergeCell ref="B2:O2"/>
    <mergeCell ref="B3:O3"/>
    <mergeCell ref="B4:C4"/>
    <mergeCell ref="D4:D5"/>
    <mergeCell ref="E4:E5"/>
    <mergeCell ref="F4:F5"/>
    <mergeCell ref="G4:H4"/>
    <mergeCell ref="I4:I5"/>
    <mergeCell ref="J4:J5"/>
    <mergeCell ref="K4:K5"/>
    <mergeCell ref="L4:L5"/>
    <mergeCell ref="M4:M5"/>
    <mergeCell ref="N4:N5"/>
    <mergeCell ref="O4:O5"/>
  </mergeCells>
  <conditionalFormatting sqref="E6:I7">
    <cfRule type="colorScale" priority="83">
      <colorScale>
        <cfvo type="min"/>
        <cfvo type="max"/>
        <color theme="0"/>
        <color theme="0"/>
      </colorScale>
    </cfRule>
  </conditionalFormatting>
  <conditionalFormatting sqref="E6:E7">
    <cfRule type="colorScale" priority="34">
      <colorScale>
        <cfvo type="min"/>
        <cfvo type="max"/>
        <color theme="0"/>
        <color theme="0"/>
      </colorScale>
    </cfRule>
  </conditionalFormatting>
  <conditionalFormatting sqref="K6:M7">
    <cfRule type="colorScale" priority="35">
      <colorScale>
        <cfvo type="min"/>
        <cfvo type="max"/>
        <color theme="0"/>
        <color theme="0"/>
      </colorScale>
    </cfRule>
  </conditionalFormatting>
  <conditionalFormatting sqref="J6:J7">
    <cfRule type="colorScale" priority="36">
      <colorScale>
        <cfvo type="min"/>
        <cfvo type="max"/>
        <color theme="0"/>
        <color theme="0"/>
      </colorScale>
    </cfRule>
  </conditionalFormatting>
  <conditionalFormatting sqref="D1">
    <cfRule type="colorScale" priority="23126">
      <colorScale>
        <cfvo type="min"/>
        <cfvo type="max"/>
        <color theme="0"/>
        <color theme="0"/>
      </colorScale>
    </cfRule>
  </conditionalFormatting>
  <conditionalFormatting sqref="D6:D7">
    <cfRule type="colorScale" priority="23127">
      <colorScale>
        <cfvo type="min"/>
        <cfvo type="max"/>
        <color theme="0"/>
        <color theme="0"/>
      </colorScale>
    </cfRule>
  </conditionalFormatting>
  <dataValidations count="1">
    <dataValidation type="list" allowBlank="1" showInputMessage="1" showErrorMessage="1" sqref="D1 D6:D7">
      <formula1>nom</formula1>
    </dataValidation>
  </dataValidations>
  <pageMargins left="0.7" right="0.7" top="0.75" bottom="0.75" header="0.3" footer="0.3"/>
  <pageSetup paperSize="9" scale="84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00000"/>
    <pageSetUpPr fitToPage="1"/>
  </sheetPr>
  <dimension ref="A1:N170"/>
  <sheetViews>
    <sheetView tabSelected="1" workbookViewId="0">
      <selection activeCell="I13" sqref="I13"/>
    </sheetView>
  </sheetViews>
  <sheetFormatPr baseColWidth="10" defaultRowHeight="15" x14ac:dyDescent="0.25"/>
  <cols>
    <col min="1" max="1" width="3.85546875" customWidth="1"/>
    <col min="2" max="2" width="9.140625" customWidth="1"/>
    <col min="3" max="3" width="9.85546875" customWidth="1"/>
    <col min="4" max="4" width="23.85546875" customWidth="1"/>
    <col min="5" max="5" width="6" customWidth="1"/>
    <col min="6" max="6" width="20.140625" bestFit="1" customWidth="1"/>
    <col min="8" max="8" width="25.7109375" bestFit="1" customWidth="1"/>
    <col min="10" max="10" width="14.85546875" customWidth="1"/>
    <col min="12" max="12" width="17.140625" customWidth="1"/>
    <col min="13" max="13" width="13.28515625" bestFit="1" customWidth="1"/>
    <col min="14" max="14" width="23.140625" customWidth="1"/>
    <col min="15" max="15" width="23" customWidth="1"/>
    <col min="16" max="16" width="13" customWidth="1"/>
  </cols>
  <sheetData>
    <row r="1" spans="2:14" x14ac:dyDescent="0.25">
      <c r="D1" s="47"/>
    </row>
    <row r="2" spans="2:14" ht="18.75" x14ac:dyDescent="0.3">
      <c r="B2" s="87" t="s">
        <v>52</v>
      </c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</row>
    <row r="3" spans="2:14" ht="18.75" x14ac:dyDescent="0.3">
      <c r="B3" s="89" t="s">
        <v>36</v>
      </c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</row>
    <row r="4" spans="2:14" x14ac:dyDescent="0.25">
      <c r="B4" s="86" t="s">
        <v>11</v>
      </c>
      <c r="C4" s="86"/>
      <c r="D4" s="77" t="s">
        <v>4</v>
      </c>
      <c r="E4" s="86" t="s">
        <v>12</v>
      </c>
      <c r="F4" s="86" t="s">
        <v>0</v>
      </c>
      <c r="G4" s="86" t="s">
        <v>5</v>
      </c>
      <c r="H4" s="86"/>
      <c r="I4" s="86" t="s">
        <v>1</v>
      </c>
      <c r="J4" s="86" t="s">
        <v>19</v>
      </c>
      <c r="K4" s="86" t="s">
        <v>8</v>
      </c>
      <c r="L4" s="86" t="s">
        <v>24</v>
      </c>
      <c r="M4" s="91" t="s">
        <v>32</v>
      </c>
    </row>
    <row r="5" spans="2:14" x14ac:dyDescent="0.25">
      <c r="B5" s="46" t="s">
        <v>13</v>
      </c>
      <c r="C5" s="46" t="s">
        <v>14</v>
      </c>
      <c r="D5" s="78"/>
      <c r="E5" s="86"/>
      <c r="F5" s="86"/>
      <c r="G5" s="46" t="s">
        <v>6</v>
      </c>
      <c r="H5" s="46" t="s">
        <v>7</v>
      </c>
      <c r="I5" s="86"/>
      <c r="J5" s="86"/>
      <c r="K5" s="86"/>
      <c r="L5" s="86"/>
      <c r="M5" s="91"/>
    </row>
    <row r="6" spans="2:14" x14ac:dyDescent="0.25">
      <c r="B6" s="13">
        <v>8</v>
      </c>
      <c r="C6" s="13"/>
      <c r="D6" s="19" t="s">
        <v>40</v>
      </c>
      <c r="E6" s="13" t="str">
        <f>VLOOKUP($D6,salarie,2,FALSE)</f>
        <v>Sam le pompier</v>
      </c>
      <c r="F6" s="13" t="str">
        <f>VLOOKUP($D6,salarie,3,FALSE)</f>
        <v>Pompier</v>
      </c>
      <c r="G6" s="13" t="str">
        <f>VLOOKUP($D6,salarie,4,FALSE)</f>
        <v xml:space="preserve">GMS </v>
      </c>
      <c r="H6" s="13" t="str">
        <f>VLOOKUP($D6,salarie,5,FALSE)</f>
        <v>AVEYRON</v>
      </c>
      <c r="I6" s="13" t="str">
        <f>VLOOKUP($D6,salarie,6,FALSE)</f>
        <v>CPRO</v>
      </c>
      <c r="J6" s="17">
        <f>VLOOKUP($D6,salarie,7,FALSE)</f>
        <v>44925</v>
      </c>
      <c r="K6" s="13" t="str">
        <f>VLOOKUP($D6,salarie,8,FALSE)</f>
        <v>19L12</v>
      </c>
      <c r="L6" s="1" t="s">
        <v>25</v>
      </c>
      <c r="M6" s="1"/>
    </row>
    <row r="7" spans="2:14" x14ac:dyDescent="0.25">
      <c r="B7" s="4"/>
      <c r="C7" s="1"/>
      <c r="D7" s="12"/>
      <c r="E7" s="5"/>
      <c r="F7" s="5"/>
      <c r="G7" s="5"/>
      <c r="H7" s="5"/>
      <c r="I7" s="5"/>
      <c r="J7" s="6"/>
      <c r="K7" s="5"/>
      <c r="L7" s="5"/>
      <c r="M7" s="44"/>
    </row>
    <row r="8" spans="2:14" x14ac:dyDescent="0.25">
      <c r="B8" s="57"/>
      <c r="C8" s="18"/>
      <c r="D8" s="12"/>
      <c r="E8" s="5"/>
      <c r="F8" s="5"/>
      <c r="G8" s="5"/>
      <c r="H8" s="5"/>
      <c r="I8" s="5"/>
      <c r="J8" s="6"/>
      <c r="K8" s="5"/>
      <c r="L8" s="5"/>
      <c r="M8" s="58"/>
    </row>
    <row r="9" spans="2:14" x14ac:dyDescent="0.25">
      <c r="B9" s="4"/>
      <c r="C9" s="1"/>
      <c r="D9" s="12"/>
      <c r="E9" s="5"/>
      <c r="F9" s="5"/>
      <c r="G9" s="5"/>
      <c r="H9" s="5"/>
      <c r="I9" s="5"/>
      <c r="J9" s="6"/>
      <c r="K9" s="5"/>
      <c r="L9" s="5"/>
      <c r="M9" s="44"/>
    </row>
    <row r="10" spans="2:14" x14ac:dyDescent="0.25">
      <c r="B10" s="4"/>
      <c r="C10" s="1"/>
      <c r="D10" s="12"/>
      <c r="E10" s="5"/>
      <c r="F10" s="5"/>
      <c r="G10" s="5"/>
      <c r="H10" s="5"/>
      <c r="I10" s="5"/>
      <c r="J10" s="6"/>
      <c r="K10" s="5"/>
      <c r="L10" s="5"/>
      <c r="M10" s="44"/>
    </row>
    <row r="11" spans="2:14" x14ac:dyDescent="0.25">
      <c r="B11" s="19"/>
      <c r="C11" s="19"/>
      <c r="D11" s="19"/>
      <c r="E11" s="19"/>
      <c r="F11" s="19"/>
      <c r="G11" s="19"/>
      <c r="H11" s="19"/>
      <c r="I11" s="19"/>
      <c r="J11" s="20"/>
      <c r="K11" s="19"/>
      <c r="L11" s="19"/>
      <c r="M11" s="19"/>
      <c r="N11" s="59"/>
    </row>
    <row r="12" spans="2:14" x14ac:dyDescent="0.25">
      <c r="B12" s="19"/>
      <c r="C12" s="19"/>
      <c r="D12" s="19"/>
      <c r="E12" s="19"/>
      <c r="F12" s="19"/>
      <c r="G12" s="19"/>
      <c r="H12" s="19"/>
      <c r="I12" s="19"/>
      <c r="J12" s="20"/>
      <c r="K12" s="19"/>
      <c r="L12" s="19"/>
      <c r="M12" s="19"/>
      <c r="N12" s="59"/>
    </row>
    <row r="13" spans="2:14" x14ac:dyDescent="0.25">
      <c r="B13" s="4"/>
      <c r="C13" s="1"/>
      <c r="D13" s="12"/>
      <c r="E13" s="5"/>
      <c r="F13" s="5"/>
      <c r="G13" s="5"/>
      <c r="H13" s="5"/>
      <c r="I13" s="5"/>
      <c r="J13" s="6"/>
      <c r="K13" s="5"/>
      <c r="L13" s="5"/>
      <c r="M13" s="44"/>
    </row>
    <row r="14" spans="2:14" x14ac:dyDescent="0.25">
      <c r="B14" s="10"/>
      <c r="C14" s="3"/>
      <c r="D14" s="14"/>
      <c r="E14" s="7"/>
      <c r="F14" s="7"/>
      <c r="G14" s="7"/>
      <c r="H14" s="7"/>
      <c r="I14" s="7"/>
      <c r="J14" s="8"/>
      <c r="K14" s="7"/>
      <c r="L14" s="7"/>
      <c r="M14" s="45"/>
    </row>
    <row r="79" spans="1:14" s="15" customFormat="1" x14ac:dyDescent="0.25">
      <c r="A79"/>
      <c r="B79"/>
      <c r="C79"/>
      <c r="D79"/>
      <c r="E79"/>
      <c r="F79"/>
      <c r="G79"/>
      <c r="H79"/>
      <c r="I79"/>
      <c r="J79"/>
      <c r="K79"/>
      <c r="L79"/>
      <c r="M79"/>
      <c r="N79"/>
    </row>
    <row r="86" ht="18.75" customHeight="1" x14ac:dyDescent="0.25"/>
    <row r="142" ht="20.25" customHeight="1" x14ac:dyDescent="0.25"/>
    <row r="161" spans="1:14" s="11" customFormat="1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</row>
    <row r="162" spans="1:14" s="11" customFormat="1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</row>
    <row r="163" spans="1:14" s="11" customFormat="1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</row>
    <row r="164" spans="1:14" s="11" customFormat="1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</row>
    <row r="165" spans="1:14" s="11" customFormat="1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</row>
    <row r="166" spans="1:14" s="11" customFormat="1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</row>
    <row r="167" spans="1:14" s="11" customFormat="1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</row>
    <row r="168" spans="1:14" s="11" customFormat="1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</row>
    <row r="169" spans="1:14" s="11" customFormat="1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</row>
    <row r="170" spans="1:14" s="11" customFormat="1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</row>
  </sheetData>
  <mergeCells count="12">
    <mergeCell ref="B2:M2"/>
    <mergeCell ref="B3:M3"/>
    <mergeCell ref="B4:C4"/>
    <mergeCell ref="D4:D5"/>
    <mergeCell ref="E4:E5"/>
    <mergeCell ref="F4:F5"/>
    <mergeCell ref="G4:H4"/>
    <mergeCell ref="I4:I5"/>
    <mergeCell ref="J4:J5"/>
    <mergeCell ref="K4:K5"/>
    <mergeCell ref="L4:L5"/>
    <mergeCell ref="M4:M5"/>
  </mergeCells>
  <conditionalFormatting sqref="E13:E14">
    <cfRule type="colorScale" priority="89">
      <colorScale>
        <cfvo type="min"/>
        <cfvo type="max"/>
        <color theme="0"/>
        <color theme="0"/>
      </colorScale>
    </cfRule>
  </conditionalFormatting>
  <conditionalFormatting sqref="K13:L14 E13:I14">
    <cfRule type="colorScale" priority="90">
      <colorScale>
        <cfvo type="min"/>
        <cfvo type="max"/>
        <color theme="0"/>
        <color theme="0"/>
      </colorScale>
    </cfRule>
  </conditionalFormatting>
  <conditionalFormatting sqref="J13:J14">
    <cfRule type="colorScale" priority="91">
      <colorScale>
        <cfvo type="min"/>
        <cfvo type="max"/>
        <color theme="0"/>
        <color theme="0"/>
      </colorScale>
    </cfRule>
  </conditionalFormatting>
  <conditionalFormatting sqref="D13:D14">
    <cfRule type="colorScale" priority="92">
      <colorScale>
        <cfvo type="min"/>
        <cfvo type="max"/>
        <color theme="0"/>
        <color theme="0"/>
      </colorScale>
    </cfRule>
  </conditionalFormatting>
  <conditionalFormatting sqref="E7:E10">
    <cfRule type="colorScale" priority="1">
      <colorScale>
        <cfvo type="min"/>
        <cfvo type="max"/>
        <color theme="0"/>
        <color theme="0"/>
      </colorScale>
    </cfRule>
  </conditionalFormatting>
  <conditionalFormatting sqref="K7:L10 E7:I10">
    <cfRule type="colorScale" priority="2">
      <colorScale>
        <cfvo type="min"/>
        <cfvo type="max"/>
        <color theme="0"/>
        <color theme="0"/>
      </colorScale>
    </cfRule>
  </conditionalFormatting>
  <conditionalFormatting sqref="J7:J10">
    <cfRule type="colorScale" priority="3">
      <colorScale>
        <cfvo type="min"/>
        <cfvo type="max"/>
        <color theme="0"/>
        <color theme="0"/>
      </colorScale>
    </cfRule>
  </conditionalFormatting>
  <conditionalFormatting sqref="D7:D10">
    <cfRule type="colorScale" priority="4">
      <colorScale>
        <cfvo type="min"/>
        <cfvo type="max"/>
        <color theme="0"/>
        <color theme="0"/>
      </colorScale>
    </cfRule>
  </conditionalFormatting>
  <dataValidations count="1">
    <dataValidation type="list" allowBlank="1" showInputMessage="1" showErrorMessage="1" sqref="D7:D14 D6:K6">
      <formula1>nom</formula1>
    </dataValidation>
  </dataValidations>
  <pageMargins left="0.70866141732283472" right="0.70866141732283472" top="0.74803149606299213" bottom="0.74803149606299213" header="0.31496062992125984" footer="0.31496062992125984"/>
  <pageSetup paperSize="9" scale="8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SALARIE</vt:lpstr>
      <vt:lpstr>SECURITE</vt:lpstr>
      <vt:lpstr>SST  PSC1</vt:lpstr>
      <vt:lpstr>AIPR</vt:lpstr>
      <vt:lpstr>nom</vt:lpstr>
      <vt:lpstr>salarie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2020-07-31T12:50:10Z</dcterms:modified>
</cp:coreProperties>
</file>