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nha-afranco\Downloads\"/>
    </mc:Choice>
  </mc:AlternateContent>
  <xr:revisionPtr revIDLastSave="0" documentId="8_{905ED2FC-4462-4D32-BC81-50238113C996}" xr6:coauthVersionLast="47" xr6:coauthVersionMax="47" xr10:uidLastSave="{00000000-0000-0000-0000-000000000000}"/>
  <bookViews>
    <workbookView xWindow="-108" yWindow="-108" windowWidth="23256" windowHeight="12456" xr2:uid="{524D9892-A325-48E1-BE07-1825B60BA9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5" i="1" l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Y5" i="1"/>
  <c r="BY6" i="1" s="1"/>
  <c r="BR5" i="1"/>
  <c r="BT5" i="1" s="1"/>
  <c r="BK5" i="1"/>
  <c r="BK6" i="1" s="1"/>
  <c r="BD5" i="1"/>
  <c r="BD6" i="1" s="1"/>
  <c r="AX5" i="1"/>
  <c r="AW5" i="1"/>
  <c r="AW6" i="1" s="1"/>
  <c r="AQ5" i="1"/>
  <c r="AP5" i="1"/>
  <c r="AP6" i="1" s="1"/>
  <c r="AI5" i="1"/>
  <c r="AI6" i="1" s="1"/>
  <c r="AD5" i="1"/>
  <c r="AB5" i="1"/>
  <c r="AB6" i="1" s="1"/>
  <c r="W5" i="1"/>
  <c r="U5" i="1"/>
  <c r="U6" i="1" s="1"/>
  <c r="N5" i="1"/>
  <c r="P5" i="1" s="1"/>
  <c r="G5" i="1"/>
  <c r="G6" i="1" s="1"/>
  <c r="B5" i="1"/>
  <c r="A5" i="1"/>
  <c r="U7" i="1" l="1"/>
  <c r="W6" i="1"/>
  <c r="V6" i="1"/>
  <c r="AC6" i="1"/>
  <c r="AB7" i="1"/>
  <c r="AD6" i="1"/>
  <c r="BY7" i="1"/>
  <c r="CA6" i="1"/>
  <c r="BZ6" i="1"/>
  <c r="BD7" i="1"/>
  <c r="BF6" i="1"/>
  <c r="BE6" i="1"/>
  <c r="BM6" i="1"/>
  <c r="BL6" i="1"/>
  <c r="BK7" i="1"/>
  <c r="AI7" i="1"/>
  <c r="AK6" i="1"/>
  <c r="AJ6" i="1"/>
  <c r="AP7" i="1"/>
  <c r="AR6" i="1"/>
  <c r="AQ6" i="1"/>
  <c r="AW7" i="1"/>
  <c r="AY6" i="1"/>
  <c r="AX6" i="1"/>
  <c r="I6" i="1"/>
  <c r="H6" i="1"/>
  <c r="G7" i="1"/>
  <c r="AK5" i="1"/>
  <c r="BE5" i="1"/>
  <c r="N6" i="1"/>
  <c r="BR6" i="1"/>
  <c r="O5" i="1"/>
  <c r="AJ5" i="1"/>
  <c r="V5" i="1"/>
  <c r="BF5" i="1"/>
  <c r="BZ5" i="1"/>
  <c r="CA5" i="1"/>
  <c r="AR5" i="1"/>
  <c r="BL5" i="1"/>
  <c r="H5" i="1"/>
  <c r="I5" i="1"/>
  <c r="AC5" i="1"/>
  <c r="BM5" i="1"/>
  <c r="AY5" i="1"/>
  <c r="BS5" i="1"/>
  <c r="AI8" i="1" l="1"/>
  <c r="AK7" i="1"/>
  <c r="AJ7" i="1"/>
  <c r="AB8" i="1"/>
  <c r="AD7" i="1"/>
  <c r="AC7" i="1"/>
  <c r="BZ7" i="1"/>
  <c r="BY8" i="1"/>
  <c r="CA7" i="1"/>
  <c r="BK8" i="1"/>
  <c r="BM7" i="1"/>
  <c r="BL7" i="1"/>
  <c r="G8" i="1"/>
  <c r="I7" i="1"/>
  <c r="H7" i="1"/>
  <c r="AP8" i="1"/>
  <c r="AR7" i="1"/>
  <c r="AQ7" i="1"/>
  <c r="N7" i="1"/>
  <c r="P6" i="1"/>
  <c r="O6" i="1"/>
  <c r="BF7" i="1"/>
  <c r="BE7" i="1"/>
  <c r="BD8" i="1"/>
  <c r="BR7" i="1"/>
  <c r="BT6" i="1"/>
  <c r="BS6" i="1"/>
  <c r="AW8" i="1"/>
  <c r="AY7" i="1"/>
  <c r="AX7" i="1"/>
  <c r="V7" i="1"/>
  <c r="U8" i="1"/>
  <c r="W7" i="1"/>
  <c r="AI9" i="1" l="1"/>
  <c r="AK8" i="1"/>
  <c r="AJ8" i="1"/>
  <c r="G9" i="1"/>
  <c r="I8" i="1"/>
  <c r="H8" i="1"/>
  <c r="AY8" i="1"/>
  <c r="AX8" i="1"/>
  <c r="AW9" i="1"/>
  <c r="AB9" i="1"/>
  <c r="AD8" i="1"/>
  <c r="AC8" i="1"/>
  <c r="N8" i="1"/>
  <c r="P7" i="1"/>
  <c r="O7" i="1"/>
  <c r="BR8" i="1"/>
  <c r="BT7" i="1"/>
  <c r="BS7" i="1"/>
  <c r="U9" i="1"/>
  <c r="W8" i="1"/>
  <c r="V8" i="1"/>
  <c r="BD9" i="1"/>
  <c r="BF8" i="1"/>
  <c r="BE8" i="1"/>
  <c r="AP9" i="1"/>
  <c r="AR8" i="1"/>
  <c r="AQ8" i="1"/>
  <c r="BY9" i="1"/>
  <c r="CA8" i="1"/>
  <c r="BZ8" i="1"/>
  <c r="BK9" i="1"/>
  <c r="BM8" i="1"/>
  <c r="BL8" i="1"/>
  <c r="O8" i="1" l="1"/>
  <c r="N9" i="1"/>
  <c r="P8" i="1"/>
  <c r="BL9" i="1"/>
  <c r="BK10" i="1"/>
  <c r="BM9" i="1"/>
  <c r="BD10" i="1"/>
  <c r="BF9" i="1"/>
  <c r="BE9" i="1"/>
  <c r="BY10" i="1"/>
  <c r="CA9" i="1"/>
  <c r="BZ9" i="1"/>
  <c r="H9" i="1"/>
  <c r="G10" i="1"/>
  <c r="I9" i="1"/>
  <c r="BS8" i="1"/>
  <c r="BR9" i="1"/>
  <c r="BT8" i="1"/>
  <c r="U10" i="1"/>
  <c r="W9" i="1"/>
  <c r="V9" i="1"/>
  <c r="AB10" i="1"/>
  <c r="AD9" i="1"/>
  <c r="AC9" i="1"/>
  <c r="AR9" i="1"/>
  <c r="AQ9" i="1"/>
  <c r="AP10" i="1"/>
  <c r="AW10" i="1"/>
  <c r="AY9" i="1"/>
  <c r="AX9" i="1"/>
  <c r="AI10" i="1"/>
  <c r="AK9" i="1"/>
  <c r="AJ9" i="1"/>
  <c r="AB11" i="1" l="1"/>
  <c r="AD10" i="1"/>
  <c r="AC10" i="1"/>
  <c r="G11" i="1"/>
  <c r="I10" i="1"/>
  <c r="H10" i="1"/>
  <c r="BK11" i="1"/>
  <c r="BM10" i="1"/>
  <c r="BL10" i="1"/>
  <c r="AK10" i="1"/>
  <c r="AJ10" i="1"/>
  <c r="AI11" i="1"/>
  <c r="BE10" i="1"/>
  <c r="BD11" i="1"/>
  <c r="BF10" i="1"/>
  <c r="AW11" i="1"/>
  <c r="AY10" i="1"/>
  <c r="AX10" i="1"/>
  <c r="AP11" i="1"/>
  <c r="AR10" i="1"/>
  <c r="AQ10" i="1"/>
  <c r="U11" i="1"/>
  <c r="W10" i="1"/>
  <c r="V10" i="1"/>
  <c r="BY11" i="1"/>
  <c r="CA10" i="1"/>
  <c r="BZ10" i="1"/>
  <c r="N10" i="1"/>
  <c r="P9" i="1"/>
  <c r="O9" i="1"/>
  <c r="BR10" i="1"/>
  <c r="BT9" i="1"/>
  <c r="BS9" i="1"/>
  <c r="U12" i="1" l="1"/>
  <c r="W11" i="1"/>
  <c r="V11" i="1"/>
  <c r="BD12" i="1"/>
  <c r="BF11" i="1"/>
  <c r="BE11" i="1"/>
  <c r="AX11" i="1"/>
  <c r="AW12" i="1"/>
  <c r="AY11" i="1"/>
  <c r="BR11" i="1"/>
  <c r="BT10" i="1"/>
  <c r="BS10" i="1"/>
  <c r="N11" i="1"/>
  <c r="P10" i="1"/>
  <c r="O10" i="1"/>
  <c r="AI12" i="1"/>
  <c r="AK11" i="1"/>
  <c r="AJ11" i="1"/>
  <c r="G12" i="1"/>
  <c r="I11" i="1"/>
  <c r="H11" i="1"/>
  <c r="BK12" i="1"/>
  <c r="BM11" i="1"/>
  <c r="BL11" i="1"/>
  <c r="AP12" i="1"/>
  <c r="AR11" i="1"/>
  <c r="AQ11" i="1"/>
  <c r="BY12" i="1"/>
  <c r="CA11" i="1"/>
  <c r="BZ11" i="1"/>
  <c r="AD11" i="1"/>
  <c r="AC11" i="1"/>
  <c r="AB12" i="1"/>
  <c r="AI13" i="1" l="1"/>
  <c r="AK12" i="1"/>
  <c r="AJ12" i="1"/>
  <c r="N12" i="1"/>
  <c r="P11" i="1"/>
  <c r="O11" i="1"/>
  <c r="BD13" i="1"/>
  <c r="BF12" i="1"/>
  <c r="BE12" i="1"/>
  <c r="AW13" i="1"/>
  <c r="AY12" i="1"/>
  <c r="AX12" i="1"/>
  <c r="G13" i="1"/>
  <c r="I12" i="1"/>
  <c r="H12" i="1"/>
  <c r="CA12" i="1"/>
  <c r="BZ12" i="1"/>
  <c r="BY13" i="1"/>
  <c r="BR12" i="1"/>
  <c r="BT11" i="1"/>
  <c r="BS11" i="1"/>
  <c r="BK13" i="1"/>
  <c r="BM12" i="1"/>
  <c r="BL12" i="1"/>
  <c r="AB13" i="1"/>
  <c r="AD12" i="1"/>
  <c r="AC12" i="1"/>
  <c r="AQ12" i="1"/>
  <c r="AP13" i="1"/>
  <c r="AR12" i="1"/>
  <c r="W12" i="1"/>
  <c r="V12" i="1"/>
  <c r="U13" i="1"/>
  <c r="BK14" i="1" l="1"/>
  <c r="BM13" i="1"/>
  <c r="BL13" i="1"/>
  <c r="AP14" i="1"/>
  <c r="AR13" i="1"/>
  <c r="AQ13" i="1"/>
  <c r="G14" i="1"/>
  <c r="I13" i="1"/>
  <c r="H13" i="1"/>
  <c r="U14" i="1"/>
  <c r="W13" i="1"/>
  <c r="V13" i="1"/>
  <c r="AB14" i="1"/>
  <c r="AD13" i="1"/>
  <c r="AC13" i="1"/>
  <c r="BF13" i="1"/>
  <c r="BD14" i="1"/>
  <c r="BE13" i="1"/>
  <c r="N13" i="1"/>
  <c r="P12" i="1"/>
  <c r="O12" i="1"/>
  <c r="BR13" i="1"/>
  <c r="BT12" i="1"/>
  <c r="BS12" i="1"/>
  <c r="BY14" i="1"/>
  <c r="CA13" i="1"/>
  <c r="BZ13" i="1"/>
  <c r="AY13" i="1"/>
  <c r="AW14" i="1"/>
  <c r="AX13" i="1"/>
  <c r="AJ13" i="1"/>
  <c r="AI14" i="1"/>
  <c r="AK13" i="1"/>
  <c r="G15" i="1" l="1"/>
  <c r="I14" i="1"/>
  <c r="H14" i="1"/>
  <c r="BT13" i="1"/>
  <c r="BS13" i="1"/>
  <c r="BR14" i="1"/>
  <c r="AB15" i="1"/>
  <c r="AC14" i="1"/>
  <c r="AD14" i="1"/>
  <c r="AP15" i="1"/>
  <c r="AQ14" i="1"/>
  <c r="AR14" i="1"/>
  <c r="AW15" i="1"/>
  <c r="AY14" i="1"/>
  <c r="AX14" i="1"/>
  <c r="U15" i="1"/>
  <c r="W14" i="1"/>
  <c r="V14" i="1"/>
  <c r="AI15" i="1"/>
  <c r="AK14" i="1"/>
  <c r="AJ14" i="1"/>
  <c r="P13" i="1"/>
  <c r="O13" i="1"/>
  <c r="N14" i="1"/>
  <c r="BY15" i="1"/>
  <c r="CA14" i="1"/>
  <c r="BZ14" i="1"/>
  <c r="BD15" i="1"/>
  <c r="BF14" i="1"/>
  <c r="BE14" i="1"/>
  <c r="BK15" i="1"/>
  <c r="BM14" i="1"/>
  <c r="BL14" i="1"/>
  <c r="V15" i="1" l="1"/>
  <c r="U16" i="1"/>
  <c r="W15" i="1"/>
  <c r="BR15" i="1"/>
  <c r="BT14" i="1"/>
  <c r="BS14" i="1"/>
  <c r="N15" i="1"/>
  <c r="P14" i="1"/>
  <c r="O14" i="1"/>
  <c r="BK16" i="1"/>
  <c r="BM15" i="1"/>
  <c r="BL15" i="1"/>
  <c r="AW16" i="1"/>
  <c r="AY15" i="1"/>
  <c r="AX15" i="1"/>
  <c r="BF15" i="1"/>
  <c r="BE15" i="1"/>
  <c r="BD16" i="1"/>
  <c r="AB16" i="1"/>
  <c r="AD15" i="1"/>
  <c r="AC15" i="1"/>
  <c r="AP16" i="1"/>
  <c r="AR15" i="1"/>
  <c r="AQ15" i="1"/>
  <c r="AI16" i="1"/>
  <c r="AK15" i="1"/>
  <c r="AJ15" i="1"/>
  <c r="BZ15" i="1"/>
  <c r="BY16" i="1"/>
  <c r="CA15" i="1"/>
  <c r="G16" i="1"/>
  <c r="I15" i="1"/>
  <c r="H15" i="1"/>
  <c r="AI17" i="1" l="1"/>
  <c r="AK16" i="1"/>
  <c r="AJ16" i="1"/>
  <c r="N16" i="1"/>
  <c r="P15" i="1"/>
  <c r="O15" i="1"/>
  <c r="AP17" i="1"/>
  <c r="AR16" i="1"/>
  <c r="AQ16" i="1"/>
  <c r="BY17" i="1"/>
  <c r="CA16" i="1"/>
  <c r="BZ16" i="1"/>
  <c r="AY16" i="1"/>
  <c r="AX16" i="1"/>
  <c r="AW17" i="1"/>
  <c r="BR16" i="1"/>
  <c r="BT15" i="1"/>
  <c r="BS15" i="1"/>
  <c r="AB17" i="1"/>
  <c r="AD16" i="1"/>
  <c r="AC16" i="1"/>
  <c r="G17" i="1"/>
  <c r="I16" i="1"/>
  <c r="H16" i="1"/>
  <c r="BD17" i="1"/>
  <c r="BF16" i="1"/>
  <c r="BE16" i="1"/>
  <c r="BK17" i="1"/>
  <c r="BM16" i="1"/>
  <c r="BL16" i="1"/>
  <c r="U17" i="1"/>
  <c r="W16" i="1"/>
  <c r="V16" i="1"/>
  <c r="BS16" i="1" l="1"/>
  <c r="BR17" i="1"/>
  <c r="BT16" i="1"/>
  <c r="U18" i="1"/>
  <c r="W17" i="1"/>
  <c r="V17" i="1"/>
  <c r="AW18" i="1"/>
  <c r="AY17" i="1"/>
  <c r="AX17" i="1"/>
  <c r="AR17" i="1"/>
  <c r="AQ17" i="1"/>
  <c r="AP18" i="1"/>
  <c r="H17" i="1"/>
  <c r="G18" i="1"/>
  <c r="I17" i="1"/>
  <c r="O16" i="1"/>
  <c r="N17" i="1"/>
  <c r="P16" i="1"/>
  <c r="BL17" i="1"/>
  <c r="BK18" i="1"/>
  <c r="BM17" i="1"/>
  <c r="AB18" i="1"/>
  <c r="AD17" i="1"/>
  <c r="AC17" i="1"/>
  <c r="BY18" i="1"/>
  <c r="CA17" i="1"/>
  <c r="BZ17" i="1"/>
  <c r="BD18" i="1"/>
  <c r="BF17" i="1"/>
  <c r="BE17" i="1"/>
  <c r="AI18" i="1"/>
  <c r="AK17" i="1"/>
  <c r="AJ17" i="1"/>
  <c r="AB19" i="1" l="1"/>
  <c r="AD18" i="1"/>
  <c r="AC18" i="1"/>
  <c r="G19" i="1"/>
  <c r="I18" i="1"/>
  <c r="H18" i="1"/>
  <c r="BE18" i="1"/>
  <c r="BD19" i="1"/>
  <c r="BF18" i="1"/>
  <c r="BK19" i="1"/>
  <c r="BM18" i="1"/>
  <c r="BL18" i="1"/>
  <c r="AP19" i="1"/>
  <c r="AR18" i="1"/>
  <c r="AQ18" i="1"/>
  <c r="U19" i="1"/>
  <c r="W18" i="1"/>
  <c r="V18" i="1"/>
  <c r="BY19" i="1"/>
  <c r="CA18" i="1"/>
  <c r="BZ18" i="1"/>
  <c r="N18" i="1"/>
  <c r="P17" i="1"/>
  <c r="O17" i="1"/>
  <c r="AK18" i="1"/>
  <c r="AJ18" i="1"/>
  <c r="AI19" i="1"/>
  <c r="AW19" i="1"/>
  <c r="AY18" i="1"/>
  <c r="AX18" i="1"/>
  <c r="BR18" i="1"/>
  <c r="BT17" i="1"/>
  <c r="BS17" i="1"/>
  <c r="U20" i="1" l="1"/>
  <c r="W19" i="1"/>
  <c r="V19" i="1"/>
  <c r="BR19" i="1"/>
  <c r="BT18" i="1"/>
  <c r="BS18" i="1"/>
  <c r="AP20" i="1"/>
  <c r="AR19" i="1"/>
  <c r="AQ19" i="1"/>
  <c r="AX19" i="1"/>
  <c r="AW20" i="1"/>
  <c r="AY19" i="1"/>
  <c r="G20" i="1"/>
  <c r="I19" i="1"/>
  <c r="H19" i="1"/>
  <c r="N19" i="1"/>
  <c r="P18" i="1"/>
  <c r="O18" i="1"/>
  <c r="AI20" i="1"/>
  <c r="AK19" i="1"/>
  <c r="AJ19" i="1"/>
  <c r="BY20" i="1"/>
  <c r="CA19" i="1"/>
  <c r="BZ19" i="1"/>
  <c r="BK20" i="1"/>
  <c r="BM19" i="1"/>
  <c r="BL19" i="1"/>
  <c r="BD20" i="1"/>
  <c r="BF19" i="1"/>
  <c r="BE19" i="1"/>
  <c r="AD19" i="1"/>
  <c r="AC19" i="1"/>
  <c r="AB20" i="1"/>
  <c r="N20" i="1" l="1"/>
  <c r="P19" i="1"/>
  <c r="O19" i="1"/>
  <c r="AQ20" i="1"/>
  <c r="AP21" i="1"/>
  <c r="AR20" i="1"/>
  <c r="CA20" i="1"/>
  <c r="BZ20" i="1"/>
  <c r="BY21" i="1"/>
  <c r="BD21" i="1"/>
  <c r="BF20" i="1"/>
  <c r="BE20" i="1"/>
  <c r="AI21" i="1"/>
  <c r="AK20" i="1"/>
  <c r="AJ20" i="1"/>
  <c r="AW21" i="1"/>
  <c r="AY20" i="1"/>
  <c r="AX20" i="1"/>
  <c r="AB21" i="1"/>
  <c r="AD20" i="1"/>
  <c r="AC20" i="1"/>
  <c r="BK21" i="1"/>
  <c r="BM20" i="1"/>
  <c r="BL20" i="1"/>
  <c r="G21" i="1"/>
  <c r="I20" i="1"/>
  <c r="H20" i="1"/>
  <c r="BR20" i="1"/>
  <c r="BT19" i="1"/>
  <c r="BS19" i="1"/>
  <c r="W20" i="1"/>
  <c r="V20" i="1"/>
  <c r="U21" i="1"/>
  <c r="BK22" i="1" l="1"/>
  <c r="BM21" i="1"/>
  <c r="BL21" i="1"/>
  <c r="AJ21" i="1"/>
  <c r="AI22" i="1"/>
  <c r="AK21" i="1"/>
  <c r="AP22" i="1"/>
  <c r="AR21" i="1"/>
  <c r="AQ21" i="1"/>
  <c r="AW22" i="1"/>
  <c r="AY21" i="1"/>
  <c r="AX21" i="1"/>
  <c r="AB22" i="1"/>
  <c r="AD21" i="1"/>
  <c r="AC21" i="1"/>
  <c r="BR21" i="1"/>
  <c r="BT20" i="1"/>
  <c r="BS20" i="1"/>
  <c r="BD22" i="1"/>
  <c r="BF21" i="1"/>
  <c r="BE21" i="1"/>
  <c r="U22" i="1"/>
  <c r="W21" i="1"/>
  <c r="V21" i="1"/>
  <c r="G22" i="1"/>
  <c r="I21" i="1"/>
  <c r="H21" i="1"/>
  <c r="BY22" i="1"/>
  <c r="CA21" i="1"/>
  <c r="BZ21" i="1"/>
  <c r="N21" i="1"/>
  <c r="P20" i="1"/>
  <c r="O20" i="1"/>
  <c r="AP23" i="1" l="1"/>
  <c r="AR22" i="1"/>
  <c r="AQ22" i="1"/>
  <c r="BY23" i="1"/>
  <c r="CA22" i="1"/>
  <c r="BZ22" i="1"/>
  <c r="I22" i="1"/>
  <c r="H22" i="1"/>
  <c r="G23" i="1"/>
  <c r="U23" i="1"/>
  <c r="W22" i="1"/>
  <c r="V22" i="1"/>
  <c r="BT21" i="1"/>
  <c r="BS21" i="1"/>
  <c r="BR22" i="1"/>
  <c r="P21" i="1"/>
  <c r="O21" i="1"/>
  <c r="N22" i="1"/>
  <c r="AC22" i="1"/>
  <c r="AB23" i="1"/>
  <c r="AD22" i="1"/>
  <c r="AI23" i="1"/>
  <c r="AK22" i="1"/>
  <c r="AJ22" i="1"/>
  <c r="BD23" i="1"/>
  <c r="BF22" i="1"/>
  <c r="BE22" i="1"/>
  <c r="AW23" i="1"/>
  <c r="AY22" i="1"/>
  <c r="AX22" i="1"/>
  <c r="BM22" i="1"/>
  <c r="BL22" i="1"/>
  <c r="BK23" i="1"/>
  <c r="AW24" i="1" l="1"/>
  <c r="AY23" i="1"/>
  <c r="AX23" i="1"/>
  <c r="AB24" i="1"/>
  <c r="AD23" i="1"/>
  <c r="AC23" i="1"/>
  <c r="BZ23" i="1"/>
  <c r="BY24" i="1"/>
  <c r="CA23" i="1"/>
  <c r="N23" i="1"/>
  <c r="P22" i="1"/>
  <c r="O22" i="1"/>
  <c r="V23" i="1"/>
  <c r="U24" i="1"/>
  <c r="W23" i="1"/>
  <c r="BR23" i="1"/>
  <c r="BT22" i="1"/>
  <c r="BS22" i="1"/>
  <c r="AI24" i="1"/>
  <c r="AK23" i="1"/>
  <c r="AJ23" i="1"/>
  <c r="BK24" i="1"/>
  <c r="BM23" i="1"/>
  <c r="BL23" i="1"/>
  <c r="BF23" i="1"/>
  <c r="BE23" i="1"/>
  <c r="BD24" i="1"/>
  <c r="G24" i="1"/>
  <c r="I23" i="1"/>
  <c r="H23" i="1"/>
  <c r="AP24" i="1"/>
  <c r="AR23" i="1"/>
  <c r="AQ23" i="1"/>
  <c r="BR24" i="1" l="1"/>
  <c r="BT23" i="1"/>
  <c r="BS23" i="1"/>
  <c r="BY25" i="1"/>
  <c r="CA24" i="1"/>
  <c r="BZ24" i="1"/>
  <c r="AP25" i="1"/>
  <c r="AR24" i="1"/>
  <c r="AQ24" i="1"/>
  <c r="AB25" i="1"/>
  <c r="AD24" i="1"/>
  <c r="AC24" i="1"/>
  <c r="G25" i="1"/>
  <c r="I24" i="1"/>
  <c r="H24" i="1"/>
  <c r="BD25" i="1"/>
  <c r="BF24" i="1"/>
  <c r="BE24" i="1"/>
  <c r="AI25" i="1"/>
  <c r="AK24" i="1"/>
  <c r="AJ24" i="1"/>
  <c r="N24" i="1"/>
  <c r="P23" i="1"/>
  <c r="O23" i="1"/>
  <c r="BK25" i="1"/>
  <c r="BM24" i="1"/>
  <c r="BL24" i="1"/>
  <c r="U25" i="1"/>
  <c r="W24" i="1"/>
  <c r="V24" i="1"/>
  <c r="AY24" i="1"/>
  <c r="AX24" i="1"/>
  <c r="AW25" i="1"/>
  <c r="BD26" i="1" l="1"/>
  <c r="BF25" i="1"/>
  <c r="BE25" i="1"/>
  <c r="U26" i="1"/>
  <c r="W25" i="1"/>
  <c r="V25" i="1"/>
  <c r="BY26" i="1"/>
  <c r="CA25" i="1"/>
  <c r="BZ25" i="1"/>
  <c r="AW26" i="1"/>
  <c r="AY25" i="1"/>
  <c r="AX25" i="1"/>
  <c r="BL25" i="1"/>
  <c r="BK26" i="1"/>
  <c r="BM25" i="1"/>
  <c r="O24" i="1"/>
  <c r="N25" i="1"/>
  <c r="P24" i="1"/>
  <c r="H25" i="1"/>
  <c r="G26" i="1"/>
  <c r="I25" i="1"/>
  <c r="AR25" i="1"/>
  <c r="AQ25" i="1"/>
  <c r="AP26" i="1"/>
  <c r="AI26" i="1"/>
  <c r="AK25" i="1"/>
  <c r="AJ25" i="1"/>
  <c r="AB26" i="1"/>
  <c r="AD25" i="1"/>
  <c r="AC25" i="1"/>
  <c r="BS24" i="1"/>
  <c r="BR25" i="1"/>
  <c r="BT24" i="1"/>
  <c r="BR26" i="1" l="1"/>
  <c r="BT25" i="1"/>
  <c r="BS25" i="1"/>
  <c r="AP27" i="1"/>
  <c r="AR26" i="1"/>
  <c r="AQ26" i="1"/>
  <c r="AB27" i="1"/>
  <c r="AD26" i="1"/>
  <c r="AC26" i="1"/>
  <c r="U27" i="1"/>
  <c r="W26" i="1"/>
  <c r="V26" i="1"/>
  <c r="BY27" i="1"/>
  <c r="CA26" i="1"/>
  <c r="BZ26" i="1"/>
  <c r="BK27" i="1"/>
  <c r="BM26" i="1"/>
  <c r="BL26" i="1"/>
  <c r="G27" i="1"/>
  <c r="I26" i="1"/>
  <c r="H26" i="1"/>
  <c r="AW27" i="1"/>
  <c r="AY26" i="1"/>
  <c r="AX26" i="1"/>
  <c r="AK26" i="1"/>
  <c r="AJ26" i="1"/>
  <c r="AI27" i="1"/>
  <c r="N26" i="1"/>
  <c r="P25" i="1"/>
  <c r="O25" i="1"/>
  <c r="BE26" i="1"/>
  <c r="BD27" i="1"/>
  <c r="BF26" i="1"/>
  <c r="BD28" i="1" l="1"/>
  <c r="BF27" i="1"/>
  <c r="BE27" i="1"/>
  <c r="AD27" i="1"/>
  <c r="AC27" i="1"/>
  <c r="AB28" i="1"/>
  <c r="AX27" i="1"/>
  <c r="AW28" i="1"/>
  <c r="AY27" i="1"/>
  <c r="BY28" i="1"/>
  <c r="CA27" i="1"/>
  <c r="BZ27" i="1"/>
  <c r="N27" i="1"/>
  <c r="P26" i="1"/>
  <c r="O26" i="1"/>
  <c r="AP28" i="1"/>
  <c r="AR27" i="1"/>
  <c r="AQ27" i="1"/>
  <c r="AI28" i="1"/>
  <c r="AK27" i="1"/>
  <c r="AJ27" i="1"/>
  <c r="G28" i="1"/>
  <c r="I27" i="1"/>
  <c r="H27" i="1"/>
  <c r="BK28" i="1"/>
  <c r="BM27" i="1"/>
  <c r="BL27" i="1"/>
  <c r="U28" i="1"/>
  <c r="W27" i="1"/>
  <c r="V27" i="1"/>
  <c r="BR27" i="1"/>
  <c r="BT26" i="1"/>
  <c r="BS26" i="1"/>
  <c r="G29" i="1" l="1"/>
  <c r="I28" i="1"/>
  <c r="H28" i="1"/>
  <c r="AB29" i="1"/>
  <c r="AD28" i="1"/>
  <c r="AC28" i="1"/>
  <c r="AQ28" i="1"/>
  <c r="AP29" i="1"/>
  <c r="AR28" i="1"/>
  <c r="N28" i="1"/>
  <c r="P27" i="1"/>
  <c r="O27" i="1"/>
  <c r="BR28" i="1"/>
  <c r="BT27" i="1"/>
  <c r="BS27" i="1"/>
  <c r="AW29" i="1"/>
  <c r="AY28" i="1"/>
  <c r="AX28" i="1"/>
  <c r="AI29" i="1"/>
  <c r="AK28" i="1"/>
  <c r="AJ28" i="1"/>
  <c r="W28" i="1"/>
  <c r="V28" i="1"/>
  <c r="U29" i="1"/>
  <c r="CA28" i="1"/>
  <c r="BZ28" i="1"/>
  <c r="BY29" i="1"/>
  <c r="BK29" i="1"/>
  <c r="BM28" i="1"/>
  <c r="BL28" i="1"/>
  <c r="BD29" i="1"/>
  <c r="BF28" i="1"/>
  <c r="BE28" i="1"/>
  <c r="BR29" i="1" l="1"/>
  <c r="BT28" i="1"/>
  <c r="BS28" i="1"/>
  <c r="U30" i="1"/>
  <c r="W29" i="1"/>
  <c r="V29" i="1"/>
  <c r="AW30" i="1"/>
  <c r="AY29" i="1"/>
  <c r="AX29" i="1"/>
  <c r="AP30" i="1"/>
  <c r="AR29" i="1"/>
  <c r="AQ29" i="1"/>
  <c r="BD30" i="1"/>
  <c r="BF29" i="1"/>
  <c r="BE29" i="1"/>
  <c r="AB30" i="1"/>
  <c r="AD29" i="1"/>
  <c r="AC29" i="1"/>
  <c r="BY30" i="1"/>
  <c r="CA29" i="1"/>
  <c r="BZ29" i="1"/>
  <c r="AJ29" i="1"/>
  <c r="AI30" i="1"/>
  <c r="AK29" i="1"/>
  <c r="BK30" i="1"/>
  <c r="BM29" i="1"/>
  <c r="BL29" i="1"/>
  <c r="N29" i="1"/>
  <c r="P28" i="1"/>
  <c r="O28" i="1"/>
  <c r="G30" i="1"/>
  <c r="I29" i="1"/>
  <c r="H29" i="1"/>
  <c r="BD31" i="1" l="1"/>
  <c r="BF30" i="1"/>
  <c r="BE30" i="1"/>
  <c r="BM30" i="1"/>
  <c r="BL30" i="1"/>
  <c r="BK31" i="1"/>
  <c r="AC30" i="1"/>
  <c r="AB31" i="1"/>
  <c r="AD30" i="1"/>
  <c r="I30" i="1"/>
  <c r="H30" i="1"/>
  <c r="G31" i="1"/>
  <c r="AI31" i="1"/>
  <c r="AK30" i="1"/>
  <c r="AJ30" i="1"/>
  <c r="AW31" i="1"/>
  <c r="AY30" i="1"/>
  <c r="AX30" i="1"/>
  <c r="P29" i="1"/>
  <c r="O29" i="1"/>
  <c r="N30" i="1"/>
  <c r="BY31" i="1"/>
  <c r="CA30" i="1"/>
  <c r="BZ30" i="1"/>
  <c r="U31" i="1"/>
  <c r="W30" i="1"/>
  <c r="V30" i="1"/>
  <c r="AP31" i="1"/>
  <c r="AR30" i="1"/>
  <c r="AQ30" i="1"/>
  <c r="BT29" i="1"/>
  <c r="BS29" i="1"/>
  <c r="BR30" i="1"/>
  <c r="BR31" i="1" l="1"/>
  <c r="BT30" i="1"/>
  <c r="BS30" i="1"/>
  <c r="BF31" i="1"/>
  <c r="BE31" i="1"/>
  <c r="BD32" i="1"/>
  <c r="BZ31" i="1"/>
  <c r="BY32" i="1"/>
  <c r="CA31" i="1"/>
  <c r="BK32" i="1"/>
  <c r="BM31" i="1"/>
  <c r="BL31" i="1"/>
  <c r="AB32" i="1"/>
  <c r="AD31" i="1"/>
  <c r="AC31" i="1"/>
  <c r="AP32" i="1"/>
  <c r="AR31" i="1"/>
  <c r="AQ31" i="1"/>
  <c r="G32" i="1"/>
  <c r="I31" i="1"/>
  <c r="H31" i="1"/>
  <c r="AW32" i="1"/>
  <c r="AY31" i="1"/>
  <c r="AX31" i="1"/>
  <c r="N31" i="1"/>
  <c r="P30" i="1"/>
  <c r="O30" i="1"/>
  <c r="AI32" i="1"/>
  <c r="AK31" i="1"/>
  <c r="AJ31" i="1"/>
  <c r="V31" i="1"/>
  <c r="U32" i="1"/>
  <c r="W31" i="1"/>
  <c r="AP33" i="1" l="1"/>
  <c r="AR32" i="1"/>
  <c r="AQ32" i="1"/>
  <c r="AY32" i="1"/>
  <c r="AX32" i="1"/>
  <c r="BF32" i="1"/>
  <c r="BE32" i="1"/>
  <c r="BD33" i="1"/>
  <c r="U33" i="1"/>
  <c r="W32" i="1"/>
  <c r="V32" i="1"/>
  <c r="CA32" i="1"/>
  <c r="BZ32" i="1"/>
  <c r="BY33" i="1"/>
  <c r="N32" i="1"/>
  <c r="P31" i="1"/>
  <c r="O31" i="1"/>
  <c r="AB33" i="1"/>
  <c r="AD32" i="1"/>
  <c r="AC32" i="1"/>
  <c r="AI33" i="1"/>
  <c r="AK32" i="1"/>
  <c r="AJ32" i="1"/>
  <c r="G33" i="1"/>
  <c r="I32" i="1"/>
  <c r="H32" i="1"/>
  <c r="BM32" i="1"/>
  <c r="BL32" i="1"/>
  <c r="BK33" i="1"/>
  <c r="BR32" i="1"/>
  <c r="BT31" i="1"/>
  <c r="BS31" i="1"/>
  <c r="O32" i="1" l="1"/>
  <c r="N33" i="1"/>
  <c r="P32" i="1"/>
  <c r="BS32" i="1"/>
  <c r="BR33" i="1"/>
  <c r="BT32" i="1"/>
  <c r="CA33" i="1"/>
  <c r="BZ33" i="1"/>
  <c r="BY34" i="1"/>
  <c r="W33" i="1"/>
  <c r="V33" i="1"/>
  <c r="U34" i="1"/>
  <c r="AK33" i="1"/>
  <c r="AJ33" i="1"/>
  <c r="AI34" i="1"/>
  <c r="H33" i="1"/>
  <c r="G34" i="1"/>
  <c r="I33" i="1"/>
  <c r="BF33" i="1"/>
  <c r="BE33" i="1"/>
  <c r="BD34" i="1"/>
  <c r="BM33" i="1"/>
  <c r="BL33" i="1"/>
  <c r="BK34" i="1"/>
  <c r="AB34" i="1"/>
  <c r="AD33" i="1"/>
  <c r="AC33" i="1"/>
  <c r="AR33" i="1"/>
  <c r="AQ33" i="1"/>
  <c r="AP34" i="1"/>
  <c r="P33" i="1" l="1"/>
  <c r="O33" i="1"/>
  <c r="N34" i="1"/>
  <c r="CA34" i="1"/>
  <c r="BZ34" i="1"/>
  <c r="AD34" i="1"/>
  <c r="AC34" i="1"/>
  <c r="H34" i="1"/>
  <c r="G35" i="1"/>
  <c r="I34" i="1"/>
  <c r="BD35" i="1"/>
  <c r="BF34" i="1"/>
  <c r="BE34" i="1"/>
  <c r="BS33" i="1"/>
  <c r="BR34" i="1"/>
  <c r="BT33" i="1"/>
  <c r="AP35" i="1"/>
  <c r="AR34" i="1"/>
  <c r="AQ34" i="1"/>
  <c r="W34" i="1"/>
  <c r="V34" i="1"/>
  <c r="U35" i="1"/>
  <c r="BM34" i="1"/>
  <c r="BL34" i="1"/>
  <c r="AI35" i="1"/>
  <c r="AK34" i="1"/>
  <c r="AJ34" i="1"/>
  <c r="W35" i="1" l="1"/>
  <c r="V35" i="1"/>
  <c r="BS34" i="1"/>
  <c r="BR35" i="1"/>
  <c r="BT34" i="1"/>
  <c r="BF35" i="1"/>
  <c r="BE35" i="1"/>
  <c r="P34" i="1"/>
  <c r="O34" i="1"/>
  <c r="AK35" i="1"/>
  <c r="AJ35" i="1"/>
  <c r="AR35" i="1"/>
  <c r="AQ35" i="1"/>
  <c r="H35" i="1"/>
  <c r="I35" i="1"/>
  <c r="BT35" i="1" l="1"/>
  <c r="BS35" i="1"/>
</calcChain>
</file>

<file path=xl/sharedStrings.xml><?xml version="1.0" encoding="utf-8"?>
<sst xmlns="http://schemas.openxmlformats.org/spreadsheetml/2006/main" count="309" uniqueCount="48">
  <si>
    <r>
      <rPr>
        <sz val="64"/>
        <color theme="5" tint="-0.249977111117893"/>
        <rFont val="Gilroy-Black"/>
      </rPr>
      <t>CALENDRIER</t>
    </r>
    <r>
      <rPr>
        <sz val="64"/>
        <rFont val="Gilroy-Black"/>
      </rPr>
      <t xml:space="preserve"> </t>
    </r>
    <r>
      <rPr>
        <sz val="64"/>
        <color rgb="FFCC00FF"/>
        <rFont val="Gilroy-Black"/>
      </rPr>
      <t>SAISON 2024-2025</t>
    </r>
  </si>
  <si>
    <t>JUILLET</t>
  </si>
  <si>
    <t>AOÛT</t>
  </si>
  <si>
    <t>SEPTEMBRE</t>
  </si>
  <si>
    <t>OCTOBRE</t>
  </si>
  <si>
    <t>NOVEMBRE</t>
  </si>
  <si>
    <t>DECEMBRE</t>
  </si>
  <si>
    <t>JANVIER</t>
  </si>
  <si>
    <t>FÉVRIER</t>
  </si>
  <si>
    <t>MARS</t>
  </si>
  <si>
    <t>AVRIL</t>
  </si>
  <si>
    <t>MAI</t>
  </si>
  <si>
    <t>JUIN</t>
  </si>
  <si>
    <t xml:space="preserve"> </t>
  </si>
  <si>
    <t>PARIS 2024</t>
  </si>
  <si>
    <t>Q1</t>
  </si>
  <si>
    <t>R</t>
  </si>
  <si>
    <t>PO</t>
  </si>
  <si>
    <t>QF</t>
  </si>
  <si>
    <t>PF</t>
  </si>
  <si>
    <t>16E</t>
  </si>
  <si>
    <t>M1</t>
  </si>
  <si>
    <t>M4</t>
  </si>
  <si>
    <t>Q2</t>
  </si>
  <si>
    <t>Event LNH</t>
  </si>
  <si>
    <t>8E</t>
  </si>
  <si>
    <t>F</t>
  </si>
  <si>
    <t xml:space="preserve">FINALE </t>
  </si>
  <si>
    <t>M2</t>
  </si>
  <si>
    <t>F4</t>
  </si>
  <si>
    <t>QUART</t>
  </si>
  <si>
    <t>A</t>
  </si>
  <si>
    <t>B</t>
  </si>
  <si>
    <t>DEMIE</t>
  </si>
  <si>
    <t>M3</t>
  </si>
  <si>
    <t>Championat 1</t>
  </si>
  <si>
    <t>Report champ 1</t>
  </si>
  <si>
    <t>Pré-saison</t>
  </si>
  <si>
    <t>Trève</t>
  </si>
  <si>
    <t>Espoirs Top</t>
  </si>
  <si>
    <t>Evènement divers</t>
  </si>
  <si>
    <t>Jeux Olympiques Paris 2024</t>
  </si>
  <si>
    <t>Championat 2</t>
  </si>
  <si>
    <t>Report Champ 2</t>
  </si>
  <si>
    <t xml:space="preserve">  Barrages</t>
  </si>
  <si>
    <t>Espoirs bis</t>
  </si>
  <si>
    <t>Coupe</t>
  </si>
  <si>
    <t>Super coupe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</si>
</sst>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Aptos Narrow"/>
      <family val="2"/>
      <scheme val="minor"/>
    </font>
    <font>
      <sz val="11"/>
      <color theme="1"/>
      <name val="Kozuka Gothic Pr6N M"/>
      <family val="2"/>
      <charset val="128"/>
    </font>
    <font>
      <sz val="58"/>
      <name val="Gilroy-Black"/>
    </font>
    <font>
      <sz val="58"/>
      <name val="Kozuka Gothic Pr6N L"/>
    </font>
    <font>
      <sz val="64"/>
      <name val="Gilroy-Black"/>
    </font>
    <font>
      <sz val="64"/>
      <color theme="5" tint="-0.249977111117893"/>
      <name val="Gilroy-Black"/>
    </font>
    <font>
      <sz val="64"/>
      <color rgb="FFCC00FF"/>
      <name val="Gilroy-Black"/>
    </font>
    <font>
      <sz val="16"/>
      <color theme="0"/>
      <name val="Gilroy-Black"/>
      <family val="2"/>
    </font>
    <font>
      <sz val="16"/>
      <name val="Gilroy-Regular"/>
      <family val="2"/>
    </font>
    <font>
      <sz val="16"/>
      <name val="Kozuka Gothic Pr6N M"/>
      <family val="2"/>
      <charset val="128"/>
    </font>
    <font>
      <b/>
      <sz val="16"/>
      <color theme="0"/>
      <name val="Gilroy-Regular"/>
      <family val="2"/>
    </font>
    <font>
      <b/>
      <sz val="16"/>
      <color theme="2" tint="-0.749992370372631"/>
      <name val="Gilroy-Regular"/>
      <family val="2"/>
    </font>
    <font>
      <b/>
      <sz val="16"/>
      <color theme="1"/>
      <name val="Gilroy-Regular"/>
      <family val="2"/>
    </font>
    <font>
      <b/>
      <sz val="16"/>
      <color rgb="FF013E99"/>
      <name val="Gilroy-Regular"/>
      <family val="2"/>
    </font>
    <font>
      <sz val="16"/>
      <color theme="0"/>
      <name val="Gilroy-Regular"/>
      <family val="2"/>
    </font>
    <font>
      <b/>
      <sz val="16"/>
      <name val="Gilroy-Regular"/>
      <family val="2"/>
    </font>
    <font>
      <sz val="16"/>
      <color theme="1"/>
      <name val="Kozuka Gothic Pr6N M"/>
      <family val="2"/>
      <charset val="128"/>
    </font>
    <font>
      <sz val="16"/>
      <color theme="1"/>
      <name val="Gilroy-Regular"/>
      <family val="2"/>
    </font>
    <font>
      <sz val="16"/>
      <color rgb="FFE1AA1F"/>
      <name val="Gilroy-Regular"/>
      <family val="2"/>
    </font>
    <font>
      <sz val="16"/>
      <color theme="2" tint="-0.749992370372631"/>
      <name val="Gilroy-Regular"/>
      <family val="2"/>
    </font>
    <font>
      <sz val="16"/>
      <color theme="0"/>
      <name val="Kozuka Gothic Pr6N M"/>
      <family val="2"/>
      <charset val="128"/>
    </font>
    <font>
      <sz val="16"/>
      <color theme="2" tint="-0.749992370372631"/>
      <name val="Gotham Medium"/>
      <family val="2"/>
    </font>
    <font>
      <b/>
      <sz val="16"/>
      <color theme="1"/>
      <name val="Gotham Medium"/>
      <family val="2"/>
    </font>
    <font>
      <sz val="16"/>
      <color rgb="FFE1AA1F"/>
      <name val="Gotham Medium"/>
      <family val="2"/>
    </font>
    <font>
      <sz val="16"/>
      <color theme="0"/>
      <name val="Gotham Medium"/>
      <family val="2"/>
    </font>
    <font>
      <b/>
      <sz val="16"/>
      <color rgb="FF013E99"/>
      <name val="Gotham Medium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B3B3B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lightGray">
        <fgColor rgb="FF013E99"/>
        <bgColor theme="5" tint="0.39997558519241921"/>
      </patternFill>
    </fill>
    <fill>
      <patternFill patternType="lightGray">
        <fgColor rgb="FF013E99"/>
        <bgColor theme="4" tint="0.59999389629810485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Trellis">
        <bgColor rgb="FFFF0000"/>
      </patternFill>
    </fill>
    <fill>
      <patternFill patternType="lightTrellis">
        <bgColor rgb="FF00B0F0"/>
      </patternFill>
    </fill>
    <fill>
      <patternFill patternType="darkDown">
        <fgColor theme="0"/>
        <bgColor rgb="FF00B0F0"/>
      </patternFill>
    </fill>
    <fill>
      <patternFill patternType="solid">
        <fgColor rgb="FFCC00FF"/>
        <bgColor indexed="64"/>
      </patternFill>
    </fill>
    <fill>
      <patternFill patternType="solid">
        <fgColor rgb="FFCCECFF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14" fontId="9" fillId="2" borderId="0" xfId="0" applyNumberFormat="1" applyFont="1" applyFill="1" applyAlignment="1">
      <alignment horizontal="center" vertical="top"/>
    </xf>
    <xf numFmtId="0" fontId="8" fillId="4" borderId="11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vertical="center"/>
    </xf>
    <xf numFmtId="0" fontId="10" fillId="6" borderId="0" xfId="0" applyFont="1" applyFill="1" applyAlignment="1">
      <alignment horizontal="center" vertical="center"/>
    </xf>
    <xf numFmtId="0" fontId="11" fillId="7" borderId="16" xfId="0" applyFont="1" applyFill="1" applyBorder="1" applyAlignment="1">
      <alignment horizontal="center" vertical="center" textRotation="90"/>
    </xf>
    <xf numFmtId="0" fontId="8" fillId="2" borderId="0" xfId="0" applyFont="1" applyFill="1" applyAlignment="1">
      <alignment vertical="center"/>
    </xf>
    <xf numFmtId="0" fontId="12" fillId="8" borderId="17" xfId="0" applyFont="1" applyFill="1" applyBorder="1" applyAlignment="1">
      <alignment horizontal="center" vertical="center"/>
    </xf>
    <xf numFmtId="0" fontId="13" fillId="9" borderId="17" xfId="0" applyFont="1" applyFill="1" applyBorder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0" fontId="8" fillId="2" borderId="13" xfId="0" applyFont="1" applyFill="1" applyBorder="1" applyAlignment="1">
      <alignment vertical="center"/>
    </xf>
    <xf numFmtId="0" fontId="14" fillId="10" borderId="0" xfId="0" applyFont="1" applyFill="1" applyAlignment="1">
      <alignment horizontal="center" vertical="center"/>
    </xf>
    <xf numFmtId="0" fontId="14" fillId="11" borderId="18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vertical="center" wrapText="1"/>
    </xf>
    <xf numFmtId="0" fontId="10" fillId="5" borderId="12" xfId="0" applyFont="1" applyFill="1" applyBorder="1" applyAlignment="1">
      <alignment vertical="center" wrapText="1"/>
    </xf>
    <xf numFmtId="0" fontId="10" fillId="5" borderId="20" xfId="0" applyFont="1" applyFill="1" applyBorder="1" applyAlignment="1">
      <alignment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4" fillId="10" borderId="12" xfId="0" applyFont="1" applyFill="1" applyBorder="1" applyAlignment="1">
      <alignment horizontal="center" vertical="center"/>
    </xf>
    <xf numFmtId="0" fontId="14" fillId="11" borderId="12" xfId="0" applyFont="1" applyFill="1" applyBorder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2" fillId="12" borderId="0" xfId="0" applyFont="1" applyFill="1" applyAlignment="1">
      <alignment vertical="center"/>
    </xf>
    <xf numFmtId="0" fontId="14" fillId="11" borderId="14" xfId="0" applyFont="1" applyFill="1" applyBorder="1" applyAlignment="1">
      <alignment horizontal="center" vertical="center"/>
    </xf>
    <xf numFmtId="14" fontId="9" fillId="13" borderId="0" xfId="0" applyNumberFormat="1" applyFont="1" applyFill="1"/>
    <xf numFmtId="0" fontId="8" fillId="2" borderId="12" xfId="0" applyFont="1" applyFill="1" applyBorder="1" applyAlignment="1">
      <alignment horizontal="center" vertical="center"/>
    </xf>
    <xf numFmtId="0" fontId="11" fillId="7" borderId="21" xfId="0" applyFont="1" applyFill="1" applyBorder="1" applyAlignment="1">
      <alignment horizontal="center" vertical="center" textRotation="90"/>
    </xf>
    <xf numFmtId="0" fontId="12" fillId="8" borderId="22" xfId="0" applyFont="1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vertical="center"/>
    </xf>
    <xf numFmtId="0" fontId="8" fillId="4" borderId="23" xfId="0" applyFont="1" applyFill="1" applyBorder="1" applyAlignment="1">
      <alignment vertical="center"/>
    </xf>
    <xf numFmtId="0" fontId="10" fillId="5" borderId="9" xfId="0" applyFont="1" applyFill="1" applyBorder="1" applyAlignment="1">
      <alignment vertical="center" wrapText="1"/>
    </xf>
    <xf numFmtId="0" fontId="10" fillId="5" borderId="0" xfId="0" applyFont="1" applyFill="1" applyAlignment="1">
      <alignment vertical="center" wrapText="1"/>
    </xf>
    <xf numFmtId="0" fontId="10" fillId="5" borderId="15" xfId="0" applyFont="1" applyFill="1" applyBorder="1" applyAlignment="1">
      <alignment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25" xfId="0" applyFont="1" applyFill="1" applyBorder="1" applyAlignment="1">
      <alignment horizontal="center" vertical="center" wrapText="1"/>
    </xf>
    <xf numFmtId="0" fontId="14" fillId="10" borderId="13" xfId="0" applyFont="1" applyFill="1" applyBorder="1" applyAlignment="1">
      <alignment horizontal="center" vertical="center"/>
    </xf>
    <xf numFmtId="0" fontId="14" fillId="11" borderId="13" xfId="0" applyFont="1" applyFill="1" applyBorder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15" fillId="4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4" borderId="15" xfId="0" applyFont="1" applyFill="1" applyBorder="1" applyAlignment="1">
      <alignment vertical="center"/>
    </xf>
    <xf numFmtId="0" fontId="15" fillId="14" borderId="26" xfId="0" applyFont="1" applyFill="1" applyBorder="1" applyAlignment="1">
      <alignment horizontal="center" vertical="center"/>
    </xf>
    <xf numFmtId="0" fontId="15" fillId="14" borderId="27" xfId="0" applyFont="1" applyFill="1" applyBorder="1" applyAlignment="1">
      <alignment horizontal="center" vertical="center"/>
    </xf>
    <xf numFmtId="0" fontId="15" fillId="14" borderId="28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vertical="center"/>
    </xf>
    <xf numFmtId="0" fontId="15" fillId="14" borderId="30" xfId="0" applyFont="1" applyFill="1" applyBorder="1" applyAlignment="1">
      <alignment horizontal="center" vertical="center"/>
    </xf>
    <xf numFmtId="0" fontId="15" fillId="14" borderId="1" xfId="0" applyFont="1" applyFill="1" applyBorder="1" applyAlignment="1">
      <alignment horizontal="center" vertical="center"/>
    </xf>
    <xf numFmtId="0" fontId="15" fillId="14" borderId="3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3" fillId="9" borderId="32" xfId="0" applyFont="1" applyFill="1" applyBorder="1" applyAlignment="1">
      <alignment horizontal="center" vertical="center"/>
    </xf>
    <xf numFmtId="0" fontId="16" fillId="4" borderId="0" xfId="0" applyFont="1" applyFill="1"/>
    <xf numFmtId="0" fontId="11" fillId="7" borderId="33" xfId="0" applyFont="1" applyFill="1" applyBorder="1" applyAlignment="1">
      <alignment horizontal="center" vertical="center" textRotation="90"/>
    </xf>
    <xf numFmtId="0" fontId="8" fillId="2" borderId="10" xfId="0" applyFont="1" applyFill="1" applyBorder="1" applyAlignment="1">
      <alignment vertical="center"/>
    </xf>
    <xf numFmtId="0" fontId="15" fillId="4" borderId="13" xfId="0" applyFont="1" applyFill="1" applyBorder="1" applyAlignment="1">
      <alignment vertical="center"/>
    </xf>
    <xf numFmtId="0" fontId="14" fillId="11" borderId="10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9" fillId="2" borderId="0" xfId="0" applyFont="1" applyFill="1"/>
    <xf numFmtId="0" fontId="10" fillId="6" borderId="13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11" borderId="18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vertical="center"/>
    </xf>
    <xf numFmtId="0" fontId="15" fillId="2" borderId="0" xfId="0" applyFont="1" applyFill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/>
    </xf>
    <xf numFmtId="0" fontId="15" fillId="14" borderId="34" xfId="0" applyFont="1" applyFill="1" applyBorder="1" applyAlignment="1">
      <alignment horizontal="center" vertical="center"/>
    </xf>
    <xf numFmtId="0" fontId="9" fillId="4" borderId="0" xfId="0" applyFont="1" applyFill="1"/>
    <xf numFmtId="0" fontId="8" fillId="4" borderId="15" xfId="0" applyFont="1" applyFill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5" fillId="14" borderId="35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0" xfId="0" applyFont="1" applyFill="1"/>
    <xf numFmtId="0" fontId="8" fillId="4" borderId="10" xfId="0" applyFont="1" applyFill="1" applyBorder="1" applyAlignment="1">
      <alignment horizontal="center" vertical="center"/>
    </xf>
    <xf numFmtId="0" fontId="14" fillId="11" borderId="9" xfId="0" applyFont="1" applyFill="1" applyBorder="1" applyAlignment="1">
      <alignment horizontal="center" vertical="center"/>
    </xf>
    <xf numFmtId="0" fontId="15" fillId="14" borderId="36" xfId="0" applyFont="1" applyFill="1" applyBorder="1" applyAlignment="1">
      <alignment horizontal="center" vertical="center"/>
    </xf>
    <xf numFmtId="0" fontId="15" fillId="14" borderId="37" xfId="0" applyFont="1" applyFill="1" applyBorder="1" applyAlignment="1">
      <alignment horizontal="center" vertical="center"/>
    </xf>
    <xf numFmtId="0" fontId="15" fillId="14" borderId="38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vertical="center"/>
    </xf>
    <xf numFmtId="0" fontId="17" fillId="4" borderId="0" xfId="0" applyFont="1" applyFill="1"/>
    <xf numFmtId="0" fontId="14" fillId="11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vertical="center"/>
    </xf>
    <xf numFmtId="0" fontId="15" fillId="2" borderId="12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vertical="center"/>
    </xf>
    <xf numFmtId="0" fontId="17" fillId="2" borderId="0" xfId="0" applyFont="1" applyFill="1"/>
    <xf numFmtId="0" fontId="14" fillId="11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16" fontId="15" fillId="14" borderId="26" xfId="0" applyNumberFormat="1" applyFont="1" applyFill="1" applyBorder="1" applyAlignment="1">
      <alignment horizontal="center" vertical="center"/>
    </xf>
    <xf numFmtId="0" fontId="8" fillId="5" borderId="0" xfId="0" applyFont="1" applyFill="1"/>
    <xf numFmtId="0" fontId="8" fillId="5" borderId="15" xfId="0" applyFont="1" applyFill="1" applyBorder="1"/>
    <xf numFmtId="0" fontId="18" fillId="15" borderId="12" xfId="0" applyFont="1" applyFill="1" applyBorder="1" applyAlignment="1">
      <alignment vertical="center"/>
    </xf>
    <xf numFmtId="0" fontId="14" fillId="16" borderId="12" xfId="0" applyFont="1" applyFill="1" applyBorder="1" applyAlignment="1">
      <alignment vertical="center"/>
    </xf>
    <xf numFmtId="0" fontId="15" fillId="14" borderId="9" xfId="0" applyFont="1" applyFill="1" applyBorder="1" applyAlignment="1">
      <alignment horizontal="center" vertical="center"/>
    </xf>
    <xf numFmtId="0" fontId="15" fillId="14" borderId="0" xfId="0" applyFont="1" applyFill="1" applyAlignment="1">
      <alignment horizontal="center" vertical="center"/>
    </xf>
    <xf numFmtId="0" fontId="15" fillId="14" borderId="15" xfId="0" applyFont="1" applyFill="1" applyBorder="1" applyAlignment="1">
      <alignment horizontal="center" vertical="center"/>
    </xf>
    <xf numFmtId="0" fontId="18" fillId="15" borderId="0" xfId="0" applyFont="1" applyFill="1" applyAlignment="1">
      <alignment vertical="center"/>
    </xf>
    <xf numFmtId="0" fontId="14" fillId="16" borderId="0" xfId="0" applyFont="1" applyFill="1" applyAlignment="1">
      <alignment vertical="center"/>
    </xf>
    <xf numFmtId="0" fontId="15" fillId="14" borderId="24" xfId="0" applyFont="1" applyFill="1" applyBorder="1" applyAlignment="1">
      <alignment horizontal="center" vertical="center"/>
    </xf>
    <xf numFmtId="0" fontId="15" fillId="14" borderId="13" xfId="0" applyFont="1" applyFill="1" applyBorder="1" applyAlignment="1">
      <alignment horizontal="center" vertical="center"/>
    </xf>
    <xf numFmtId="0" fontId="15" fillId="14" borderId="25" xfId="0" applyFont="1" applyFill="1" applyBorder="1" applyAlignment="1">
      <alignment horizontal="center" vertical="center"/>
    </xf>
    <xf numFmtId="0" fontId="16" fillId="2" borderId="0" xfId="0" applyFont="1" applyFill="1"/>
    <xf numFmtId="0" fontId="19" fillId="17" borderId="39" xfId="0" applyFont="1" applyFill="1" applyBorder="1" applyAlignment="1">
      <alignment horizontal="center" vertical="center"/>
    </xf>
    <xf numFmtId="0" fontId="8" fillId="5" borderId="0" xfId="0" applyFont="1" applyFill="1" applyAlignment="1">
      <alignment vertical="center"/>
    </xf>
    <xf numFmtId="0" fontId="8" fillId="5" borderId="15" xfId="0" applyFont="1" applyFill="1" applyBorder="1" applyAlignment="1">
      <alignment vertical="center"/>
    </xf>
    <xf numFmtId="0" fontId="8" fillId="5" borderId="13" xfId="0" applyFont="1" applyFill="1" applyBorder="1" applyAlignment="1">
      <alignment vertical="center"/>
    </xf>
    <xf numFmtId="0" fontId="8" fillId="5" borderId="25" xfId="0" applyFont="1" applyFill="1" applyBorder="1" applyAlignment="1">
      <alignment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0" fontId="8" fillId="4" borderId="0" xfId="0" applyFont="1" applyFill="1"/>
    <xf numFmtId="0" fontId="17" fillId="0" borderId="0" xfId="0" applyFont="1" applyAlignment="1">
      <alignment horizontal="center" vertical="center" wrapText="1"/>
    </xf>
    <xf numFmtId="0" fontId="14" fillId="3" borderId="40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4" fillId="3" borderId="41" xfId="0" applyFont="1" applyFill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0" fontId="13" fillId="9" borderId="44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4" fontId="9" fillId="13" borderId="1" xfId="0" applyNumberFormat="1" applyFont="1" applyFill="1" applyBorder="1"/>
    <xf numFmtId="0" fontId="8" fillId="4" borderId="45" xfId="0" applyFont="1" applyFill="1" applyBorder="1" applyAlignment="1">
      <alignment horizontal="center" vertical="center"/>
    </xf>
    <xf numFmtId="0" fontId="8" fillId="2" borderId="1" xfId="0" applyFont="1" applyFill="1" applyBorder="1"/>
    <xf numFmtId="0" fontId="10" fillId="6" borderId="1" xfId="0" applyFont="1" applyFill="1" applyBorder="1" applyAlignment="1">
      <alignment horizontal="center" vertical="center"/>
    </xf>
    <xf numFmtId="0" fontId="10" fillId="18" borderId="46" xfId="0" applyFont="1" applyFill="1" applyBorder="1" applyAlignment="1">
      <alignment horizontal="center" vertical="center"/>
    </xf>
    <xf numFmtId="0" fontId="10" fillId="18" borderId="4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14" fillId="3" borderId="49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5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14" fillId="10" borderId="1" xfId="0" applyFont="1" applyFill="1" applyBorder="1" applyAlignment="1">
      <alignment horizontal="center" vertical="center"/>
    </xf>
    <xf numFmtId="0" fontId="14" fillId="11" borderId="35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4" fillId="3" borderId="51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top"/>
    </xf>
    <xf numFmtId="0" fontId="21" fillId="10" borderId="0" xfId="0" applyFont="1" applyFill="1"/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left" vertical="center"/>
    </xf>
    <xf numFmtId="0" fontId="22" fillId="8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left" vertical="center"/>
    </xf>
    <xf numFmtId="0" fontId="23" fillId="15" borderId="0" xfId="0" applyFont="1" applyFill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4" fillId="12" borderId="0" xfId="0" applyFont="1" applyFill="1" applyAlignment="1">
      <alignment horizontal="center" vertical="center"/>
    </xf>
    <xf numFmtId="0" fontId="24" fillId="12" borderId="0" xfId="0" applyFont="1" applyFill="1" applyAlignment="1">
      <alignment horizontal="center" vertical="center"/>
    </xf>
    <xf numFmtId="0" fontId="21" fillId="18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11" borderId="0" xfId="0" applyFont="1" applyFill="1" applyAlignment="1">
      <alignment horizontal="center" vertical="center"/>
    </xf>
    <xf numFmtId="0" fontId="25" fillId="9" borderId="0" xfId="0" applyFont="1" applyFill="1" applyAlignment="1">
      <alignment horizontal="center" vertical="center"/>
    </xf>
    <xf numFmtId="0" fontId="21" fillId="17" borderId="0" xfId="0" applyFont="1" applyFill="1" applyAlignment="1">
      <alignment horizontal="center" vertical="center"/>
    </xf>
    <xf numFmtId="0" fontId="21" fillId="2" borderId="0" xfId="0" applyFont="1" applyFill="1" applyAlignment="1">
      <alignment vertical="center" wrapText="1"/>
    </xf>
    <xf numFmtId="0" fontId="24" fillId="16" borderId="0" xfId="0" applyFont="1" applyFill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21" fillId="19" borderId="0" xfId="0" applyFont="1" applyFill="1" applyAlignment="1">
      <alignment horizontal="center" vertical="center"/>
    </xf>
    <xf numFmtId="0" fontId="21" fillId="7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63</xdr:col>
      <xdr:colOff>188131</xdr:colOff>
      <xdr:row>39</xdr:row>
      <xdr:rowOff>58651</xdr:rowOff>
    </xdr:from>
    <xdr:to>
      <xdr:col>63</xdr:col>
      <xdr:colOff>660080</xdr:colOff>
      <xdr:row>40</xdr:row>
      <xdr:rowOff>137754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40DAE96-ED0F-4F17-8AC1-1DD81B00F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85091" y="20647891"/>
          <a:ext cx="471949" cy="261983"/>
        </a:xfrm>
        <a:prstGeom prst="rect">
          <a:avLst/>
        </a:prstGeom>
      </xdr:spPr>
    </xdr:pic>
    <xdr:clientData/>
  </xdr:twoCellAnchor>
  <xdr:oneCellAnchor>
    <xdr:from>
      <xdr:col>3</xdr:col>
      <xdr:colOff>336550</xdr:colOff>
      <xdr:row>31</xdr:row>
      <xdr:rowOff>31750</xdr:rowOff>
    </xdr:from>
    <xdr:ext cx="431800" cy="246743"/>
    <xdr:pic>
      <xdr:nvPicPr>
        <xdr:cNvPr id="3" name="Image 2">
          <a:extLst>
            <a:ext uri="{FF2B5EF4-FFF2-40B4-BE49-F238E27FC236}">
              <a16:creationId xmlns:a16="http://schemas.microsoft.com/office/drawing/2014/main" id="{A9449607-514E-47F1-B0AD-CB62FBC54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5270" y="17085310"/>
          <a:ext cx="431800" cy="246743"/>
        </a:xfrm>
        <a:prstGeom prst="rect">
          <a:avLst/>
        </a:prstGeom>
      </xdr:spPr>
    </xdr:pic>
    <xdr:clientData/>
  </xdr:oneCellAnchor>
  <xdr:oneCellAnchor>
    <xdr:from>
      <xdr:col>10</xdr:col>
      <xdr:colOff>220864</xdr:colOff>
      <xdr:row>8</xdr:row>
      <xdr:rowOff>54610</xdr:rowOff>
    </xdr:from>
    <xdr:ext cx="431800" cy="246743"/>
    <xdr:pic>
      <xdr:nvPicPr>
        <xdr:cNvPr id="4" name="Image 3">
          <a:extLst>
            <a:ext uri="{FF2B5EF4-FFF2-40B4-BE49-F238E27FC236}">
              <a16:creationId xmlns:a16="http://schemas.microsoft.com/office/drawing/2014/main" id="{82044560-3B97-429A-AC5A-9307A138E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7024" y="5541010"/>
          <a:ext cx="431800" cy="246743"/>
        </a:xfrm>
        <a:prstGeom prst="rect">
          <a:avLst/>
        </a:prstGeom>
      </xdr:spPr>
    </xdr:pic>
    <xdr:clientData/>
  </xdr:oneCellAnchor>
  <xdr:oneCellAnchor>
    <xdr:from>
      <xdr:col>3</xdr:col>
      <xdr:colOff>336550</xdr:colOff>
      <xdr:row>31</xdr:row>
      <xdr:rowOff>31750</xdr:rowOff>
    </xdr:from>
    <xdr:ext cx="431800" cy="246743"/>
    <xdr:pic>
      <xdr:nvPicPr>
        <xdr:cNvPr id="5" name="Image 4">
          <a:extLst>
            <a:ext uri="{FF2B5EF4-FFF2-40B4-BE49-F238E27FC236}">
              <a16:creationId xmlns:a16="http://schemas.microsoft.com/office/drawing/2014/main" id="{76D6D27D-49A5-497B-8E2C-6A1C6384C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5270" y="17085310"/>
          <a:ext cx="431800" cy="24674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2FC4F-FF93-4BF7-9E98-42B691CCF2D7}">
  <dimension ref="A1:CE43"/>
  <sheetViews>
    <sheetView tabSelected="1" zoomScale="20" zoomScaleNormal="20" workbookViewId="0">
      <selection activeCell="AR88" sqref="AR88"/>
    </sheetView>
  </sheetViews>
  <sheetFormatPr baseColWidth="10" defaultRowHeight="14.4"/>
  <sheetData>
    <row r="1" spans="1:8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</row>
    <row r="2" spans="1:83" ht="82.2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7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</row>
    <row r="3" spans="1:83" ht="21.6" thickBot="1">
      <c r="A3" s="8" t="s">
        <v>1</v>
      </c>
      <c r="B3" s="9"/>
      <c r="C3" s="9"/>
      <c r="D3" s="9"/>
      <c r="E3" s="9"/>
      <c r="F3" s="10"/>
      <c r="G3" s="11"/>
      <c r="H3" s="12" t="s">
        <v>2</v>
      </c>
      <c r="I3" s="9"/>
      <c r="J3" s="9"/>
      <c r="K3" s="9"/>
      <c r="L3" s="9"/>
      <c r="M3" s="10"/>
      <c r="N3" s="11"/>
      <c r="O3" s="12" t="s">
        <v>3</v>
      </c>
      <c r="P3" s="9"/>
      <c r="Q3" s="9"/>
      <c r="R3" s="9"/>
      <c r="S3" s="9"/>
      <c r="T3" s="10"/>
      <c r="U3" s="11"/>
      <c r="V3" s="12" t="s">
        <v>4</v>
      </c>
      <c r="W3" s="9"/>
      <c r="X3" s="9"/>
      <c r="Y3" s="9"/>
      <c r="Z3" s="9"/>
      <c r="AA3" s="10"/>
      <c r="AB3" s="11"/>
      <c r="AC3" s="12" t="s">
        <v>5</v>
      </c>
      <c r="AD3" s="9"/>
      <c r="AE3" s="9"/>
      <c r="AF3" s="9"/>
      <c r="AG3" s="9"/>
      <c r="AH3" s="10"/>
      <c r="AI3" s="11"/>
      <c r="AJ3" s="12" t="s">
        <v>6</v>
      </c>
      <c r="AK3" s="9"/>
      <c r="AL3" s="9"/>
      <c r="AM3" s="9"/>
      <c r="AN3" s="9"/>
      <c r="AO3" s="13"/>
      <c r="AP3" s="11"/>
      <c r="AQ3" s="14" t="s">
        <v>7</v>
      </c>
      <c r="AR3" s="9"/>
      <c r="AS3" s="9"/>
      <c r="AT3" s="9"/>
      <c r="AU3" s="9"/>
      <c r="AV3" s="10"/>
      <c r="AW3" s="11"/>
      <c r="AX3" s="12" t="s">
        <v>8</v>
      </c>
      <c r="AY3" s="9"/>
      <c r="AZ3" s="9"/>
      <c r="BA3" s="9"/>
      <c r="BB3" s="9"/>
      <c r="BC3" s="10"/>
      <c r="BD3" s="11"/>
      <c r="BE3" s="12" t="s">
        <v>9</v>
      </c>
      <c r="BF3" s="9"/>
      <c r="BG3" s="9"/>
      <c r="BH3" s="9"/>
      <c r="BI3" s="9"/>
      <c r="BJ3" s="10"/>
      <c r="BK3" s="11"/>
      <c r="BL3" s="12" t="s">
        <v>10</v>
      </c>
      <c r="BM3" s="9"/>
      <c r="BN3" s="9"/>
      <c r="BO3" s="9"/>
      <c r="BP3" s="9"/>
      <c r="BQ3" s="10"/>
      <c r="BR3" s="11"/>
      <c r="BS3" s="12" t="s">
        <v>11</v>
      </c>
      <c r="BT3" s="9"/>
      <c r="BU3" s="9"/>
      <c r="BV3" s="9"/>
      <c r="BW3" s="9"/>
      <c r="BX3" s="10"/>
      <c r="BY3" s="11"/>
      <c r="BZ3" s="12" t="s">
        <v>12</v>
      </c>
      <c r="CA3" s="9"/>
      <c r="CB3" s="9"/>
      <c r="CC3" s="9"/>
      <c r="CD3" s="9"/>
      <c r="CE3" s="15"/>
    </row>
    <row r="4" spans="1:83" ht="21.6" thickBot="1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8"/>
      <c r="AP4" s="17"/>
      <c r="AQ4" s="19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20"/>
      <c r="BC4" s="20"/>
      <c r="BD4" s="17"/>
      <c r="BE4" s="17"/>
      <c r="BF4" s="17"/>
      <c r="BG4" s="17"/>
      <c r="BH4" s="17"/>
      <c r="BI4" s="20"/>
      <c r="BJ4" s="20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21"/>
      <c r="CA4" s="21"/>
      <c r="CB4" s="21"/>
      <c r="CC4" s="21"/>
      <c r="CD4" s="21"/>
      <c r="CE4" s="22"/>
    </row>
    <row r="5" spans="1:83" ht="21.6" thickBot="1">
      <c r="A5" s="23" t="e">
        <f t="shared" ref="A5:A35" si="0">UPPER(LEFT(TEXT(#REF!,"JJJ"),1))</f>
        <v>#REF!</v>
      </c>
      <c r="B5" s="24" t="e">
        <f t="shared" ref="B5:B35" si="1">DAY(#REF!)</f>
        <v>#REF!</v>
      </c>
      <c r="C5" s="25" t="s">
        <v>13</v>
      </c>
      <c r="D5" s="25"/>
      <c r="E5" s="25"/>
      <c r="F5" s="25"/>
      <c r="G5" s="26">
        <f>DATE(2024,8,1)</f>
        <v>45505</v>
      </c>
      <c r="H5" s="27" t="str">
        <f>UPPER(LEFT(TEXT(G5,"JJJ"),1))</f>
        <v>J</v>
      </c>
      <c r="I5" s="24">
        <f>DAY(G5)</f>
        <v>1</v>
      </c>
      <c r="J5" s="28" t="s">
        <v>14</v>
      </c>
      <c r="K5" s="29"/>
      <c r="L5" s="29"/>
      <c r="M5" s="30"/>
      <c r="N5" s="26">
        <f>DATE(2024,9,1)</f>
        <v>45536</v>
      </c>
      <c r="O5" s="27" t="str">
        <f>UPPER(LEFT(TEXT(N5,"JJJ"),1))</f>
        <v>D</v>
      </c>
      <c r="P5" s="24">
        <f>DAY(N5)</f>
        <v>1</v>
      </c>
      <c r="Q5" s="31"/>
      <c r="R5" s="32" t="s">
        <v>15</v>
      </c>
      <c r="S5" s="31"/>
      <c r="T5" s="31" t="s">
        <v>13</v>
      </c>
      <c r="U5" s="26">
        <f>DATE(2024,10,1)</f>
        <v>45566</v>
      </c>
      <c r="V5" s="27" t="str">
        <f>UPPER(LEFT(TEXT(U5,"JJJ"),1))</f>
        <v>M</v>
      </c>
      <c r="W5" s="24">
        <f>DAY(U5)</f>
        <v>1</v>
      </c>
      <c r="X5" s="33"/>
      <c r="Y5" s="34"/>
      <c r="Z5" s="35" t="s">
        <v>16</v>
      </c>
      <c r="AA5" s="36" t="s">
        <v>16</v>
      </c>
      <c r="AB5" s="26">
        <f>DATE(2024,11,1)</f>
        <v>45597</v>
      </c>
      <c r="AC5" s="27" t="str">
        <f>UPPER(LEFT(TEXT(AB5,"JJJ"),1))</f>
        <v>V</v>
      </c>
      <c r="AD5" s="24">
        <f>DAY(AB5)</f>
        <v>1</v>
      </c>
      <c r="AE5" s="25" t="s">
        <v>13</v>
      </c>
      <c r="AF5" s="25"/>
      <c r="AG5" s="37">
        <v>9</v>
      </c>
      <c r="AH5" s="38">
        <v>9</v>
      </c>
      <c r="AI5" s="26">
        <f>DATE(2024,12,1)</f>
        <v>45627</v>
      </c>
      <c r="AJ5" s="27" t="str">
        <f>UPPER(LEFT(TEXT(AI5,"JJJ"),1))</f>
        <v>D</v>
      </c>
      <c r="AK5" s="24">
        <f>DAY(AI5)</f>
        <v>1</v>
      </c>
      <c r="AL5" s="39" t="s">
        <v>13</v>
      </c>
      <c r="AM5" s="39"/>
      <c r="AN5" s="40">
        <v>12</v>
      </c>
      <c r="AO5" s="41">
        <v>12</v>
      </c>
      <c r="AP5" s="26">
        <f>DATE(2025,1,1)</f>
        <v>45658</v>
      </c>
      <c r="AQ5" s="27" t="str">
        <f>UPPER(LEFT(TEXT(AP5,"JJJ"),1))</f>
        <v>M</v>
      </c>
      <c r="AR5" s="24">
        <f>DAY(AP5)</f>
        <v>1</v>
      </c>
      <c r="AS5" s="42"/>
      <c r="AT5" s="43"/>
      <c r="AU5" s="43"/>
      <c r="AV5" s="44"/>
      <c r="AW5" s="26">
        <f>DATE(2025,2,1)</f>
        <v>45689</v>
      </c>
      <c r="AX5" s="27" t="str">
        <f>UPPER(LEFT(TEXT(AW5,"JJJ"),1))</f>
        <v>S</v>
      </c>
      <c r="AY5" s="24">
        <f>DAY(AW5)</f>
        <v>1</v>
      </c>
      <c r="AZ5" s="45"/>
      <c r="BA5" s="46"/>
      <c r="BB5" s="46"/>
      <c r="BC5" s="47"/>
      <c r="BD5" s="26">
        <f>DATE(2025,3,1)</f>
        <v>45717</v>
      </c>
      <c r="BE5" s="27" t="str">
        <f>UPPER(LEFT(TEXT(BD5,"JJJ"),1))</f>
        <v>S</v>
      </c>
      <c r="BF5" s="24">
        <f>DAY(BD5)</f>
        <v>1</v>
      </c>
      <c r="BG5" s="24" t="s">
        <v>13</v>
      </c>
      <c r="BH5" s="24"/>
      <c r="BI5" s="48">
        <v>18</v>
      </c>
      <c r="BJ5" s="49">
        <v>20</v>
      </c>
      <c r="BK5" s="26">
        <f>DATE(2025,4,1)</f>
        <v>45748</v>
      </c>
      <c r="BL5" s="27" t="str">
        <f>UPPER(LEFT(TEXT(BK5,"JJJ"),1))</f>
        <v>M</v>
      </c>
      <c r="BM5" s="24">
        <f>DAY(BK5)</f>
        <v>1</v>
      </c>
      <c r="BN5" s="50" t="s">
        <v>13</v>
      </c>
      <c r="BO5" s="32" t="s">
        <v>17</v>
      </c>
      <c r="BP5" s="35" t="s">
        <v>16</v>
      </c>
      <c r="BQ5" s="36" t="s">
        <v>16</v>
      </c>
      <c r="BR5" s="26">
        <f>DATE(2025,5,1)</f>
        <v>45778</v>
      </c>
      <c r="BS5" s="27" t="str">
        <f>UPPER(LEFT(TEXT(BR5,"JJJ"),1))</f>
        <v>J</v>
      </c>
      <c r="BT5" s="24">
        <f>DAY(BR5)</f>
        <v>1</v>
      </c>
      <c r="BU5" s="51" t="s">
        <v>18</v>
      </c>
      <c r="BV5" s="24"/>
      <c r="BW5" s="24"/>
      <c r="BX5" s="25"/>
      <c r="BY5" s="26">
        <f>DATE(2025,6,1)</f>
        <v>45809</v>
      </c>
      <c r="BZ5" s="27" t="str">
        <f>UPPER(LEFT(TEXT(BY5,"JJJ"),1))</f>
        <v>D</v>
      </c>
      <c r="CA5" s="24">
        <f>DAY(BY5)</f>
        <v>1</v>
      </c>
      <c r="CB5" s="39" t="s">
        <v>13</v>
      </c>
      <c r="CC5" s="39"/>
      <c r="CD5" s="39"/>
      <c r="CE5" s="52" t="s">
        <v>19</v>
      </c>
    </row>
    <row r="6" spans="1:83" ht="21.6" thickBot="1">
      <c r="A6" s="23" t="e">
        <f t="shared" ref="A6:A36" si="2">UPPER(LEFT(TEXT(#REF!,"JJJ"),1))</f>
        <v>#REF!</v>
      </c>
      <c r="B6" s="24" t="e">
        <f t="shared" ref="B6:B36" si="3">DAY(#REF!)</f>
        <v>#REF!</v>
      </c>
      <c r="C6" s="34" t="s">
        <v>13</v>
      </c>
      <c r="D6" s="34"/>
      <c r="E6" s="34"/>
      <c r="F6" s="34"/>
      <c r="G6" s="53">
        <f>G5+1</f>
        <v>45506</v>
      </c>
      <c r="H6" s="27" t="str">
        <f t="shared" ref="H6:H35" si="4">UPPER(LEFT(TEXT(G6,"JJJ"),1))</f>
        <v>V</v>
      </c>
      <c r="I6" s="24">
        <f t="shared" ref="I6:I35" si="5">DAY(G6)</f>
        <v>2</v>
      </c>
      <c r="J6" s="28"/>
      <c r="K6" s="29"/>
      <c r="L6" s="29"/>
      <c r="M6" s="30"/>
      <c r="N6" s="53">
        <f>N5+1</f>
        <v>45537</v>
      </c>
      <c r="O6" s="27" t="str">
        <f t="shared" ref="O6:O34" si="6">UPPER(LEFT(TEXT(N6,"JJJ"),1))</f>
        <v>L</v>
      </c>
      <c r="P6" s="24">
        <f t="shared" ref="P6:P34" si="7">DAY(N6)</f>
        <v>2</v>
      </c>
      <c r="Q6" s="54"/>
      <c r="R6" s="54"/>
      <c r="S6" s="54"/>
      <c r="T6" s="54"/>
      <c r="U6" s="53">
        <f>U5+1</f>
        <v>45567</v>
      </c>
      <c r="V6" s="27" t="str">
        <f t="shared" ref="V6:V34" si="8">UPPER(LEFT(TEXT(U6,"JJJ"),1))</f>
        <v>M</v>
      </c>
      <c r="W6" s="24">
        <f t="shared" ref="W6:W35" si="9">DAY(U6)</f>
        <v>2</v>
      </c>
      <c r="X6" s="55"/>
      <c r="Y6" s="25"/>
      <c r="Z6" s="56"/>
      <c r="AA6" s="57"/>
      <c r="AB6" s="53">
        <f>AB5+1</f>
        <v>45598</v>
      </c>
      <c r="AC6" s="27" t="str">
        <f t="shared" ref="AC6:AC34" si="10">UPPER(LEFT(TEXT(AB6,"JJJ"),1))</f>
        <v>S</v>
      </c>
      <c r="AD6" s="24">
        <f t="shared" ref="AD6:AD34" si="11">DAY(AB6)</f>
        <v>2</v>
      </c>
      <c r="AE6" s="34" t="s">
        <v>13</v>
      </c>
      <c r="AF6" s="34"/>
      <c r="AG6" s="37"/>
      <c r="AH6" s="38"/>
      <c r="AI6" s="53">
        <f>AI5+1</f>
        <v>45628</v>
      </c>
      <c r="AJ6" s="27" t="str">
        <f t="shared" ref="AJ6:AJ34" si="12">UPPER(LEFT(TEXT(AI6,"JJJ"),1))</f>
        <v>L</v>
      </c>
      <c r="AK6" s="24">
        <f t="shared" ref="AK6:AK35" si="13">DAY(AI6)</f>
        <v>2</v>
      </c>
      <c r="AL6" s="58" t="s">
        <v>13</v>
      </c>
      <c r="AM6" s="58"/>
      <c r="AN6" s="58"/>
      <c r="AO6" s="59"/>
      <c r="AP6" s="53">
        <f>AP5+1</f>
        <v>45659</v>
      </c>
      <c r="AQ6" s="27" t="str">
        <f t="shared" ref="AQ6:AQ35" si="14">UPPER(LEFT(TEXT(AP6,"JJJ"),1))</f>
        <v>J</v>
      </c>
      <c r="AR6" s="24">
        <f t="shared" ref="AR6:AR35" si="15">DAY(AP6)</f>
        <v>2</v>
      </c>
      <c r="AS6" s="60"/>
      <c r="AT6" s="61"/>
      <c r="AU6" s="61"/>
      <c r="AV6" s="62"/>
      <c r="AW6" s="53">
        <f>AW5+1</f>
        <v>45690</v>
      </c>
      <c r="AX6" s="27" t="str">
        <f t="shared" ref="AX6:AX32" si="16">UPPER(LEFT(TEXT(AW6,"JJJ"),1))</f>
        <v>D</v>
      </c>
      <c r="AY6" s="24">
        <f t="shared" ref="AY6:AY32" si="17">DAY(AW6)</f>
        <v>2</v>
      </c>
      <c r="AZ6" s="63"/>
      <c r="BA6" s="64"/>
      <c r="BB6" s="64"/>
      <c r="BC6" s="65"/>
      <c r="BD6" s="53">
        <f>BD5+1</f>
        <v>45718</v>
      </c>
      <c r="BE6" s="27" t="str">
        <f t="shared" ref="BE6:BE35" si="18">UPPER(LEFT(TEXT(BD6,"JJJ"),1))</f>
        <v>D</v>
      </c>
      <c r="BF6" s="24">
        <f t="shared" ref="BF6:BF35" si="19">DAY(BD6)</f>
        <v>2</v>
      </c>
      <c r="BG6" s="39" t="s">
        <v>13</v>
      </c>
      <c r="BH6" s="39"/>
      <c r="BI6" s="66"/>
      <c r="BJ6" s="67"/>
      <c r="BK6" s="53">
        <f>BK5+1</f>
        <v>45749</v>
      </c>
      <c r="BL6" s="27" t="str">
        <f t="shared" ref="BL6:BL34" si="20">UPPER(LEFT(TEXT(BK6,"JJJ"),1))</f>
        <v>M</v>
      </c>
      <c r="BM6" s="24">
        <f t="shared" ref="BM6:BM34" si="21">DAY(BK6)</f>
        <v>2</v>
      </c>
      <c r="BN6" s="68" t="s">
        <v>17</v>
      </c>
      <c r="BO6" s="69"/>
      <c r="BP6" s="56"/>
      <c r="BQ6" s="57"/>
      <c r="BR6" s="53">
        <f>BR5+1</f>
        <v>45779</v>
      </c>
      <c r="BS6" s="27" t="str">
        <f t="shared" ref="BS6:BS35" si="22">UPPER(LEFT(TEXT(BR6,"JJJ"),1))</f>
        <v>V</v>
      </c>
      <c r="BT6" s="24">
        <f t="shared" ref="BT6:BT35" si="23">DAY(BR6)</f>
        <v>2</v>
      </c>
      <c r="BU6" s="70" t="s">
        <v>13</v>
      </c>
      <c r="BV6" s="70"/>
      <c r="BW6" s="37">
        <v>26</v>
      </c>
      <c r="BX6" s="38">
        <v>29</v>
      </c>
      <c r="BY6" s="53">
        <f>BY5+1</f>
        <v>45810</v>
      </c>
      <c r="BZ6" s="27" t="str">
        <f t="shared" ref="BZ6:BZ34" si="24">UPPER(LEFT(TEXT(BY6,"JJJ"),1))</f>
        <v>L</v>
      </c>
      <c r="CA6" s="24">
        <f t="shared" ref="CA6:CA34" si="25">DAY(BY6)</f>
        <v>2</v>
      </c>
      <c r="CB6" s="25" t="s">
        <v>13</v>
      </c>
      <c r="CC6" s="25"/>
      <c r="CD6" s="25"/>
      <c r="CE6" s="71"/>
    </row>
    <row r="7" spans="1:83" ht="21.6" thickBot="1">
      <c r="A7" s="23" t="e">
        <f t="shared" ref="A7:A37" si="26">UPPER(LEFT(TEXT(#REF!,"JJJ"),1))</f>
        <v>#REF!</v>
      </c>
      <c r="B7" s="24" t="e">
        <f t="shared" ref="B7:B37" si="27">DAY(#REF!)</f>
        <v>#REF!</v>
      </c>
      <c r="C7" s="25" t="s">
        <v>13</v>
      </c>
      <c r="D7" s="25"/>
      <c r="E7" s="25"/>
      <c r="F7" s="25"/>
      <c r="G7" s="53">
        <f t="shared" ref="G7:G35" si="28">G6+1</f>
        <v>45507</v>
      </c>
      <c r="H7" s="27" t="str">
        <f t="shared" si="4"/>
        <v>S</v>
      </c>
      <c r="I7" s="24">
        <f t="shared" si="5"/>
        <v>3</v>
      </c>
      <c r="J7" s="28"/>
      <c r="K7" s="29"/>
      <c r="L7" s="29"/>
      <c r="M7" s="30"/>
      <c r="N7" s="53">
        <f t="shared" ref="N7:N34" si="29">N6+1</f>
        <v>45538</v>
      </c>
      <c r="O7" s="27" t="str">
        <f t="shared" si="6"/>
        <v>M</v>
      </c>
      <c r="P7" s="24">
        <f t="shared" si="7"/>
        <v>3</v>
      </c>
      <c r="Q7" s="72" t="s">
        <v>20</v>
      </c>
      <c r="R7" s="73"/>
      <c r="S7" s="73"/>
      <c r="T7" s="74"/>
      <c r="U7" s="53">
        <f t="shared" ref="U7:U35" si="30">U6+1</f>
        <v>45568</v>
      </c>
      <c r="V7" s="27" t="str">
        <f t="shared" si="8"/>
        <v>J</v>
      </c>
      <c r="W7" s="24">
        <f t="shared" si="9"/>
        <v>3</v>
      </c>
      <c r="X7" s="55"/>
      <c r="Y7" s="34"/>
      <c r="Z7" s="34"/>
      <c r="AA7" s="34"/>
      <c r="AB7" s="53">
        <f t="shared" ref="AB7:AB34" si="31">AB6+1</f>
        <v>45599</v>
      </c>
      <c r="AC7" s="27" t="str">
        <f t="shared" si="10"/>
        <v>D</v>
      </c>
      <c r="AD7" s="24">
        <f t="shared" si="11"/>
        <v>3</v>
      </c>
      <c r="AE7" s="31" t="s">
        <v>13</v>
      </c>
      <c r="AF7" s="31"/>
      <c r="AG7" s="66"/>
      <c r="AH7" s="67"/>
      <c r="AI7" s="53">
        <f t="shared" ref="AI7:AI35" si="32">AI6+1</f>
        <v>45629</v>
      </c>
      <c r="AJ7" s="27" t="str">
        <f t="shared" si="12"/>
        <v>M</v>
      </c>
      <c r="AK7" s="24">
        <f t="shared" si="13"/>
        <v>3</v>
      </c>
      <c r="AL7" s="50" t="s">
        <v>13</v>
      </c>
      <c r="AM7" s="50"/>
      <c r="AN7" s="35" t="s">
        <v>16</v>
      </c>
      <c r="AO7" s="75" t="s">
        <v>16</v>
      </c>
      <c r="AP7" s="53">
        <f t="shared" ref="AP7:AP35" si="33">AP6+1</f>
        <v>45660</v>
      </c>
      <c r="AQ7" s="27" t="str">
        <f t="shared" si="14"/>
        <v>V</v>
      </c>
      <c r="AR7" s="24">
        <f t="shared" si="15"/>
        <v>3</v>
      </c>
      <c r="AS7" s="60"/>
      <c r="AT7" s="61"/>
      <c r="AU7" s="61"/>
      <c r="AV7" s="62"/>
      <c r="AW7" s="53">
        <f t="shared" ref="AW7:AW32" si="34">AW6+1</f>
        <v>45691</v>
      </c>
      <c r="AX7" s="27" t="str">
        <f t="shared" si="16"/>
        <v>L</v>
      </c>
      <c r="AY7" s="24">
        <f t="shared" si="17"/>
        <v>3</v>
      </c>
      <c r="AZ7" s="54"/>
      <c r="BA7" s="54"/>
      <c r="BB7" s="54"/>
      <c r="BC7" s="54"/>
      <c r="BD7" s="53">
        <f t="shared" ref="BD7:BD35" si="35">BD6+1</f>
        <v>45719</v>
      </c>
      <c r="BE7" s="27" t="str">
        <f t="shared" si="18"/>
        <v>L</v>
      </c>
      <c r="BF7" s="24">
        <f t="shared" si="19"/>
        <v>3</v>
      </c>
      <c r="BG7" s="25" t="s">
        <v>13</v>
      </c>
      <c r="BH7" s="25"/>
      <c r="BI7" s="25"/>
      <c r="BJ7" s="25"/>
      <c r="BK7" s="53">
        <f t="shared" ref="BK7:BK34" si="36">BK6+1</f>
        <v>45750</v>
      </c>
      <c r="BL7" s="27" t="str">
        <f t="shared" si="20"/>
        <v>J</v>
      </c>
      <c r="BM7" s="24">
        <f t="shared" si="21"/>
        <v>3</v>
      </c>
      <c r="BN7" s="68"/>
      <c r="BO7" s="50"/>
      <c r="BP7" s="50"/>
      <c r="BQ7" s="34"/>
      <c r="BR7" s="53">
        <f t="shared" ref="BR7:BR35" si="37">BR6+1</f>
        <v>45780</v>
      </c>
      <c r="BS7" s="27" t="str">
        <f t="shared" si="22"/>
        <v>S</v>
      </c>
      <c r="BT7" s="24">
        <f t="shared" si="23"/>
        <v>3</v>
      </c>
      <c r="BU7" s="24" t="s">
        <v>13</v>
      </c>
      <c r="BV7" s="24"/>
      <c r="BW7" s="37"/>
      <c r="BX7" s="38"/>
      <c r="BY7" s="53">
        <f t="shared" ref="BY7:BY34" si="38">BY6+1</f>
        <v>45811</v>
      </c>
      <c r="BZ7" s="27" t="str">
        <f t="shared" si="24"/>
        <v>M</v>
      </c>
      <c r="CA7" s="24">
        <f t="shared" si="25"/>
        <v>3</v>
      </c>
      <c r="CB7" s="34" t="s">
        <v>13</v>
      </c>
      <c r="CC7" s="34"/>
      <c r="CD7" s="40">
        <v>29</v>
      </c>
      <c r="CE7" s="76"/>
    </row>
    <row r="8" spans="1:83" ht="21.6" thickBot="1">
      <c r="A8" s="23" t="e">
        <f t="shared" ref="A8:A38" si="39">UPPER(LEFT(TEXT(#REF!,"JJJ"),1))</f>
        <v>#REF!</v>
      </c>
      <c r="B8" s="24" t="e">
        <f t="shared" ref="B8:B38" si="40">DAY(#REF!)</f>
        <v>#REF!</v>
      </c>
      <c r="C8" s="34" t="s">
        <v>13</v>
      </c>
      <c r="D8" s="34"/>
      <c r="E8" s="34"/>
      <c r="F8" s="34"/>
      <c r="G8" s="53">
        <f t="shared" si="28"/>
        <v>45508</v>
      </c>
      <c r="H8" s="27" t="str">
        <f t="shared" si="4"/>
        <v>D</v>
      </c>
      <c r="I8" s="24">
        <f t="shared" si="5"/>
        <v>4</v>
      </c>
      <c r="J8" s="28"/>
      <c r="K8" s="29"/>
      <c r="L8" s="29"/>
      <c r="M8" s="30"/>
      <c r="N8" s="53">
        <f t="shared" si="29"/>
        <v>45539</v>
      </c>
      <c r="O8" s="27" t="str">
        <f t="shared" si="6"/>
        <v>M</v>
      </c>
      <c r="P8" s="24">
        <f t="shared" si="7"/>
        <v>4</v>
      </c>
      <c r="Q8" s="77"/>
      <c r="R8" s="78"/>
      <c r="S8" s="78"/>
      <c r="T8" s="79"/>
      <c r="U8" s="53">
        <f t="shared" si="30"/>
        <v>45569</v>
      </c>
      <c r="V8" s="27" t="str">
        <f t="shared" si="8"/>
        <v>V</v>
      </c>
      <c r="W8" s="24">
        <f t="shared" si="9"/>
        <v>4</v>
      </c>
      <c r="X8" s="55"/>
      <c r="Y8" s="25"/>
      <c r="Z8" s="37">
        <v>5</v>
      </c>
      <c r="AA8" s="38">
        <v>5</v>
      </c>
      <c r="AB8" s="53">
        <f t="shared" si="31"/>
        <v>45600</v>
      </c>
      <c r="AC8" s="27" t="str">
        <f t="shared" si="10"/>
        <v>L</v>
      </c>
      <c r="AD8" s="24">
        <f t="shared" si="11"/>
        <v>4</v>
      </c>
      <c r="AE8" s="80"/>
      <c r="AF8" s="81"/>
      <c r="AG8" s="81"/>
      <c r="AH8" s="82"/>
      <c r="AI8" s="53">
        <f t="shared" si="32"/>
        <v>45630</v>
      </c>
      <c r="AJ8" s="27" t="str">
        <f t="shared" si="12"/>
        <v>M</v>
      </c>
      <c r="AK8" s="24">
        <f t="shared" si="13"/>
        <v>4</v>
      </c>
      <c r="AL8" s="68">
        <v>10</v>
      </c>
      <c r="AM8" s="69"/>
      <c r="AN8" s="56"/>
      <c r="AO8" s="83"/>
      <c r="AP8" s="53">
        <f t="shared" si="33"/>
        <v>45661</v>
      </c>
      <c r="AQ8" s="27" t="str">
        <f t="shared" si="14"/>
        <v>S</v>
      </c>
      <c r="AR8" s="24">
        <f t="shared" si="15"/>
        <v>4</v>
      </c>
      <c r="AS8" s="60"/>
      <c r="AT8" s="61"/>
      <c r="AU8" s="61"/>
      <c r="AV8" s="62"/>
      <c r="AW8" s="53">
        <f t="shared" si="34"/>
        <v>45692</v>
      </c>
      <c r="AX8" s="27" t="str">
        <f t="shared" si="16"/>
        <v>M</v>
      </c>
      <c r="AY8" s="24">
        <f t="shared" si="17"/>
        <v>4</v>
      </c>
      <c r="AZ8" s="68">
        <v>11</v>
      </c>
      <c r="BA8" s="32" t="s">
        <v>21</v>
      </c>
      <c r="BB8" s="25" t="s">
        <v>13</v>
      </c>
      <c r="BC8" s="25" t="s">
        <v>13</v>
      </c>
      <c r="BD8" s="53">
        <f t="shared" si="35"/>
        <v>45720</v>
      </c>
      <c r="BE8" s="27" t="str">
        <f t="shared" si="18"/>
        <v>M</v>
      </c>
      <c r="BF8" s="24">
        <f t="shared" si="19"/>
        <v>4</v>
      </c>
      <c r="BG8" s="50" t="s">
        <v>13</v>
      </c>
      <c r="BH8" s="32" t="s">
        <v>22</v>
      </c>
      <c r="BI8" s="35" t="s">
        <v>16</v>
      </c>
      <c r="BJ8" s="36" t="s">
        <v>16</v>
      </c>
      <c r="BK8" s="53">
        <f t="shared" si="36"/>
        <v>45751</v>
      </c>
      <c r="BL8" s="27" t="str">
        <f t="shared" si="20"/>
        <v>V</v>
      </c>
      <c r="BM8" s="24">
        <f t="shared" si="21"/>
        <v>4</v>
      </c>
      <c r="BN8" s="25" t="s">
        <v>13</v>
      </c>
      <c r="BO8" s="25"/>
      <c r="BP8" s="37">
        <v>22</v>
      </c>
      <c r="BQ8" s="38">
        <v>24</v>
      </c>
      <c r="BR8" s="53">
        <f t="shared" si="37"/>
        <v>45781</v>
      </c>
      <c r="BS8" s="27" t="str">
        <f t="shared" si="22"/>
        <v>D</v>
      </c>
      <c r="BT8" s="24">
        <f t="shared" si="23"/>
        <v>4</v>
      </c>
      <c r="BU8" s="39" t="s">
        <v>13</v>
      </c>
      <c r="BV8" s="39"/>
      <c r="BW8" s="66"/>
      <c r="BX8" s="67"/>
      <c r="BY8" s="53">
        <f t="shared" si="38"/>
        <v>45812</v>
      </c>
      <c r="BZ8" s="27" t="str">
        <f t="shared" si="24"/>
        <v>M</v>
      </c>
      <c r="CA8" s="24">
        <f t="shared" si="25"/>
        <v>4</v>
      </c>
      <c r="CB8" s="25" t="s">
        <v>13</v>
      </c>
      <c r="CC8" s="25"/>
      <c r="CD8" s="84"/>
      <c r="CE8" s="71"/>
    </row>
    <row r="9" spans="1:83" ht="21.6" thickBot="1">
      <c r="A9" s="23" t="e">
        <f t="shared" ref="A9:A39" si="41">UPPER(LEFT(TEXT(#REF!,"JJJ"),1))</f>
        <v>#REF!</v>
      </c>
      <c r="B9" s="24" t="e">
        <f t="shared" ref="B9:B39" si="42">DAY(#REF!)</f>
        <v>#REF!</v>
      </c>
      <c r="C9" s="25" t="s">
        <v>13</v>
      </c>
      <c r="D9" s="25"/>
      <c r="E9" s="25"/>
      <c r="F9" s="25"/>
      <c r="G9" s="53">
        <f t="shared" si="28"/>
        <v>45509</v>
      </c>
      <c r="H9" s="27" t="str">
        <f t="shared" si="4"/>
        <v>L</v>
      </c>
      <c r="I9" s="24">
        <f t="shared" si="5"/>
        <v>5</v>
      </c>
      <c r="J9" s="28"/>
      <c r="K9" s="29"/>
      <c r="L9" s="29"/>
      <c r="M9" s="30"/>
      <c r="N9" s="53">
        <f t="shared" si="29"/>
        <v>45540</v>
      </c>
      <c r="O9" s="27" t="str">
        <f t="shared" si="6"/>
        <v>J</v>
      </c>
      <c r="P9" s="24">
        <f t="shared" si="7"/>
        <v>5</v>
      </c>
      <c r="Q9" s="24" t="s">
        <v>13</v>
      </c>
      <c r="R9" s="24"/>
      <c r="S9" s="24"/>
      <c r="T9" s="24"/>
      <c r="U9" s="53">
        <f t="shared" si="30"/>
        <v>45570</v>
      </c>
      <c r="V9" s="27" t="str">
        <f t="shared" si="8"/>
        <v>S</v>
      </c>
      <c r="W9" s="24">
        <f t="shared" si="9"/>
        <v>5</v>
      </c>
      <c r="X9" s="85"/>
      <c r="Y9" s="34"/>
      <c r="Z9" s="37"/>
      <c r="AA9" s="38"/>
      <c r="AB9" s="53">
        <f t="shared" si="31"/>
        <v>45601</v>
      </c>
      <c r="AC9" s="27" t="str">
        <f t="shared" si="10"/>
        <v>M</v>
      </c>
      <c r="AD9" s="24">
        <f t="shared" si="11"/>
        <v>5</v>
      </c>
      <c r="AE9" s="28"/>
      <c r="AF9" s="29"/>
      <c r="AG9" s="29"/>
      <c r="AH9" s="30"/>
      <c r="AI9" s="53">
        <f t="shared" si="32"/>
        <v>45631</v>
      </c>
      <c r="AJ9" s="27" t="str">
        <f t="shared" si="12"/>
        <v>J</v>
      </c>
      <c r="AK9" s="24">
        <f t="shared" si="13"/>
        <v>5</v>
      </c>
      <c r="AL9" s="68"/>
      <c r="AM9" s="50"/>
      <c r="AN9" s="34"/>
      <c r="AO9" s="86"/>
      <c r="AP9" s="53">
        <f t="shared" si="33"/>
        <v>45662</v>
      </c>
      <c r="AQ9" s="27" t="str">
        <f t="shared" si="14"/>
        <v>D</v>
      </c>
      <c r="AR9" s="24">
        <f t="shared" si="15"/>
        <v>5</v>
      </c>
      <c r="AS9" s="60"/>
      <c r="AT9" s="61"/>
      <c r="AU9" s="61"/>
      <c r="AV9" s="62"/>
      <c r="AW9" s="53">
        <f t="shared" si="34"/>
        <v>45693</v>
      </c>
      <c r="AX9" s="27" t="str">
        <f t="shared" si="16"/>
        <v>M</v>
      </c>
      <c r="AY9" s="24">
        <f t="shared" si="17"/>
        <v>5</v>
      </c>
      <c r="AZ9" s="68"/>
      <c r="BA9" s="70"/>
      <c r="BB9" s="70"/>
      <c r="BC9" s="70"/>
      <c r="BD9" s="53">
        <f t="shared" si="35"/>
        <v>45721</v>
      </c>
      <c r="BE9" s="27" t="str">
        <f t="shared" si="18"/>
        <v>M</v>
      </c>
      <c r="BF9" s="24">
        <f t="shared" si="19"/>
        <v>5</v>
      </c>
      <c r="BG9" s="68">
        <v>14</v>
      </c>
      <c r="BH9" s="69"/>
      <c r="BI9" s="56"/>
      <c r="BJ9" s="57"/>
      <c r="BK9" s="53">
        <f t="shared" si="36"/>
        <v>45752</v>
      </c>
      <c r="BL9" s="27" t="str">
        <f t="shared" si="20"/>
        <v>S</v>
      </c>
      <c r="BM9" s="24">
        <f t="shared" si="21"/>
        <v>5</v>
      </c>
      <c r="BN9" s="34" t="s">
        <v>13</v>
      </c>
      <c r="BO9" s="34"/>
      <c r="BP9" s="37"/>
      <c r="BQ9" s="38"/>
      <c r="BR9" s="53">
        <f t="shared" si="37"/>
        <v>45782</v>
      </c>
      <c r="BS9" s="27" t="str">
        <f t="shared" si="22"/>
        <v>L</v>
      </c>
      <c r="BT9" s="24">
        <f t="shared" si="23"/>
        <v>5</v>
      </c>
      <c r="BU9" s="45"/>
      <c r="BV9" s="81"/>
      <c r="BW9" s="81"/>
      <c r="BX9" s="82"/>
      <c r="BY9" s="53">
        <f t="shared" si="38"/>
        <v>45813</v>
      </c>
      <c r="BZ9" s="27" t="str">
        <f t="shared" si="24"/>
        <v>J</v>
      </c>
      <c r="CA9" s="24">
        <f t="shared" si="25"/>
        <v>5</v>
      </c>
      <c r="CB9" s="34" t="s">
        <v>13</v>
      </c>
      <c r="CC9" s="34"/>
      <c r="CD9" s="34"/>
      <c r="CE9" s="76"/>
    </row>
    <row r="10" spans="1:83" ht="21.6" thickBot="1">
      <c r="A10" s="23" t="e">
        <f t="shared" ref="A10:A40" si="43">UPPER(LEFT(TEXT(#REF!,"JJJ"),1))</f>
        <v>#REF!</v>
      </c>
      <c r="B10" s="24" t="e">
        <f t="shared" ref="B10:B40" si="44">DAY(#REF!)</f>
        <v>#REF!</v>
      </c>
      <c r="C10" s="34" t="s">
        <v>13</v>
      </c>
      <c r="D10" s="34"/>
      <c r="E10" s="34"/>
      <c r="F10" s="34"/>
      <c r="G10" s="53">
        <f t="shared" si="28"/>
        <v>45510</v>
      </c>
      <c r="H10" s="27" t="str">
        <f t="shared" si="4"/>
        <v>M</v>
      </c>
      <c r="I10" s="24">
        <f t="shared" si="5"/>
        <v>6</v>
      </c>
      <c r="J10" s="28"/>
      <c r="K10" s="29"/>
      <c r="L10" s="29"/>
      <c r="M10" s="30"/>
      <c r="N10" s="53">
        <f t="shared" si="29"/>
        <v>45541</v>
      </c>
      <c r="O10" s="27" t="str">
        <f t="shared" si="6"/>
        <v>V</v>
      </c>
      <c r="P10" s="24">
        <f t="shared" si="7"/>
        <v>6</v>
      </c>
      <c r="Q10" s="70" t="s">
        <v>13</v>
      </c>
      <c r="R10" s="70"/>
      <c r="S10" s="37">
        <v>1</v>
      </c>
      <c r="T10" s="38">
        <v>1</v>
      </c>
      <c r="U10" s="53">
        <f t="shared" si="30"/>
        <v>45571</v>
      </c>
      <c r="V10" s="27" t="str">
        <f t="shared" si="8"/>
        <v>D</v>
      </c>
      <c r="W10" s="24">
        <f t="shared" si="9"/>
        <v>6</v>
      </c>
      <c r="X10" s="87" t="s">
        <v>13</v>
      </c>
      <c r="Y10" s="87" t="s">
        <v>13</v>
      </c>
      <c r="Z10" s="66"/>
      <c r="AA10" s="67"/>
      <c r="AB10" s="53">
        <f t="shared" si="31"/>
        <v>45602</v>
      </c>
      <c r="AC10" s="27" t="str">
        <f t="shared" si="10"/>
        <v>M</v>
      </c>
      <c r="AD10" s="24">
        <f t="shared" si="11"/>
        <v>6</v>
      </c>
      <c r="AE10" s="28"/>
      <c r="AF10" s="29"/>
      <c r="AG10" s="29"/>
      <c r="AH10" s="30"/>
      <c r="AI10" s="53">
        <f t="shared" si="32"/>
        <v>45632</v>
      </c>
      <c r="AJ10" s="27" t="str">
        <f t="shared" si="12"/>
        <v>V</v>
      </c>
      <c r="AK10" s="24">
        <f t="shared" si="13"/>
        <v>6</v>
      </c>
      <c r="AL10" s="69" t="s">
        <v>13</v>
      </c>
      <c r="AM10" s="69"/>
      <c r="AN10" s="37">
        <v>13</v>
      </c>
      <c r="AO10" s="88">
        <v>13</v>
      </c>
      <c r="AP10" s="53">
        <f t="shared" si="33"/>
        <v>45663</v>
      </c>
      <c r="AQ10" s="27" t="str">
        <f t="shared" si="14"/>
        <v>L</v>
      </c>
      <c r="AR10" s="24">
        <f t="shared" si="15"/>
        <v>6</v>
      </c>
      <c r="AS10" s="60"/>
      <c r="AT10" s="61"/>
      <c r="AU10" s="61"/>
      <c r="AV10" s="62"/>
      <c r="AW10" s="53">
        <f t="shared" si="34"/>
        <v>45694</v>
      </c>
      <c r="AX10" s="27" t="str">
        <f t="shared" si="16"/>
        <v>J</v>
      </c>
      <c r="AY10" s="24">
        <f t="shared" si="17"/>
        <v>6</v>
      </c>
      <c r="AZ10" s="24" t="s">
        <v>13</v>
      </c>
      <c r="BA10" s="24"/>
      <c r="BB10" s="24"/>
      <c r="BC10" s="24"/>
      <c r="BD10" s="53">
        <f t="shared" si="35"/>
        <v>45722</v>
      </c>
      <c r="BE10" s="27" t="str">
        <f t="shared" si="18"/>
        <v>J</v>
      </c>
      <c r="BF10" s="24">
        <f t="shared" si="19"/>
        <v>6</v>
      </c>
      <c r="BG10" s="68"/>
      <c r="BH10" s="50"/>
      <c r="BI10" s="50"/>
      <c r="BJ10" s="34"/>
      <c r="BK10" s="53">
        <f t="shared" si="36"/>
        <v>45753</v>
      </c>
      <c r="BL10" s="27" t="str">
        <f t="shared" si="20"/>
        <v>D</v>
      </c>
      <c r="BM10" s="24">
        <f t="shared" si="21"/>
        <v>6</v>
      </c>
      <c r="BN10" s="31" t="s">
        <v>13</v>
      </c>
      <c r="BO10" s="31"/>
      <c r="BP10" s="66"/>
      <c r="BQ10" s="67"/>
      <c r="BR10" s="53">
        <f t="shared" si="37"/>
        <v>45783</v>
      </c>
      <c r="BS10" s="27" t="str">
        <f t="shared" si="22"/>
        <v>M</v>
      </c>
      <c r="BT10" s="24">
        <f t="shared" si="23"/>
        <v>6</v>
      </c>
      <c r="BU10" s="28"/>
      <c r="BV10" s="29"/>
      <c r="BW10" s="29"/>
      <c r="BX10" s="30"/>
      <c r="BY10" s="53">
        <f t="shared" si="38"/>
        <v>45814</v>
      </c>
      <c r="BZ10" s="27" t="str">
        <f t="shared" si="24"/>
        <v>V</v>
      </c>
      <c r="CA10" s="24">
        <f t="shared" si="25"/>
        <v>6</v>
      </c>
      <c r="CB10" s="25" t="s">
        <v>13</v>
      </c>
      <c r="CC10" s="25"/>
      <c r="CD10" s="40">
        <v>30</v>
      </c>
      <c r="CE10" s="71"/>
    </row>
    <row r="11" spans="1:83" ht="21.6" thickBot="1">
      <c r="A11" s="23" t="e">
        <f t="shared" ref="A11:A41" si="45">UPPER(LEFT(TEXT(#REF!,"JJJ"),1))</f>
        <v>#REF!</v>
      </c>
      <c r="B11" s="24" t="e">
        <f t="shared" ref="B11:B41" si="46">DAY(#REF!)</f>
        <v>#REF!</v>
      </c>
      <c r="C11" s="31" t="s">
        <v>13</v>
      </c>
      <c r="D11" s="31"/>
      <c r="E11" s="31"/>
      <c r="F11" s="31"/>
      <c r="G11" s="53">
        <f t="shared" si="28"/>
        <v>45511</v>
      </c>
      <c r="H11" s="27" t="str">
        <f t="shared" si="4"/>
        <v>M</v>
      </c>
      <c r="I11" s="24">
        <f t="shared" si="5"/>
        <v>7</v>
      </c>
      <c r="J11" s="28"/>
      <c r="K11" s="29"/>
      <c r="L11" s="29"/>
      <c r="M11" s="30"/>
      <c r="N11" s="53">
        <f t="shared" si="29"/>
        <v>45542</v>
      </c>
      <c r="O11" s="27" t="str">
        <f t="shared" si="6"/>
        <v>S</v>
      </c>
      <c r="P11" s="24">
        <f t="shared" si="7"/>
        <v>7</v>
      </c>
      <c r="Q11" s="24" t="s">
        <v>13</v>
      </c>
      <c r="R11" s="89" t="s">
        <v>23</v>
      </c>
      <c r="S11" s="37"/>
      <c r="T11" s="38"/>
      <c r="U11" s="53">
        <f t="shared" si="30"/>
        <v>45572</v>
      </c>
      <c r="V11" s="27" t="str">
        <f t="shared" si="8"/>
        <v>L</v>
      </c>
      <c r="W11" s="24">
        <f t="shared" si="9"/>
        <v>7</v>
      </c>
      <c r="X11" s="54"/>
      <c r="Y11" s="54"/>
      <c r="Z11" s="54"/>
      <c r="AA11" s="54"/>
      <c r="AB11" s="53">
        <f t="shared" si="31"/>
        <v>45603</v>
      </c>
      <c r="AC11" s="27" t="str">
        <f t="shared" si="10"/>
        <v>J</v>
      </c>
      <c r="AD11" s="24">
        <f t="shared" si="11"/>
        <v>7</v>
      </c>
      <c r="AE11" s="28"/>
      <c r="AF11" s="29"/>
      <c r="AG11" s="29"/>
      <c r="AH11" s="30"/>
      <c r="AI11" s="53">
        <f t="shared" si="32"/>
        <v>45633</v>
      </c>
      <c r="AJ11" s="27" t="str">
        <f t="shared" si="12"/>
        <v>S</v>
      </c>
      <c r="AK11" s="24">
        <f t="shared" si="13"/>
        <v>7</v>
      </c>
      <c r="AL11" s="34" t="s">
        <v>13</v>
      </c>
      <c r="AM11" s="34"/>
      <c r="AN11" s="37"/>
      <c r="AO11" s="88"/>
      <c r="AP11" s="53">
        <f t="shared" si="33"/>
        <v>45664</v>
      </c>
      <c r="AQ11" s="27" t="str">
        <f t="shared" si="14"/>
        <v>M</v>
      </c>
      <c r="AR11" s="24">
        <f t="shared" si="15"/>
        <v>7</v>
      </c>
      <c r="AS11" s="60"/>
      <c r="AT11" s="61"/>
      <c r="AU11" s="61"/>
      <c r="AV11" s="62"/>
      <c r="AW11" s="53">
        <f t="shared" si="34"/>
        <v>45695</v>
      </c>
      <c r="AX11" s="27" t="str">
        <f t="shared" si="16"/>
        <v>V</v>
      </c>
      <c r="AY11" s="24">
        <f t="shared" si="17"/>
        <v>7</v>
      </c>
      <c r="AZ11" s="90"/>
      <c r="BA11" s="90"/>
      <c r="BB11" s="35" t="s">
        <v>16</v>
      </c>
      <c r="BC11" s="36" t="s">
        <v>16</v>
      </c>
      <c r="BD11" s="53">
        <f t="shared" si="35"/>
        <v>45723</v>
      </c>
      <c r="BE11" s="27" t="str">
        <f t="shared" si="18"/>
        <v>V</v>
      </c>
      <c r="BF11" s="24">
        <f t="shared" si="19"/>
        <v>7</v>
      </c>
      <c r="BG11" s="25" t="s">
        <v>13</v>
      </c>
      <c r="BH11" s="25"/>
      <c r="BI11" s="37">
        <v>19</v>
      </c>
      <c r="BJ11" s="38">
        <v>21</v>
      </c>
      <c r="BK11" s="53">
        <f t="shared" si="36"/>
        <v>45754</v>
      </c>
      <c r="BL11" s="27" t="str">
        <f t="shared" si="20"/>
        <v>L</v>
      </c>
      <c r="BM11" s="24">
        <f t="shared" si="21"/>
        <v>7</v>
      </c>
      <c r="BN11" s="54"/>
      <c r="BO11" s="54"/>
      <c r="BP11" s="54"/>
      <c r="BQ11" s="54"/>
      <c r="BR11" s="53">
        <f t="shared" si="37"/>
        <v>45784</v>
      </c>
      <c r="BS11" s="27" t="str">
        <f t="shared" si="22"/>
        <v>M</v>
      </c>
      <c r="BT11" s="24">
        <f t="shared" si="23"/>
        <v>7</v>
      </c>
      <c r="BU11" s="28"/>
      <c r="BV11" s="29"/>
      <c r="BW11" s="29"/>
      <c r="BX11" s="30"/>
      <c r="BY11" s="53">
        <f t="shared" si="38"/>
        <v>45815</v>
      </c>
      <c r="BZ11" s="27" t="str">
        <f t="shared" si="24"/>
        <v>S</v>
      </c>
      <c r="CA11" s="24">
        <f t="shared" si="25"/>
        <v>7</v>
      </c>
      <c r="CB11" s="34" t="s">
        <v>13</v>
      </c>
      <c r="CC11" s="34"/>
      <c r="CD11" s="90"/>
      <c r="CE11" s="76"/>
    </row>
    <row r="12" spans="1:83" ht="21.6" thickBot="1">
      <c r="A12" s="23" t="e">
        <f t="shared" ref="A12:A42" si="47">UPPER(LEFT(TEXT(#REF!,"JJJ"),1))</f>
        <v>#REF!</v>
      </c>
      <c r="B12" s="24" t="e">
        <f t="shared" ref="B12:B42" si="48">DAY(#REF!)</f>
        <v>#REF!</v>
      </c>
      <c r="C12" s="54"/>
      <c r="D12" s="54"/>
      <c r="E12" s="54"/>
      <c r="F12" s="54"/>
      <c r="G12" s="53">
        <f t="shared" si="28"/>
        <v>45512</v>
      </c>
      <c r="H12" s="27" t="str">
        <f t="shared" si="4"/>
        <v>J</v>
      </c>
      <c r="I12" s="24">
        <f t="shared" si="5"/>
        <v>8</v>
      </c>
      <c r="J12" s="28"/>
      <c r="K12" s="29"/>
      <c r="L12" s="29"/>
      <c r="M12" s="30"/>
      <c r="N12" s="53">
        <f t="shared" si="29"/>
        <v>45543</v>
      </c>
      <c r="O12" s="27" t="str">
        <f t="shared" si="6"/>
        <v>D</v>
      </c>
      <c r="P12" s="24">
        <f t="shared" si="7"/>
        <v>8</v>
      </c>
      <c r="Q12" s="39" t="s">
        <v>13</v>
      </c>
      <c r="R12" s="91"/>
      <c r="S12" s="66"/>
      <c r="T12" s="67"/>
      <c r="U12" s="53">
        <f t="shared" si="30"/>
        <v>45573</v>
      </c>
      <c r="V12" s="27" t="str">
        <f t="shared" si="8"/>
        <v>M</v>
      </c>
      <c r="W12" s="24">
        <f t="shared" si="9"/>
        <v>8</v>
      </c>
      <c r="X12" s="92"/>
      <c r="Y12" s="32">
        <v>1</v>
      </c>
      <c r="Z12" s="35" t="s">
        <v>16</v>
      </c>
      <c r="AA12" s="36" t="s">
        <v>16</v>
      </c>
      <c r="AB12" s="53">
        <f t="shared" si="31"/>
        <v>45604</v>
      </c>
      <c r="AC12" s="27" t="str">
        <f t="shared" si="10"/>
        <v>V</v>
      </c>
      <c r="AD12" s="24">
        <f t="shared" si="11"/>
        <v>8</v>
      </c>
      <c r="AE12" s="28"/>
      <c r="AF12" s="29"/>
      <c r="AG12" s="29"/>
      <c r="AH12" s="30"/>
      <c r="AI12" s="53">
        <f t="shared" si="32"/>
        <v>45634</v>
      </c>
      <c r="AJ12" s="27" t="str">
        <f t="shared" si="12"/>
        <v>D</v>
      </c>
      <c r="AK12" s="24">
        <f t="shared" si="13"/>
        <v>8</v>
      </c>
      <c r="AL12" s="31" t="s">
        <v>13</v>
      </c>
      <c r="AM12" s="31"/>
      <c r="AN12" s="66"/>
      <c r="AO12" s="93"/>
      <c r="AP12" s="53">
        <f t="shared" si="33"/>
        <v>45665</v>
      </c>
      <c r="AQ12" s="27" t="str">
        <f t="shared" si="14"/>
        <v>M</v>
      </c>
      <c r="AR12" s="24">
        <f t="shared" si="15"/>
        <v>8</v>
      </c>
      <c r="AS12" s="60"/>
      <c r="AT12" s="61"/>
      <c r="AU12" s="61"/>
      <c r="AV12" s="62"/>
      <c r="AW12" s="53">
        <f t="shared" si="34"/>
        <v>45696</v>
      </c>
      <c r="AX12" s="27" t="str">
        <f t="shared" si="16"/>
        <v>S</v>
      </c>
      <c r="AY12" s="24">
        <f t="shared" si="17"/>
        <v>8</v>
      </c>
      <c r="AZ12" s="84"/>
      <c r="BA12" s="84"/>
      <c r="BB12" s="56"/>
      <c r="BC12" s="57"/>
      <c r="BD12" s="53">
        <f t="shared" si="35"/>
        <v>45724</v>
      </c>
      <c r="BE12" s="27" t="str">
        <f t="shared" si="18"/>
        <v>S</v>
      </c>
      <c r="BF12" s="24">
        <f t="shared" si="19"/>
        <v>8</v>
      </c>
      <c r="BG12" s="34" t="s">
        <v>13</v>
      </c>
      <c r="BH12" s="34"/>
      <c r="BI12" s="37"/>
      <c r="BJ12" s="38"/>
      <c r="BK12" s="53">
        <f t="shared" si="36"/>
        <v>45755</v>
      </c>
      <c r="BL12" s="27" t="str">
        <f t="shared" si="20"/>
        <v>M</v>
      </c>
      <c r="BM12" s="24">
        <f t="shared" si="21"/>
        <v>8</v>
      </c>
      <c r="BN12" s="84"/>
      <c r="BO12" s="84"/>
      <c r="BP12" s="84"/>
      <c r="BQ12" s="38">
        <v>25</v>
      </c>
      <c r="BR12" s="53">
        <f t="shared" si="37"/>
        <v>45785</v>
      </c>
      <c r="BS12" s="27" t="str">
        <f t="shared" si="22"/>
        <v>J</v>
      </c>
      <c r="BT12" s="24">
        <f t="shared" si="23"/>
        <v>8</v>
      </c>
      <c r="BU12" s="28"/>
      <c r="BV12" s="29"/>
      <c r="BW12" s="29"/>
      <c r="BX12" s="30"/>
      <c r="BY12" s="53">
        <f t="shared" si="38"/>
        <v>45816</v>
      </c>
      <c r="BZ12" s="27" t="str">
        <f t="shared" si="24"/>
        <v>D</v>
      </c>
      <c r="CA12" s="24">
        <f t="shared" si="25"/>
        <v>8</v>
      </c>
      <c r="CB12" s="31" t="s">
        <v>13</v>
      </c>
      <c r="CC12" s="31"/>
      <c r="CD12" s="31"/>
      <c r="CE12" s="94"/>
    </row>
    <row r="13" spans="1:83" ht="21.6" thickBot="1">
      <c r="A13" s="23" t="e">
        <f t="shared" ref="A13:A43" si="49">UPPER(LEFT(TEXT(#REF!,"JJJ"),1))</f>
        <v>#REF!</v>
      </c>
      <c r="B13" s="24" t="e">
        <f t="shared" ref="B13:B43" si="50">DAY(#REF!)</f>
        <v>#REF!</v>
      </c>
      <c r="C13" s="24"/>
      <c r="D13" s="24"/>
      <c r="E13" s="24"/>
      <c r="F13" s="24"/>
      <c r="G13" s="53">
        <f t="shared" si="28"/>
        <v>45513</v>
      </c>
      <c r="H13" s="27" t="str">
        <f t="shared" si="4"/>
        <v>V</v>
      </c>
      <c r="I13" s="24">
        <f t="shared" si="5"/>
        <v>9</v>
      </c>
      <c r="J13" s="28"/>
      <c r="K13" s="29"/>
      <c r="L13" s="29"/>
      <c r="M13" s="30"/>
      <c r="N13" s="53">
        <f t="shared" si="29"/>
        <v>45544</v>
      </c>
      <c r="O13" s="27" t="str">
        <f t="shared" si="6"/>
        <v>L</v>
      </c>
      <c r="P13" s="24">
        <f t="shared" si="7"/>
        <v>9</v>
      </c>
      <c r="Q13" s="69" t="s">
        <v>13</v>
      </c>
      <c r="R13" s="69"/>
      <c r="S13" s="25"/>
      <c r="T13" s="25"/>
      <c r="U13" s="53">
        <f t="shared" si="30"/>
        <v>45574</v>
      </c>
      <c r="V13" s="27" t="str">
        <f t="shared" si="8"/>
        <v>M</v>
      </c>
      <c r="W13" s="24">
        <f t="shared" si="9"/>
        <v>9</v>
      </c>
      <c r="X13" s="68">
        <v>4</v>
      </c>
      <c r="Y13" s="95"/>
      <c r="Z13" s="56"/>
      <c r="AA13" s="57"/>
      <c r="AB13" s="53">
        <f t="shared" si="31"/>
        <v>45605</v>
      </c>
      <c r="AC13" s="27" t="str">
        <f t="shared" si="10"/>
        <v>S</v>
      </c>
      <c r="AD13" s="24">
        <f t="shared" si="11"/>
        <v>9</v>
      </c>
      <c r="AE13" s="28"/>
      <c r="AF13" s="29"/>
      <c r="AG13" s="29"/>
      <c r="AH13" s="30"/>
      <c r="AI13" s="53">
        <f t="shared" si="32"/>
        <v>45635</v>
      </c>
      <c r="AJ13" s="27" t="str">
        <f t="shared" si="12"/>
        <v>L</v>
      </c>
      <c r="AK13" s="24">
        <f t="shared" si="13"/>
        <v>9</v>
      </c>
      <c r="AL13" s="54"/>
      <c r="AM13" s="54"/>
      <c r="AN13" s="54"/>
      <c r="AO13" s="96"/>
      <c r="AP13" s="53">
        <f t="shared" si="33"/>
        <v>45666</v>
      </c>
      <c r="AQ13" s="27" t="str">
        <f t="shared" si="14"/>
        <v>J</v>
      </c>
      <c r="AR13" s="24">
        <f t="shared" si="15"/>
        <v>9</v>
      </c>
      <c r="AS13" s="90"/>
      <c r="AT13" s="90"/>
      <c r="AU13" s="90"/>
      <c r="AV13" s="90"/>
      <c r="AW13" s="53">
        <f t="shared" si="34"/>
        <v>45697</v>
      </c>
      <c r="AX13" s="27" t="str">
        <f t="shared" si="16"/>
        <v>D</v>
      </c>
      <c r="AY13" s="24">
        <f t="shared" si="17"/>
        <v>9</v>
      </c>
      <c r="AZ13" s="90"/>
      <c r="BA13" s="90"/>
      <c r="BB13" s="90"/>
      <c r="BC13" s="90"/>
      <c r="BD13" s="53">
        <f t="shared" si="35"/>
        <v>45725</v>
      </c>
      <c r="BE13" s="27" t="str">
        <f t="shared" si="18"/>
        <v>D</v>
      </c>
      <c r="BF13" s="24">
        <f t="shared" si="19"/>
        <v>9</v>
      </c>
      <c r="BG13" s="31" t="s">
        <v>13</v>
      </c>
      <c r="BH13" s="31"/>
      <c r="BI13" s="66"/>
      <c r="BJ13" s="67"/>
      <c r="BK13" s="53">
        <f t="shared" si="36"/>
        <v>45756</v>
      </c>
      <c r="BL13" s="27" t="str">
        <f t="shared" si="20"/>
        <v>M</v>
      </c>
      <c r="BM13" s="24">
        <f>DAY(BK13)</f>
        <v>9</v>
      </c>
      <c r="BN13" s="90"/>
      <c r="BO13" s="90"/>
      <c r="BP13" s="90"/>
      <c r="BQ13" s="38"/>
      <c r="BR13" s="53">
        <f t="shared" si="37"/>
        <v>45786</v>
      </c>
      <c r="BS13" s="27" t="str">
        <f t="shared" si="22"/>
        <v>V</v>
      </c>
      <c r="BT13" s="24">
        <f t="shared" si="23"/>
        <v>9</v>
      </c>
      <c r="BU13" s="28"/>
      <c r="BV13" s="29"/>
      <c r="BW13" s="29"/>
      <c r="BX13" s="30"/>
      <c r="BY13" s="53">
        <f t="shared" si="38"/>
        <v>45817</v>
      </c>
      <c r="BZ13" s="27" t="str">
        <f t="shared" si="24"/>
        <v>L</v>
      </c>
      <c r="CA13" s="24">
        <f t="shared" si="25"/>
        <v>9</v>
      </c>
      <c r="CB13" s="97" t="s">
        <v>24</v>
      </c>
      <c r="CC13" s="97"/>
      <c r="CD13" s="97"/>
      <c r="CE13" s="98"/>
    </row>
    <row r="14" spans="1:83" ht="21.6" thickBot="1">
      <c r="A14" s="23" t="e">
        <f t="shared" ref="A14:A43" si="51">UPPER(LEFT(TEXT(#REF!,"JJJ"),1))</f>
        <v>#REF!</v>
      </c>
      <c r="B14" s="24" t="e">
        <f t="shared" ref="B14:B43" si="52">DAY(#REF!)</f>
        <v>#REF!</v>
      </c>
      <c r="C14" s="70"/>
      <c r="D14" s="70"/>
      <c r="E14" s="70"/>
      <c r="F14" s="70"/>
      <c r="G14" s="53">
        <f t="shared" si="28"/>
        <v>45514</v>
      </c>
      <c r="H14" s="27" t="str">
        <f t="shared" si="4"/>
        <v>S</v>
      </c>
      <c r="I14" s="24">
        <f t="shared" si="5"/>
        <v>10</v>
      </c>
      <c r="J14" s="28"/>
      <c r="K14" s="29"/>
      <c r="L14" s="29"/>
      <c r="M14" s="30"/>
      <c r="N14" s="53">
        <f t="shared" si="29"/>
        <v>45545</v>
      </c>
      <c r="O14" s="27" t="str">
        <f t="shared" si="6"/>
        <v>M</v>
      </c>
      <c r="P14" s="24">
        <f t="shared" si="7"/>
        <v>10</v>
      </c>
      <c r="Q14" s="50" t="s">
        <v>13</v>
      </c>
      <c r="R14" s="50"/>
      <c r="S14" s="37">
        <v>2</v>
      </c>
      <c r="T14" s="38">
        <v>2</v>
      </c>
      <c r="U14" s="53">
        <f t="shared" si="30"/>
        <v>45575</v>
      </c>
      <c r="V14" s="27" t="str">
        <f t="shared" si="8"/>
        <v>J</v>
      </c>
      <c r="W14" s="24">
        <f t="shared" si="9"/>
        <v>10</v>
      </c>
      <c r="X14" s="68"/>
      <c r="Y14" s="92"/>
      <c r="Z14" s="92"/>
      <c r="AA14" s="92"/>
      <c r="AB14" s="53">
        <f t="shared" si="31"/>
        <v>45606</v>
      </c>
      <c r="AC14" s="27" t="str">
        <f t="shared" si="10"/>
        <v>D</v>
      </c>
      <c r="AD14" s="24">
        <f t="shared" si="11"/>
        <v>10</v>
      </c>
      <c r="AE14" s="99"/>
      <c r="AF14" s="100"/>
      <c r="AG14" s="100"/>
      <c r="AH14" s="101"/>
      <c r="AI14" s="53">
        <f t="shared" si="32"/>
        <v>45636</v>
      </c>
      <c r="AJ14" s="27" t="str">
        <f t="shared" si="12"/>
        <v>M</v>
      </c>
      <c r="AK14" s="24">
        <f t="shared" si="13"/>
        <v>10</v>
      </c>
      <c r="AL14" s="72" t="s">
        <v>25</v>
      </c>
      <c r="AM14" s="73"/>
      <c r="AN14" s="73"/>
      <c r="AO14" s="102"/>
      <c r="AP14" s="53">
        <f t="shared" si="33"/>
        <v>45667</v>
      </c>
      <c r="AQ14" s="27" t="str">
        <f t="shared" si="14"/>
        <v>V</v>
      </c>
      <c r="AR14" s="24">
        <f t="shared" si="15"/>
        <v>10</v>
      </c>
      <c r="AS14" s="103"/>
      <c r="AT14" s="103"/>
      <c r="AU14" s="103"/>
      <c r="AV14" s="103"/>
      <c r="AW14" s="53">
        <f t="shared" si="34"/>
        <v>45698</v>
      </c>
      <c r="AX14" s="27" t="str">
        <f t="shared" si="16"/>
        <v>L</v>
      </c>
      <c r="AY14" s="24">
        <f t="shared" si="17"/>
        <v>10</v>
      </c>
      <c r="AZ14" s="25" t="s">
        <v>13</v>
      </c>
      <c r="BA14" s="25"/>
      <c r="BB14" s="25"/>
      <c r="BC14" s="25"/>
      <c r="BD14" s="53">
        <f t="shared" si="35"/>
        <v>45726</v>
      </c>
      <c r="BE14" s="27" t="str">
        <f t="shared" si="18"/>
        <v>L</v>
      </c>
      <c r="BF14" s="24">
        <f t="shared" si="19"/>
        <v>10</v>
      </c>
      <c r="BG14" s="45"/>
      <c r="BH14" s="46"/>
      <c r="BI14" s="46"/>
      <c r="BJ14" s="47"/>
      <c r="BK14" s="53">
        <f t="shared" si="36"/>
        <v>45757</v>
      </c>
      <c r="BL14" s="27" t="str">
        <f t="shared" si="20"/>
        <v>J</v>
      </c>
      <c r="BM14" s="24">
        <f t="shared" si="21"/>
        <v>10</v>
      </c>
      <c r="BN14" s="24" t="s">
        <v>13</v>
      </c>
      <c r="BO14" s="24"/>
      <c r="BP14" s="24"/>
      <c r="BQ14" s="69"/>
      <c r="BR14" s="53">
        <f t="shared" si="37"/>
        <v>45787</v>
      </c>
      <c r="BS14" s="27" t="str">
        <f t="shared" si="22"/>
        <v>S</v>
      </c>
      <c r="BT14" s="24">
        <f t="shared" si="23"/>
        <v>10</v>
      </c>
      <c r="BU14" s="28"/>
      <c r="BV14" s="29"/>
      <c r="BW14" s="29"/>
      <c r="BX14" s="30"/>
      <c r="BY14" s="53">
        <f t="shared" si="38"/>
        <v>45818</v>
      </c>
      <c r="BZ14" s="27" t="str">
        <f t="shared" si="24"/>
        <v>M</v>
      </c>
      <c r="CA14" s="24">
        <f t="shared" si="25"/>
        <v>10</v>
      </c>
      <c r="CB14" s="68" t="s">
        <v>26</v>
      </c>
      <c r="CC14" s="24"/>
      <c r="CD14" s="24"/>
      <c r="CE14" s="104"/>
    </row>
    <row r="15" spans="1:83" ht="21.6" thickBot="1">
      <c r="A15" s="23" t="e">
        <f t="shared" ref="A15:A43" si="53">UPPER(LEFT(TEXT(#REF!,"JJJ"),1))</f>
        <v>#REF!</v>
      </c>
      <c r="B15" s="24" t="e">
        <f t="shared" ref="B15:B43" si="54">DAY(#REF!)</f>
        <v>#REF!</v>
      </c>
      <c r="C15" s="24" t="s">
        <v>13</v>
      </c>
      <c r="D15" s="24"/>
      <c r="E15" s="24"/>
      <c r="F15" s="24"/>
      <c r="G15" s="53">
        <f t="shared" si="28"/>
        <v>45515</v>
      </c>
      <c r="H15" s="27" t="str">
        <f t="shared" si="4"/>
        <v>D</v>
      </c>
      <c r="I15" s="24">
        <f t="shared" si="5"/>
        <v>11</v>
      </c>
      <c r="J15" s="105"/>
      <c r="K15" s="106"/>
      <c r="L15" s="106"/>
      <c r="M15" s="107"/>
      <c r="N15" s="53">
        <f t="shared" si="29"/>
        <v>45546</v>
      </c>
      <c r="O15" s="27" t="str">
        <f t="shared" si="6"/>
        <v>M</v>
      </c>
      <c r="P15" s="24">
        <f t="shared" si="7"/>
        <v>11</v>
      </c>
      <c r="Q15" s="68">
        <v>1</v>
      </c>
      <c r="R15" s="69"/>
      <c r="S15" s="37"/>
      <c r="T15" s="38"/>
      <c r="U15" s="53">
        <f t="shared" si="30"/>
        <v>45576</v>
      </c>
      <c r="V15" s="27" t="str">
        <f t="shared" si="8"/>
        <v>V</v>
      </c>
      <c r="W15" s="24">
        <f t="shared" si="9"/>
        <v>11</v>
      </c>
      <c r="X15" s="95" t="s">
        <v>13</v>
      </c>
      <c r="Y15" s="95"/>
      <c r="Z15" s="37">
        <v>6</v>
      </c>
      <c r="AA15" s="38">
        <v>6</v>
      </c>
      <c r="AB15" s="53">
        <f t="shared" si="31"/>
        <v>45607</v>
      </c>
      <c r="AC15" s="27" t="str">
        <f t="shared" si="10"/>
        <v>L</v>
      </c>
      <c r="AD15" s="24">
        <f t="shared" si="11"/>
        <v>11</v>
      </c>
      <c r="AE15" s="25" t="s">
        <v>13</v>
      </c>
      <c r="AF15" s="25"/>
      <c r="AG15" s="25"/>
      <c r="AH15" s="25"/>
      <c r="AI15" s="53">
        <f t="shared" si="32"/>
        <v>45637</v>
      </c>
      <c r="AJ15" s="27" t="str">
        <f t="shared" si="12"/>
        <v>M</v>
      </c>
      <c r="AK15" s="24">
        <f t="shared" si="13"/>
        <v>11</v>
      </c>
      <c r="AL15" s="77"/>
      <c r="AM15" s="78"/>
      <c r="AN15" s="78"/>
      <c r="AO15" s="108"/>
      <c r="AP15" s="53">
        <f t="shared" si="33"/>
        <v>45668</v>
      </c>
      <c r="AQ15" s="27" t="str">
        <f t="shared" si="14"/>
        <v>S</v>
      </c>
      <c r="AR15" s="24">
        <f t="shared" si="15"/>
        <v>11</v>
      </c>
      <c r="AS15" s="90"/>
      <c r="AT15" s="90"/>
      <c r="AU15" s="90"/>
      <c r="AV15" s="90"/>
      <c r="AW15" s="53">
        <f t="shared" si="34"/>
        <v>45699</v>
      </c>
      <c r="AX15" s="27" t="str">
        <f t="shared" si="16"/>
        <v>M</v>
      </c>
      <c r="AY15" s="24">
        <f t="shared" si="17"/>
        <v>11</v>
      </c>
      <c r="AZ15" s="50" t="s">
        <v>13</v>
      </c>
      <c r="BA15" s="90"/>
      <c r="BB15" s="90"/>
      <c r="BC15" s="90"/>
      <c r="BD15" s="53">
        <f t="shared" si="35"/>
        <v>45727</v>
      </c>
      <c r="BE15" s="27" t="str">
        <f t="shared" si="18"/>
        <v>M</v>
      </c>
      <c r="BF15" s="24">
        <f t="shared" si="19"/>
        <v>11</v>
      </c>
      <c r="BG15" s="109"/>
      <c r="BH15" s="110"/>
      <c r="BI15" s="110"/>
      <c r="BJ15" s="111"/>
      <c r="BK15" s="53">
        <f t="shared" si="36"/>
        <v>45758</v>
      </c>
      <c r="BL15" s="27" t="str">
        <f t="shared" si="20"/>
        <v>V</v>
      </c>
      <c r="BM15" s="24">
        <f t="shared" si="21"/>
        <v>11</v>
      </c>
      <c r="BN15" s="70" t="s">
        <v>13</v>
      </c>
      <c r="BO15" s="70"/>
      <c r="BP15" s="90"/>
      <c r="BQ15" s="90"/>
      <c r="BR15" s="53">
        <f t="shared" si="37"/>
        <v>45788</v>
      </c>
      <c r="BS15" s="27" t="str">
        <f t="shared" si="22"/>
        <v>D</v>
      </c>
      <c r="BT15" s="24">
        <f t="shared" si="23"/>
        <v>11</v>
      </c>
      <c r="BU15" s="99"/>
      <c r="BV15" s="100"/>
      <c r="BW15" s="100"/>
      <c r="BX15" s="101"/>
      <c r="BY15" s="53">
        <f t="shared" si="38"/>
        <v>45819</v>
      </c>
      <c r="BZ15" s="27" t="str">
        <f t="shared" si="24"/>
        <v>M</v>
      </c>
      <c r="CA15" s="24">
        <f t="shared" si="25"/>
        <v>11</v>
      </c>
      <c r="CB15" s="112"/>
      <c r="CC15" s="70"/>
      <c r="CD15" s="70"/>
      <c r="CE15" s="113"/>
    </row>
    <row r="16" spans="1:83" ht="21.6" thickBot="1">
      <c r="A16" s="23" t="e">
        <f t="shared" ref="A16:A43" si="55">UPPER(LEFT(TEXT(#REF!,"JJJ"),1))</f>
        <v>#REF!</v>
      </c>
      <c r="B16" s="24" t="e">
        <f t="shared" ref="B16:B43" si="56">DAY(#REF!)</f>
        <v>#REF!</v>
      </c>
      <c r="C16" s="70" t="s">
        <v>13</v>
      </c>
      <c r="D16" s="84"/>
      <c r="E16" s="84"/>
      <c r="F16" s="84"/>
      <c r="G16" s="53">
        <f t="shared" si="28"/>
        <v>45516</v>
      </c>
      <c r="H16" s="27" t="str">
        <f t="shared" si="4"/>
        <v>L</v>
      </c>
      <c r="I16" s="24">
        <f t="shared" si="5"/>
        <v>12</v>
      </c>
      <c r="J16" s="25" t="s">
        <v>13</v>
      </c>
      <c r="K16" s="25"/>
      <c r="L16" s="25"/>
      <c r="M16" s="25"/>
      <c r="N16" s="53">
        <f t="shared" si="29"/>
        <v>45547</v>
      </c>
      <c r="O16" s="27" t="str">
        <f t="shared" si="6"/>
        <v>J</v>
      </c>
      <c r="P16" s="24">
        <f t="shared" si="7"/>
        <v>12</v>
      </c>
      <c r="Q16" s="68"/>
      <c r="R16" s="50"/>
      <c r="S16" s="66"/>
      <c r="T16" s="67"/>
      <c r="U16" s="53">
        <f t="shared" si="30"/>
        <v>45577</v>
      </c>
      <c r="V16" s="27" t="str">
        <f t="shared" si="8"/>
        <v>S</v>
      </c>
      <c r="W16" s="24">
        <f t="shared" si="9"/>
        <v>12</v>
      </c>
      <c r="X16" s="92" t="s">
        <v>13</v>
      </c>
      <c r="Y16" s="92"/>
      <c r="Z16" s="37"/>
      <c r="AA16" s="38"/>
      <c r="AB16" s="53">
        <f t="shared" si="31"/>
        <v>45608</v>
      </c>
      <c r="AC16" s="27" t="str">
        <f t="shared" si="10"/>
        <v>M</v>
      </c>
      <c r="AD16" s="24">
        <f t="shared" si="11"/>
        <v>12</v>
      </c>
      <c r="AE16" s="114"/>
      <c r="AF16" s="114"/>
      <c r="AG16" s="35" t="s">
        <v>16</v>
      </c>
      <c r="AH16" s="36" t="s">
        <v>16</v>
      </c>
      <c r="AI16" s="53">
        <f t="shared" si="32"/>
        <v>45638</v>
      </c>
      <c r="AJ16" s="27" t="str">
        <f t="shared" si="12"/>
        <v>J</v>
      </c>
      <c r="AK16" s="24">
        <f t="shared" si="13"/>
        <v>12</v>
      </c>
      <c r="AL16" s="24" t="s">
        <v>13</v>
      </c>
      <c r="AM16" s="24"/>
      <c r="AN16" s="24"/>
      <c r="AO16" s="115"/>
      <c r="AP16" s="53">
        <f t="shared" si="33"/>
        <v>45669</v>
      </c>
      <c r="AQ16" s="27" t="str">
        <f t="shared" si="14"/>
        <v>D</v>
      </c>
      <c r="AR16" s="24">
        <f t="shared" si="15"/>
        <v>12</v>
      </c>
      <c r="AS16" s="84"/>
      <c r="AT16" s="84"/>
      <c r="AU16" s="84"/>
      <c r="AV16" s="116">
        <v>16</v>
      </c>
      <c r="AW16" s="53">
        <f t="shared" si="34"/>
        <v>45700</v>
      </c>
      <c r="AX16" s="27" t="str">
        <f t="shared" si="16"/>
        <v>M</v>
      </c>
      <c r="AY16" s="24">
        <f t="shared" si="17"/>
        <v>12</v>
      </c>
      <c r="AZ16" s="84"/>
      <c r="BA16" s="69"/>
      <c r="BB16" s="84"/>
      <c r="BC16" s="84"/>
      <c r="BD16" s="53">
        <f t="shared" si="35"/>
        <v>45728</v>
      </c>
      <c r="BE16" s="27" t="str">
        <f t="shared" si="18"/>
        <v>M</v>
      </c>
      <c r="BF16" s="24">
        <f t="shared" si="19"/>
        <v>12</v>
      </c>
      <c r="BG16" s="109"/>
      <c r="BH16" s="110"/>
      <c r="BI16" s="110"/>
      <c r="BJ16" s="111"/>
      <c r="BK16" s="53">
        <f t="shared" si="36"/>
        <v>45759</v>
      </c>
      <c r="BL16" s="27" t="str">
        <f t="shared" si="20"/>
        <v>S</v>
      </c>
      <c r="BM16" s="24">
        <f t="shared" si="21"/>
        <v>12</v>
      </c>
      <c r="BN16" s="117" t="s">
        <v>27</v>
      </c>
      <c r="BO16" s="118"/>
      <c r="BP16" s="118"/>
      <c r="BQ16" s="119"/>
      <c r="BR16" s="53">
        <f t="shared" si="37"/>
        <v>45789</v>
      </c>
      <c r="BS16" s="27" t="str">
        <f t="shared" si="22"/>
        <v>L</v>
      </c>
      <c r="BT16" s="24">
        <f t="shared" si="23"/>
        <v>12</v>
      </c>
      <c r="BU16" s="54"/>
      <c r="BV16" s="54"/>
      <c r="BW16" s="54"/>
      <c r="BX16" s="54"/>
      <c r="BY16" s="53">
        <f t="shared" si="38"/>
        <v>45820</v>
      </c>
      <c r="BZ16" s="27" t="str">
        <f t="shared" si="24"/>
        <v>J</v>
      </c>
      <c r="CA16" s="24">
        <f t="shared" si="25"/>
        <v>12</v>
      </c>
      <c r="CB16" s="24" t="s">
        <v>13</v>
      </c>
      <c r="CC16" s="24"/>
      <c r="CD16" s="24"/>
      <c r="CE16" s="104"/>
    </row>
    <row r="17" spans="1:83" ht="21.6" thickBot="1">
      <c r="A17" s="23" t="e">
        <f t="shared" ref="A17:A43" si="57">UPPER(LEFT(TEXT(#REF!,"JJJ"),1))</f>
        <v>#REF!</v>
      </c>
      <c r="B17" s="24" t="e">
        <f t="shared" ref="B17:B43" si="58">DAY(#REF!)</f>
        <v>#REF!</v>
      </c>
      <c r="C17" s="24" t="s">
        <v>13</v>
      </c>
      <c r="D17" s="90"/>
      <c r="E17" s="90"/>
      <c r="F17" s="90"/>
      <c r="G17" s="53">
        <f t="shared" si="28"/>
        <v>45517</v>
      </c>
      <c r="H17" s="27" t="str">
        <f t="shared" si="4"/>
        <v>M</v>
      </c>
      <c r="I17" s="24">
        <f t="shared" si="5"/>
        <v>13</v>
      </c>
      <c r="J17" s="34" t="s">
        <v>13</v>
      </c>
      <c r="K17" s="34"/>
      <c r="L17" s="34"/>
      <c r="M17" s="34"/>
      <c r="N17" s="53">
        <f t="shared" si="29"/>
        <v>45548</v>
      </c>
      <c r="O17" s="27" t="str">
        <f t="shared" si="6"/>
        <v>V</v>
      </c>
      <c r="P17" s="24">
        <f t="shared" si="7"/>
        <v>13</v>
      </c>
      <c r="Q17" s="69" t="s">
        <v>13</v>
      </c>
      <c r="R17" s="69"/>
      <c r="S17" s="90"/>
      <c r="T17" s="90"/>
      <c r="U17" s="53">
        <f t="shared" si="30"/>
        <v>45578</v>
      </c>
      <c r="V17" s="27" t="str">
        <f t="shared" si="8"/>
        <v>D</v>
      </c>
      <c r="W17" s="24">
        <f t="shared" si="9"/>
        <v>13</v>
      </c>
      <c r="X17" s="120" t="s">
        <v>13</v>
      </c>
      <c r="Y17" s="120"/>
      <c r="Z17" s="66"/>
      <c r="AA17" s="67"/>
      <c r="AB17" s="53">
        <f t="shared" si="31"/>
        <v>45609</v>
      </c>
      <c r="AC17" s="27" t="str">
        <f t="shared" si="10"/>
        <v>M</v>
      </c>
      <c r="AD17" s="24">
        <f t="shared" si="11"/>
        <v>13</v>
      </c>
      <c r="AE17" s="121"/>
      <c r="AF17" s="121"/>
      <c r="AG17" s="56"/>
      <c r="AH17" s="57"/>
      <c r="AI17" s="53">
        <f t="shared" si="32"/>
        <v>45639</v>
      </c>
      <c r="AJ17" s="27" t="str">
        <f t="shared" si="12"/>
        <v>V</v>
      </c>
      <c r="AK17" s="24">
        <f t="shared" si="13"/>
        <v>13</v>
      </c>
      <c r="AL17" s="70" t="s">
        <v>13</v>
      </c>
      <c r="AM17" s="70"/>
      <c r="AN17" s="37">
        <v>14</v>
      </c>
      <c r="AO17" s="88">
        <v>14</v>
      </c>
      <c r="AP17" s="53">
        <f t="shared" si="33"/>
        <v>45670</v>
      </c>
      <c r="AQ17" s="27" t="str">
        <f t="shared" si="14"/>
        <v>L</v>
      </c>
      <c r="AR17" s="24">
        <f t="shared" si="15"/>
        <v>13</v>
      </c>
      <c r="AS17" s="90"/>
      <c r="AT17" s="90"/>
      <c r="AU17" s="90"/>
      <c r="AV17" s="116"/>
      <c r="AW17" s="53">
        <f t="shared" si="34"/>
        <v>45701</v>
      </c>
      <c r="AX17" s="27" t="str">
        <f t="shared" si="16"/>
        <v>J</v>
      </c>
      <c r="AY17" s="24">
        <f t="shared" si="17"/>
        <v>13</v>
      </c>
      <c r="AZ17" s="90"/>
      <c r="BA17" s="32" t="s">
        <v>28</v>
      </c>
      <c r="BB17" s="50"/>
      <c r="BC17" s="34"/>
      <c r="BD17" s="53">
        <f t="shared" si="35"/>
        <v>45729</v>
      </c>
      <c r="BE17" s="27" t="str">
        <f t="shared" si="18"/>
        <v>J</v>
      </c>
      <c r="BF17" s="24">
        <f t="shared" si="19"/>
        <v>13</v>
      </c>
      <c r="BG17" s="109"/>
      <c r="BH17" s="110"/>
      <c r="BI17" s="110"/>
      <c r="BJ17" s="111"/>
      <c r="BK17" s="53">
        <f t="shared" si="36"/>
        <v>45760</v>
      </c>
      <c r="BL17" s="27" t="str">
        <f t="shared" si="20"/>
        <v>D</v>
      </c>
      <c r="BM17" s="24">
        <f t="shared" si="21"/>
        <v>13</v>
      </c>
      <c r="BN17" s="39" t="s">
        <v>13</v>
      </c>
      <c r="BO17" s="39"/>
      <c r="BP17" s="90"/>
      <c r="BQ17" s="90"/>
      <c r="BR17" s="53">
        <f t="shared" si="37"/>
        <v>45790</v>
      </c>
      <c r="BS17" s="27" t="str">
        <f t="shared" si="22"/>
        <v>M</v>
      </c>
      <c r="BT17" s="24">
        <f t="shared" si="23"/>
        <v>13</v>
      </c>
      <c r="BU17" s="24"/>
      <c r="BV17" s="24"/>
      <c r="BW17" s="35" t="s">
        <v>16</v>
      </c>
      <c r="BX17" s="36" t="s">
        <v>16</v>
      </c>
      <c r="BY17" s="53">
        <f t="shared" si="38"/>
        <v>45821</v>
      </c>
      <c r="BZ17" s="27" t="str">
        <f t="shared" si="24"/>
        <v>V</v>
      </c>
      <c r="CA17" s="24">
        <f t="shared" si="25"/>
        <v>13</v>
      </c>
      <c r="CB17" s="70" t="s">
        <v>13</v>
      </c>
      <c r="CC17" s="70"/>
      <c r="CD17" s="70"/>
      <c r="CE17" s="113"/>
    </row>
    <row r="18" spans="1:83" ht="21.6" thickBot="1">
      <c r="A18" s="23" t="e">
        <f t="shared" ref="A18:A43" si="59">UPPER(LEFT(TEXT(#REF!,"JJJ"),1))</f>
        <v>#REF!</v>
      </c>
      <c r="B18" s="24" t="e">
        <f t="shared" ref="B18:B43" si="60">DAY(#REF!)</f>
        <v>#REF!</v>
      </c>
      <c r="C18" s="39" t="s">
        <v>13</v>
      </c>
      <c r="D18" s="39"/>
      <c r="E18" s="39"/>
      <c r="F18" s="39"/>
      <c r="G18" s="53">
        <f t="shared" si="28"/>
        <v>45518</v>
      </c>
      <c r="H18" s="27" t="str">
        <f t="shared" si="4"/>
        <v>M</v>
      </c>
      <c r="I18" s="24">
        <f t="shared" si="5"/>
        <v>14</v>
      </c>
      <c r="J18" s="25" t="s">
        <v>13</v>
      </c>
      <c r="K18" s="25"/>
      <c r="L18" s="25"/>
      <c r="M18" s="25"/>
      <c r="N18" s="53">
        <f t="shared" si="29"/>
        <v>45549</v>
      </c>
      <c r="O18" s="27" t="str">
        <f t="shared" si="6"/>
        <v>S</v>
      </c>
      <c r="P18" s="24">
        <f t="shared" si="7"/>
        <v>14</v>
      </c>
      <c r="Q18" s="50" t="s">
        <v>13</v>
      </c>
      <c r="R18" s="70"/>
      <c r="S18" s="35" t="s">
        <v>16</v>
      </c>
      <c r="T18" s="36" t="s">
        <v>16</v>
      </c>
      <c r="U18" s="53">
        <f t="shared" si="30"/>
        <v>45579</v>
      </c>
      <c r="V18" s="27" t="str">
        <f t="shared" si="8"/>
        <v>L</v>
      </c>
      <c r="W18" s="24">
        <f t="shared" si="9"/>
        <v>14</v>
      </c>
      <c r="X18" s="69" t="s">
        <v>13</v>
      </c>
      <c r="Y18" s="69"/>
      <c r="Z18" s="25"/>
      <c r="AA18" s="25"/>
      <c r="AB18" s="53">
        <f t="shared" si="31"/>
        <v>45610</v>
      </c>
      <c r="AC18" s="27" t="str">
        <f t="shared" si="10"/>
        <v>J</v>
      </c>
      <c r="AD18" s="24">
        <f t="shared" si="11"/>
        <v>14</v>
      </c>
      <c r="AE18" s="34" t="s">
        <v>13</v>
      </c>
      <c r="AF18" s="34"/>
      <c r="AG18" s="50"/>
      <c r="AH18" s="34"/>
      <c r="AI18" s="53">
        <f t="shared" si="32"/>
        <v>45640</v>
      </c>
      <c r="AJ18" s="27" t="str">
        <f t="shared" si="12"/>
        <v>S</v>
      </c>
      <c r="AK18" s="24">
        <f t="shared" si="13"/>
        <v>14</v>
      </c>
      <c r="AL18" s="24" t="s">
        <v>13</v>
      </c>
      <c r="AM18" s="24"/>
      <c r="AN18" s="37"/>
      <c r="AO18" s="88"/>
      <c r="AP18" s="53">
        <f t="shared" si="33"/>
        <v>45671</v>
      </c>
      <c r="AQ18" s="27" t="str">
        <f t="shared" si="14"/>
        <v>M</v>
      </c>
      <c r="AR18" s="24">
        <f t="shared" si="15"/>
        <v>14</v>
      </c>
      <c r="AS18" s="84"/>
      <c r="AT18" s="84"/>
      <c r="AU18" s="84"/>
      <c r="AV18" s="122"/>
      <c r="AW18" s="53">
        <f t="shared" si="34"/>
        <v>45702</v>
      </c>
      <c r="AX18" s="27" t="str">
        <f t="shared" si="16"/>
        <v>V</v>
      </c>
      <c r="AY18" s="24">
        <f t="shared" si="17"/>
        <v>14</v>
      </c>
      <c r="AZ18" s="25" t="s">
        <v>13</v>
      </c>
      <c r="BA18" s="25"/>
      <c r="BB18" s="37">
        <v>16</v>
      </c>
      <c r="BC18" s="38">
        <v>17</v>
      </c>
      <c r="BD18" s="53">
        <f t="shared" si="35"/>
        <v>45730</v>
      </c>
      <c r="BE18" s="27" t="str">
        <f t="shared" si="18"/>
        <v>V</v>
      </c>
      <c r="BF18" s="24">
        <f t="shared" si="19"/>
        <v>14</v>
      </c>
      <c r="BG18" s="109"/>
      <c r="BH18" s="110"/>
      <c r="BI18" s="110"/>
      <c r="BJ18" s="111"/>
      <c r="BK18" s="53">
        <f t="shared" si="36"/>
        <v>45761</v>
      </c>
      <c r="BL18" s="27" t="str">
        <f t="shared" si="20"/>
        <v>L</v>
      </c>
      <c r="BM18" s="24">
        <f t="shared" si="21"/>
        <v>14</v>
      </c>
      <c r="BN18" s="25" t="s">
        <v>13</v>
      </c>
      <c r="BO18" s="25"/>
      <c r="BP18" s="37">
        <v>23</v>
      </c>
      <c r="BQ18" s="38">
        <v>26</v>
      </c>
      <c r="BR18" s="53">
        <f t="shared" si="37"/>
        <v>45791</v>
      </c>
      <c r="BS18" s="27" t="str">
        <f t="shared" si="22"/>
        <v>M</v>
      </c>
      <c r="BT18" s="24">
        <f t="shared" si="23"/>
        <v>14</v>
      </c>
      <c r="BU18" s="70"/>
      <c r="BV18" s="70"/>
      <c r="BW18" s="56"/>
      <c r="BX18" s="57"/>
      <c r="BY18" s="53">
        <f t="shared" si="38"/>
        <v>45822</v>
      </c>
      <c r="BZ18" s="27" t="str">
        <f t="shared" si="24"/>
        <v>S</v>
      </c>
      <c r="CA18" s="24">
        <f t="shared" si="25"/>
        <v>14</v>
      </c>
      <c r="CB18" s="84"/>
      <c r="CC18" s="24"/>
      <c r="CD18" s="24"/>
      <c r="CE18" s="104"/>
    </row>
    <row r="19" spans="1:83" ht="21.6" thickBot="1">
      <c r="A19" s="23" t="e">
        <f t="shared" ref="A19:A43" si="61">UPPER(LEFT(TEXT(#REF!,"JJJ"),1))</f>
        <v>#REF!</v>
      </c>
      <c r="B19" s="24" t="e">
        <f t="shared" ref="B19:B43" si="62">DAY(#REF!)</f>
        <v>#REF!</v>
      </c>
      <c r="C19" s="25" t="s">
        <v>13</v>
      </c>
      <c r="D19" s="25"/>
      <c r="E19" s="25"/>
      <c r="F19" s="25"/>
      <c r="G19" s="53">
        <f t="shared" si="28"/>
        <v>45519</v>
      </c>
      <c r="H19" s="27" t="str">
        <f t="shared" si="4"/>
        <v>J</v>
      </c>
      <c r="I19" s="24">
        <f t="shared" si="5"/>
        <v>15</v>
      </c>
      <c r="J19" s="34" t="s">
        <v>13</v>
      </c>
      <c r="K19" s="34"/>
      <c r="L19" s="34"/>
      <c r="M19" s="34"/>
      <c r="N19" s="53">
        <f t="shared" si="29"/>
        <v>45550</v>
      </c>
      <c r="O19" s="27" t="str">
        <f t="shared" si="6"/>
        <v>D</v>
      </c>
      <c r="P19" s="24">
        <f t="shared" si="7"/>
        <v>15</v>
      </c>
      <c r="Q19" s="87" t="s">
        <v>13</v>
      </c>
      <c r="R19" s="24"/>
      <c r="S19" s="56"/>
      <c r="T19" s="57"/>
      <c r="U19" s="53">
        <f t="shared" si="30"/>
        <v>45580</v>
      </c>
      <c r="V19" s="27" t="str">
        <f t="shared" si="8"/>
        <v>M</v>
      </c>
      <c r="W19" s="24">
        <f t="shared" si="9"/>
        <v>15</v>
      </c>
      <c r="X19" s="50" t="s">
        <v>13</v>
      </c>
      <c r="Y19" s="32">
        <v>2</v>
      </c>
      <c r="Z19" s="35" t="s">
        <v>16</v>
      </c>
      <c r="AA19" s="36" t="s">
        <v>16</v>
      </c>
      <c r="AB19" s="53">
        <f t="shared" si="31"/>
        <v>45611</v>
      </c>
      <c r="AC19" s="27" t="str">
        <f t="shared" si="10"/>
        <v>V</v>
      </c>
      <c r="AD19" s="24">
        <f t="shared" si="11"/>
        <v>15</v>
      </c>
      <c r="AE19" s="25" t="s">
        <v>13</v>
      </c>
      <c r="AF19" s="25"/>
      <c r="AG19" s="37">
        <v>10</v>
      </c>
      <c r="AH19" s="38">
        <v>10</v>
      </c>
      <c r="AI19" s="53">
        <f t="shared" si="32"/>
        <v>45641</v>
      </c>
      <c r="AJ19" s="27" t="str">
        <f t="shared" si="12"/>
        <v>D</v>
      </c>
      <c r="AK19" s="24">
        <f t="shared" si="13"/>
        <v>15</v>
      </c>
      <c r="AL19" s="39" t="s">
        <v>13</v>
      </c>
      <c r="AM19" s="39"/>
      <c r="AN19" s="66"/>
      <c r="AO19" s="93"/>
      <c r="AP19" s="53">
        <f t="shared" si="33"/>
        <v>45672</v>
      </c>
      <c r="AQ19" s="27" t="str">
        <f t="shared" si="14"/>
        <v>M</v>
      </c>
      <c r="AR19" s="24">
        <f t="shared" si="15"/>
        <v>15</v>
      </c>
      <c r="AS19" s="90"/>
      <c r="AT19" s="90"/>
      <c r="AU19" s="90"/>
      <c r="AV19" s="90"/>
      <c r="AW19" s="53">
        <f t="shared" si="34"/>
        <v>45703</v>
      </c>
      <c r="AX19" s="27" t="str">
        <f t="shared" si="16"/>
        <v>S</v>
      </c>
      <c r="AY19" s="24">
        <f t="shared" si="17"/>
        <v>15</v>
      </c>
      <c r="AZ19" s="34" t="s">
        <v>13</v>
      </c>
      <c r="BA19" s="34"/>
      <c r="BB19" s="37"/>
      <c r="BC19" s="38"/>
      <c r="BD19" s="53">
        <f t="shared" si="35"/>
        <v>45731</v>
      </c>
      <c r="BE19" s="27" t="str">
        <f t="shared" si="18"/>
        <v>S</v>
      </c>
      <c r="BF19" s="24">
        <f t="shared" si="19"/>
        <v>15</v>
      </c>
      <c r="BG19" s="109"/>
      <c r="BH19" s="110"/>
      <c r="BI19" s="110"/>
      <c r="BJ19" s="111"/>
      <c r="BK19" s="53">
        <f t="shared" si="36"/>
        <v>45762</v>
      </c>
      <c r="BL19" s="27" t="str">
        <f t="shared" si="20"/>
        <v>M</v>
      </c>
      <c r="BM19" s="24">
        <f t="shared" si="21"/>
        <v>15</v>
      </c>
      <c r="BN19" s="34" t="s">
        <v>13</v>
      </c>
      <c r="BO19" s="34"/>
      <c r="BP19" s="37"/>
      <c r="BQ19" s="38"/>
      <c r="BR19" s="53">
        <f t="shared" si="37"/>
        <v>45792</v>
      </c>
      <c r="BS19" s="27" t="str">
        <f t="shared" si="22"/>
        <v>J</v>
      </c>
      <c r="BT19" s="24">
        <f t="shared" si="23"/>
        <v>15</v>
      </c>
      <c r="BU19" s="24" t="s">
        <v>13</v>
      </c>
      <c r="BV19" s="24"/>
      <c r="BW19" s="24"/>
      <c r="BX19" s="69"/>
      <c r="BY19" s="53">
        <f t="shared" si="38"/>
        <v>45823</v>
      </c>
      <c r="BZ19" s="27" t="str">
        <f t="shared" si="24"/>
        <v>D</v>
      </c>
      <c r="CA19" s="24">
        <f t="shared" si="25"/>
        <v>15</v>
      </c>
      <c r="CB19" s="90"/>
      <c r="CC19" s="39"/>
      <c r="CD19" s="39"/>
      <c r="CE19" s="123"/>
    </row>
    <row r="20" spans="1:83" ht="21.6" thickBot="1">
      <c r="A20" s="23" t="e">
        <f t="shared" ref="A20:A43" si="63">UPPER(LEFT(TEXT(#REF!,"JJJ"),1))</f>
        <v>#REF!</v>
      </c>
      <c r="B20" s="24" t="e">
        <f t="shared" ref="B20:B43" si="64">DAY(#REF!)</f>
        <v>#REF!</v>
      </c>
      <c r="C20" s="34" t="s">
        <v>13</v>
      </c>
      <c r="D20" s="34"/>
      <c r="E20" s="34"/>
      <c r="F20" s="34"/>
      <c r="G20" s="53">
        <f t="shared" si="28"/>
        <v>45520</v>
      </c>
      <c r="H20" s="27" t="str">
        <f t="shared" si="4"/>
        <v>V</v>
      </c>
      <c r="I20" s="24">
        <f t="shared" si="5"/>
        <v>16</v>
      </c>
      <c r="J20" s="25" t="s">
        <v>13</v>
      </c>
      <c r="K20" s="25"/>
      <c r="L20" s="25"/>
      <c r="M20" s="25"/>
      <c r="N20" s="53">
        <f t="shared" si="29"/>
        <v>45551</v>
      </c>
      <c r="O20" s="27" t="str">
        <f t="shared" si="6"/>
        <v>L</v>
      </c>
      <c r="P20" s="24">
        <f t="shared" si="7"/>
        <v>16</v>
      </c>
      <c r="Q20" s="124"/>
      <c r="R20" s="124"/>
      <c r="S20" s="54"/>
      <c r="T20" s="54"/>
      <c r="U20" s="53">
        <f t="shared" si="30"/>
        <v>45581</v>
      </c>
      <c r="V20" s="27" t="str">
        <f t="shared" si="8"/>
        <v>M</v>
      </c>
      <c r="W20" s="24">
        <f t="shared" si="9"/>
        <v>16</v>
      </c>
      <c r="X20" s="68">
        <v>5</v>
      </c>
      <c r="Y20" s="69"/>
      <c r="Z20" s="56"/>
      <c r="AA20" s="57"/>
      <c r="AB20" s="53">
        <f t="shared" si="31"/>
        <v>45612</v>
      </c>
      <c r="AC20" s="27" t="str">
        <f t="shared" si="10"/>
        <v>S</v>
      </c>
      <c r="AD20" s="24">
        <f t="shared" si="11"/>
        <v>16</v>
      </c>
      <c r="AE20" s="34" t="s">
        <v>13</v>
      </c>
      <c r="AF20" s="34"/>
      <c r="AG20" s="37"/>
      <c r="AH20" s="38"/>
      <c r="AI20" s="53">
        <f t="shared" si="32"/>
        <v>45642</v>
      </c>
      <c r="AJ20" s="27" t="str">
        <f t="shared" si="12"/>
        <v>L</v>
      </c>
      <c r="AK20" s="24">
        <f t="shared" si="13"/>
        <v>16</v>
      </c>
      <c r="AL20" s="25" t="s">
        <v>13</v>
      </c>
      <c r="AM20" s="25"/>
      <c r="AN20" s="25"/>
      <c r="AO20" s="125"/>
      <c r="AP20" s="53">
        <f t="shared" si="33"/>
        <v>45673</v>
      </c>
      <c r="AQ20" s="27" t="str">
        <f t="shared" si="14"/>
        <v>J</v>
      </c>
      <c r="AR20" s="24">
        <f t="shared" si="15"/>
        <v>16</v>
      </c>
      <c r="AS20" s="84"/>
      <c r="AT20" s="84"/>
      <c r="AU20" s="84"/>
      <c r="AV20" s="84"/>
      <c r="AW20" s="53">
        <f t="shared" si="34"/>
        <v>45704</v>
      </c>
      <c r="AX20" s="27" t="str">
        <f t="shared" si="16"/>
        <v>D</v>
      </c>
      <c r="AY20" s="24">
        <f t="shared" si="17"/>
        <v>16</v>
      </c>
      <c r="AZ20" s="31" t="s">
        <v>13</v>
      </c>
      <c r="BA20" s="31"/>
      <c r="BB20" s="66"/>
      <c r="BC20" s="67"/>
      <c r="BD20" s="53">
        <f t="shared" si="35"/>
        <v>45732</v>
      </c>
      <c r="BE20" s="27" t="str">
        <f t="shared" si="18"/>
        <v>D</v>
      </c>
      <c r="BF20" s="24">
        <f t="shared" si="19"/>
        <v>16</v>
      </c>
      <c r="BG20" s="63"/>
      <c r="BH20" s="64"/>
      <c r="BI20" s="64"/>
      <c r="BJ20" s="65"/>
      <c r="BK20" s="53">
        <f t="shared" si="36"/>
        <v>45763</v>
      </c>
      <c r="BL20" s="27" t="str">
        <f t="shared" si="20"/>
        <v>M</v>
      </c>
      <c r="BM20" s="24">
        <f t="shared" si="21"/>
        <v>16</v>
      </c>
      <c r="BN20" s="25" t="s">
        <v>13</v>
      </c>
      <c r="BO20" s="25"/>
      <c r="BP20" s="66"/>
      <c r="BQ20" s="67"/>
      <c r="BR20" s="53">
        <f t="shared" si="37"/>
        <v>45793</v>
      </c>
      <c r="BS20" s="27" t="str">
        <f t="shared" si="22"/>
        <v>V</v>
      </c>
      <c r="BT20" s="24">
        <f t="shared" si="23"/>
        <v>16</v>
      </c>
      <c r="BU20" s="70" t="s">
        <v>13</v>
      </c>
      <c r="BV20" s="89" t="s">
        <v>29</v>
      </c>
      <c r="BW20" s="126"/>
      <c r="BX20" s="127">
        <v>30</v>
      </c>
      <c r="BY20" s="53">
        <f t="shared" si="38"/>
        <v>45824</v>
      </c>
      <c r="BZ20" s="27" t="str">
        <f t="shared" si="24"/>
        <v>L</v>
      </c>
      <c r="CA20" s="24">
        <f t="shared" si="25"/>
        <v>16</v>
      </c>
      <c r="CB20" s="128"/>
      <c r="CC20" s="128"/>
      <c r="CD20" s="128"/>
      <c r="CE20" s="129"/>
    </row>
    <row r="21" spans="1:83" ht="21.6" thickBot="1">
      <c r="A21" s="23" t="e">
        <f t="shared" ref="A21:A43" si="65">UPPER(LEFT(TEXT(#REF!,"JJJ"),1))</f>
        <v>#REF!</v>
      </c>
      <c r="B21" s="24" t="e">
        <f t="shared" ref="B21:B43" si="66">DAY(#REF!)</f>
        <v>#REF!</v>
      </c>
      <c r="C21" s="25" t="s">
        <v>13</v>
      </c>
      <c r="D21" s="25"/>
      <c r="E21" s="25"/>
      <c r="F21" s="25"/>
      <c r="G21" s="53">
        <f t="shared" si="28"/>
        <v>45521</v>
      </c>
      <c r="H21" s="27" t="str">
        <f t="shared" si="4"/>
        <v>S</v>
      </c>
      <c r="I21" s="24">
        <f t="shared" si="5"/>
        <v>17</v>
      </c>
      <c r="J21" s="34" t="s">
        <v>13</v>
      </c>
      <c r="K21" s="34"/>
      <c r="L21" s="34"/>
      <c r="M21" s="34"/>
      <c r="N21" s="53">
        <f t="shared" si="29"/>
        <v>45552</v>
      </c>
      <c r="O21" s="27" t="str">
        <f t="shared" si="6"/>
        <v>M</v>
      </c>
      <c r="P21" s="24">
        <f t="shared" si="7"/>
        <v>17</v>
      </c>
      <c r="Q21" s="92"/>
      <c r="R21" s="92"/>
      <c r="S21" s="35" t="s">
        <v>16</v>
      </c>
      <c r="T21" s="36" t="s">
        <v>16</v>
      </c>
      <c r="U21" s="53">
        <f t="shared" si="30"/>
        <v>45582</v>
      </c>
      <c r="V21" s="27" t="str">
        <f t="shared" si="8"/>
        <v>J</v>
      </c>
      <c r="W21" s="24">
        <f t="shared" si="9"/>
        <v>17</v>
      </c>
      <c r="X21" s="68"/>
      <c r="Y21" s="50"/>
      <c r="Z21" s="50"/>
      <c r="AA21" s="34"/>
      <c r="AB21" s="53">
        <f t="shared" si="31"/>
        <v>45613</v>
      </c>
      <c r="AC21" s="27" t="str">
        <f t="shared" si="10"/>
        <v>D</v>
      </c>
      <c r="AD21" s="24">
        <f t="shared" si="11"/>
        <v>17</v>
      </c>
      <c r="AE21" s="31" t="s">
        <v>13</v>
      </c>
      <c r="AF21" s="31"/>
      <c r="AG21" s="66"/>
      <c r="AH21" s="67"/>
      <c r="AI21" s="53">
        <f t="shared" si="32"/>
        <v>45643</v>
      </c>
      <c r="AJ21" s="27" t="str">
        <f t="shared" si="12"/>
        <v>M</v>
      </c>
      <c r="AK21" s="24">
        <f t="shared" si="13"/>
        <v>17</v>
      </c>
      <c r="AL21" s="34" t="s">
        <v>13</v>
      </c>
      <c r="AM21" s="34"/>
      <c r="AN21" s="35" t="s">
        <v>16</v>
      </c>
      <c r="AO21" s="75" t="s">
        <v>16</v>
      </c>
      <c r="AP21" s="53">
        <f t="shared" si="33"/>
        <v>45674</v>
      </c>
      <c r="AQ21" s="27" t="str">
        <f t="shared" si="14"/>
        <v>V</v>
      </c>
      <c r="AR21" s="24">
        <f t="shared" si="15"/>
        <v>17</v>
      </c>
      <c r="AS21" s="90"/>
      <c r="AT21" s="90"/>
      <c r="AU21" s="90"/>
      <c r="AV21" s="90"/>
      <c r="AW21" s="53">
        <f t="shared" si="34"/>
        <v>45705</v>
      </c>
      <c r="AX21" s="27" t="str">
        <f t="shared" si="16"/>
        <v>L</v>
      </c>
      <c r="AY21" s="24">
        <f t="shared" si="17"/>
        <v>17</v>
      </c>
      <c r="AZ21" s="54" t="s">
        <v>13</v>
      </c>
      <c r="BA21" s="54"/>
      <c r="BB21" s="54"/>
      <c r="BC21" s="54"/>
      <c r="BD21" s="53">
        <f t="shared" si="35"/>
        <v>45733</v>
      </c>
      <c r="BE21" s="27" t="str">
        <f t="shared" si="18"/>
        <v>L</v>
      </c>
      <c r="BF21" s="24">
        <f t="shared" si="19"/>
        <v>17</v>
      </c>
      <c r="BG21" s="130" t="s">
        <v>13</v>
      </c>
      <c r="BH21" s="130"/>
      <c r="BI21" s="130"/>
      <c r="BJ21" s="130"/>
      <c r="BK21" s="53">
        <f t="shared" si="36"/>
        <v>45764</v>
      </c>
      <c r="BL21" s="27" t="str">
        <f t="shared" si="20"/>
        <v>J</v>
      </c>
      <c r="BM21" s="24">
        <f t="shared" si="21"/>
        <v>17</v>
      </c>
      <c r="BN21" s="34" t="s">
        <v>13</v>
      </c>
      <c r="BO21" s="34" t="s">
        <v>13</v>
      </c>
      <c r="BP21" s="34" t="s">
        <v>13</v>
      </c>
      <c r="BQ21" s="34" t="s">
        <v>13</v>
      </c>
      <c r="BR21" s="53">
        <f t="shared" si="37"/>
        <v>45794</v>
      </c>
      <c r="BS21" s="27" t="str">
        <f t="shared" si="22"/>
        <v>S</v>
      </c>
      <c r="BT21" s="24">
        <f t="shared" si="23"/>
        <v>17</v>
      </c>
      <c r="BU21" s="24" t="s">
        <v>13</v>
      </c>
      <c r="BV21" s="91"/>
      <c r="BW21" s="24"/>
      <c r="BX21" s="69"/>
      <c r="BY21" s="53">
        <f t="shared" si="38"/>
        <v>45825</v>
      </c>
      <c r="BZ21" s="27" t="str">
        <f t="shared" si="24"/>
        <v>M</v>
      </c>
      <c r="CA21" s="24">
        <f t="shared" si="25"/>
        <v>17</v>
      </c>
      <c r="CB21" s="131" t="s">
        <v>13</v>
      </c>
      <c r="CC21" s="131"/>
      <c r="CD21" s="131"/>
      <c r="CE21" s="132"/>
    </row>
    <row r="22" spans="1:83" ht="21.6" thickBot="1">
      <c r="A22" s="23" t="e">
        <f t="shared" ref="A22:A43" si="67">UPPER(LEFT(TEXT(#REF!,"JJJ"),1))</f>
        <v>#REF!</v>
      </c>
      <c r="B22" s="24" t="e">
        <f t="shared" ref="B22:B43" si="68">DAY(#REF!)</f>
        <v>#REF!</v>
      </c>
      <c r="C22" s="34" t="s">
        <v>13</v>
      </c>
      <c r="D22" s="34"/>
      <c r="E22" s="34"/>
      <c r="F22" s="34"/>
      <c r="G22" s="53">
        <f t="shared" si="28"/>
        <v>45522</v>
      </c>
      <c r="H22" s="27" t="str">
        <f t="shared" si="4"/>
        <v>D</v>
      </c>
      <c r="I22" s="24">
        <f t="shared" si="5"/>
        <v>18</v>
      </c>
      <c r="J22" s="31" t="s">
        <v>13</v>
      </c>
      <c r="K22" s="31"/>
      <c r="L22" s="25"/>
      <c r="M22" s="25"/>
      <c r="N22" s="53">
        <f t="shared" si="29"/>
        <v>45553</v>
      </c>
      <c r="O22" s="27" t="str">
        <f t="shared" si="6"/>
        <v>M</v>
      </c>
      <c r="P22" s="24">
        <f t="shared" si="7"/>
        <v>18</v>
      </c>
      <c r="Q22" s="68">
        <v>2</v>
      </c>
      <c r="R22" s="95"/>
      <c r="S22" s="56"/>
      <c r="T22" s="57"/>
      <c r="U22" s="53">
        <f t="shared" si="30"/>
        <v>45583</v>
      </c>
      <c r="V22" s="27" t="str">
        <f t="shared" si="8"/>
        <v>V</v>
      </c>
      <c r="W22" s="24">
        <f t="shared" si="9"/>
        <v>18</v>
      </c>
      <c r="X22" s="69" t="s">
        <v>13</v>
      </c>
      <c r="Y22" s="69"/>
      <c r="Z22" s="37">
        <v>7</v>
      </c>
      <c r="AA22" s="38">
        <v>7</v>
      </c>
      <c r="AB22" s="53">
        <f t="shared" si="31"/>
        <v>45614</v>
      </c>
      <c r="AC22" s="27" t="str">
        <f t="shared" si="10"/>
        <v>L</v>
      </c>
      <c r="AD22" s="24">
        <f t="shared" si="11"/>
        <v>18</v>
      </c>
      <c r="AE22" s="54"/>
      <c r="AF22" s="54"/>
      <c r="AG22" s="54"/>
      <c r="AH22" s="54"/>
      <c r="AI22" s="53">
        <f t="shared" si="32"/>
        <v>45644</v>
      </c>
      <c r="AJ22" s="27" t="str">
        <f t="shared" si="12"/>
        <v>M</v>
      </c>
      <c r="AK22" s="24">
        <f t="shared" si="13"/>
        <v>18</v>
      </c>
      <c r="AL22" s="25" t="s">
        <v>13</v>
      </c>
      <c r="AM22" s="25" t="s">
        <v>13</v>
      </c>
      <c r="AN22" s="56"/>
      <c r="AO22" s="83"/>
      <c r="AP22" s="53">
        <f t="shared" si="33"/>
        <v>45675</v>
      </c>
      <c r="AQ22" s="27" t="str">
        <f t="shared" si="14"/>
        <v>S</v>
      </c>
      <c r="AR22" s="24">
        <f t="shared" si="15"/>
        <v>18</v>
      </c>
      <c r="AS22" s="84"/>
      <c r="AT22" s="133" t="s">
        <v>30</v>
      </c>
      <c r="AU22" s="73"/>
      <c r="AV22" s="74"/>
      <c r="AW22" s="53">
        <f t="shared" si="34"/>
        <v>45706</v>
      </c>
      <c r="AX22" s="27" t="str">
        <f t="shared" si="16"/>
        <v>M</v>
      </c>
      <c r="AY22" s="24">
        <f t="shared" si="17"/>
        <v>18</v>
      </c>
      <c r="AZ22" s="92" t="s">
        <v>13</v>
      </c>
      <c r="BA22" s="84"/>
      <c r="BB22" s="35" t="s">
        <v>16</v>
      </c>
      <c r="BC22" s="36" t="s">
        <v>16</v>
      </c>
      <c r="BD22" s="53">
        <f t="shared" si="35"/>
        <v>45734</v>
      </c>
      <c r="BE22" s="27" t="str">
        <f t="shared" si="18"/>
        <v>M</v>
      </c>
      <c r="BF22" s="24">
        <f t="shared" si="19"/>
        <v>18</v>
      </c>
      <c r="BG22" s="114"/>
      <c r="BH22" s="114"/>
      <c r="BI22" s="35" t="s">
        <v>16</v>
      </c>
      <c r="BJ22" s="36" t="s">
        <v>16</v>
      </c>
      <c r="BK22" s="53">
        <f t="shared" si="36"/>
        <v>45765</v>
      </c>
      <c r="BL22" s="27" t="str">
        <f t="shared" si="20"/>
        <v>V</v>
      </c>
      <c r="BM22" s="24">
        <f t="shared" si="21"/>
        <v>18</v>
      </c>
      <c r="BN22" s="25" t="s">
        <v>13</v>
      </c>
      <c r="BO22" s="25"/>
      <c r="BP22" s="37">
        <v>24</v>
      </c>
      <c r="BQ22" s="38">
        <v>27</v>
      </c>
      <c r="BR22" s="53">
        <f t="shared" si="37"/>
        <v>45795</v>
      </c>
      <c r="BS22" s="27" t="str">
        <f t="shared" si="22"/>
        <v>D</v>
      </c>
      <c r="BT22" s="24">
        <f t="shared" si="23"/>
        <v>18</v>
      </c>
      <c r="BU22" s="39" t="s">
        <v>13</v>
      </c>
      <c r="BV22" s="39"/>
      <c r="BW22" s="39"/>
      <c r="BX22" s="39"/>
      <c r="BY22" s="53">
        <f t="shared" si="38"/>
        <v>45826</v>
      </c>
      <c r="BZ22" s="27" t="str">
        <f t="shared" si="24"/>
        <v>M</v>
      </c>
      <c r="CA22" s="24">
        <f t="shared" si="25"/>
        <v>18</v>
      </c>
      <c r="CB22" s="134"/>
      <c r="CC22" s="134"/>
      <c r="CD22" s="134"/>
      <c r="CE22" s="135"/>
    </row>
    <row r="23" spans="1:83" ht="21">
      <c r="A23" s="23" t="e">
        <f t="shared" ref="A23:A43" si="69">UPPER(LEFT(TEXT(#REF!,"JJJ"),1))</f>
        <v>#REF!</v>
      </c>
      <c r="B23" s="24" t="e">
        <f t="shared" ref="B23:B43" si="70">DAY(#REF!)</f>
        <v>#REF!</v>
      </c>
      <c r="C23" s="25" t="s">
        <v>13</v>
      </c>
      <c r="D23" s="25"/>
      <c r="E23" s="25"/>
      <c r="F23" s="25"/>
      <c r="G23" s="53">
        <f t="shared" si="28"/>
        <v>45523</v>
      </c>
      <c r="H23" s="27" t="str">
        <f t="shared" si="4"/>
        <v>L</v>
      </c>
      <c r="I23" s="24">
        <f t="shared" si="5"/>
        <v>19</v>
      </c>
      <c r="J23" s="54" t="s">
        <v>13</v>
      </c>
      <c r="K23" s="54"/>
      <c r="L23" s="136"/>
      <c r="M23" s="137"/>
      <c r="N23" s="53">
        <f t="shared" si="29"/>
        <v>45554</v>
      </c>
      <c r="O23" s="27" t="str">
        <f t="shared" si="6"/>
        <v>J</v>
      </c>
      <c r="P23" s="24">
        <f t="shared" si="7"/>
        <v>19</v>
      </c>
      <c r="Q23" s="68"/>
      <c r="R23" s="92"/>
      <c r="S23" s="92"/>
      <c r="T23" s="92"/>
      <c r="U23" s="53">
        <f t="shared" si="30"/>
        <v>45584</v>
      </c>
      <c r="V23" s="27" t="str">
        <f t="shared" si="8"/>
        <v>S</v>
      </c>
      <c r="W23" s="24">
        <f t="shared" si="9"/>
        <v>19</v>
      </c>
      <c r="X23" s="50" t="s">
        <v>13</v>
      </c>
      <c r="Y23" s="50"/>
      <c r="Z23" s="37"/>
      <c r="AA23" s="38"/>
      <c r="AB23" s="53">
        <f t="shared" si="31"/>
        <v>45615</v>
      </c>
      <c r="AC23" s="27" t="str">
        <f t="shared" si="10"/>
        <v>M</v>
      </c>
      <c r="AD23" s="24">
        <f t="shared" si="11"/>
        <v>19</v>
      </c>
      <c r="AE23" s="92"/>
      <c r="AF23" s="32">
        <v>5</v>
      </c>
      <c r="AG23" s="35" t="s">
        <v>16</v>
      </c>
      <c r="AH23" s="36" t="s">
        <v>16</v>
      </c>
      <c r="AI23" s="53">
        <f t="shared" si="32"/>
        <v>45645</v>
      </c>
      <c r="AJ23" s="27" t="str">
        <f t="shared" si="12"/>
        <v>J</v>
      </c>
      <c r="AK23" s="24">
        <f t="shared" si="13"/>
        <v>19</v>
      </c>
      <c r="AL23" s="34" t="s">
        <v>13</v>
      </c>
      <c r="AM23" s="34" t="s">
        <v>13</v>
      </c>
      <c r="AN23" s="34" t="s">
        <v>13</v>
      </c>
      <c r="AO23" s="86" t="s">
        <v>13</v>
      </c>
      <c r="AP23" s="53">
        <f t="shared" si="33"/>
        <v>45676</v>
      </c>
      <c r="AQ23" s="27" t="str">
        <f t="shared" si="14"/>
        <v>D</v>
      </c>
      <c r="AR23" s="24">
        <f t="shared" si="15"/>
        <v>19</v>
      </c>
      <c r="AS23" s="90"/>
      <c r="AT23" s="138"/>
      <c r="AU23" s="139"/>
      <c r="AV23" s="140"/>
      <c r="AW23" s="53">
        <f t="shared" si="34"/>
        <v>45707</v>
      </c>
      <c r="AX23" s="27" t="str">
        <f t="shared" si="16"/>
        <v>M</v>
      </c>
      <c r="AY23" s="24">
        <f t="shared" si="17"/>
        <v>19</v>
      </c>
      <c r="AZ23" s="68">
        <v>12</v>
      </c>
      <c r="BA23" s="95"/>
      <c r="BB23" s="56"/>
      <c r="BC23" s="57"/>
      <c r="BD23" s="53">
        <f t="shared" si="35"/>
        <v>45735</v>
      </c>
      <c r="BE23" s="27" t="str">
        <f t="shared" si="18"/>
        <v>M</v>
      </c>
      <c r="BF23" s="24">
        <f t="shared" si="19"/>
        <v>19</v>
      </c>
      <c r="BG23" s="92"/>
      <c r="BH23" s="92"/>
      <c r="BI23" s="56"/>
      <c r="BJ23" s="57"/>
      <c r="BK23" s="53">
        <f t="shared" si="36"/>
        <v>45766</v>
      </c>
      <c r="BL23" s="27" t="str">
        <f t="shared" si="20"/>
        <v>S</v>
      </c>
      <c r="BM23" s="24">
        <f t="shared" si="21"/>
        <v>19</v>
      </c>
      <c r="BN23" s="34" t="s">
        <v>13</v>
      </c>
      <c r="BO23" s="34" t="s">
        <v>13</v>
      </c>
      <c r="BP23" s="37"/>
      <c r="BQ23" s="38"/>
      <c r="BR23" s="53">
        <f t="shared" si="37"/>
        <v>45796</v>
      </c>
      <c r="BS23" s="27" t="str">
        <f t="shared" si="22"/>
        <v>L</v>
      </c>
      <c r="BT23" s="24">
        <f t="shared" si="23"/>
        <v>19</v>
      </c>
      <c r="BU23" s="24" t="s">
        <v>13</v>
      </c>
      <c r="BV23" s="24"/>
      <c r="BW23" s="24"/>
      <c r="BX23" s="69"/>
      <c r="BY23" s="53">
        <f t="shared" si="38"/>
        <v>45827</v>
      </c>
      <c r="BZ23" s="27" t="str">
        <f t="shared" si="24"/>
        <v>J</v>
      </c>
      <c r="CA23" s="24">
        <f t="shared" si="25"/>
        <v>19</v>
      </c>
      <c r="CB23" s="134"/>
      <c r="CC23" s="134"/>
      <c r="CD23" s="134"/>
      <c r="CE23" s="135"/>
    </row>
    <row r="24" spans="1:83" ht="21.6" thickBot="1">
      <c r="A24" s="23" t="e">
        <f t="shared" ref="A24:A43" si="71">UPPER(LEFT(TEXT(#REF!,"JJJ"),1))</f>
        <v>#REF!</v>
      </c>
      <c r="B24" s="24" t="e">
        <f t="shared" ref="B24:B43" si="72">DAY(#REF!)</f>
        <v>#REF!</v>
      </c>
      <c r="C24" s="34" t="s">
        <v>13</v>
      </c>
      <c r="D24" s="34"/>
      <c r="E24" s="34"/>
      <c r="F24" s="34"/>
      <c r="G24" s="53">
        <f t="shared" si="28"/>
        <v>45524</v>
      </c>
      <c r="H24" s="27" t="str">
        <f t="shared" si="4"/>
        <v>M</v>
      </c>
      <c r="I24" s="24">
        <f t="shared" si="5"/>
        <v>20</v>
      </c>
      <c r="J24" s="24" t="s">
        <v>13</v>
      </c>
      <c r="K24" s="24"/>
      <c r="L24" s="141"/>
      <c r="M24" s="142"/>
      <c r="N24" s="53">
        <f t="shared" si="29"/>
        <v>45555</v>
      </c>
      <c r="O24" s="27" t="str">
        <f t="shared" si="6"/>
        <v>V</v>
      </c>
      <c r="P24" s="24">
        <f t="shared" si="7"/>
        <v>20</v>
      </c>
      <c r="Q24" s="95" t="s">
        <v>13</v>
      </c>
      <c r="R24" s="95"/>
      <c r="S24" s="37">
        <v>3</v>
      </c>
      <c r="T24" s="38">
        <v>3</v>
      </c>
      <c r="U24" s="53">
        <f t="shared" si="30"/>
        <v>45585</v>
      </c>
      <c r="V24" s="27" t="str">
        <f t="shared" si="8"/>
        <v>D</v>
      </c>
      <c r="W24" s="24">
        <f t="shared" si="9"/>
        <v>20</v>
      </c>
      <c r="X24" s="87" t="s">
        <v>13</v>
      </c>
      <c r="Y24" s="87"/>
      <c r="Z24" s="66"/>
      <c r="AA24" s="67"/>
      <c r="AB24" s="53">
        <f t="shared" si="31"/>
        <v>45616</v>
      </c>
      <c r="AC24" s="27" t="str">
        <f t="shared" si="10"/>
        <v>M</v>
      </c>
      <c r="AD24" s="24">
        <f t="shared" si="11"/>
        <v>20</v>
      </c>
      <c r="AE24" s="68">
        <v>8</v>
      </c>
      <c r="AF24" s="95"/>
      <c r="AG24" s="56"/>
      <c r="AH24" s="57"/>
      <c r="AI24" s="53">
        <f t="shared" si="32"/>
        <v>45646</v>
      </c>
      <c r="AJ24" s="27" t="str">
        <f t="shared" si="12"/>
        <v>V</v>
      </c>
      <c r="AK24" s="24">
        <f t="shared" si="13"/>
        <v>20</v>
      </c>
      <c r="AL24" s="25" t="s">
        <v>13</v>
      </c>
      <c r="AM24" s="25"/>
      <c r="AN24" s="37">
        <v>15</v>
      </c>
      <c r="AO24" s="88">
        <v>15</v>
      </c>
      <c r="AP24" s="53">
        <f t="shared" si="33"/>
        <v>45677</v>
      </c>
      <c r="AQ24" s="27" t="str">
        <f t="shared" si="14"/>
        <v>L</v>
      </c>
      <c r="AR24" s="24">
        <f t="shared" si="15"/>
        <v>20</v>
      </c>
      <c r="AS24" s="84"/>
      <c r="AT24" s="143"/>
      <c r="AU24" s="144"/>
      <c r="AV24" s="145"/>
      <c r="AW24" s="53">
        <f t="shared" si="34"/>
        <v>45708</v>
      </c>
      <c r="AX24" s="27" t="str">
        <f t="shared" si="16"/>
        <v>J</v>
      </c>
      <c r="AY24" s="24">
        <f t="shared" si="17"/>
        <v>20</v>
      </c>
      <c r="AZ24" s="68"/>
      <c r="BA24" s="92"/>
      <c r="BB24" s="92"/>
      <c r="BC24" s="69"/>
      <c r="BD24" s="53">
        <f t="shared" si="35"/>
        <v>45736</v>
      </c>
      <c r="BE24" s="27" t="str">
        <f t="shared" si="18"/>
        <v>J</v>
      </c>
      <c r="BF24" s="24">
        <f t="shared" si="19"/>
        <v>20</v>
      </c>
      <c r="BG24" s="95"/>
      <c r="BH24" s="95"/>
      <c r="BI24" s="126"/>
      <c r="BJ24" s="126"/>
      <c r="BK24" s="53">
        <f t="shared" si="36"/>
        <v>45767</v>
      </c>
      <c r="BL24" s="27" t="str">
        <f t="shared" si="20"/>
        <v>D</v>
      </c>
      <c r="BM24" s="24">
        <f t="shared" si="21"/>
        <v>20</v>
      </c>
      <c r="BN24" s="31" t="s">
        <v>13</v>
      </c>
      <c r="BO24" s="31"/>
      <c r="BP24" s="66"/>
      <c r="BQ24" s="67"/>
      <c r="BR24" s="53">
        <f t="shared" si="37"/>
        <v>45797</v>
      </c>
      <c r="BS24" s="27" t="str">
        <f t="shared" si="22"/>
        <v>M</v>
      </c>
      <c r="BT24" s="24">
        <f t="shared" si="23"/>
        <v>20</v>
      </c>
      <c r="BU24" s="34" t="s">
        <v>13</v>
      </c>
      <c r="BV24" s="34"/>
      <c r="BW24" s="146"/>
      <c r="BX24" s="147" t="s">
        <v>31</v>
      </c>
      <c r="BY24" s="53">
        <f t="shared" si="38"/>
        <v>45828</v>
      </c>
      <c r="BZ24" s="27" t="str">
        <f t="shared" si="24"/>
        <v>V</v>
      </c>
      <c r="CA24" s="24">
        <f t="shared" si="25"/>
        <v>20</v>
      </c>
      <c r="CB24" s="134"/>
      <c r="CC24" s="134"/>
      <c r="CD24" s="134"/>
      <c r="CE24" s="135"/>
    </row>
    <row r="25" spans="1:83" ht="21.6" thickBot="1">
      <c r="A25" s="23" t="e">
        <f t="shared" ref="A25:A43" si="73">UPPER(LEFT(TEXT(#REF!,"JJJ"),1))</f>
        <v>#REF!</v>
      </c>
      <c r="B25" s="24" t="e">
        <f t="shared" ref="B25:B43" si="74">DAY(#REF!)</f>
        <v>#REF!</v>
      </c>
      <c r="C25" s="31" t="s">
        <v>13</v>
      </c>
      <c r="D25" s="31"/>
      <c r="E25" s="31"/>
      <c r="F25" s="31"/>
      <c r="G25" s="53">
        <f t="shared" si="28"/>
        <v>45525</v>
      </c>
      <c r="H25" s="27" t="str">
        <f t="shared" si="4"/>
        <v>M</v>
      </c>
      <c r="I25" s="24">
        <f t="shared" si="5"/>
        <v>21</v>
      </c>
      <c r="J25" s="70" t="s">
        <v>13</v>
      </c>
      <c r="K25" s="70"/>
      <c r="L25" s="141"/>
      <c r="M25" s="142"/>
      <c r="N25" s="53">
        <f t="shared" si="29"/>
        <v>45556</v>
      </c>
      <c r="O25" s="27" t="str">
        <f t="shared" si="6"/>
        <v>S</v>
      </c>
      <c r="P25" s="24">
        <f t="shared" si="7"/>
        <v>21</v>
      </c>
      <c r="Q25" s="92" t="s">
        <v>13</v>
      </c>
      <c r="R25" s="92"/>
      <c r="S25" s="37"/>
      <c r="T25" s="38"/>
      <c r="U25" s="53">
        <f t="shared" si="30"/>
        <v>45586</v>
      </c>
      <c r="V25" s="27" t="str">
        <f t="shared" si="8"/>
        <v>L</v>
      </c>
      <c r="W25" s="24">
        <f t="shared" si="9"/>
        <v>21</v>
      </c>
      <c r="X25" s="124"/>
      <c r="Y25" s="124"/>
      <c r="Z25" s="54"/>
      <c r="AA25" s="54"/>
      <c r="AB25" s="53">
        <f t="shared" si="31"/>
        <v>45617</v>
      </c>
      <c r="AC25" s="27" t="str">
        <f t="shared" si="10"/>
        <v>J</v>
      </c>
      <c r="AD25" s="24">
        <f t="shared" si="11"/>
        <v>21</v>
      </c>
      <c r="AE25" s="68"/>
      <c r="AF25" s="92"/>
      <c r="AG25" s="92"/>
      <c r="AH25" s="92"/>
      <c r="AI25" s="53">
        <f t="shared" si="32"/>
        <v>45647</v>
      </c>
      <c r="AJ25" s="27" t="str">
        <f t="shared" si="12"/>
        <v>S</v>
      </c>
      <c r="AK25" s="24">
        <f t="shared" si="13"/>
        <v>21</v>
      </c>
      <c r="AL25" s="34" t="s">
        <v>13</v>
      </c>
      <c r="AM25" s="34" t="s">
        <v>13</v>
      </c>
      <c r="AN25" s="37"/>
      <c r="AO25" s="88"/>
      <c r="AP25" s="53">
        <f t="shared" si="33"/>
        <v>45678</v>
      </c>
      <c r="AQ25" s="27" t="str">
        <f t="shared" si="14"/>
        <v>M</v>
      </c>
      <c r="AR25" s="24">
        <f t="shared" si="15"/>
        <v>21</v>
      </c>
      <c r="AS25" s="90"/>
      <c r="AT25" s="90"/>
      <c r="AU25" s="90"/>
      <c r="AV25" s="90"/>
      <c r="AW25" s="53">
        <f t="shared" si="34"/>
        <v>45709</v>
      </c>
      <c r="AX25" s="27" t="str">
        <f t="shared" si="16"/>
        <v>V</v>
      </c>
      <c r="AY25" s="24">
        <f t="shared" si="17"/>
        <v>21</v>
      </c>
      <c r="AZ25" s="95" t="s">
        <v>13</v>
      </c>
      <c r="BA25" s="95"/>
      <c r="BB25" s="37">
        <v>17</v>
      </c>
      <c r="BC25" s="38">
        <v>18</v>
      </c>
      <c r="BD25" s="53">
        <f t="shared" si="35"/>
        <v>45737</v>
      </c>
      <c r="BE25" s="27" t="str">
        <f t="shared" si="18"/>
        <v>V</v>
      </c>
      <c r="BF25" s="24">
        <f t="shared" si="19"/>
        <v>21</v>
      </c>
      <c r="BG25" s="92" t="s">
        <v>13</v>
      </c>
      <c r="BH25" s="92" t="s">
        <v>13</v>
      </c>
      <c r="BI25" s="37">
        <v>20</v>
      </c>
      <c r="BJ25" s="38">
        <v>22</v>
      </c>
      <c r="BK25" s="53">
        <f t="shared" si="36"/>
        <v>45768</v>
      </c>
      <c r="BL25" s="27" t="str">
        <f t="shared" si="20"/>
        <v>L</v>
      </c>
      <c r="BM25" s="24">
        <f t="shared" si="21"/>
        <v>21</v>
      </c>
      <c r="BN25" s="54"/>
      <c r="BO25" s="54"/>
      <c r="BP25" s="54"/>
      <c r="BQ25" s="54"/>
      <c r="BR25" s="53">
        <f t="shared" si="37"/>
        <v>45798</v>
      </c>
      <c r="BS25" s="27" t="str">
        <f t="shared" si="22"/>
        <v>M</v>
      </c>
      <c r="BT25" s="24">
        <f t="shared" si="23"/>
        <v>21</v>
      </c>
      <c r="BU25" s="25" t="s">
        <v>13</v>
      </c>
      <c r="BV25" s="25"/>
      <c r="BW25" s="84"/>
      <c r="BX25" s="25"/>
      <c r="BY25" s="53">
        <f t="shared" si="38"/>
        <v>45829</v>
      </c>
      <c r="BZ25" s="27" t="str">
        <f t="shared" si="24"/>
        <v>S</v>
      </c>
      <c r="CA25" s="24">
        <f t="shared" si="25"/>
        <v>21</v>
      </c>
      <c r="CB25" s="148" t="s">
        <v>13</v>
      </c>
      <c r="CC25" s="148"/>
      <c r="CD25" s="148" t="s">
        <v>13</v>
      </c>
      <c r="CE25" s="149"/>
    </row>
    <row r="26" spans="1:83" ht="21.6" thickBot="1">
      <c r="A26" s="23" t="e">
        <f t="shared" ref="A26:A43" si="75">UPPER(LEFT(TEXT(#REF!,"JJJ"),1))</f>
        <v>#REF!</v>
      </c>
      <c r="B26" s="24" t="e">
        <f t="shared" ref="B26:B43" si="76">DAY(#REF!)</f>
        <v>#REF!</v>
      </c>
      <c r="C26" s="54" t="s">
        <v>13</v>
      </c>
      <c r="D26" s="54"/>
      <c r="E26" s="54"/>
      <c r="F26" s="54"/>
      <c r="G26" s="53">
        <f t="shared" si="28"/>
        <v>45526</v>
      </c>
      <c r="H26" s="27" t="str">
        <f t="shared" si="4"/>
        <v>J</v>
      </c>
      <c r="I26" s="24">
        <f t="shared" si="5"/>
        <v>22</v>
      </c>
      <c r="J26" s="24" t="s">
        <v>13</v>
      </c>
      <c r="K26" s="24"/>
      <c r="L26" s="141"/>
      <c r="M26" s="142"/>
      <c r="N26" s="53">
        <f t="shared" si="29"/>
        <v>45557</v>
      </c>
      <c r="O26" s="27" t="str">
        <f t="shared" si="6"/>
        <v>D</v>
      </c>
      <c r="P26" s="24">
        <f t="shared" si="7"/>
        <v>22</v>
      </c>
      <c r="Q26" s="120" t="s">
        <v>13</v>
      </c>
      <c r="R26" s="120"/>
      <c r="S26" s="66"/>
      <c r="T26" s="67"/>
      <c r="U26" s="53">
        <f t="shared" si="30"/>
        <v>45587</v>
      </c>
      <c r="V26" s="27" t="str">
        <f t="shared" si="8"/>
        <v>M</v>
      </c>
      <c r="W26" s="24">
        <f t="shared" si="9"/>
        <v>22</v>
      </c>
      <c r="X26" s="92"/>
      <c r="Y26" s="32">
        <v>3</v>
      </c>
      <c r="Z26" s="35" t="s">
        <v>16</v>
      </c>
      <c r="AA26" s="36" t="s">
        <v>16</v>
      </c>
      <c r="AB26" s="53">
        <f t="shared" si="31"/>
        <v>45618</v>
      </c>
      <c r="AC26" s="27" t="str">
        <f t="shared" si="10"/>
        <v>V</v>
      </c>
      <c r="AD26" s="24">
        <f t="shared" si="11"/>
        <v>22</v>
      </c>
      <c r="AE26" s="95" t="s">
        <v>13</v>
      </c>
      <c r="AF26" s="95"/>
      <c r="AG26" s="37">
        <v>11</v>
      </c>
      <c r="AH26" s="38">
        <v>11</v>
      </c>
      <c r="AI26" s="53">
        <f t="shared" si="32"/>
        <v>45648</v>
      </c>
      <c r="AJ26" s="27" t="str">
        <f t="shared" si="12"/>
        <v>D</v>
      </c>
      <c r="AK26" s="24">
        <f t="shared" si="13"/>
        <v>22</v>
      </c>
      <c r="AL26" s="31" t="s">
        <v>13</v>
      </c>
      <c r="AM26" s="31" t="s">
        <v>13</v>
      </c>
      <c r="AN26" s="66"/>
      <c r="AO26" s="93"/>
      <c r="AP26" s="53">
        <f t="shared" si="33"/>
        <v>45679</v>
      </c>
      <c r="AQ26" s="27" t="str">
        <f t="shared" si="14"/>
        <v>M</v>
      </c>
      <c r="AR26" s="24">
        <f t="shared" si="15"/>
        <v>22</v>
      </c>
      <c r="AS26" s="84"/>
      <c r="AT26" s="84"/>
      <c r="AU26" s="84"/>
      <c r="AV26" s="84"/>
      <c r="AW26" s="53">
        <f t="shared" si="34"/>
        <v>45710</v>
      </c>
      <c r="AX26" s="27" t="str">
        <f t="shared" si="16"/>
        <v>S</v>
      </c>
      <c r="AY26" s="24">
        <f t="shared" si="17"/>
        <v>22</v>
      </c>
      <c r="AZ26" s="92" t="s">
        <v>13</v>
      </c>
      <c r="BA26" s="92"/>
      <c r="BB26" s="37"/>
      <c r="BC26" s="38"/>
      <c r="BD26" s="53">
        <f t="shared" si="35"/>
        <v>45738</v>
      </c>
      <c r="BE26" s="27" t="str">
        <f t="shared" si="18"/>
        <v>S</v>
      </c>
      <c r="BF26" s="24">
        <f t="shared" si="19"/>
        <v>22</v>
      </c>
      <c r="BG26" s="95" t="s">
        <v>13</v>
      </c>
      <c r="BH26" s="95" t="s">
        <v>13</v>
      </c>
      <c r="BI26" s="37"/>
      <c r="BJ26" s="38"/>
      <c r="BK26" s="53">
        <f t="shared" si="36"/>
        <v>45769</v>
      </c>
      <c r="BL26" s="27" t="str">
        <f t="shared" si="20"/>
        <v>M</v>
      </c>
      <c r="BM26" s="24">
        <f t="shared" si="21"/>
        <v>22</v>
      </c>
      <c r="BN26" s="92"/>
      <c r="BO26" s="32" t="s">
        <v>18</v>
      </c>
      <c r="BP26" s="35" t="s">
        <v>16</v>
      </c>
      <c r="BQ26" s="36" t="s">
        <v>16</v>
      </c>
      <c r="BR26" s="53">
        <f t="shared" si="37"/>
        <v>45799</v>
      </c>
      <c r="BS26" s="27" t="str">
        <f t="shared" si="22"/>
        <v>J</v>
      </c>
      <c r="BT26" s="24">
        <f t="shared" si="23"/>
        <v>22</v>
      </c>
      <c r="BU26" s="34" t="s">
        <v>13</v>
      </c>
      <c r="BV26" s="34"/>
      <c r="BW26" s="34"/>
      <c r="BX26" s="34"/>
      <c r="BY26" s="53">
        <f t="shared" si="38"/>
        <v>45830</v>
      </c>
      <c r="BZ26" s="27" t="str">
        <f t="shared" si="24"/>
        <v>D</v>
      </c>
      <c r="CA26" s="24">
        <f t="shared" si="25"/>
        <v>22</v>
      </c>
      <c r="CB26" s="150" t="s">
        <v>13</v>
      </c>
      <c r="CC26" s="150"/>
      <c r="CD26" s="150"/>
      <c r="CE26" s="151"/>
    </row>
    <row r="27" spans="1:83" ht="21.6" thickBot="1">
      <c r="A27" s="23" t="e">
        <f t="shared" ref="A27:A43" si="77">UPPER(LEFT(TEXT(#REF!,"JJJ"),1))</f>
        <v>#REF!</v>
      </c>
      <c r="B27" s="24" t="e">
        <f t="shared" ref="B27:B43" si="78">DAY(#REF!)</f>
        <v>#REF!</v>
      </c>
      <c r="C27" s="24" t="s">
        <v>13</v>
      </c>
      <c r="D27" s="24"/>
      <c r="E27" s="24"/>
      <c r="F27" s="24"/>
      <c r="G27" s="53">
        <f t="shared" si="28"/>
        <v>45527</v>
      </c>
      <c r="H27" s="27" t="str">
        <f t="shared" si="4"/>
        <v>V</v>
      </c>
      <c r="I27" s="24">
        <f t="shared" si="5"/>
        <v>23</v>
      </c>
      <c r="J27" s="70" t="s">
        <v>13</v>
      </c>
      <c r="K27" s="70"/>
      <c r="L27" s="141"/>
      <c r="M27" s="142"/>
      <c r="N27" s="53">
        <f t="shared" si="29"/>
        <v>45558</v>
      </c>
      <c r="O27" s="27" t="str">
        <f t="shared" si="6"/>
        <v>L</v>
      </c>
      <c r="P27" s="24">
        <f t="shared" si="7"/>
        <v>23</v>
      </c>
      <c r="Q27" s="69" t="s">
        <v>13</v>
      </c>
      <c r="R27" s="69"/>
      <c r="S27" s="25"/>
      <c r="T27" s="25"/>
      <c r="U27" s="53">
        <f t="shared" si="30"/>
        <v>45588</v>
      </c>
      <c r="V27" s="27" t="str">
        <f t="shared" si="8"/>
        <v>M</v>
      </c>
      <c r="W27" s="24">
        <f t="shared" si="9"/>
        <v>23</v>
      </c>
      <c r="X27" s="68">
        <v>6</v>
      </c>
      <c r="Y27" s="95"/>
      <c r="Z27" s="56"/>
      <c r="AA27" s="57"/>
      <c r="AB27" s="53">
        <f t="shared" si="31"/>
        <v>45619</v>
      </c>
      <c r="AC27" s="27" t="str">
        <f t="shared" si="10"/>
        <v>S</v>
      </c>
      <c r="AD27" s="24">
        <f t="shared" si="11"/>
        <v>23</v>
      </c>
      <c r="AE27" s="92" t="s">
        <v>13</v>
      </c>
      <c r="AF27" s="92"/>
      <c r="AG27" s="37"/>
      <c r="AH27" s="38"/>
      <c r="AI27" s="53">
        <f t="shared" si="32"/>
        <v>45649</v>
      </c>
      <c r="AJ27" s="27" t="str">
        <f t="shared" si="12"/>
        <v>L</v>
      </c>
      <c r="AK27" s="24">
        <f t="shared" si="13"/>
        <v>23</v>
      </c>
      <c r="AL27" s="54"/>
      <c r="AM27" s="54"/>
      <c r="AN27" s="54"/>
      <c r="AO27" s="96"/>
      <c r="AP27" s="53">
        <f t="shared" si="33"/>
        <v>45680</v>
      </c>
      <c r="AQ27" s="27" t="str">
        <f t="shared" si="14"/>
        <v>J</v>
      </c>
      <c r="AR27" s="24">
        <f t="shared" si="15"/>
        <v>23</v>
      </c>
      <c r="AS27" s="90"/>
      <c r="AT27" s="90"/>
      <c r="AU27" s="90"/>
      <c r="AV27" s="90"/>
      <c r="AW27" s="53">
        <f t="shared" si="34"/>
        <v>45711</v>
      </c>
      <c r="AX27" s="27" t="str">
        <f>UPPER(LEFT(TEXT(AW27,"JJJ"),1))</f>
        <v>D</v>
      </c>
      <c r="AY27" s="24">
        <f>DAY(AW27)</f>
        <v>23</v>
      </c>
      <c r="AZ27" s="120" t="s">
        <v>13</v>
      </c>
      <c r="BA27" s="120"/>
      <c r="BB27" s="66"/>
      <c r="BC27" s="67"/>
      <c r="BD27" s="53">
        <f t="shared" si="35"/>
        <v>45739</v>
      </c>
      <c r="BE27" s="27" t="str">
        <f t="shared" si="18"/>
        <v>D</v>
      </c>
      <c r="BF27" s="24">
        <f t="shared" si="19"/>
        <v>23</v>
      </c>
      <c r="BG27" s="31" t="s">
        <v>13</v>
      </c>
      <c r="BH27" s="31" t="s">
        <v>13</v>
      </c>
      <c r="BI27" s="66"/>
      <c r="BJ27" s="67"/>
      <c r="BK27" s="53">
        <f t="shared" si="36"/>
        <v>45770</v>
      </c>
      <c r="BL27" s="27" t="str">
        <f t="shared" si="20"/>
        <v>M</v>
      </c>
      <c r="BM27" s="24">
        <f t="shared" si="21"/>
        <v>23</v>
      </c>
      <c r="BN27" s="68" t="s">
        <v>18</v>
      </c>
      <c r="BO27" s="95"/>
      <c r="BP27" s="56"/>
      <c r="BQ27" s="57"/>
      <c r="BR27" s="53">
        <f t="shared" si="37"/>
        <v>45800</v>
      </c>
      <c r="BS27" s="27" t="str">
        <f t="shared" si="22"/>
        <v>V</v>
      </c>
      <c r="BT27" s="24">
        <f t="shared" si="23"/>
        <v>23</v>
      </c>
      <c r="BU27" s="25" t="s">
        <v>13</v>
      </c>
      <c r="BV27" s="25"/>
      <c r="BW27" s="37">
        <v>27</v>
      </c>
      <c r="BX27" s="147" t="s">
        <v>32</v>
      </c>
      <c r="BY27" s="53">
        <f t="shared" si="38"/>
        <v>45831</v>
      </c>
      <c r="BZ27" s="27" t="str">
        <f t="shared" si="24"/>
        <v>L</v>
      </c>
      <c r="CA27" s="24">
        <f t="shared" si="25"/>
        <v>23</v>
      </c>
      <c r="CB27" s="152" t="s">
        <v>13</v>
      </c>
      <c r="CC27" s="152"/>
      <c r="CD27" s="152"/>
      <c r="CE27" s="153"/>
    </row>
    <row r="28" spans="1:83" ht="21.6" thickBot="1">
      <c r="A28" s="23" t="e">
        <f t="shared" ref="A28:A43" si="79">UPPER(LEFT(TEXT(#REF!,"JJJ"),1))</f>
        <v>#REF!</v>
      </c>
      <c r="B28" s="24" t="e">
        <f t="shared" ref="B28:B43" si="80">DAY(#REF!)</f>
        <v>#REF!</v>
      </c>
      <c r="C28" s="70" t="s">
        <v>13</v>
      </c>
      <c r="D28" s="70"/>
      <c r="E28" s="70"/>
      <c r="F28" s="70"/>
      <c r="G28" s="53">
        <f t="shared" si="28"/>
        <v>45528</v>
      </c>
      <c r="H28" s="27" t="str">
        <f t="shared" si="4"/>
        <v>S</v>
      </c>
      <c r="I28" s="24">
        <f t="shared" si="5"/>
        <v>24</v>
      </c>
      <c r="J28" s="24" t="s">
        <v>13</v>
      </c>
      <c r="K28" s="24"/>
      <c r="L28" s="141"/>
      <c r="M28" s="142"/>
      <c r="N28" s="53">
        <f t="shared" si="29"/>
        <v>45559</v>
      </c>
      <c r="O28" s="27" t="str">
        <f t="shared" si="6"/>
        <v>M</v>
      </c>
      <c r="P28" s="24">
        <f t="shared" si="7"/>
        <v>24</v>
      </c>
      <c r="Q28" s="50" t="s">
        <v>13</v>
      </c>
      <c r="R28" s="50"/>
      <c r="S28" s="35" t="s">
        <v>16</v>
      </c>
      <c r="T28" s="36" t="s">
        <v>16</v>
      </c>
      <c r="U28" s="53">
        <f t="shared" si="30"/>
        <v>45589</v>
      </c>
      <c r="V28" s="27" t="str">
        <f t="shared" si="8"/>
        <v>J</v>
      </c>
      <c r="W28" s="24">
        <f t="shared" si="9"/>
        <v>24</v>
      </c>
      <c r="X28" s="68"/>
      <c r="Y28" s="92"/>
      <c r="Z28" s="92"/>
      <c r="AA28" s="92"/>
      <c r="AB28" s="53">
        <f t="shared" si="31"/>
        <v>45620</v>
      </c>
      <c r="AC28" s="27" t="str">
        <f t="shared" si="10"/>
        <v>D</v>
      </c>
      <c r="AD28" s="24">
        <f t="shared" si="11"/>
        <v>24</v>
      </c>
      <c r="AE28" s="120" t="s">
        <v>13</v>
      </c>
      <c r="AF28" s="120"/>
      <c r="AG28" s="66"/>
      <c r="AH28" s="67"/>
      <c r="AI28" s="53">
        <f t="shared" si="32"/>
        <v>45650</v>
      </c>
      <c r="AJ28" s="27" t="str">
        <f t="shared" si="12"/>
        <v>M</v>
      </c>
      <c r="AK28" s="24">
        <f t="shared" si="13"/>
        <v>24</v>
      </c>
      <c r="AL28" s="45"/>
      <c r="AM28" s="46"/>
      <c r="AN28" s="46"/>
      <c r="AO28" s="47"/>
      <c r="AP28" s="53">
        <f t="shared" si="33"/>
        <v>45681</v>
      </c>
      <c r="AQ28" s="27" t="str">
        <f t="shared" si="14"/>
        <v>V</v>
      </c>
      <c r="AR28" s="24">
        <f t="shared" si="15"/>
        <v>24</v>
      </c>
      <c r="AS28" s="84"/>
      <c r="AT28" s="84"/>
      <c r="AU28" s="84"/>
      <c r="AV28" s="84"/>
      <c r="AW28" s="53">
        <f t="shared" si="34"/>
        <v>45712</v>
      </c>
      <c r="AX28" s="27" t="str">
        <f>UPPER(LEFT(TEXT(AW28,"JJJ"),1))</f>
        <v>L</v>
      </c>
      <c r="AY28" s="24">
        <f>DAY(AW28)</f>
        <v>24</v>
      </c>
      <c r="AZ28" s="154" t="s">
        <v>13</v>
      </c>
      <c r="BA28" s="154"/>
      <c r="BB28" s="154"/>
      <c r="BC28" s="154"/>
      <c r="BD28" s="53">
        <f t="shared" si="35"/>
        <v>45740</v>
      </c>
      <c r="BE28" s="27" t="str">
        <f t="shared" si="18"/>
        <v>L</v>
      </c>
      <c r="BF28" s="24">
        <f t="shared" si="19"/>
        <v>24</v>
      </c>
      <c r="BG28" s="70" t="s">
        <v>13</v>
      </c>
      <c r="BH28" s="70"/>
      <c r="BI28" s="54"/>
      <c r="BJ28" s="54"/>
      <c r="BK28" s="53">
        <f t="shared" si="36"/>
        <v>45771</v>
      </c>
      <c r="BL28" s="27" t="str">
        <f t="shared" si="20"/>
        <v>J</v>
      </c>
      <c r="BM28" s="24">
        <f t="shared" si="21"/>
        <v>24</v>
      </c>
      <c r="BN28" s="68"/>
      <c r="BO28" s="92"/>
      <c r="BP28" s="92"/>
      <c r="BQ28" s="69"/>
      <c r="BR28" s="53">
        <f t="shared" si="37"/>
        <v>45801</v>
      </c>
      <c r="BS28" s="27" t="str">
        <f t="shared" si="22"/>
        <v>S</v>
      </c>
      <c r="BT28" s="24">
        <f t="shared" si="23"/>
        <v>24</v>
      </c>
      <c r="BU28" s="34" t="s">
        <v>13</v>
      </c>
      <c r="BV28" s="84"/>
      <c r="BW28" s="37"/>
      <c r="BX28" s="126"/>
      <c r="BY28" s="53">
        <f t="shared" si="38"/>
        <v>45832</v>
      </c>
      <c r="BZ28" s="27" t="str">
        <f t="shared" si="24"/>
        <v>M</v>
      </c>
      <c r="CA28" s="24">
        <f t="shared" si="25"/>
        <v>24</v>
      </c>
      <c r="CB28" s="131" t="s">
        <v>13</v>
      </c>
      <c r="CC28" s="131"/>
      <c r="CD28" s="131"/>
      <c r="CE28" s="132"/>
    </row>
    <row r="29" spans="1:83" ht="21.6" thickBot="1">
      <c r="A29" s="23" t="e">
        <f t="shared" ref="A29:A43" si="81">UPPER(LEFT(TEXT(#REF!,"JJJ"),1))</f>
        <v>#REF!</v>
      </c>
      <c r="B29" s="24" t="e">
        <f t="shared" ref="B29:B43" si="82">DAY(#REF!)</f>
        <v>#REF!</v>
      </c>
      <c r="C29" s="24" t="s">
        <v>13</v>
      </c>
      <c r="D29" s="24"/>
      <c r="E29" s="24"/>
      <c r="F29" s="24"/>
      <c r="G29" s="53">
        <f t="shared" si="28"/>
        <v>45529</v>
      </c>
      <c r="H29" s="27" t="str">
        <f t="shared" si="4"/>
        <v>D</v>
      </c>
      <c r="I29" s="24">
        <f t="shared" si="5"/>
        <v>25</v>
      </c>
      <c r="J29" s="39" t="s">
        <v>13</v>
      </c>
      <c r="K29" s="39"/>
      <c r="L29" s="141"/>
      <c r="M29" s="142"/>
      <c r="N29" s="53">
        <f t="shared" si="29"/>
        <v>45560</v>
      </c>
      <c r="O29" s="27" t="str">
        <f t="shared" si="6"/>
        <v>M</v>
      </c>
      <c r="P29" s="24">
        <f t="shared" si="7"/>
        <v>25</v>
      </c>
      <c r="Q29" s="68">
        <v>3</v>
      </c>
      <c r="R29" s="69"/>
      <c r="S29" s="56"/>
      <c r="T29" s="57"/>
      <c r="U29" s="53">
        <f t="shared" si="30"/>
        <v>45590</v>
      </c>
      <c r="V29" s="27" t="str">
        <f t="shared" si="8"/>
        <v>V</v>
      </c>
      <c r="W29" s="24">
        <f t="shared" si="9"/>
        <v>25</v>
      </c>
      <c r="X29" s="95" t="s">
        <v>13</v>
      </c>
      <c r="Y29" s="95"/>
      <c r="Z29" s="37">
        <v>8</v>
      </c>
      <c r="AA29" s="38">
        <v>8</v>
      </c>
      <c r="AB29" s="53">
        <f t="shared" si="31"/>
        <v>45621</v>
      </c>
      <c r="AC29" s="27" t="str">
        <f t="shared" si="10"/>
        <v>L</v>
      </c>
      <c r="AD29" s="24">
        <f t="shared" si="11"/>
        <v>25</v>
      </c>
      <c r="AE29" s="69" t="s">
        <v>13</v>
      </c>
      <c r="AF29" s="69"/>
      <c r="AG29" s="25"/>
      <c r="AH29" s="25"/>
      <c r="AI29" s="53">
        <f t="shared" si="32"/>
        <v>45651</v>
      </c>
      <c r="AJ29" s="27" t="str">
        <f t="shared" si="12"/>
        <v>M</v>
      </c>
      <c r="AK29" s="24">
        <f t="shared" si="13"/>
        <v>25</v>
      </c>
      <c r="AL29" s="109"/>
      <c r="AM29" s="110"/>
      <c r="AN29" s="110"/>
      <c r="AO29" s="111"/>
      <c r="AP29" s="53">
        <f t="shared" si="33"/>
        <v>45682</v>
      </c>
      <c r="AQ29" s="27" t="str">
        <f t="shared" si="14"/>
        <v>S</v>
      </c>
      <c r="AR29" s="24">
        <f t="shared" si="15"/>
        <v>25</v>
      </c>
      <c r="AS29" s="90"/>
      <c r="AT29" s="72" t="s">
        <v>33</v>
      </c>
      <c r="AU29" s="73"/>
      <c r="AV29" s="74"/>
      <c r="AW29" s="53">
        <f>AW28+1</f>
        <v>45713</v>
      </c>
      <c r="AX29" s="27" t="str">
        <f t="shared" si="16"/>
        <v>M</v>
      </c>
      <c r="AY29" s="24">
        <f t="shared" si="17"/>
        <v>25</v>
      </c>
      <c r="AZ29" s="50" t="s">
        <v>13</v>
      </c>
      <c r="BA29" s="32" t="s">
        <v>34</v>
      </c>
      <c r="BB29" s="35" t="s">
        <v>16</v>
      </c>
      <c r="BC29" s="116">
        <v>19</v>
      </c>
      <c r="BD29" s="53">
        <f t="shared" si="35"/>
        <v>45741</v>
      </c>
      <c r="BE29" s="27" t="str">
        <f t="shared" si="18"/>
        <v>M</v>
      </c>
      <c r="BF29" s="24">
        <f t="shared" si="19"/>
        <v>25</v>
      </c>
      <c r="BG29" s="92" t="s">
        <v>13</v>
      </c>
      <c r="BH29" s="32" t="s">
        <v>17</v>
      </c>
      <c r="BI29" s="35" t="s">
        <v>16</v>
      </c>
      <c r="BJ29" s="36" t="s">
        <v>16</v>
      </c>
      <c r="BK29" s="53">
        <f t="shared" si="36"/>
        <v>45772</v>
      </c>
      <c r="BL29" s="27" t="str">
        <f t="shared" si="20"/>
        <v>V</v>
      </c>
      <c r="BM29" s="24">
        <f t="shared" si="21"/>
        <v>25</v>
      </c>
      <c r="BN29" s="95" t="s">
        <v>13</v>
      </c>
      <c r="BO29" s="95"/>
      <c r="BP29" s="37">
        <v>25</v>
      </c>
      <c r="BQ29" s="38">
        <v>28</v>
      </c>
      <c r="BR29" s="53">
        <f t="shared" si="37"/>
        <v>45802</v>
      </c>
      <c r="BS29" s="27" t="str">
        <f t="shared" si="22"/>
        <v>D</v>
      </c>
      <c r="BT29" s="24">
        <f t="shared" si="23"/>
        <v>25</v>
      </c>
      <c r="BU29" s="31" t="s">
        <v>13</v>
      </c>
      <c r="BV29" s="90"/>
      <c r="BW29" s="66"/>
      <c r="BX29" s="31" t="s">
        <v>13</v>
      </c>
      <c r="BY29" s="53">
        <f t="shared" si="38"/>
        <v>45833</v>
      </c>
      <c r="BZ29" s="27" t="str">
        <f t="shared" si="24"/>
        <v>M</v>
      </c>
      <c r="CA29" s="24">
        <f t="shared" si="25"/>
        <v>25</v>
      </c>
      <c r="CB29" s="131" t="s">
        <v>13</v>
      </c>
      <c r="CC29" s="131"/>
      <c r="CD29" s="131"/>
      <c r="CE29" s="132"/>
    </row>
    <row r="30" spans="1:83" ht="21">
      <c r="A30" s="23" t="e">
        <f t="shared" ref="A30:A43" si="83">UPPER(LEFT(TEXT(#REF!,"JJJ"),1))</f>
        <v>#REF!</v>
      </c>
      <c r="B30" s="24" t="e">
        <f t="shared" ref="B30:B43" si="84">DAY(#REF!)</f>
        <v>#REF!</v>
      </c>
      <c r="C30" s="70"/>
      <c r="D30" s="70"/>
      <c r="E30" s="70"/>
      <c r="F30" s="70"/>
      <c r="G30" s="53">
        <f t="shared" si="28"/>
        <v>45530</v>
      </c>
      <c r="H30" s="27" t="str">
        <f t="shared" si="4"/>
        <v>L</v>
      </c>
      <c r="I30" s="24">
        <f t="shared" si="5"/>
        <v>26</v>
      </c>
      <c r="J30" s="25" t="s">
        <v>13</v>
      </c>
      <c r="K30" s="25"/>
      <c r="L30" s="141"/>
      <c r="M30" s="142"/>
      <c r="N30" s="53">
        <f t="shared" si="29"/>
        <v>45561</v>
      </c>
      <c r="O30" s="27" t="str">
        <f t="shared" si="6"/>
        <v>J</v>
      </c>
      <c r="P30" s="24">
        <f t="shared" si="7"/>
        <v>26</v>
      </c>
      <c r="Q30" s="68"/>
      <c r="R30" s="50"/>
      <c r="S30" s="50"/>
      <c r="T30" s="34"/>
      <c r="U30" s="53">
        <f t="shared" si="30"/>
        <v>45591</v>
      </c>
      <c r="V30" s="27" t="str">
        <f t="shared" si="8"/>
        <v>S</v>
      </c>
      <c r="W30" s="24">
        <f t="shared" si="9"/>
        <v>26</v>
      </c>
      <c r="X30" s="24" t="s">
        <v>13</v>
      </c>
      <c r="Y30" s="24"/>
      <c r="Z30" s="37"/>
      <c r="AA30" s="38"/>
      <c r="AB30" s="53">
        <f t="shared" si="31"/>
        <v>45622</v>
      </c>
      <c r="AC30" s="27" t="str">
        <f t="shared" si="10"/>
        <v>M</v>
      </c>
      <c r="AD30" s="24">
        <f t="shared" si="11"/>
        <v>26</v>
      </c>
      <c r="AE30" s="50"/>
      <c r="AF30" s="32">
        <v>6</v>
      </c>
      <c r="AG30" s="35" t="s">
        <v>16</v>
      </c>
      <c r="AH30" s="36" t="s">
        <v>16</v>
      </c>
      <c r="AI30" s="53">
        <f t="shared" si="32"/>
        <v>45652</v>
      </c>
      <c r="AJ30" s="27" t="str">
        <f t="shared" si="12"/>
        <v>J</v>
      </c>
      <c r="AK30" s="24">
        <f t="shared" si="13"/>
        <v>26</v>
      </c>
      <c r="AL30" s="109"/>
      <c r="AM30" s="110"/>
      <c r="AN30" s="110"/>
      <c r="AO30" s="111"/>
      <c r="AP30" s="53">
        <f t="shared" si="33"/>
        <v>45683</v>
      </c>
      <c r="AQ30" s="27" t="str">
        <f t="shared" si="14"/>
        <v>D</v>
      </c>
      <c r="AR30" s="24">
        <f t="shared" si="15"/>
        <v>26</v>
      </c>
      <c r="AS30" s="84"/>
      <c r="AT30" s="77"/>
      <c r="AU30" s="78"/>
      <c r="AV30" s="79"/>
      <c r="AW30" s="53">
        <f t="shared" si="34"/>
        <v>45714</v>
      </c>
      <c r="AX30" s="27" t="str">
        <f t="shared" si="16"/>
        <v>M</v>
      </c>
      <c r="AY30" s="24">
        <f t="shared" si="17"/>
        <v>26</v>
      </c>
      <c r="AZ30" s="68">
        <v>13</v>
      </c>
      <c r="BA30" s="69"/>
      <c r="BB30" s="56"/>
      <c r="BC30" s="116"/>
      <c r="BD30" s="53">
        <f t="shared" si="35"/>
        <v>45742</v>
      </c>
      <c r="BE30" s="27" t="str">
        <f t="shared" si="18"/>
        <v>M</v>
      </c>
      <c r="BF30" s="24">
        <f t="shared" si="19"/>
        <v>26</v>
      </c>
      <c r="BG30" s="68" t="s">
        <v>17</v>
      </c>
      <c r="BH30" s="95"/>
      <c r="BI30" s="56"/>
      <c r="BJ30" s="57"/>
      <c r="BK30" s="53">
        <f t="shared" si="36"/>
        <v>45773</v>
      </c>
      <c r="BL30" s="27" t="str">
        <f t="shared" si="20"/>
        <v>S</v>
      </c>
      <c r="BM30" s="24">
        <f t="shared" si="21"/>
        <v>26</v>
      </c>
      <c r="BN30" s="92" t="s">
        <v>13</v>
      </c>
      <c r="BO30" s="92"/>
      <c r="BP30" s="37"/>
      <c r="BQ30" s="38"/>
      <c r="BR30" s="53">
        <f t="shared" si="37"/>
        <v>45803</v>
      </c>
      <c r="BS30" s="27" t="str">
        <f t="shared" si="22"/>
        <v>L</v>
      </c>
      <c r="BT30" s="24">
        <f t="shared" si="23"/>
        <v>26</v>
      </c>
      <c r="BU30" s="54"/>
      <c r="BV30" s="54"/>
      <c r="BW30" s="54"/>
      <c r="BX30" s="54"/>
      <c r="BY30" s="53">
        <f t="shared" si="38"/>
        <v>45834</v>
      </c>
      <c r="BZ30" s="27" t="str">
        <f t="shared" si="24"/>
        <v>J</v>
      </c>
      <c r="CA30" s="24">
        <f t="shared" si="25"/>
        <v>26</v>
      </c>
      <c r="CB30" s="131" t="s">
        <v>13</v>
      </c>
      <c r="CC30" s="131"/>
      <c r="CD30" s="131"/>
      <c r="CE30" s="132"/>
    </row>
    <row r="31" spans="1:83" ht="21.6" thickBot="1">
      <c r="A31" s="23" t="e">
        <f t="shared" ref="A31:A43" si="85">UPPER(LEFT(TEXT(#REF!,"JJJ"),1))</f>
        <v>#REF!</v>
      </c>
      <c r="B31" s="24" t="e">
        <f t="shared" ref="B31:B43" si="86">DAY(#REF!)</f>
        <v>#REF!</v>
      </c>
      <c r="C31" s="28" t="s">
        <v>14</v>
      </c>
      <c r="D31" s="29"/>
      <c r="E31" s="29"/>
      <c r="F31" s="30"/>
      <c r="G31" s="53">
        <f t="shared" si="28"/>
        <v>45531</v>
      </c>
      <c r="H31" s="27" t="str">
        <f t="shared" si="4"/>
        <v>M</v>
      </c>
      <c r="I31" s="24">
        <f t="shared" si="5"/>
        <v>27</v>
      </c>
      <c r="J31" s="114"/>
      <c r="K31" s="114"/>
      <c r="L31" s="141"/>
      <c r="M31" s="142"/>
      <c r="N31" s="53">
        <f t="shared" si="29"/>
        <v>45562</v>
      </c>
      <c r="O31" s="27" t="str">
        <f t="shared" si="6"/>
        <v>V</v>
      </c>
      <c r="P31" s="24">
        <f t="shared" si="7"/>
        <v>27</v>
      </c>
      <c r="Q31" s="25" t="s">
        <v>13</v>
      </c>
      <c r="R31" s="25"/>
      <c r="S31" s="37">
        <v>4</v>
      </c>
      <c r="T31" s="38">
        <v>4</v>
      </c>
      <c r="U31" s="53">
        <f t="shared" si="30"/>
        <v>45592</v>
      </c>
      <c r="V31" s="27" t="str">
        <f t="shared" si="8"/>
        <v>D</v>
      </c>
      <c r="W31" s="24">
        <f t="shared" si="9"/>
        <v>27</v>
      </c>
      <c r="X31" s="39" t="s">
        <v>13</v>
      </c>
      <c r="Y31" s="39"/>
      <c r="Z31" s="66"/>
      <c r="AA31" s="67"/>
      <c r="AB31" s="53">
        <f t="shared" si="31"/>
        <v>45623</v>
      </c>
      <c r="AC31" s="27" t="str">
        <f t="shared" si="10"/>
        <v>M</v>
      </c>
      <c r="AD31" s="24">
        <f t="shared" si="11"/>
        <v>27</v>
      </c>
      <c r="AE31" s="68">
        <v>9</v>
      </c>
      <c r="AF31" s="69"/>
      <c r="AG31" s="56"/>
      <c r="AH31" s="57"/>
      <c r="AI31" s="53">
        <f t="shared" si="32"/>
        <v>45653</v>
      </c>
      <c r="AJ31" s="27" t="str">
        <f t="shared" si="12"/>
        <v>V</v>
      </c>
      <c r="AK31" s="24">
        <f t="shared" si="13"/>
        <v>27</v>
      </c>
      <c r="AL31" s="109"/>
      <c r="AM31" s="110"/>
      <c r="AN31" s="110"/>
      <c r="AO31" s="111"/>
      <c r="AP31" s="53">
        <f t="shared" si="33"/>
        <v>45684</v>
      </c>
      <c r="AQ31" s="27" t="str">
        <f t="shared" si="14"/>
        <v>L</v>
      </c>
      <c r="AR31" s="24">
        <f t="shared" si="15"/>
        <v>27</v>
      </c>
      <c r="AS31" s="90"/>
      <c r="AT31" s="90"/>
      <c r="AU31" s="90"/>
      <c r="AV31" s="90"/>
      <c r="AW31" s="53">
        <f t="shared" si="34"/>
        <v>45715</v>
      </c>
      <c r="AX31" s="27" t="str">
        <f t="shared" si="16"/>
        <v>J</v>
      </c>
      <c r="AY31" s="24">
        <f t="shared" si="17"/>
        <v>27</v>
      </c>
      <c r="AZ31" s="68"/>
      <c r="BA31" s="50"/>
      <c r="BB31" s="50"/>
      <c r="BC31" s="50"/>
      <c r="BD31" s="53">
        <f t="shared" si="35"/>
        <v>45743</v>
      </c>
      <c r="BE31" s="27" t="str">
        <f t="shared" si="18"/>
        <v>J</v>
      </c>
      <c r="BF31" s="24">
        <f t="shared" si="19"/>
        <v>27</v>
      </c>
      <c r="BG31" s="68"/>
      <c r="BH31" s="92"/>
      <c r="BI31" s="92"/>
      <c r="BJ31" s="69"/>
      <c r="BK31" s="53">
        <f t="shared" si="36"/>
        <v>45774</v>
      </c>
      <c r="BL31" s="27" t="str">
        <f t="shared" si="20"/>
        <v>D</v>
      </c>
      <c r="BM31" s="24">
        <f t="shared" si="21"/>
        <v>27</v>
      </c>
      <c r="BN31" s="120" t="s">
        <v>13</v>
      </c>
      <c r="BO31" s="120"/>
      <c r="BP31" s="66"/>
      <c r="BQ31" s="67"/>
      <c r="BR31" s="53">
        <f t="shared" si="37"/>
        <v>45804</v>
      </c>
      <c r="BS31" s="27" t="str">
        <f t="shared" si="22"/>
        <v>M</v>
      </c>
      <c r="BT31" s="24">
        <f t="shared" si="23"/>
        <v>27</v>
      </c>
      <c r="BU31" s="24"/>
      <c r="BV31" s="24"/>
      <c r="BW31" s="35" t="s">
        <v>16</v>
      </c>
      <c r="BX31" s="24"/>
      <c r="BY31" s="53">
        <f t="shared" si="38"/>
        <v>45835</v>
      </c>
      <c r="BZ31" s="27" t="str">
        <f t="shared" si="24"/>
        <v>V</v>
      </c>
      <c r="CA31" s="24">
        <f t="shared" si="25"/>
        <v>27</v>
      </c>
      <c r="CB31" s="131" t="s">
        <v>13</v>
      </c>
      <c r="CC31" s="131"/>
      <c r="CD31" s="131"/>
      <c r="CE31" s="132"/>
    </row>
    <row r="32" spans="1:83" ht="21.6" thickBot="1">
      <c r="A32" s="23" t="e">
        <f t="shared" ref="A32:A43" si="87">UPPER(LEFT(TEXT(#REF!,"JJJ"),1))</f>
        <v>#REF!</v>
      </c>
      <c r="B32" s="24" t="e">
        <f t="shared" ref="B32:B43" si="88">DAY(#REF!)</f>
        <v>#REF!</v>
      </c>
      <c r="C32" s="28"/>
      <c r="D32" s="29"/>
      <c r="E32" s="29"/>
      <c r="F32" s="30"/>
      <c r="G32" s="53">
        <f t="shared" si="28"/>
        <v>45532</v>
      </c>
      <c r="H32" s="27" t="str">
        <f t="shared" si="4"/>
        <v>M</v>
      </c>
      <c r="I32" s="24">
        <f t="shared" si="5"/>
        <v>28</v>
      </c>
      <c r="J32" s="155"/>
      <c r="K32" s="155"/>
      <c r="L32" s="141"/>
      <c r="M32" s="142"/>
      <c r="N32" s="53">
        <f t="shared" si="29"/>
        <v>45563</v>
      </c>
      <c r="O32" s="27" t="str">
        <f t="shared" si="6"/>
        <v>S</v>
      </c>
      <c r="P32" s="24">
        <f t="shared" si="7"/>
        <v>28</v>
      </c>
      <c r="Q32" s="33"/>
      <c r="R32" s="34"/>
      <c r="S32" s="37"/>
      <c r="T32" s="38"/>
      <c r="U32" s="53">
        <f t="shared" si="30"/>
        <v>45593</v>
      </c>
      <c r="V32" s="27" t="str">
        <f t="shared" si="8"/>
        <v>L</v>
      </c>
      <c r="W32" s="24">
        <f t="shared" si="9"/>
        <v>28</v>
      </c>
      <c r="X32" s="25" t="s">
        <v>13</v>
      </c>
      <c r="Y32" s="25"/>
      <c r="Z32" s="25"/>
      <c r="AA32" s="25"/>
      <c r="AB32" s="53">
        <f t="shared" si="31"/>
        <v>45624</v>
      </c>
      <c r="AC32" s="27" t="str">
        <f t="shared" si="10"/>
        <v>J</v>
      </c>
      <c r="AD32" s="24">
        <f t="shared" si="11"/>
        <v>28</v>
      </c>
      <c r="AE32" s="68"/>
      <c r="AF32" s="50"/>
      <c r="AG32" s="50"/>
      <c r="AH32" s="34"/>
      <c r="AI32" s="53">
        <f t="shared" si="32"/>
        <v>45654</v>
      </c>
      <c r="AJ32" s="27" t="str">
        <f t="shared" si="12"/>
        <v>S</v>
      </c>
      <c r="AK32" s="24">
        <f t="shared" si="13"/>
        <v>28</v>
      </c>
      <c r="AL32" s="109"/>
      <c r="AM32" s="110"/>
      <c r="AN32" s="110"/>
      <c r="AO32" s="111"/>
      <c r="AP32" s="53">
        <f t="shared" si="33"/>
        <v>45685</v>
      </c>
      <c r="AQ32" s="27" t="str">
        <f t="shared" si="14"/>
        <v>M</v>
      </c>
      <c r="AR32" s="24">
        <f t="shared" si="15"/>
        <v>28</v>
      </c>
      <c r="AS32" s="84"/>
      <c r="AT32" s="84"/>
      <c r="AU32" s="84"/>
      <c r="AV32" s="84"/>
      <c r="AW32" s="53">
        <f t="shared" si="34"/>
        <v>45716</v>
      </c>
      <c r="AX32" s="27" t="str">
        <f t="shared" si="16"/>
        <v>V</v>
      </c>
      <c r="AY32" s="24">
        <f t="shared" si="17"/>
        <v>28</v>
      </c>
      <c r="AZ32" s="25" t="s">
        <v>13</v>
      </c>
      <c r="BA32" s="25"/>
      <c r="BB32" s="40">
        <v>18</v>
      </c>
      <c r="BC32" s="127">
        <v>20</v>
      </c>
      <c r="BD32" s="53">
        <f t="shared" si="35"/>
        <v>45744</v>
      </c>
      <c r="BE32" s="27" t="str">
        <f t="shared" si="18"/>
        <v>V</v>
      </c>
      <c r="BF32" s="24">
        <f t="shared" si="19"/>
        <v>28</v>
      </c>
      <c r="BG32" s="70" t="s">
        <v>13</v>
      </c>
      <c r="BH32" s="70"/>
      <c r="BI32" s="37">
        <v>21</v>
      </c>
      <c r="BJ32" s="38">
        <v>23</v>
      </c>
      <c r="BK32" s="53">
        <f t="shared" si="36"/>
        <v>45775</v>
      </c>
      <c r="BL32" s="27" t="str">
        <f t="shared" si="20"/>
        <v>L</v>
      </c>
      <c r="BM32" s="24">
        <f t="shared" si="21"/>
        <v>28</v>
      </c>
      <c r="BN32" s="69" t="s">
        <v>13</v>
      </c>
      <c r="BO32" s="69"/>
      <c r="BP32" s="69"/>
      <c r="BQ32" s="25"/>
      <c r="BR32" s="53">
        <f t="shared" si="37"/>
        <v>45805</v>
      </c>
      <c r="BS32" s="27" t="str">
        <f t="shared" si="22"/>
        <v>M</v>
      </c>
      <c r="BT32" s="24">
        <f t="shared" si="23"/>
        <v>28</v>
      </c>
      <c r="BU32" s="70"/>
      <c r="BV32" s="70"/>
      <c r="BW32" s="56"/>
      <c r="BX32" s="70"/>
      <c r="BY32" s="53">
        <f t="shared" si="38"/>
        <v>45836</v>
      </c>
      <c r="BZ32" s="27" t="str">
        <f t="shared" si="24"/>
        <v>S</v>
      </c>
      <c r="CA32" s="24">
        <f t="shared" si="25"/>
        <v>28</v>
      </c>
      <c r="CB32" s="131" t="s">
        <v>13</v>
      </c>
      <c r="CC32" s="131"/>
      <c r="CD32" s="131"/>
      <c r="CE32" s="132"/>
    </row>
    <row r="33" spans="1:83" ht="21.6" thickBot="1">
      <c r="A33" s="23" t="e">
        <f t="shared" ref="A33:A43" si="89">UPPER(LEFT(TEXT(#REF!,"JJJ"),1))</f>
        <v>#REF!</v>
      </c>
      <c r="B33" s="24" t="e">
        <f t="shared" ref="B33:B43" si="90">DAY(#REF!)</f>
        <v>#REF!</v>
      </c>
      <c r="C33" s="28"/>
      <c r="D33" s="29"/>
      <c r="E33" s="29"/>
      <c r="F33" s="30"/>
      <c r="G33" s="53">
        <f t="shared" si="28"/>
        <v>45533</v>
      </c>
      <c r="H33" s="27" t="str">
        <f t="shared" si="4"/>
        <v>J</v>
      </c>
      <c r="I33" s="24">
        <f t="shared" si="5"/>
        <v>29</v>
      </c>
      <c r="J33" s="114"/>
      <c r="K33" s="114"/>
      <c r="L33" s="141"/>
      <c r="M33" s="142"/>
      <c r="N33" s="53">
        <f t="shared" si="29"/>
        <v>45564</v>
      </c>
      <c r="O33" s="27" t="str">
        <f t="shared" si="6"/>
        <v>D</v>
      </c>
      <c r="P33" s="24">
        <f t="shared" si="7"/>
        <v>29</v>
      </c>
      <c r="Q33" s="55"/>
      <c r="R33" s="31"/>
      <c r="S33" s="66"/>
      <c r="T33" s="67"/>
      <c r="U33" s="53">
        <f t="shared" si="30"/>
        <v>45594</v>
      </c>
      <c r="V33" s="27" t="str">
        <f t="shared" si="8"/>
        <v>M</v>
      </c>
      <c r="W33" s="24">
        <f t="shared" si="9"/>
        <v>29</v>
      </c>
      <c r="X33" s="50" t="s">
        <v>13</v>
      </c>
      <c r="Y33" s="32">
        <v>4</v>
      </c>
      <c r="Z33" s="35" t="s">
        <v>16</v>
      </c>
      <c r="AA33" s="36" t="s">
        <v>16</v>
      </c>
      <c r="AB33" s="53">
        <f t="shared" si="31"/>
        <v>45625</v>
      </c>
      <c r="AC33" s="27" t="str">
        <f t="shared" si="10"/>
        <v>V</v>
      </c>
      <c r="AD33" s="24">
        <f t="shared" si="11"/>
        <v>29</v>
      </c>
      <c r="AE33" s="25" t="s">
        <v>13</v>
      </c>
      <c r="AF33" s="25"/>
      <c r="AG33" s="37">
        <v>12</v>
      </c>
      <c r="AH33" s="38">
        <v>12</v>
      </c>
      <c r="AI33" s="53">
        <f t="shared" si="32"/>
        <v>45655</v>
      </c>
      <c r="AJ33" s="27" t="str">
        <f t="shared" si="12"/>
        <v>D</v>
      </c>
      <c r="AK33" s="24">
        <f t="shared" si="13"/>
        <v>29</v>
      </c>
      <c r="AL33" s="109"/>
      <c r="AM33" s="110"/>
      <c r="AN33" s="110"/>
      <c r="AO33" s="111"/>
      <c r="AP33" s="53">
        <f t="shared" si="33"/>
        <v>45686</v>
      </c>
      <c r="AQ33" s="27" t="str">
        <f t="shared" si="14"/>
        <v>M</v>
      </c>
      <c r="AR33" s="24">
        <f t="shared" si="15"/>
        <v>29</v>
      </c>
      <c r="AS33" s="90"/>
      <c r="AT33" s="90"/>
      <c r="AU33" s="90"/>
      <c r="AV33" s="90"/>
      <c r="AW33" s="156"/>
      <c r="AX33" s="157"/>
      <c r="AY33" s="158"/>
      <c r="AZ33" s="158"/>
      <c r="BA33" s="158"/>
      <c r="BB33" s="158"/>
      <c r="BC33" s="159"/>
      <c r="BD33" s="53">
        <f t="shared" si="35"/>
        <v>45745</v>
      </c>
      <c r="BE33" s="27" t="str">
        <f t="shared" si="18"/>
        <v>S</v>
      </c>
      <c r="BF33" s="24">
        <f t="shared" si="19"/>
        <v>29</v>
      </c>
      <c r="BG33" s="24" t="s">
        <v>13</v>
      </c>
      <c r="BH33" s="24"/>
      <c r="BI33" s="37"/>
      <c r="BJ33" s="38"/>
      <c r="BK33" s="53">
        <f t="shared" si="36"/>
        <v>45776</v>
      </c>
      <c r="BL33" s="27" t="str">
        <f t="shared" si="20"/>
        <v>M</v>
      </c>
      <c r="BM33" s="24">
        <f t="shared" si="21"/>
        <v>29</v>
      </c>
      <c r="BN33" s="50" t="s">
        <v>13</v>
      </c>
      <c r="BO33" s="32" t="s">
        <v>18</v>
      </c>
      <c r="BP33" s="35" t="s">
        <v>16</v>
      </c>
      <c r="BQ33" s="36" t="s">
        <v>16</v>
      </c>
      <c r="BR33" s="53">
        <f t="shared" si="37"/>
        <v>45806</v>
      </c>
      <c r="BS33" s="27" t="str">
        <f t="shared" si="22"/>
        <v>J</v>
      </c>
      <c r="BT33" s="24">
        <f t="shared" si="23"/>
        <v>29</v>
      </c>
      <c r="BU33" s="24" t="s">
        <v>13</v>
      </c>
      <c r="BV33" s="24"/>
      <c r="BW33" s="24"/>
      <c r="BX33" s="24"/>
      <c r="BY33" s="53">
        <f t="shared" si="38"/>
        <v>45837</v>
      </c>
      <c r="BZ33" s="27" t="str">
        <f t="shared" si="24"/>
        <v>D</v>
      </c>
      <c r="CA33" s="24">
        <f t="shared" si="25"/>
        <v>29</v>
      </c>
      <c r="CB33" s="150" t="s">
        <v>13</v>
      </c>
      <c r="CC33" s="150"/>
      <c r="CD33" s="150"/>
      <c r="CE33" s="151"/>
    </row>
    <row r="34" spans="1:83" ht="21.6" thickBot="1">
      <c r="A34" s="23" t="e">
        <f t="shared" ref="A34:A43" si="91">UPPER(LEFT(TEXT(#REF!,"JJJ"),1))</f>
        <v>#REF!</v>
      </c>
      <c r="B34" s="24" t="e">
        <f t="shared" ref="B34:B43" si="92">DAY(#REF!)</f>
        <v>#REF!</v>
      </c>
      <c r="C34" s="28"/>
      <c r="D34" s="29"/>
      <c r="E34" s="29"/>
      <c r="F34" s="30"/>
      <c r="G34" s="53">
        <f t="shared" si="28"/>
        <v>45534</v>
      </c>
      <c r="H34" s="27" t="str">
        <f t="shared" si="4"/>
        <v>V</v>
      </c>
      <c r="I34" s="24">
        <f t="shared" si="5"/>
        <v>30</v>
      </c>
      <c r="J34" s="155"/>
      <c r="K34" s="155"/>
      <c r="L34" s="141"/>
      <c r="M34" s="142"/>
      <c r="N34" s="53">
        <f t="shared" si="29"/>
        <v>45565</v>
      </c>
      <c r="O34" s="27" t="str">
        <f t="shared" si="6"/>
        <v>L</v>
      </c>
      <c r="P34" s="24">
        <f t="shared" si="7"/>
        <v>30</v>
      </c>
      <c r="Q34" s="85"/>
      <c r="R34" s="70"/>
      <c r="S34" s="70"/>
      <c r="T34" s="70"/>
      <c r="U34" s="53">
        <f t="shared" si="30"/>
        <v>45595</v>
      </c>
      <c r="V34" s="27" t="str">
        <f t="shared" si="8"/>
        <v>M</v>
      </c>
      <c r="W34" s="24">
        <f t="shared" si="9"/>
        <v>30</v>
      </c>
      <c r="X34" s="68">
        <v>7</v>
      </c>
      <c r="Y34" s="69"/>
      <c r="Z34" s="56"/>
      <c r="AA34" s="57"/>
      <c r="AB34" s="53">
        <f t="shared" si="31"/>
        <v>45626</v>
      </c>
      <c r="AC34" s="27" t="str">
        <f t="shared" si="10"/>
        <v>S</v>
      </c>
      <c r="AD34" s="24">
        <f t="shared" si="11"/>
        <v>30</v>
      </c>
      <c r="AE34" s="34" t="s">
        <v>13</v>
      </c>
      <c r="AF34" s="34"/>
      <c r="AG34" s="66"/>
      <c r="AH34" s="67"/>
      <c r="AI34" s="53">
        <f t="shared" si="32"/>
        <v>45656</v>
      </c>
      <c r="AJ34" s="27" t="str">
        <f t="shared" si="12"/>
        <v>L</v>
      </c>
      <c r="AK34" s="24">
        <f t="shared" si="13"/>
        <v>30</v>
      </c>
      <c r="AL34" s="109"/>
      <c r="AM34" s="110"/>
      <c r="AN34" s="110"/>
      <c r="AO34" s="111"/>
      <c r="AP34" s="53">
        <f t="shared" si="33"/>
        <v>45687</v>
      </c>
      <c r="AQ34" s="27" t="str">
        <f t="shared" si="14"/>
        <v>J</v>
      </c>
      <c r="AR34" s="24">
        <f t="shared" si="15"/>
        <v>30</v>
      </c>
      <c r="AS34" s="84"/>
      <c r="AT34" s="84"/>
      <c r="AU34" s="84"/>
      <c r="AV34" s="84"/>
      <c r="AW34" s="156"/>
      <c r="AX34" s="160"/>
      <c r="AY34" s="161"/>
      <c r="AZ34" s="161"/>
      <c r="BA34" s="161"/>
      <c r="BB34" s="161"/>
      <c r="BC34" s="162"/>
      <c r="BD34" s="53">
        <f t="shared" si="35"/>
        <v>45746</v>
      </c>
      <c r="BE34" s="27" t="str">
        <f t="shared" si="18"/>
        <v>D</v>
      </c>
      <c r="BF34" s="24">
        <f t="shared" si="19"/>
        <v>30</v>
      </c>
      <c r="BG34" s="39" t="s">
        <v>13</v>
      </c>
      <c r="BH34" s="39"/>
      <c r="BI34" s="66"/>
      <c r="BJ34" s="67"/>
      <c r="BK34" s="53">
        <f t="shared" si="36"/>
        <v>45777</v>
      </c>
      <c r="BL34" s="27" t="str">
        <f t="shared" si="20"/>
        <v>M</v>
      </c>
      <c r="BM34" s="24">
        <f t="shared" si="21"/>
        <v>30</v>
      </c>
      <c r="BN34" s="51" t="s">
        <v>18</v>
      </c>
      <c r="BO34" s="69"/>
      <c r="BP34" s="163"/>
      <c r="BQ34" s="164"/>
      <c r="BR34" s="53">
        <f t="shared" si="37"/>
        <v>45807</v>
      </c>
      <c r="BS34" s="27" t="str">
        <f t="shared" si="22"/>
        <v>V</v>
      </c>
      <c r="BT34" s="24">
        <f t="shared" si="23"/>
        <v>30</v>
      </c>
      <c r="BU34" s="70" t="s">
        <v>13</v>
      </c>
      <c r="BV34" s="70"/>
      <c r="BW34" s="37">
        <v>28</v>
      </c>
      <c r="BX34" s="70"/>
      <c r="BY34" s="53">
        <f t="shared" si="38"/>
        <v>45838</v>
      </c>
      <c r="BZ34" s="27" t="str">
        <f t="shared" si="24"/>
        <v>L</v>
      </c>
      <c r="CA34" s="24">
        <f t="shared" si="25"/>
        <v>30</v>
      </c>
      <c r="CB34" s="148" t="s">
        <v>13</v>
      </c>
      <c r="CC34" s="148"/>
      <c r="CD34" s="148"/>
      <c r="CE34" s="149"/>
    </row>
    <row r="35" spans="1:83" ht="21.6" thickBot="1">
      <c r="A35" s="165" t="e">
        <f t="shared" ref="A35:A43" si="93">UPPER(LEFT(TEXT(#REF!,"JJJ"),1))</f>
        <v>#REF!</v>
      </c>
      <c r="B35" s="166" t="e">
        <f t="shared" ref="B35:B43" si="94">DAY(#REF!)</f>
        <v>#REF!</v>
      </c>
      <c r="C35" s="105"/>
      <c r="D35" s="106"/>
      <c r="E35" s="106"/>
      <c r="F35" s="107"/>
      <c r="G35" s="167">
        <f t="shared" si="28"/>
        <v>45535</v>
      </c>
      <c r="H35" s="168" t="str">
        <f t="shared" si="4"/>
        <v>S</v>
      </c>
      <c r="I35" s="166">
        <f t="shared" si="5"/>
        <v>31</v>
      </c>
      <c r="J35" s="169"/>
      <c r="K35" s="170" t="s">
        <v>15</v>
      </c>
      <c r="L35" s="171"/>
      <c r="M35" s="172"/>
      <c r="N35" s="167"/>
      <c r="O35" s="173"/>
      <c r="P35" s="174"/>
      <c r="Q35" s="174"/>
      <c r="R35" s="174"/>
      <c r="S35" s="174"/>
      <c r="T35" s="175"/>
      <c r="U35" s="167">
        <f t="shared" si="30"/>
        <v>45596</v>
      </c>
      <c r="V35" s="168" t="str">
        <f>UPPER(LEFT(TEXT(U35,"JJJ"),1))</f>
        <v>J</v>
      </c>
      <c r="W35" s="166">
        <f t="shared" si="9"/>
        <v>31</v>
      </c>
      <c r="X35" s="176"/>
      <c r="Y35" s="177"/>
      <c r="Z35" s="177"/>
      <c r="AA35" s="178"/>
      <c r="AB35" s="167"/>
      <c r="AC35" s="173"/>
      <c r="AD35" s="174"/>
      <c r="AE35" s="174"/>
      <c r="AF35" s="174"/>
      <c r="AG35" s="174"/>
      <c r="AH35" s="175"/>
      <c r="AI35" s="167">
        <f t="shared" si="32"/>
        <v>45657</v>
      </c>
      <c r="AJ35" s="168" t="str">
        <f>UPPER(LEFT(TEXT(AI35,"JJJ"),1))</f>
        <v>M</v>
      </c>
      <c r="AK35" s="166">
        <f t="shared" si="13"/>
        <v>31</v>
      </c>
      <c r="AL35" s="63"/>
      <c r="AM35" s="64"/>
      <c r="AN35" s="64"/>
      <c r="AO35" s="65"/>
      <c r="AP35" s="53">
        <f t="shared" si="33"/>
        <v>45688</v>
      </c>
      <c r="AQ35" s="27" t="str">
        <f t="shared" si="14"/>
        <v>V</v>
      </c>
      <c r="AR35" s="24">
        <f t="shared" si="15"/>
        <v>31</v>
      </c>
      <c r="AS35" s="90"/>
      <c r="AT35" s="90"/>
      <c r="AU35" s="90"/>
      <c r="AV35" s="90"/>
      <c r="AW35" s="179"/>
      <c r="AX35" s="180"/>
      <c r="AY35" s="181"/>
      <c r="AZ35" s="181"/>
      <c r="BA35" s="181"/>
      <c r="BB35" s="181"/>
      <c r="BC35" s="182"/>
      <c r="BD35" s="53">
        <f t="shared" si="35"/>
        <v>45747</v>
      </c>
      <c r="BE35" s="27" t="str">
        <f t="shared" si="18"/>
        <v>L</v>
      </c>
      <c r="BF35" s="24">
        <f t="shared" si="19"/>
        <v>31</v>
      </c>
      <c r="BG35" s="183" t="s">
        <v>13</v>
      </c>
      <c r="BH35" s="183"/>
      <c r="BI35" s="183"/>
      <c r="BJ35" s="183"/>
      <c r="BK35" s="183"/>
      <c r="BL35" s="173"/>
      <c r="BM35" s="174"/>
      <c r="BN35" s="174"/>
      <c r="BO35" s="174"/>
      <c r="BP35" s="174"/>
      <c r="BQ35" s="175"/>
      <c r="BR35" s="53">
        <f t="shared" si="37"/>
        <v>45808</v>
      </c>
      <c r="BS35" s="27" t="str">
        <f t="shared" si="22"/>
        <v>S</v>
      </c>
      <c r="BT35" s="24">
        <f t="shared" si="23"/>
        <v>31</v>
      </c>
      <c r="BU35" s="166" t="s">
        <v>13</v>
      </c>
      <c r="BV35" s="166"/>
      <c r="BW35" s="184"/>
      <c r="BX35" s="185" t="s">
        <v>19</v>
      </c>
      <c r="BY35" s="186"/>
      <c r="BZ35" s="173"/>
      <c r="CA35" s="174"/>
      <c r="CB35" s="174"/>
      <c r="CC35" s="174"/>
      <c r="CD35" s="174"/>
      <c r="CE35" s="187"/>
    </row>
    <row r="36" spans="1:83" ht="19.8">
      <c r="A36" s="146"/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  <c r="AP36" s="146"/>
      <c r="AQ36" s="90"/>
      <c r="AR36" s="188"/>
      <c r="AS36" s="188"/>
      <c r="AT36" s="188"/>
      <c r="AU36" s="188"/>
      <c r="AV36" s="188"/>
      <c r="AW36" s="188"/>
      <c r="AX36" s="188"/>
      <c r="AY36" s="188"/>
      <c r="AZ36" s="188"/>
      <c r="BA36" s="188"/>
      <c r="BB36" s="188"/>
      <c r="BC36" s="188"/>
      <c r="BD36" s="188"/>
      <c r="BE36" s="188"/>
      <c r="BF36" s="188"/>
      <c r="BG36" s="188"/>
      <c r="BH36" s="188"/>
      <c r="BI36" s="188"/>
      <c r="BJ36" s="188"/>
      <c r="BK36" s="188"/>
      <c r="BL36" s="188"/>
      <c r="BM36" s="188"/>
      <c r="BN36" s="188"/>
      <c r="BO36" s="188"/>
      <c r="BP36" s="188"/>
      <c r="BQ36" s="188"/>
      <c r="BR36" s="188"/>
      <c r="BS36" s="188"/>
      <c r="BT36" s="188"/>
      <c r="BU36" s="188"/>
      <c r="BV36" s="188"/>
      <c r="BW36" s="188"/>
      <c r="BX36" s="188"/>
      <c r="BY36" s="188"/>
      <c r="BZ36" s="188"/>
      <c r="CA36" s="188"/>
      <c r="CB36" s="188"/>
      <c r="CC36" s="188"/>
      <c r="CD36" s="188"/>
      <c r="CE36" s="188"/>
    </row>
    <row r="37" spans="1:83" ht="19.8">
      <c r="A37" s="146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  <c r="AP37" s="146"/>
      <c r="AQ37" s="90"/>
      <c r="AR37" s="188"/>
      <c r="AS37" s="188"/>
      <c r="AT37" s="188"/>
      <c r="AU37" s="188"/>
      <c r="AV37" s="188"/>
      <c r="AW37" s="188"/>
      <c r="AX37" s="188"/>
      <c r="AY37" s="188"/>
      <c r="AZ37" s="188"/>
      <c r="BA37" s="188"/>
      <c r="BB37" s="188"/>
      <c r="BC37" s="188"/>
      <c r="BD37" s="188"/>
      <c r="BE37" s="188"/>
      <c r="BF37" s="188"/>
      <c r="BG37" s="188"/>
      <c r="BH37" s="188"/>
      <c r="BI37" s="188"/>
      <c r="BJ37" s="188"/>
      <c r="BK37" s="188"/>
      <c r="BL37" s="188"/>
      <c r="BM37" s="188"/>
      <c r="BN37" s="188"/>
      <c r="BO37" s="188"/>
      <c r="BP37" s="188"/>
      <c r="BQ37" s="188"/>
      <c r="BR37" s="188"/>
      <c r="BS37" s="188"/>
      <c r="BT37" s="188"/>
      <c r="BU37" s="188"/>
      <c r="BV37" s="188"/>
      <c r="BW37" s="188"/>
      <c r="BX37" s="188"/>
      <c r="BY37" s="188"/>
      <c r="BZ37" s="188"/>
      <c r="CA37" s="188"/>
      <c r="CB37" s="188"/>
      <c r="CC37" s="188"/>
      <c r="CD37" s="188"/>
      <c r="CE37" s="188"/>
    </row>
    <row r="38" spans="1:83" ht="19.8">
      <c r="A38" s="146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  <c r="AP38" s="146"/>
      <c r="AQ38" s="90"/>
      <c r="AR38" s="188"/>
      <c r="AS38" s="188"/>
      <c r="AT38" s="188"/>
      <c r="AU38" s="188"/>
      <c r="AV38" s="188"/>
      <c r="AW38" s="188"/>
      <c r="AX38" s="188"/>
      <c r="AY38" s="188"/>
      <c r="AZ38" s="188"/>
      <c r="BA38" s="188"/>
      <c r="BB38" s="188"/>
      <c r="BC38" s="188"/>
      <c r="BD38" s="188"/>
      <c r="BE38" s="188"/>
      <c r="BF38" s="188"/>
      <c r="BG38" s="188"/>
      <c r="BH38" s="188"/>
      <c r="BI38" s="188"/>
      <c r="BJ38" s="188"/>
      <c r="BK38" s="188"/>
      <c r="BL38" s="188"/>
      <c r="BM38" s="188"/>
      <c r="BN38" s="188"/>
      <c r="BO38" s="188"/>
      <c r="BP38" s="188"/>
      <c r="BQ38" s="188"/>
      <c r="BR38" s="188"/>
      <c r="BS38" s="188"/>
      <c r="BT38" s="188"/>
      <c r="BU38" s="188"/>
      <c r="BV38" s="188"/>
      <c r="BW38" s="188"/>
      <c r="BX38" s="188"/>
      <c r="BY38" s="188"/>
      <c r="BZ38" s="188"/>
      <c r="CA38" s="188"/>
      <c r="CB38" s="188"/>
      <c r="CC38" s="188"/>
      <c r="CD38" s="188"/>
      <c r="CE38" s="188"/>
    </row>
    <row r="39" spans="1:83" ht="19.8">
      <c r="A39" s="146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90"/>
      <c r="AR39" s="188"/>
      <c r="AS39" s="188"/>
      <c r="AT39" s="188"/>
      <c r="AU39" s="188"/>
      <c r="AV39" s="188"/>
      <c r="AW39" s="188"/>
      <c r="AX39" s="188"/>
      <c r="AY39" s="188"/>
      <c r="AZ39" s="188"/>
      <c r="BA39" s="188"/>
      <c r="BB39" s="188"/>
      <c r="BC39" s="188"/>
      <c r="BD39" s="188"/>
      <c r="BE39" s="188"/>
      <c r="BF39" s="188"/>
      <c r="BG39" s="188"/>
      <c r="BH39" s="188"/>
      <c r="BI39" s="188"/>
      <c r="BJ39" s="188"/>
      <c r="BK39" s="188"/>
      <c r="BL39" s="188"/>
      <c r="BM39" s="188"/>
      <c r="BN39" s="188"/>
      <c r="BO39" s="188"/>
      <c r="BP39" s="188"/>
      <c r="BQ39" s="188"/>
      <c r="BR39" s="188"/>
      <c r="BS39" s="188"/>
      <c r="BT39" s="188"/>
      <c r="BU39" s="188"/>
      <c r="BV39" s="188"/>
      <c r="BW39" s="188"/>
      <c r="BX39" s="188"/>
      <c r="BY39" s="188"/>
      <c r="BZ39" s="188"/>
      <c r="CA39" s="188"/>
      <c r="CB39" s="188"/>
      <c r="CC39" s="188"/>
      <c r="CD39" s="188"/>
      <c r="CE39" s="188"/>
    </row>
    <row r="40" spans="1:83" ht="21">
      <c r="A40" s="146"/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89"/>
      <c r="N40" s="189"/>
      <c r="O40" s="190" t="s">
        <v>35</v>
      </c>
      <c r="P40" s="190"/>
      <c r="Q40" s="190"/>
      <c r="R40" s="190"/>
      <c r="S40" s="146"/>
      <c r="T40" s="146"/>
      <c r="U40" s="191"/>
      <c r="V40" s="192" t="s">
        <v>16</v>
      </c>
      <c r="W40" s="192"/>
      <c r="X40" s="193" t="s">
        <v>36</v>
      </c>
      <c r="Y40" s="193"/>
      <c r="Z40" s="193"/>
      <c r="AA40" s="193"/>
      <c r="AB40" s="191"/>
      <c r="AC40" s="146"/>
      <c r="AD40" s="194"/>
      <c r="AE40" s="194"/>
      <c r="AF40" s="190" t="s">
        <v>37</v>
      </c>
      <c r="AG40" s="190"/>
      <c r="AH40" s="190"/>
      <c r="AI40" s="190"/>
      <c r="AJ40" s="190"/>
      <c r="AK40" s="146"/>
      <c r="AL40" s="195"/>
      <c r="AM40" s="195"/>
      <c r="AN40" s="193" t="s">
        <v>38</v>
      </c>
      <c r="AO40" s="193"/>
      <c r="AP40" s="193"/>
      <c r="AQ40" s="193"/>
      <c r="AR40" s="193"/>
      <c r="AS40" s="193"/>
      <c r="AT40" s="146"/>
      <c r="AU40" s="196"/>
      <c r="AV40" s="196"/>
      <c r="AW40" s="197"/>
      <c r="AX40" s="190" t="s">
        <v>39</v>
      </c>
      <c r="AY40" s="190"/>
      <c r="AZ40" s="190"/>
      <c r="BA40" s="190"/>
      <c r="BB40" s="190"/>
      <c r="BC40" s="198"/>
      <c r="BD40" s="198"/>
      <c r="BE40" s="198"/>
      <c r="BF40" s="190" t="s">
        <v>40</v>
      </c>
      <c r="BG40" s="190"/>
      <c r="BH40" s="190"/>
      <c r="BI40" s="190"/>
      <c r="BJ40" s="190"/>
      <c r="BK40" s="146"/>
      <c r="BL40" s="195"/>
      <c r="BM40" s="195"/>
      <c r="BN40" s="193" t="s">
        <v>41</v>
      </c>
      <c r="BO40" s="193"/>
      <c r="BP40" s="193"/>
      <c r="BQ40" s="193"/>
      <c r="BR40" s="191"/>
      <c r="BS40" s="146"/>
      <c r="BT40" s="146"/>
      <c r="BU40" s="146"/>
      <c r="BV40" s="146"/>
      <c r="BW40" s="146"/>
      <c r="BX40" s="146"/>
      <c r="BY40" s="146"/>
      <c r="BZ40" s="146"/>
      <c r="CA40" s="146"/>
      <c r="CB40" s="146"/>
      <c r="CC40" s="146"/>
      <c r="CD40" s="146"/>
      <c r="CE40" s="146"/>
    </row>
    <row r="41" spans="1:83" ht="20.399999999999999">
      <c r="A41" s="146"/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90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  <c r="AP41" s="146"/>
      <c r="AQ41" s="146"/>
      <c r="AR41" s="146"/>
      <c r="AS41" s="146"/>
      <c r="AT41" s="146"/>
      <c r="AU41" s="146"/>
      <c r="AV41" s="146"/>
      <c r="AW41" s="146"/>
      <c r="AX41" s="146"/>
      <c r="AY41" s="146"/>
      <c r="AZ41" s="146"/>
      <c r="BA41" s="146"/>
      <c r="BB41" s="146"/>
      <c r="BC41" s="146"/>
      <c r="BD41" s="146"/>
      <c r="BE41" s="146"/>
      <c r="BF41" s="146"/>
      <c r="BG41" s="146"/>
      <c r="BH41" s="146"/>
      <c r="BI41" s="146"/>
      <c r="BJ41" s="146"/>
      <c r="BK41" s="146"/>
      <c r="BL41" s="146"/>
      <c r="BM41" s="146"/>
      <c r="BN41" s="146"/>
      <c r="BO41" s="146"/>
      <c r="BP41" s="146"/>
      <c r="BQ41" s="146"/>
      <c r="BR41" s="146"/>
      <c r="BS41" s="146"/>
      <c r="BT41" s="146"/>
      <c r="BU41" s="146"/>
      <c r="BV41" s="146"/>
      <c r="BW41" s="146"/>
      <c r="BX41" s="146"/>
      <c r="BY41" s="146"/>
      <c r="BZ41" s="146"/>
      <c r="CA41" s="146"/>
      <c r="CB41" s="146"/>
      <c r="CC41" s="146"/>
      <c r="CD41" s="146"/>
      <c r="CE41" s="146"/>
    </row>
    <row r="42" spans="1:83" ht="21">
      <c r="A42" s="199"/>
      <c r="B42" s="199"/>
      <c r="C42" s="199"/>
      <c r="D42" s="199"/>
      <c r="E42" s="199"/>
      <c r="F42" s="199"/>
      <c r="G42" s="200"/>
      <c r="H42" s="146"/>
      <c r="I42" s="146"/>
      <c r="J42" s="146"/>
      <c r="K42" s="146"/>
      <c r="L42" s="146"/>
      <c r="M42" s="201"/>
      <c r="N42" s="201"/>
      <c r="O42" s="190" t="s">
        <v>42</v>
      </c>
      <c r="P42" s="146"/>
      <c r="Q42" s="146"/>
      <c r="R42" s="146"/>
      <c r="S42" s="146"/>
      <c r="T42" s="146"/>
      <c r="U42" s="146"/>
      <c r="V42" s="202" t="s">
        <v>16</v>
      </c>
      <c r="W42" s="202"/>
      <c r="X42" s="193" t="s">
        <v>43</v>
      </c>
      <c r="Y42" s="193"/>
      <c r="Z42" s="193"/>
      <c r="AA42" s="193"/>
      <c r="AB42" s="191"/>
      <c r="AC42" s="146"/>
      <c r="AD42" s="203"/>
      <c r="AE42" s="203"/>
      <c r="AF42" s="190" t="s">
        <v>44</v>
      </c>
      <c r="AG42" s="190"/>
      <c r="AH42" s="204"/>
      <c r="AI42" s="204"/>
      <c r="AJ42" s="204"/>
      <c r="AK42" s="146"/>
      <c r="AL42" s="205"/>
      <c r="AM42" s="205"/>
      <c r="AN42" s="193" t="s">
        <v>37</v>
      </c>
      <c r="AO42" s="193"/>
      <c r="AP42" s="193"/>
      <c r="AQ42" s="193"/>
      <c r="AR42" s="193"/>
      <c r="AS42" s="193"/>
      <c r="AT42" s="146"/>
      <c r="AU42" s="206"/>
      <c r="AV42" s="206"/>
      <c r="AW42" s="207"/>
      <c r="AX42" s="190" t="s">
        <v>45</v>
      </c>
      <c r="AY42" s="190"/>
      <c r="AZ42" s="190"/>
      <c r="BA42" s="190"/>
      <c r="BB42" s="146"/>
      <c r="BC42" s="208"/>
      <c r="BD42" s="208"/>
      <c r="BE42" s="208"/>
      <c r="BF42" s="193" t="s">
        <v>46</v>
      </c>
      <c r="BG42" s="193"/>
      <c r="BH42" s="193"/>
      <c r="BI42" s="193"/>
      <c r="BJ42" s="146"/>
      <c r="BK42" s="146"/>
      <c r="BL42" s="209"/>
      <c r="BM42" s="209"/>
      <c r="BN42" s="193" t="s">
        <v>47</v>
      </c>
      <c r="BO42" s="193"/>
      <c r="BP42" s="193"/>
      <c r="BQ42" s="193"/>
      <c r="BR42" s="191"/>
      <c r="BS42" s="146"/>
      <c r="BT42" s="146"/>
      <c r="BU42" s="146"/>
      <c r="BV42" s="146"/>
      <c r="BW42" s="146"/>
      <c r="BX42" s="146"/>
      <c r="BY42" s="146"/>
      <c r="BZ42" s="146"/>
      <c r="CA42" s="146"/>
      <c r="CB42" s="146"/>
      <c r="CC42" s="146"/>
      <c r="CD42" s="146"/>
      <c r="CE42" s="146"/>
    </row>
    <row r="43" spans="1:83" ht="19.8">
      <c r="A43" s="146"/>
      <c r="B43" s="146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  <c r="AP43" s="146"/>
      <c r="AQ43" s="146"/>
      <c r="AR43" s="146"/>
      <c r="AS43" s="146"/>
      <c r="AT43" s="146"/>
      <c r="AU43" s="146"/>
      <c r="AV43" s="146"/>
      <c r="AW43" s="146"/>
      <c r="AX43" s="146"/>
      <c r="AY43" s="90"/>
      <c r="AZ43" s="146"/>
      <c r="BA43" s="146"/>
      <c r="BB43" s="146"/>
      <c r="BC43" s="146"/>
      <c r="BD43" s="146"/>
      <c r="BE43" s="146"/>
      <c r="BF43" s="146"/>
      <c r="BG43" s="146"/>
      <c r="BH43" s="146"/>
      <c r="BI43" s="146"/>
      <c r="BJ43" s="146"/>
      <c r="BK43" s="146"/>
      <c r="BL43" s="146"/>
      <c r="BM43" s="146"/>
      <c r="BN43" s="146"/>
      <c r="BO43" s="146"/>
      <c r="BP43" s="146"/>
      <c r="BQ43" s="146"/>
      <c r="BR43" s="146"/>
      <c r="BS43" s="146"/>
      <c r="BT43" s="146"/>
      <c r="BU43" s="146"/>
      <c r="BV43" s="146"/>
      <c r="BW43" s="146"/>
      <c r="BX43" s="146"/>
      <c r="BY43" s="146"/>
      <c r="BZ43" s="146"/>
      <c r="CA43" s="146"/>
      <c r="CB43" s="146"/>
      <c r="CC43" s="146"/>
      <c r="CD43" s="146"/>
      <c r="CE43" s="146"/>
    </row>
  </sheetData>
  <mergeCells count="181">
    <mergeCell ref="AU42:AV42"/>
    <mergeCell ref="BC42:BE42"/>
    <mergeCell ref="BF42:BI42"/>
    <mergeCell ref="BL42:BM42"/>
    <mergeCell ref="BN42:BQ42"/>
    <mergeCell ref="BC40:BE40"/>
    <mergeCell ref="BL40:BM40"/>
    <mergeCell ref="BN40:BQ40"/>
    <mergeCell ref="A42:F42"/>
    <mergeCell ref="M42:N42"/>
    <mergeCell ref="V42:W42"/>
    <mergeCell ref="X42:AA42"/>
    <mergeCell ref="AD42:AE42"/>
    <mergeCell ref="AL42:AM42"/>
    <mergeCell ref="AN42:AS42"/>
    <mergeCell ref="V40:W40"/>
    <mergeCell ref="X40:AA40"/>
    <mergeCell ref="AD40:AE40"/>
    <mergeCell ref="AL40:AM40"/>
    <mergeCell ref="AN40:AS40"/>
    <mergeCell ref="AU40:AV40"/>
    <mergeCell ref="BW34:BW35"/>
    <mergeCell ref="L35:M35"/>
    <mergeCell ref="O35:T35"/>
    <mergeCell ref="AC35:AH35"/>
    <mergeCell ref="BL35:BQ35"/>
    <mergeCell ref="BZ35:CE35"/>
    <mergeCell ref="AG33:AG34"/>
    <mergeCell ref="AH33:AH34"/>
    <mergeCell ref="AX33:BC35"/>
    <mergeCell ref="BP33:BP34"/>
    <mergeCell ref="BQ33:BQ34"/>
    <mergeCell ref="X34:X35"/>
    <mergeCell ref="C31:F35"/>
    <mergeCell ref="S31:S33"/>
    <mergeCell ref="T31:T33"/>
    <mergeCell ref="AE31:AE32"/>
    <mergeCell ref="BW31:BW32"/>
    <mergeCell ref="Q32:Q34"/>
    <mergeCell ref="BI32:BI34"/>
    <mergeCell ref="BJ32:BJ34"/>
    <mergeCell ref="Z33:Z34"/>
    <mergeCell ref="AA33:AA34"/>
    <mergeCell ref="BJ29:BJ30"/>
    <mergeCell ref="BP29:BP31"/>
    <mergeCell ref="BQ29:BQ31"/>
    <mergeCell ref="AG30:AG31"/>
    <mergeCell ref="AH30:AH31"/>
    <mergeCell ref="AZ30:AZ31"/>
    <mergeCell ref="BG30:BG31"/>
    <mergeCell ref="Q29:Q30"/>
    <mergeCell ref="Z29:Z31"/>
    <mergeCell ref="AA29:AA31"/>
    <mergeCell ref="AT29:AV30"/>
    <mergeCell ref="BB29:BB30"/>
    <mergeCell ref="BC29:BC30"/>
    <mergeCell ref="BP26:BP27"/>
    <mergeCell ref="BQ26:BQ27"/>
    <mergeCell ref="X27:X28"/>
    <mergeCell ref="BN27:BN28"/>
    <mergeCell ref="BW27:BW29"/>
    <mergeCell ref="S28:S29"/>
    <mergeCell ref="T28:T29"/>
    <mergeCell ref="AL28:AO35"/>
    <mergeCell ref="AZ28:BC28"/>
    <mergeCell ref="BI29:BI30"/>
    <mergeCell ref="BB25:BB27"/>
    <mergeCell ref="BC25:BC27"/>
    <mergeCell ref="BI25:BI27"/>
    <mergeCell ref="BJ25:BJ27"/>
    <mergeCell ref="Z26:Z27"/>
    <mergeCell ref="AA26:AA27"/>
    <mergeCell ref="AG26:AG28"/>
    <mergeCell ref="AH26:AH28"/>
    <mergeCell ref="BP22:BP24"/>
    <mergeCell ref="BQ22:BQ24"/>
    <mergeCell ref="AG23:AG24"/>
    <mergeCell ref="AH23:AH24"/>
    <mergeCell ref="AZ23:AZ24"/>
    <mergeCell ref="S24:S26"/>
    <mergeCell ref="T24:T26"/>
    <mergeCell ref="AE24:AE25"/>
    <mergeCell ref="AN24:AN26"/>
    <mergeCell ref="AO24:AO26"/>
    <mergeCell ref="Q22:Q23"/>
    <mergeCell ref="Z22:Z24"/>
    <mergeCell ref="AA22:AA24"/>
    <mergeCell ref="AT22:AV24"/>
    <mergeCell ref="BB22:BB23"/>
    <mergeCell ref="BC22:BC23"/>
    <mergeCell ref="X20:X21"/>
    <mergeCell ref="BV20:BV21"/>
    <mergeCell ref="CB20:CE20"/>
    <mergeCell ref="S21:S22"/>
    <mergeCell ref="T21:T22"/>
    <mergeCell ref="AN21:AN22"/>
    <mergeCell ref="AO21:AO22"/>
    <mergeCell ref="BG21:BJ21"/>
    <mergeCell ref="BI22:BI23"/>
    <mergeCell ref="BJ22:BJ23"/>
    <mergeCell ref="BB18:BB20"/>
    <mergeCell ref="BC18:BC20"/>
    <mergeCell ref="BP18:BP20"/>
    <mergeCell ref="BQ18:BQ20"/>
    <mergeCell ref="Z19:Z20"/>
    <mergeCell ref="AA19:AA20"/>
    <mergeCell ref="AG19:AG21"/>
    <mergeCell ref="AH19:AH21"/>
    <mergeCell ref="Q15:Q16"/>
    <mergeCell ref="Z15:Z17"/>
    <mergeCell ref="AA15:AA17"/>
    <mergeCell ref="AG16:AG17"/>
    <mergeCell ref="AH16:AH17"/>
    <mergeCell ref="AV16:AV18"/>
    <mergeCell ref="AN17:AN19"/>
    <mergeCell ref="AO17:AO19"/>
    <mergeCell ref="S18:S19"/>
    <mergeCell ref="T18:T19"/>
    <mergeCell ref="X13:X14"/>
    <mergeCell ref="CB13:CE13"/>
    <mergeCell ref="S14:S16"/>
    <mergeCell ref="T14:T16"/>
    <mergeCell ref="AL14:AO15"/>
    <mergeCell ref="BG14:BJ20"/>
    <mergeCell ref="CB14:CB15"/>
    <mergeCell ref="BN16:BQ16"/>
    <mergeCell ref="BW17:BW18"/>
    <mergeCell ref="BX17:BX18"/>
    <mergeCell ref="BC11:BC12"/>
    <mergeCell ref="BI11:BI13"/>
    <mergeCell ref="BJ11:BJ13"/>
    <mergeCell ref="Z12:Z13"/>
    <mergeCell ref="AA12:AA13"/>
    <mergeCell ref="BQ12:BQ13"/>
    <mergeCell ref="S10:S12"/>
    <mergeCell ref="T10:T12"/>
    <mergeCell ref="AN10:AN12"/>
    <mergeCell ref="AO10:AO12"/>
    <mergeCell ref="R11:R12"/>
    <mergeCell ref="BB11:BB12"/>
    <mergeCell ref="BI8:BI9"/>
    <mergeCell ref="BJ8:BJ9"/>
    <mergeCell ref="BP8:BP10"/>
    <mergeCell ref="BQ8:BQ10"/>
    <mergeCell ref="BG9:BG10"/>
    <mergeCell ref="BU9:BX15"/>
    <mergeCell ref="BW6:BW8"/>
    <mergeCell ref="BX6:BX8"/>
    <mergeCell ref="Q7:T8"/>
    <mergeCell ref="AN7:AN8"/>
    <mergeCell ref="AO7:AO8"/>
    <mergeCell ref="Z8:Z10"/>
    <mergeCell ref="AA8:AA10"/>
    <mergeCell ref="AE8:AH14"/>
    <mergeCell ref="AL8:AL9"/>
    <mergeCell ref="AZ8:AZ9"/>
    <mergeCell ref="AZ5:BC6"/>
    <mergeCell ref="BI5:BI6"/>
    <mergeCell ref="BJ5:BJ6"/>
    <mergeCell ref="BP5:BP6"/>
    <mergeCell ref="BQ5:BQ6"/>
    <mergeCell ref="BN6:BN7"/>
    <mergeCell ref="BE3:BJ3"/>
    <mergeCell ref="BL3:BQ3"/>
    <mergeCell ref="BS3:BX3"/>
    <mergeCell ref="BZ3:CE3"/>
    <mergeCell ref="J5:M15"/>
    <mergeCell ref="X5:X9"/>
    <mergeCell ref="Z5:Z6"/>
    <mergeCell ref="AA5:AA6"/>
    <mergeCell ref="AG5:AG7"/>
    <mergeCell ref="AH5:AH7"/>
    <mergeCell ref="L2:BC2"/>
    <mergeCell ref="A3:F3"/>
    <mergeCell ref="H3:M3"/>
    <mergeCell ref="O3:T3"/>
    <mergeCell ref="V3:AA3"/>
    <mergeCell ref="AC3:AH3"/>
    <mergeCell ref="AJ3:AO3"/>
    <mergeCell ref="AQ3:AV3"/>
    <mergeCell ref="AX3:B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FRANCO</dc:creator>
  <cp:lastModifiedBy>Alexia FRANCO</cp:lastModifiedBy>
  <dcterms:created xsi:type="dcterms:W3CDTF">2025-05-15T13:13:54Z</dcterms:created>
  <dcterms:modified xsi:type="dcterms:W3CDTF">2025-05-15T13:14:33Z</dcterms:modified>
</cp:coreProperties>
</file>