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E46E551A-C33A-4D63-A7A3-527535651DF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Par semaine Atelier" sheetId="1" r:id="rId1"/>
    <sheet name="Backlog 03-06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E1" i="1" l="1"/>
  <c r="E2" i="1"/>
  <c r="D1" i="1"/>
  <c r="F1" i="1"/>
  <c r="F2" i="1" s="1"/>
  <c r="G1" i="1"/>
  <c r="G2" i="1" s="1"/>
  <c r="H1" i="1"/>
  <c r="H2" i="1" s="1"/>
  <c r="I1" i="1"/>
  <c r="I2" i="1" s="1"/>
  <c r="J1" i="1"/>
  <c r="J2" i="1" s="1"/>
  <c r="K1" i="1"/>
  <c r="K2" i="1" s="1"/>
  <c r="L1" i="1"/>
  <c r="L2" i="1" s="1"/>
  <c r="M1" i="1"/>
  <c r="M2" i="1" s="1"/>
  <c r="N1" i="1"/>
  <c r="N2" i="1" s="1"/>
  <c r="O1" i="1"/>
  <c r="O2" i="1" s="1"/>
  <c r="P1" i="1"/>
  <c r="P2" i="1" s="1"/>
  <c r="Q1" i="1"/>
  <c r="Q2" i="1" s="1"/>
  <c r="R1" i="1"/>
  <c r="R2" i="1" s="1"/>
  <c r="S1" i="1"/>
  <c r="S2" i="1" s="1"/>
  <c r="T1" i="1"/>
  <c r="T2" i="1" s="1"/>
  <c r="B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aferrandiere</author>
    <author>Arthur</author>
  </authors>
  <commentList>
    <comment ref="M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Production N°2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Production N°3</t>
        </r>
      </text>
    </comment>
    <comment ref="N18" authorId="1" shapeId="0" xr:uid="{94F05C00-C5B7-4210-AB18-72D52A2DD877}">
      <text>
        <r>
          <rPr>
            <b/>
            <sz val="9"/>
            <color indexed="81"/>
            <rFont val="Tahoma"/>
            <family val="2"/>
          </rPr>
          <t>Production client N°4</t>
        </r>
      </text>
    </comment>
    <comment ref="N2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Production N°1</t>
        </r>
      </text>
    </comment>
    <comment ref="N2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Production N°1 v2</t>
        </r>
      </text>
    </comment>
    <comment ref="N2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Production N°1 v3</t>
        </r>
      </text>
    </comment>
  </commentList>
</comments>
</file>

<file path=xl/sharedStrings.xml><?xml version="1.0" encoding="utf-8"?>
<sst xmlns="http://schemas.openxmlformats.org/spreadsheetml/2006/main" count="99" uniqueCount="64">
  <si>
    <t>ASSEMBLAGE</t>
  </si>
  <si>
    <t>Ligne A</t>
  </si>
  <si>
    <t>Ligne C</t>
  </si>
  <si>
    <t>Ligne C Bis</t>
  </si>
  <si>
    <t>REMPLISSAGE</t>
  </si>
  <si>
    <t>Remplissage 1</t>
  </si>
  <si>
    <t>Remplissage 2</t>
  </si>
  <si>
    <t>Remplissage 3</t>
  </si>
  <si>
    <t>COULAGE</t>
  </si>
  <si>
    <t>Coulage 1</t>
  </si>
  <si>
    <t>Coulage 2</t>
  </si>
  <si>
    <t>Coulage 3</t>
  </si>
  <si>
    <t>COMPACTAGE</t>
  </si>
  <si>
    <t>Compactage V3</t>
  </si>
  <si>
    <t>Compactage V2</t>
  </si>
  <si>
    <t>Compactage V9</t>
  </si>
  <si>
    <t>Compactage V5</t>
  </si>
  <si>
    <t>A Planifier</t>
  </si>
  <si>
    <t>S28</t>
  </si>
  <si>
    <t>S29</t>
  </si>
  <si>
    <t>005473010</t>
  </si>
  <si>
    <t>005474010</t>
  </si>
  <si>
    <t>005472010</t>
  </si>
  <si>
    <t>N°Cde+Lig</t>
  </si>
  <si>
    <t>Référence</t>
  </si>
  <si>
    <t>Intitule</t>
  </si>
  <si>
    <t>Code Artic</t>
  </si>
  <si>
    <t>Compl Art</t>
  </si>
  <si>
    <t>Libelle 1</t>
  </si>
  <si>
    <t>Qte Cdee</t>
  </si>
  <si>
    <t>Montant</t>
  </si>
  <si>
    <t>Delai Jour</t>
  </si>
  <si>
    <t>Qte Fabr</t>
  </si>
  <si>
    <t>Commentaires</t>
  </si>
  <si>
    <t>Expédition</t>
  </si>
  <si>
    <t>nom produit</t>
  </si>
  <si>
    <t>Coulage &amp; Assemblage S28</t>
  </si>
  <si>
    <t>005472020</t>
  </si>
  <si>
    <t>005472030</t>
  </si>
  <si>
    <t>ABC</t>
  </si>
  <si>
    <t>ABC.v2</t>
  </si>
  <si>
    <t>ABC.v3</t>
  </si>
  <si>
    <t>ZER</t>
  </si>
  <si>
    <t>LKM</t>
  </si>
  <si>
    <t>client 1</t>
  </si>
  <si>
    <t>client 2</t>
  </si>
  <si>
    <t>client 3</t>
  </si>
  <si>
    <t>ABCCLIENT1</t>
  </si>
  <si>
    <t>ABCCLIENT1.v1</t>
  </si>
  <si>
    <t>ABCCLIENT1.v3</t>
  </si>
  <si>
    <t>ZERCLIENT2</t>
  </si>
  <si>
    <t>LKMCLIENT3</t>
  </si>
  <si>
    <t>J'ai considéré que la première référence de cette feuille (A2) ne pouvait se trouver que dans une seule colonne de votre feuille "Par semaine atelier"</t>
  </si>
  <si>
    <t>La date est en B2</t>
  </si>
  <si>
    <t>Il suffit de masquer les lignes 1 et 2 de la feuille "Par semaine atelier"</t>
  </si>
  <si>
    <t>Les formule présentes sur ces deux lignes peuvent se tirer à l'infini vers la droite</t>
  </si>
  <si>
    <t>J'ai rajouté deux lignes en haut de la feuille  "Par semaine atelier" qui permettent de trouver la date sans visual basic</t>
  </si>
  <si>
    <t>Délai</t>
  </si>
  <si>
    <t>005540010</t>
  </si>
  <si>
    <t>MMP</t>
  </si>
  <si>
    <t>client 4</t>
  </si>
  <si>
    <t>MMPCLIENT4</t>
  </si>
  <si>
    <t>0,00</t>
  </si>
  <si>
    <t>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</si>
</sst>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0C]d\-mmm;@"/>
  </numFmts>
  <fonts count="1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0"/>
      <name val="Calibri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rgb="FFFF7575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00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Alignment="1">
      <alignment horizontal="left" vertical="center"/>
    </xf>
    <xf numFmtId="16" fontId="0" fillId="0" borderId="0" xfId="0" applyNumberFormat="1" applyAlignment="1">
      <alignment vertical="center"/>
    </xf>
    <xf numFmtId="16" fontId="1" fillId="2" borderId="0" xfId="0" applyNumberFormat="1" applyFont="1" applyFill="1" applyAlignment="1">
      <alignment horizontal="left" vertical="center"/>
    </xf>
    <xf numFmtId="16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49" fontId="7" fillId="4" borderId="0" xfId="1" quotePrefix="1" applyNumberFormat="1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vertical="center"/>
    </xf>
    <xf numFmtId="14" fontId="0" fillId="0" borderId="0" xfId="0" applyNumberFormat="1" applyFill="1" applyBorder="1" applyAlignment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14" fontId="2" fillId="8" borderId="2" xfId="0" applyNumberFormat="1" applyFont="1" applyFill="1" applyBorder="1" applyAlignment="1">
      <alignment horizontal="center" vertical="center"/>
    </xf>
    <xf numFmtId="14" fontId="2" fillId="8" borderId="0" xfId="0" applyNumberFormat="1" applyFont="1" applyFill="1" applyAlignment="1">
      <alignment horizontal="center" vertical="center"/>
    </xf>
    <xf numFmtId="14" fontId="2" fillId="8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49" fontId="2" fillId="6" borderId="0" xfId="0" applyNumberFormat="1" applyFont="1" applyFill="1" applyAlignment="1">
      <alignment horizontal="left" vertical="center"/>
    </xf>
    <xf numFmtId="0" fontId="0" fillId="0" borderId="4" xfId="0" applyBorder="1"/>
    <xf numFmtId="165" fontId="0" fillId="0" borderId="4" xfId="0" applyNumberFormat="1" applyBorder="1"/>
    <xf numFmtId="0" fontId="0" fillId="0" borderId="0" xfId="0" applyAlignment="1">
      <alignment horizontal="left"/>
    </xf>
    <xf numFmtId="0" fontId="2" fillId="8" borderId="0" xfId="0" applyFont="1" applyFill="1" applyAlignment="1">
      <alignment horizontal="center" vertical="center"/>
    </xf>
    <xf numFmtId="16" fontId="0" fillId="2" borderId="0" xfId="0" applyNumberFormat="1" applyFill="1" applyAlignment="1">
      <alignment horizontal="center" vertical="center"/>
    </xf>
    <xf numFmtId="14" fontId="2" fillId="8" borderId="0" xfId="0" applyNumberFormat="1" applyFont="1" applyFill="1" applyAlignment="1">
      <alignment horizontal="center" vertical="center"/>
    </xf>
    <xf numFmtId="49" fontId="0" fillId="0" borderId="4" xfId="0" applyNumberFormat="1" applyBorder="1"/>
    <xf numFmtId="0" fontId="14" fillId="9" borderId="0" xfId="1" applyFont="1" applyFill="1" applyAlignment="1">
      <alignment horizontal="center" vertical="center"/>
    </xf>
    <xf numFmtId="4" fontId="14" fillId="9" borderId="0" xfId="1" applyNumberFormat="1" applyFont="1" applyFill="1" applyAlignment="1">
      <alignment horizontal="center" vertical="center"/>
    </xf>
    <xf numFmtId="165" fontId="14" fillId="9" borderId="0" xfId="1" applyNumberFormat="1" applyFont="1" applyFill="1" applyAlignment="1">
      <alignment horizontal="center" vertical="center"/>
    </xf>
    <xf numFmtId="0" fontId="15" fillId="6" borderId="0" xfId="1" quotePrefix="1" applyFont="1" applyFill="1" applyAlignment="1">
      <alignment horizontal="center" vertical="center"/>
    </xf>
    <xf numFmtId="0" fontId="15" fillId="6" borderId="0" xfId="1" applyFont="1" applyFill="1" applyAlignment="1">
      <alignment horizontal="center" vertical="center"/>
    </xf>
    <xf numFmtId="4" fontId="15" fillId="6" borderId="0" xfId="1" applyNumberFormat="1" applyFont="1" applyFill="1" applyAlignment="1">
      <alignment horizontal="center" vertical="center"/>
    </xf>
    <xf numFmtId="14" fontId="15" fillId="6" borderId="0" xfId="1" applyNumberFormat="1" applyFont="1" applyFill="1" applyAlignment="1">
      <alignment horizontal="center" vertical="center"/>
    </xf>
    <xf numFmtId="4" fontId="15" fillId="6" borderId="0" xfId="2" applyNumberFormat="1" applyFont="1" applyFill="1" applyAlignment="1">
      <alignment horizontal="center" vertical="center"/>
    </xf>
    <xf numFmtId="0" fontId="15" fillId="6" borderId="0" xfId="3" applyFont="1" applyFill="1" applyAlignment="1">
      <alignment horizontal="center" vertical="center"/>
    </xf>
    <xf numFmtId="14" fontId="16" fillId="0" borderId="0" xfId="3" applyNumberFormat="1" applyFont="1" applyAlignment="1">
      <alignment horizontal="center" vertical="center"/>
    </xf>
    <xf numFmtId="49" fontId="16" fillId="4" borderId="0" xfId="1" quotePrefix="1" applyNumberFormat="1" applyFont="1" applyFill="1" applyAlignment="1">
      <alignment horizontal="center" vertical="center"/>
    </xf>
    <xf numFmtId="0" fontId="16" fillId="4" borderId="0" xfId="1" quotePrefix="1" applyFont="1" applyFill="1" applyAlignment="1">
      <alignment horizontal="center" vertical="center"/>
    </xf>
    <xf numFmtId="0" fontId="16" fillId="4" borderId="0" xfId="1" applyFont="1" applyFill="1" applyAlignment="1">
      <alignment horizontal="center" vertical="center"/>
    </xf>
    <xf numFmtId="4" fontId="16" fillId="4" borderId="0" xfId="1" applyNumberFormat="1" applyFont="1" applyFill="1" applyAlignment="1">
      <alignment horizontal="center" vertical="center"/>
    </xf>
    <xf numFmtId="14" fontId="16" fillId="4" borderId="0" xfId="1" applyNumberFormat="1" applyFont="1" applyFill="1" applyAlignment="1">
      <alignment horizontal="center" vertical="center"/>
    </xf>
    <xf numFmtId="14" fontId="16" fillId="4" borderId="0" xfId="2" applyNumberFormat="1" applyFont="1" applyFill="1" applyAlignment="1">
      <alignment horizontal="center" vertical="center"/>
    </xf>
    <xf numFmtId="0" fontId="16" fillId="4" borderId="0" xfId="3" applyFont="1" applyFill="1" applyAlignment="1">
      <alignment horizontal="center" vertical="center"/>
    </xf>
    <xf numFmtId="49" fontId="16" fillId="7" borderId="0" xfId="2" quotePrefix="1" applyNumberFormat="1" applyFont="1" applyFill="1" applyAlignment="1">
      <alignment horizontal="center" vertical="center"/>
    </xf>
    <xf numFmtId="0" fontId="16" fillId="7" borderId="0" xfId="1" quotePrefix="1" applyFont="1" applyFill="1" applyAlignment="1">
      <alignment horizontal="center" vertical="center"/>
    </xf>
    <xf numFmtId="0" fontId="16" fillId="7" borderId="0" xfId="2" applyFont="1" applyFill="1" applyAlignment="1">
      <alignment horizontal="center" vertical="center"/>
    </xf>
    <xf numFmtId="4" fontId="16" fillId="7" borderId="0" xfId="2" applyNumberFormat="1" applyFont="1" applyFill="1" applyAlignment="1">
      <alignment horizontal="center" vertical="center"/>
    </xf>
    <xf numFmtId="164" fontId="16" fillId="7" borderId="0" xfId="2" applyNumberFormat="1" applyFont="1" applyFill="1" applyAlignment="1">
      <alignment horizontal="center" vertical="center"/>
    </xf>
    <xf numFmtId="14" fontId="16" fillId="7" borderId="0" xfId="2" applyNumberFormat="1" applyFont="1" applyFill="1" applyAlignment="1">
      <alignment horizontal="center" vertical="center"/>
    </xf>
    <xf numFmtId="0" fontId="16" fillId="7" borderId="0" xfId="3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10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49" fontId="17" fillId="10" borderId="0" xfId="0" applyNumberFormat="1" applyFont="1" applyFill="1" applyAlignment="1">
      <alignment horizontal="center"/>
    </xf>
    <xf numFmtId="0" fontId="17" fillId="10" borderId="0" xfId="0" applyFont="1" applyFill="1" applyAlignment="1">
      <alignment horizontal="center"/>
    </xf>
    <xf numFmtId="164" fontId="17" fillId="10" borderId="0" xfId="0" applyNumberFormat="1" applyFont="1" applyFill="1" applyAlignment="1">
      <alignment horizontal="center"/>
    </xf>
    <xf numFmtId="14" fontId="17" fillId="10" borderId="0" xfId="0" applyNumberFormat="1" applyFont="1" applyFill="1" applyAlignment="1">
      <alignment horizontal="center"/>
    </xf>
    <xf numFmtId="0" fontId="18" fillId="10" borderId="0" xfId="0" applyFont="1" applyFill="1" applyAlignment="1">
      <alignment horizontal="center"/>
    </xf>
  </cellXfs>
  <cellStyles count="4">
    <cellStyle name="NiveauLigne_4 2" xfId="2" xr:uid="{00000000-0005-0000-0000-000000000000}"/>
    <cellStyle name="NiveauLigne_4 3" xfId="1" xr:uid="{00000000-0005-0000-0000-000001000000}"/>
    <cellStyle name="Normal" xfId="0" builtinId="0"/>
    <cellStyle name="Normal 10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48"/>
  <sheetViews>
    <sheetView showGridLines="0" tabSelected="1" workbookViewId="0">
      <selection activeCell="M18" sqref="M18"/>
    </sheetView>
  </sheetViews>
  <sheetFormatPr baseColWidth="10" defaultRowHeight="15" x14ac:dyDescent="0.25"/>
  <cols>
    <col min="3" max="3" width="1.28515625" customWidth="1"/>
    <col min="9" max="9" width="1.28515625" customWidth="1"/>
  </cols>
  <sheetData>
    <row r="1" spans="1:20" x14ac:dyDescent="0.25">
      <c r="B1" s="61"/>
      <c r="C1" s="61"/>
      <c r="D1" s="61" t="str">
        <f>'Backlog 03-06'!$A$2</f>
        <v>005472010</v>
      </c>
      <c r="E1" s="67" t="str">
        <f>'Backlog 03-06'!$A$6</f>
        <v>005474010</v>
      </c>
      <c r="F1" s="61" t="str">
        <f>'Backlog 03-06'!$A$2</f>
        <v>005472010</v>
      </c>
      <c r="G1" s="61" t="str">
        <f>'Backlog 03-06'!$A$2</f>
        <v>005472010</v>
      </c>
      <c r="H1" s="61" t="str">
        <f>'Backlog 03-06'!$A$2</f>
        <v>005472010</v>
      </c>
      <c r="I1" s="61" t="str">
        <f>'Backlog 03-06'!$A$2</f>
        <v>005472010</v>
      </c>
      <c r="J1" s="61" t="str">
        <f>'Backlog 03-06'!$A$2</f>
        <v>005472010</v>
      </c>
      <c r="K1" s="61" t="str">
        <f>'Backlog 03-06'!$A$2</f>
        <v>005472010</v>
      </c>
      <c r="L1" s="61" t="str">
        <f>'Backlog 03-06'!$A$2</f>
        <v>005472010</v>
      </c>
      <c r="M1" s="61" t="str">
        <f>'Backlog 03-06'!$A$2</f>
        <v>005472010</v>
      </c>
      <c r="N1" s="61" t="str">
        <f>'Backlog 03-06'!$A$2</f>
        <v>005472010</v>
      </c>
      <c r="O1" s="61" t="str">
        <f>'Backlog 03-06'!$A$2</f>
        <v>005472010</v>
      </c>
      <c r="P1" s="61" t="str">
        <f>'Backlog 03-06'!$A$2</f>
        <v>005472010</v>
      </c>
      <c r="Q1" s="61" t="str">
        <f>'Backlog 03-06'!$A$2</f>
        <v>005472010</v>
      </c>
      <c r="R1" s="61" t="str">
        <f>'Backlog 03-06'!$A$2</f>
        <v>005472010</v>
      </c>
      <c r="S1" s="61" t="str">
        <f>'Backlog 03-06'!$A$2</f>
        <v>005472010</v>
      </c>
      <c r="T1" s="61" t="str">
        <f>'Backlog 03-06'!$A$2</f>
        <v>005472010</v>
      </c>
    </row>
    <row r="2" spans="1:20" x14ac:dyDescent="0.25">
      <c r="B2" s="62">
        <f>SUMIF(D2:T2,"&gt;0")</f>
        <v>87305</v>
      </c>
      <c r="C2" s="61"/>
      <c r="D2" s="62">
        <f>IF(ISERROR(MATCH(D1,D7:D44,0)),"",D5)</f>
        <v>43652</v>
      </c>
      <c r="E2" s="62">
        <f t="shared" ref="E2:T2" si="0">IF(ISERROR(MATCH(E1,E7:E44,0)),"",E5)</f>
        <v>43653</v>
      </c>
      <c r="F2" s="62" t="str">
        <f t="shared" si="0"/>
        <v/>
      </c>
      <c r="G2" s="62" t="str">
        <f t="shared" si="0"/>
        <v/>
      </c>
      <c r="H2" s="62" t="str">
        <f t="shared" si="0"/>
        <v/>
      </c>
      <c r="I2" s="62" t="str">
        <f t="shared" si="0"/>
        <v/>
      </c>
      <c r="J2" s="62" t="str">
        <f t="shared" si="0"/>
        <v/>
      </c>
      <c r="K2" s="62" t="str">
        <f t="shared" si="0"/>
        <v/>
      </c>
      <c r="L2" s="62" t="str">
        <f t="shared" si="0"/>
        <v/>
      </c>
      <c r="M2" s="62" t="str">
        <f t="shared" si="0"/>
        <v/>
      </c>
      <c r="N2" s="62" t="str">
        <f t="shared" si="0"/>
        <v/>
      </c>
      <c r="O2" s="62" t="str">
        <f t="shared" si="0"/>
        <v/>
      </c>
      <c r="P2" s="62" t="str">
        <f t="shared" si="0"/>
        <v/>
      </c>
      <c r="Q2" s="62" t="str">
        <f t="shared" si="0"/>
        <v/>
      </c>
      <c r="R2" s="62" t="str">
        <f t="shared" si="0"/>
        <v/>
      </c>
      <c r="S2" s="62" t="str">
        <f t="shared" si="0"/>
        <v/>
      </c>
      <c r="T2" s="62" t="str">
        <f t="shared" si="0"/>
        <v/>
      </c>
    </row>
    <row r="3" spans="1:20" x14ac:dyDescent="0.25">
      <c r="A3" s="1">
        <v>43985</v>
      </c>
      <c r="B3" s="35"/>
      <c r="C3" s="45"/>
      <c r="D3" s="65" t="s">
        <v>18</v>
      </c>
      <c r="E3" s="65"/>
      <c r="F3" s="65"/>
      <c r="G3" s="65"/>
      <c r="H3" s="65"/>
      <c r="I3" s="2"/>
      <c r="J3" s="65" t="s">
        <v>19</v>
      </c>
      <c r="K3" s="65"/>
      <c r="L3" s="65"/>
      <c r="M3" s="65"/>
      <c r="N3" s="65"/>
    </row>
    <row r="4" spans="1:20" ht="5.25" customHeight="1" x14ac:dyDescent="0.25">
      <c r="A4" s="3"/>
      <c r="B4" s="36"/>
      <c r="C4" s="46"/>
      <c r="D4" s="11"/>
      <c r="E4" s="12"/>
      <c r="F4" s="12"/>
      <c r="G4" s="12"/>
      <c r="H4" s="2"/>
      <c r="I4" s="2"/>
      <c r="J4" s="11"/>
      <c r="K4" s="12"/>
      <c r="L4" s="12"/>
      <c r="M4" s="12"/>
      <c r="N4" s="2"/>
    </row>
    <row r="5" spans="1:20" x14ac:dyDescent="0.25">
      <c r="A5" s="3"/>
      <c r="B5" s="36"/>
      <c r="C5" s="47"/>
      <c r="D5" s="13">
        <v>43652</v>
      </c>
      <c r="E5" s="13">
        <v>43653</v>
      </c>
      <c r="F5" s="13">
        <v>43654</v>
      </c>
      <c r="G5" s="13">
        <v>43655</v>
      </c>
      <c r="H5" s="13">
        <v>43656</v>
      </c>
      <c r="I5" s="14"/>
      <c r="J5" s="13">
        <v>43659</v>
      </c>
      <c r="K5" s="13">
        <v>43660</v>
      </c>
      <c r="L5" s="13">
        <v>43661</v>
      </c>
      <c r="M5" s="13">
        <v>43662</v>
      </c>
      <c r="N5" s="13">
        <v>43663</v>
      </c>
    </row>
    <row r="6" spans="1:20" ht="9.75" customHeight="1" x14ac:dyDescent="0.25">
      <c r="A6" s="57" t="s">
        <v>0</v>
      </c>
      <c r="B6" s="56"/>
      <c r="C6" s="48"/>
      <c r="D6" s="58" t="s">
        <v>0</v>
      </c>
      <c r="E6" s="58"/>
      <c r="F6" s="58"/>
      <c r="G6" s="58"/>
      <c r="H6" s="58"/>
      <c r="I6" s="15"/>
      <c r="J6" s="66" t="s">
        <v>0</v>
      </c>
      <c r="K6" s="66"/>
      <c r="L6" s="66"/>
      <c r="M6" s="66"/>
      <c r="N6" s="66"/>
    </row>
    <row r="7" spans="1:20" ht="9" customHeight="1" x14ac:dyDescent="0.25">
      <c r="A7" s="4"/>
      <c r="B7" s="37"/>
      <c r="C7" s="48"/>
      <c r="D7" s="4"/>
      <c r="E7" s="4"/>
      <c r="F7" s="4"/>
      <c r="G7" s="4"/>
      <c r="H7" s="4"/>
      <c r="I7" s="15"/>
      <c r="J7" s="4"/>
      <c r="K7" s="4"/>
      <c r="L7" s="4"/>
      <c r="M7" s="4"/>
      <c r="N7" s="4"/>
    </row>
    <row r="8" spans="1:20" x14ac:dyDescent="0.25">
      <c r="A8" s="5" t="s">
        <v>1</v>
      </c>
      <c r="B8" s="38"/>
      <c r="C8" s="49"/>
      <c r="D8" s="16"/>
      <c r="E8" s="16"/>
      <c r="F8" s="16"/>
      <c r="G8" s="16"/>
      <c r="H8" s="16"/>
      <c r="I8" s="17"/>
      <c r="J8" s="18"/>
      <c r="K8" s="18"/>
      <c r="L8" s="16"/>
      <c r="M8" s="16"/>
      <c r="N8" s="15"/>
    </row>
    <row r="9" spans="1:20" ht="9" customHeight="1" x14ac:dyDescent="0.25">
      <c r="A9" s="2"/>
      <c r="B9" s="39"/>
      <c r="C9" s="49"/>
      <c r="D9" s="15"/>
      <c r="E9" s="15"/>
      <c r="F9" s="15"/>
      <c r="G9" s="15"/>
      <c r="H9" s="15"/>
      <c r="I9" s="17"/>
      <c r="J9" s="15"/>
      <c r="K9" s="15"/>
      <c r="L9" s="15"/>
      <c r="M9" s="15"/>
      <c r="N9" s="15"/>
    </row>
    <row r="10" spans="1:20" x14ac:dyDescent="0.25">
      <c r="A10" s="5" t="s">
        <v>2</v>
      </c>
      <c r="B10" s="38"/>
      <c r="C10" s="49"/>
      <c r="D10" s="19" t="s">
        <v>20</v>
      </c>
      <c r="E10" s="20"/>
      <c r="F10" s="20"/>
      <c r="G10" s="20"/>
      <c r="H10" s="20"/>
      <c r="I10" s="15"/>
      <c r="J10" s="18"/>
      <c r="K10" s="18"/>
      <c r="L10" s="20"/>
      <c r="M10" s="20"/>
      <c r="N10" s="15"/>
    </row>
    <row r="11" spans="1:20" ht="9" customHeight="1" x14ac:dyDescent="0.25">
      <c r="A11" s="2"/>
      <c r="B11" s="39"/>
      <c r="C11" s="49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20" x14ac:dyDescent="0.25">
      <c r="A12" s="5" t="s">
        <v>3</v>
      </c>
      <c r="B12" s="38"/>
      <c r="C12" s="49"/>
      <c r="D12" s="15"/>
      <c r="E12" s="15"/>
      <c r="F12" s="15"/>
      <c r="G12" s="15"/>
      <c r="H12" s="15"/>
      <c r="I12" s="15"/>
      <c r="J12" s="18"/>
      <c r="K12" s="18"/>
      <c r="L12" s="15"/>
      <c r="M12" s="15"/>
      <c r="N12" s="15"/>
    </row>
    <row r="13" spans="1:20" ht="9" customHeight="1" x14ac:dyDescent="0.25">
      <c r="A13" s="2"/>
      <c r="B13" s="39"/>
      <c r="C13" s="49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20" ht="9.75" customHeight="1" x14ac:dyDescent="0.25">
      <c r="A14" s="54" t="s">
        <v>4</v>
      </c>
      <c r="B14" s="55"/>
      <c r="C14" s="50"/>
      <c r="D14" s="54" t="s">
        <v>4</v>
      </c>
      <c r="E14" s="54"/>
      <c r="F14" s="54"/>
      <c r="G14" s="54"/>
      <c r="H14" s="54"/>
      <c r="I14" s="15"/>
      <c r="J14" s="64" t="s">
        <v>4</v>
      </c>
      <c r="K14" s="64"/>
      <c r="L14" s="64"/>
      <c r="M14" s="64"/>
      <c r="N14" s="64"/>
    </row>
    <row r="15" spans="1:20" ht="9" customHeight="1" x14ac:dyDescent="0.25">
      <c r="A15" s="6"/>
      <c r="B15" s="40"/>
      <c r="C15" s="50"/>
      <c r="D15" s="6"/>
      <c r="E15" s="6"/>
      <c r="F15" s="6"/>
      <c r="G15" s="6"/>
      <c r="H15" s="6"/>
      <c r="I15" s="15"/>
      <c r="J15" s="6"/>
      <c r="K15" s="6"/>
      <c r="L15" s="6"/>
      <c r="M15" s="6"/>
      <c r="N15" s="6"/>
    </row>
    <row r="16" spans="1:20" x14ac:dyDescent="0.25">
      <c r="A16" s="5" t="s">
        <v>5</v>
      </c>
      <c r="B16" s="38"/>
      <c r="C16" s="49"/>
      <c r="E16" s="21" t="s">
        <v>21</v>
      </c>
      <c r="F16" s="21"/>
      <c r="G16" s="21"/>
      <c r="H16" s="21"/>
      <c r="I16" s="15"/>
      <c r="J16" s="22"/>
      <c r="K16" s="22"/>
      <c r="L16" s="21"/>
      <c r="M16" s="15"/>
      <c r="N16" s="15"/>
    </row>
    <row r="17" spans="1:14" ht="9" customHeight="1" x14ac:dyDescent="0.25">
      <c r="A17" s="2"/>
      <c r="B17" s="39"/>
      <c r="C17" s="49"/>
      <c r="D17" s="15"/>
      <c r="E17" s="15"/>
      <c r="F17" s="15"/>
      <c r="G17" s="15"/>
      <c r="H17" s="15"/>
      <c r="I17" s="15"/>
      <c r="J17" s="15"/>
      <c r="K17" s="15"/>
      <c r="L17" s="15"/>
      <c r="M17" s="2"/>
      <c r="N17" s="2"/>
    </row>
    <row r="18" spans="1:14" x14ac:dyDescent="0.25">
      <c r="A18" s="5" t="s">
        <v>6</v>
      </c>
      <c r="B18" s="38"/>
      <c r="C18" s="49"/>
      <c r="D18" s="2"/>
      <c r="E18" s="15"/>
      <c r="F18" s="15"/>
      <c r="G18" s="15"/>
      <c r="H18" s="2"/>
      <c r="I18" s="2"/>
      <c r="J18" s="18"/>
      <c r="K18" s="18"/>
      <c r="M18" s="93">
        <v>5540010</v>
      </c>
      <c r="N18" s="94"/>
    </row>
    <row r="19" spans="1:14" ht="9" customHeight="1" x14ac:dyDescent="0.25">
      <c r="A19" s="2"/>
      <c r="B19" s="39"/>
      <c r="C19" s="49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x14ac:dyDescent="0.25">
      <c r="A20" s="7" t="s">
        <v>7</v>
      </c>
      <c r="B20" s="41"/>
      <c r="C20" s="51"/>
      <c r="D20" s="23"/>
      <c r="E20" s="23"/>
      <c r="F20" s="2"/>
      <c r="G20" s="2"/>
      <c r="H20" s="2"/>
      <c r="I20" s="15"/>
      <c r="J20" s="18"/>
      <c r="K20" s="18"/>
      <c r="L20" s="2"/>
      <c r="M20" s="15"/>
      <c r="N20" s="15"/>
    </row>
    <row r="21" spans="1:14" ht="9" customHeight="1" x14ac:dyDescent="0.25">
      <c r="A21" s="8"/>
      <c r="B21" s="42"/>
      <c r="C21" s="51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1:14" ht="9.75" customHeight="1" x14ac:dyDescent="0.25">
      <c r="A22" s="54" t="s">
        <v>8</v>
      </c>
      <c r="B22" s="55"/>
      <c r="C22" s="50"/>
      <c r="D22" s="54" t="s">
        <v>8</v>
      </c>
      <c r="E22" s="54"/>
      <c r="F22" s="54"/>
      <c r="G22" s="54"/>
      <c r="H22" s="54"/>
      <c r="I22" s="15"/>
      <c r="J22" s="64" t="s">
        <v>8</v>
      </c>
      <c r="K22" s="64"/>
      <c r="L22" s="64"/>
      <c r="M22" s="64"/>
      <c r="N22" s="64"/>
    </row>
    <row r="23" spans="1:14" ht="9" customHeight="1" x14ac:dyDescent="0.25">
      <c r="A23" s="6"/>
      <c r="B23" s="40"/>
      <c r="C23" s="50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x14ac:dyDescent="0.25">
      <c r="A24" s="5" t="s">
        <v>9</v>
      </c>
      <c r="B24" s="38"/>
      <c r="C24" s="49"/>
      <c r="D24" s="26" t="s">
        <v>22</v>
      </c>
      <c r="E24" s="27"/>
      <c r="F24" s="26"/>
      <c r="G24" s="27"/>
      <c r="H24" s="26"/>
      <c r="I24" s="15"/>
      <c r="J24" s="24"/>
      <c r="K24" s="24"/>
      <c r="L24" s="26"/>
      <c r="M24" s="27"/>
      <c r="N24" s="26"/>
    </row>
    <row r="25" spans="1:14" ht="9" customHeight="1" x14ac:dyDescent="0.25">
      <c r="A25" s="2"/>
      <c r="B25" s="39"/>
      <c r="C25" s="49"/>
      <c r="D25" s="15"/>
      <c r="E25" s="15"/>
      <c r="F25" s="25"/>
      <c r="G25" s="15"/>
      <c r="H25" s="15"/>
      <c r="I25" s="15"/>
      <c r="J25" s="25"/>
      <c r="K25" s="25"/>
      <c r="L25" s="25"/>
      <c r="M25" s="15"/>
      <c r="N25" s="15"/>
    </row>
    <row r="26" spans="1:14" x14ac:dyDescent="0.25">
      <c r="A26" s="5" t="s">
        <v>10</v>
      </c>
      <c r="B26" s="38"/>
      <c r="C26" s="49"/>
      <c r="D26" s="60" t="s">
        <v>37</v>
      </c>
      <c r="E26" s="27"/>
      <c r="F26" s="26"/>
      <c r="G26" s="27"/>
      <c r="H26" s="26"/>
      <c r="I26" s="15"/>
      <c r="J26" s="24"/>
      <c r="K26" s="24"/>
      <c r="L26" s="26"/>
      <c r="M26" s="27"/>
      <c r="N26" s="26"/>
    </row>
    <row r="27" spans="1:14" ht="9" customHeight="1" x14ac:dyDescent="0.25">
      <c r="A27" s="2"/>
      <c r="B27" s="39"/>
      <c r="C27" s="49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1:14" x14ac:dyDescent="0.25">
      <c r="A28" s="5" t="s">
        <v>11</v>
      </c>
      <c r="B28" s="38"/>
      <c r="C28" s="49"/>
      <c r="D28" s="60" t="s">
        <v>38</v>
      </c>
      <c r="E28" s="27"/>
      <c r="F28" s="26"/>
      <c r="G28" s="27"/>
      <c r="H28" s="26"/>
      <c r="I28" s="28"/>
      <c r="J28" s="24"/>
      <c r="K28" s="24"/>
      <c r="L28" s="26"/>
      <c r="M28" s="27"/>
      <c r="N28" s="26"/>
    </row>
    <row r="29" spans="1:14" ht="9" customHeight="1" x14ac:dyDescent="0.25">
      <c r="A29" s="9"/>
      <c r="B29" s="43"/>
      <c r="C29" s="52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1:14" ht="9.75" customHeight="1" x14ac:dyDescent="0.25">
      <c r="A30" s="54" t="s">
        <v>12</v>
      </c>
      <c r="B30" s="55"/>
      <c r="C30" s="50"/>
      <c r="D30" s="54" t="s">
        <v>12</v>
      </c>
      <c r="E30" s="54"/>
      <c r="F30" s="54"/>
      <c r="G30" s="54"/>
      <c r="H30" s="54"/>
      <c r="I30" s="29"/>
      <c r="J30" s="64" t="s">
        <v>12</v>
      </c>
      <c r="K30" s="64"/>
      <c r="L30" s="64"/>
      <c r="M30" s="64"/>
      <c r="N30" s="64"/>
    </row>
    <row r="31" spans="1:14" ht="9" customHeight="1" x14ac:dyDescent="0.25">
      <c r="A31" s="6"/>
      <c r="B31" s="40"/>
      <c r="C31" s="50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  <row r="32" spans="1:14" x14ac:dyDescent="0.25">
      <c r="A32" s="7" t="s">
        <v>13</v>
      </c>
      <c r="B32" s="41"/>
      <c r="C32" s="51"/>
      <c r="D32" s="9"/>
      <c r="E32" s="9"/>
      <c r="F32" s="30"/>
      <c r="G32" s="9"/>
      <c r="H32" s="9"/>
      <c r="I32" s="30"/>
      <c r="J32" s="31"/>
      <c r="K32" s="31"/>
      <c r="L32" s="30"/>
      <c r="M32" s="9"/>
      <c r="N32" s="9"/>
    </row>
    <row r="33" spans="1:14" ht="9" customHeight="1" x14ac:dyDescent="0.25">
      <c r="A33" s="8"/>
      <c r="B33" s="42"/>
      <c r="C33" s="51"/>
      <c r="D33" s="9"/>
      <c r="E33" s="9"/>
      <c r="F33" s="30"/>
      <c r="G33" s="9"/>
      <c r="H33" s="9"/>
      <c r="I33" s="30"/>
      <c r="J33" s="30"/>
      <c r="K33" s="30"/>
      <c r="L33" s="30"/>
      <c r="M33" s="9"/>
      <c r="N33" s="9"/>
    </row>
    <row r="34" spans="1:14" x14ac:dyDescent="0.25">
      <c r="A34" s="7" t="s">
        <v>14</v>
      </c>
      <c r="B34" s="41"/>
      <c r="C34" s="51"/>
      <c r="D34" s="9"/>
      <c r="E34" s="9"/>
      <c r="F34" s="30"/>
      <c r="G34" s="9"/>
      <c r="H34" s="9"/>
      <c r="I34" s="30"/>
      <c r="J34" s="31"/>
      <c r="K34" s="31"/>
      <c r="L34" s="30"/>
      <c r="M34" s="9"/>
      <c r="N34" s="9"/>
    </row>
    <row r="35" spans="1:14" ht="9" customHeight="1" x14ac:dyDescent="0.25">
      <c r="A35" s="8"/>
      <c r="B35" s="42"/>
      <c r="C35" s="51"/>
      <c r="D35" s="9"/>
      <c r="E35" s="9"/>
      <c r="F35" s="30"/>
      <c r="G35" s="9"/>
      <c r="H35" s="9"/>
      <c r="I35" s="30"/>
      <c r="J35" s="30"/>
      <c r="K35" s="30"/>
      <c r="L35" s="30"/>
      <c r="M35" s="9"/>
      <c r="N35" s="9"/>
    </row>
    <row r="36" spans="1:14" x14ac:dyDescent="0.25">
      <c r="A36" s="7" t="s">
        <v>15</v>
      </c>
      <c r="B36" s="41"/>
      <c r="C36" s="51"/>
      <c r="D36" s="9"/>
      <c r="E36" s="9"/>
      <c r="F36" s="30"/>
      <c r="G36" s="9"/>
      <c r="H36" s="9"/>
      <c r="I36" s="30"/>
      <c r="J36" s="31"/>
      <c r="K36" s="31"/>
      <c r="L36" s="30"/>
      <c r="M36" s="9"/>
      <c r="N36" s="9"/>
    </row>
    <row r="37" spans="1:14" ht="9" customHeight="1" x14ac:dyDescent="0.25">
      <c r="A37" s="8"/>
      <c r="B37" s="42"/>
      <c r="C37" s="51"/>
      <c r="D37" s="9"/>
      <c r="E37" s="9"/>
      <c r="F37" s="30"/>
      <c r="G37" s="9"/>
      <c r="H37" s="9"/>
      <c r="I37" s="30"/>
      <c r="J37" s="30"/>
      <c r="K37" s="30"/>
      <c r="L37" s="30"/>
      <c r="M37" s="9"/>
      <c r="N37" s="9"/>
    </row>
    <row r="38" spans="1:14" x14ac:dyDescent="0.25">
      <c r="A38" s="7" t="s">
        <v>16</v>
      </c>
      <c r="B38" s="41"/>
      <c r="C38" s="51"/>
      <c r="D38" s="9"/>
      <c r="E38" s="9"/>
      <c r="F38" s="30"/>
      <c r="G38" s="9"/>
      <c r="H38" s="9"/>
      <c r="I38" s="30"/>
      <c r="J38" s="31"/>
      <c r="K38" s="31"/>
      <c r="L38" s="30"/>
      <c r="M38" s="9"/>
      <c r="N38" s="9"/>
    </row>
    <row r="39" spans="1:14" ht="9" customHeight="1" x14ac:dyDescent="0.25">
      <c r="A39" s="8"/>
      <c r="B39" s="42"/>
      <c r="C39" s="51"/>
      <c r="D39" s="9"/>
      <c r="E39" s="9"/>
      <c r="F39" s="30"/>
      <c r="G39" s="9"/>
      <c r="H39" s="9"/>
      <c r="I39" s="30"/>
      <c r="J39" s="30"/>
      <c r="K39" s="30"/>
      <c r="L39" s="30"/>
      <c r="M39" s="9"/>
      <c r="N39" s="9"/>
    </row>
    <row r="40" spans="1:14" x14ac:dyDescent="0.25">
      <c r="A40" s="7"/>
      <c r="B40" s="41"/>
      <c r="C40" s="51"/>
      <c r="D40" s="9"/>
      <c r="E40" s="9"/>
      <c r="F40" s="30"/>
      <c r="G40" s="9"/>
      <c r="H40" s="9"/>
      <c r="I40" s="30"/>
      <c r="J40" s="31"/>
      <c r="K40" s="31"/>
      <c r="L40" s="30"/>
      <c r="M40" s="9"/>
      <c r="N40" s="9"/>
    </row>
    <row r="41" spans="1:14" ht="9" customHeight="1" x14ac:dyDescent="0.25">
      <c r="A41" s="9"/>
      <c r="B41" s="43"/>
      <c r="C41" s="52"/>
      <c r="D41" s="29"/>
      <c r="E41" s="29"/>
      <c r="F41" s="29"/>
      <c r="G41" s="29"/>
      <c r="H41" s="29"/>
      <c r="I41" s="32"/>
      <c r="J41" s="29"/>
      <c r="K41" s="29"/>
      <c r="L41" s="29"/>
      <c r="M41" s="29"/>
      <c r="N41" s="29"/>
    </row>
    <row r="42" spans="1:14" ht="9" customHeight="1" thickBot="1" x14ac:dyDescent="0.3">
      <c r="A42" s="10"/>
      <c r="B42" s="44"/>
      <c r="C42" s="53"/>
      <c r="D42" s="33"/>
      <c r="E42" s="33"/>
      <c r="F42" s="33"/>
      <c r="G42" s="33"/>
      <c r="H42" s="33"/>
      <c r="I42" s="34"/>
      <c r="J42" s="33"/>
      <c r="K42" s="33"/>
      <c r="L42" s="33"/>
      <c r="M42" s="33"/>
      <c r="N42" s="33"/>
    </row>
    <row r="43" spans="1:14" ht="9" customHeight="1" thickTop="1" x14ac:dyDescent="0.25">
      <c r="A43" s="2"/>
      <c r="B43" s="39"/>
      <c r="C43" s="49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25">
      <c r="A44" s="5" t="s">
        <v>17</v>
      </c>
      <c r="B44" s="38"/>
      <c r="C44" s="49"/>
      <c r="D44" s="15"/>
      <c r="E44" s="2"/>
      <c r="F44" s="2"/>
      <c r="G44" s="2"/>
      <c r="H44" s="15"/>
      <c r="I44" s="2"/>
      <c r="J44" s="18"/>
      <c r="K44" s="18"/>
      <c r="L44" s="15"/>
      <c r="M44" s="15"/>
      <c r="N44" s="15"/>
    </row>
    <row r="45" spans="1:14" x14ac:dyDescent="0.25">
      <c r="A45" s="2"/>
      <c r="B45" s="2"/>
      <c r="C45" s="2"/>
    </row>
    <row r="46" spans="1:14" x14ac:dyDescent="0.25">
      <c r="A46" s="2"/>
      <c r="B46" s="2"/>
      <c r="C46" s="2"/>
    </row>
    <row r="47" spans="1:14" x14ac:dyDescent="0.25">
      <c r="A47" s="2"/>
      <c r="B47" s="2"/>
      <c r="C47" s="2"/>
    </row>
    <row r="48" spans="1:14" x14ac:dyDescent="0.25">
      <c r="A48" s="2"/>
      <c r="B48" s="2"/>
      <c r="C48" s="2"/>
    </row>
  </sheetData>
  <mergeCells count="6">
    <mergeCell ref="J30:N30"/>
    <mergeCell ref="J3:N3"/>
    <mergeCell ref="D3:H3"/>
    <mergeCell ref="J6:N6"/>
    <mergeCell ref="J14:N14"/>
    <mergeCell ref="J22:N2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20"/>
  <sheetViews>
    <sheetView workbookViewId="0">
      <selection activeCell="D16" sqref="D16"/>
    </sheetView>
  </sheetViews>
  <sheetFormatPr baseColWidth="10" defaultRowHeight="15" x14ac:dyDescent="0.25"/>
  <cols>
    <col min="1" max="10" width="11.42578125" style="59"/>
    <col min="11" max="11" width="22.140625" style="59" bestFit="1" customWidth="1"/>
    <col min="12" max="16384" width="11.42578125" style="59"/>
  </cols>
  <sheetData>
    <row r="1" spans="1:13" x14ac:dyDescent="0.25">
      <c r="A1" s="68" t="s">
        <v>23</v>
      </c>
      <c r="B1" s="68" t="s">
        <v>24</v>
      </c>
      <c r="C1" s="68" t="s">
        <v>25</v>
      </c>
      <c r="D1" s="68" t="s">
        <v>26</v>
      </c>
      <c r="E1" s="68" t="s">
        <v>27</v>
      </c>
      <c r="F1" s="68" t="s">
        <v>28</v>
      </c>
      <c r="G1" s="69" t="s">
        <v>29</v>
      </c>
      <c r="H1" s="69" t="s">
        <v>30</v>
      </c>
      <c r="I1" s="68" t="s">
        <v>31</v>
      </c>
      <c r="J1" s="69" t="s">
        <v>32</v>
      </c>
      <c r="K1" s="68" t="s">
        <v>33</v>
      </c>
      <c r="L1" s="70" t="s">
        <v>57</v>
      </c>
      <c r="M1" s="68" t="s">
        <v>34</v>
      </c>
    </row>
    <row r="2" spans="1:13" x14ac:dyDescent="0.25">
      <c r="A2" s="71" t="s">
        <v>22</v>
      </c>
      <c r="B2" s="72" t="s">
        <v>39</v>
      </c>
      <c r="C2" s="72" t="s">
        <v>44</v>
      </c>
      <c r="D2" s="72" t="s">
        <v>47</v>
      </c>
      <c r="E2" s="72"/>
      <c r="F2" s="72" t="s">
        <v>35</v>
      </c>
      <c r="G2" s="73">
        <v>100</v>
      </c>
      <c r="H2" s="73">
        <v>110</v>
      </c>
      <c r="I2" s="74">
        <v>44025</v>
      </c>
      <c r="J2" s="75">
        <v>0</v>
      </c>
      <c r="K2" s="72" t="s">
        <v>36</v>
      </c>
      <c r="L2" s="76" t="s">
        <v>18</v>
      </c>
      <c r="M2" s="77" t="s">
        <v>17</v>
      </c>
    </row>
    <row r="3" spans="1:13" x14ac:dyDescent="0.25">
      <c r="A3" s="71" t="s">
        <v>37</v>
      </c>
      <c r="B3" s="72" t="s">
        <v>40</v>
      </c>
      <c r="C3" s="72" t="s">
        <v>44</v>
      </c>
      <c r="D3" s="72" t="s">
        <v>48</v>
      </c>
      <c r="E3" s="72"/>
      <c r="F3" s="72" t="s">
        <v>35</v>
      </c>
      <c r="G3" s="73">
        <v>120</v>
      </c>
      <c r="H3" s="73">
        <v>140</v>
      </c>
      <c r="I3" s="74">
        <v>44025</v>
      </c>
      <c r="J3" s="75">
        <v>0</v>
      </c>
      <c r="K3" s="72" t="s">
        <v>36</v>
      </c>
      <c r="L3" s="76" t="s">
        <v>18</v>
      </c>
      <c r="M3" s="77" t="s">
        <v>17</v>
      </c>
    </row>
    <row r="4" spans="1:13" x14ac:dyDescent="0.25">
      <c r="A4" s="71" t="s">
        <v>38</v>
      </c>
      <c r="B4" s="72" t="s">
        <v>41</v>
      </c>
      <c r="C4" s="72" t="s">
        <v>44</v>
      </c>
      <c r="D4" s="72" t="s">
        <v>49</v>
      </c>
      <c r="E4" s="72"/>
      <c r="F4" s="72" t="s">
        <v>35</v>
      </c>
      <c r="G4" s="73">
        <v>130</v>
      </c>
      <c r="H4" s="73">
        <v>150</v>
      </c>
      <c r="I4" s="74">
        <v>44025</v>
      </c>
      <c r="J4" s="75">
        <v>0</v>
      </c>
      <c r="K4" s="72" t="s">
        <v>36</v>
      </c>
      <c r="L4" s="76" t="s">
        <v>18</v>
      </c>
      <c r="M4" s="77" t="s">
        <v>17</v>
      </c>
    </row>
    <row r="5" spans="1:13" x14ac:dyDescent="0.25">
      <c r="A5" s="78" t="s">
        <v>20</v>
      </c>
      <c r="B5" s="79" t="s">
        <v>42</v>
      </c>
      <c r="C5" s="80" t="s">
        <v>45</v>
      </c>
      <c r="D5" s="80" t="s">
        <v>50</v>
      </c>
      <c r="E5" s="79"/>
      <c r="F5" s="80" t="s">
        <v>35</v>
      </c>
      <c r="G5" s="81">
        <v>1000</v>
      </c>
      <c r="H5" s="81">
        <v>1500</v>
      </c>
      <c r="I5" s="82">
        <v>44025</v>
      </c>
      <c r="J5" s="81">
        <v>0</v>
      </c>
      <c r="K5" s="83" t="s">
        <v>36</v>
      </c>
      <c r="L5" s="84" t="s">
        <v>18</v>
      </c>
      <c r="M5" s="77" t="s">
        <v>17</v>
      </c>
    </row>
    <row r="6" spans="1:13" x14ac:dyDescent="0.25">
      <c r="A6" s="85" t="s">
        <v>21</v>
      </c>
      <c r="B6" s="86" t="s">
        <v>43</v>
      </c>
      <c r="C6" s="87" t="s">
        <v>46</v>
      </c>
      <c r="D6" s="87" t="s">
        <v>51</v>
      </c>
      <c r="E6" s="86"/>
      <c r="F6" s="87" t="s">
        <v>35</v>
      </c>
      <c r="G6" s="88">
        <v>1300</v>
      </c>
      <c r="H6" s="89">
        <v>1600</v>
      </c>
      <c r="I6" s="90">
        <v>44025</v>
      </c>
      <c r="J6" s="88">
        <v>0</v>
      </c>
      <c r="K6" s="90" t="s">
        <v>36</v>
      </c>
      <c r="L6" s="91" t="s">
        <v>18</v>
      </c>
      <c r="M6" s="77" t="s">
        <v>17</v>
      </c>
    </row>
    <row r="7" spans="1:13" ht="15.75" x14ac:dyDescent="0.25">
      <c r="A7" s="95" t="s">
        <v>58</v>
      </c>
      <c r="B7" s="96" t="s">
        <v>59</v>
      </c>
      <c r="C7" s="96" t="s">
        <v>60</v>
      </c>
      <c r="D7" s="96" t="s">
        <v>61</v>
      </c>
      <c r="E7" s="96"/>
      <c r="F7" s="96" t="s">
        <v>35</v>
      </c>
      <c r="G7" s="96">
        <v>200</v>
      </c>
      <c r="H7" s="97">
        <v>300</v>
      </c>
      <c r="I7" s="98">
        <v>44028</v>
      </c>
      <c r="J7" s="95" t="s">
        <v>62</v>
      </c>
      <c r="K7" s="96" t="s">
        <v>63</v>
      </c>
      <c r="L7" s="99" t="s">
        <v>19</v>
      </c>
      <c r="M7" s="92"/>
    </row>
    <row r="16" spans="1:13" x14ac:dyDescent="0.25">
      <c r="F16" s="63" t="s">
        <v>52</v>
      </c>
    </row>
    <row r="17" spans="6:6" x14ac:dyDescent="0.25">
      <c r="F17" s="63" t="s">
        <v>56</v>
      </c>
    </row>
    <row r="18" spans="6:6" x14ac:dyDescent="0.25">
      <c r="F18" s="63" t="s">
        <v>53</v>
      </c>
    </row>
    <row r="19" spans="6:6" x14ac:dyDescent="0.25">
      <c r="F19" s="63" t="s">
        <v>54</v>
      </c>
    </row>
    <row r="20" spans="6:6" x14ac:dyDescent="0.25">
      <c r="F20" s="63" t="s">
        <v>55</v>
      </c>
    </row>
  </sheetData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 semaine Atelier</vt:lpstr>
      <vt:lpstr>Backlog 03-06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aferrandiere</dc:creator>
  <cp:lastModifiedBy>Arthur</cp:lastModifiedBy>
  <dcterms:created xsi:type="dcterms:W3CDTF">2020-06-09T13:12:36Z</dcterms:created>
  <dcterms:modified xsi:type="dcterms:W3CDTF">2020-06-09T19:55:35Z</dcterms:modified>
</cp:coreProperties>
</file>