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ROPRIETAIRE\Documents\Mathilde JOLY\Puy du Fou\Saison 2020\Saison 2020 - Cuisines\Cuisines - Plannings\Cuisines - Plannings CNO\"/>
    </mc:Choice>
  </mc:AlternateContent>
  <xr:revisionPtr revIDLastSave="0" documentId="13_ncr:1_{C5E3A302-0652-4437-ACFC-AC5CA8BB212A}" xr6:coauthVersionLast="45" xr6:coauthVersionMax="45" xr10:uidLastSave="{00000000-0000-0000-0000-000000000000}"/>
  <bookViews>
    <workbookView xWindow="-120" yWindow="-120" windowWidth="20730" windowHeight="11160" tabRatio="486" xr2:uid="{00000000-000D-0000-FFFF-FFFF00000000}"/>
  </bookViews>
  <sheets>
    <sheet name="Planning Général" sheetId="6" r:id="rId1"/>
    <sheet name="Restaurant 1" sheetId="23" r:id="rId2"/>
    <sheet name="Restaurant 2" sheetId="19" r:id="rId3"/>
    <sheet name="Restaurant 3" sheetId="20" r:id="rId4"/>
    <sheet name="Restaurant 4" sheetId="21" r:id="rId5"/>
    <sheet name="Restaurant 5" sheetId="22" r:id="rId6"/>
  </sheets>
  <definedNames>
    <definedName name="Gargou1" localSheetId="1">'Restaurant 1'!#REF!</definedName>
    <definedName name="Gargou1" localSheetId="2">'Restaurant 2'!#REF!</definedName>
    <definedName name="Gargou1" localSheetId="3">'Restaurant 3'!#REF!</definedName>
    <definedName name="Gargou1" localSheetId="4">'Restaurant 4'!#REF!</definedName>
    <definedName name="Gargou1" localSheetId="5">'Restaurant 5'!#REF!</definedName>
    <definedName name="Gargou1">'Planning Général'!#REF!</definedName>
    <definedName name="Queue1" localSheetId="1">'Restaurant 1'!$C$13:$AN$20</definedName>
    <definedName name="Queue1" localSheetId="2">'Restaurant 2'!#REF!</definedName>
    <definedName name="Queue1" localSheetId="3">'Restaurant 3'!#REF!</definedName>
    <definedName name="Queue1" localSheetId="4">'Restaurant 4'!#REF!</definedName>
    <definedName name="Queue1" localSheetId="5">'Restaurant 5'!#REF!</definedName>
    <definedName name="Queue1">'Planning Général'!$C$13:$AN$20</definedName>
    <definedName name="Test1" localSheetId="1">'Restaurant 1'!$B$13:$AN$23</definedName>
    <definedName name="Test1" localSheetId="2">'Restaurant 2'!#REF!</definedName>
    <definedName name="Test1" localSheetId="3">'Restaurant 3'!#REF!</definedName>
    <definedName name="Test1" localSheetId="4">'Restaurant 4'!#REF!</definedName>
    <definedName name="Test1" localSheetId="5">'Restaurant 5'!#REF!</definedName>
    <definedName name="Test1">'Planning Général'!$B$13:$AN$23</definedName>
    <definedName name="_xlnm.Print_Area" localSheetId="0">'Planning Général'!$A$1:$AO$21</definedName>
    <definedName name="_xlnm.Print_Area" localSheetId="1">'Restaurant 1'!$A$1:$AO$21</definedName>
    <definedName name="_xlnm.Print_Area" localSheetId="2">'Restaurant 2'!$A$1:$AO$5</definedName>
    <definedName name="_xlnm.Print_Area" localSheetId="3">'Restaurant 3'!$A$1:$AO$5</definedName>
    <definedName name="_xlnm.Print_Area" localSheetId="4">'Restaurant 4'!$A$1:$AO$5</definedName>
    <definedName name="_xlnm.Print_Area" localSheetId="5">'Restaurant 5'!$A$1:$AO$5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B23" i="23" l="1"/>
  <c r="AL22" i="23"/>
  <c r="AG22" i="23"/>
  <c r="AB22" i="23"/>
  <c r="W22" i="23"/>
  <c r="R22" i="23"/>
  <c r="M22" i="23"/>
  <c r="H22" i="23"/>
  <c r="AN22" i="23" s="1"/>
  <c r="G22" i="23"/>
  <c r="AL21" i="23"/>
  <c r="AG21" i="23"/>
  <c r="AB21" i="23"/>
  <c r="W21" i="23"/>
  <c r="R21" i="23"/>
  <c r="M21" i="23"/>
  <c r="AN21" i="23" s="1"/>
  <c r="H21" i="23"/>
  <c r="G21" i="23"/>
  <c r="AL20" i="23"/>
  <c r="AG20" i="23"/>
  <c r="AB20" i="23"/>
  <c r="W20" i="23"/>
  <c r="R20" i="23"/>
  <c r="AN20" i="23" s="1"/>
  <c r="M20" i="23"/>
  <c r="H20" i="23"/>
  <c r="AL19" i="23"/>
  <c r="AG19" i="23"/>
  <c r="AB19" i="23"/>
  <c r="W19" i="23"/>
  <c r="R19" i="23"/>
  <c r="AN19" i="23" s="1"/>
  <c r="M19" i="23"/>
  <c r="H19" i="23"/>
  <c r="AL18" i="23"/>
  <c r="AG18" i="23"/>
  <c r="AB18" i="23"/>
  <c r="W18" i="23"/>
  <c r="R18" i="23"/>
  <c r="AN18" i="23" s="1"/>
  <c r="M18" i="23"/>
  <c r="H18" i="23"/>
  <c r="AL17" i="23"/>
  <c r="AG17" i="23"/>
  <c r="AB17" i="23"/>
  <c r="W17" i="23"/>
  <c r="R17" i="23"/>
  <c r="AN17" i="23" s="1"/>
  <c r="M17" i="23"/>
  <c r="H17" i="23"/>
  <c r="AL16" i="23"/>
  <c r="AG16" i="23"/>
  <c r="AB16" i="23"/>
  <c r="W16" i="23"/>
  <c r="R16" i="23"/>
  <c r="AN16" i="23" s="1"/>
  <c r="M16" i="23"/>
  <c r="H16" i="23"/>
  <c r="AL15" i="23"/>
  <c r="AG15" i="23"/>
  <c r="AB15" i="23"/>
  <c r="W15" i="23"/>
  <c r="R15" i="23"/>
  <c r="AN15" i="23" s="1"/>
  <c r="M15" i="23"/>
  <c r="H15" i="23"/>
  <c r="AL14" i="23"/>
  <c r="AG14" i="23"/>
  <c r="AB14" i="23"/>
  <c r="W14" i="23"/>
  <c r="R14" i="23"/>
  <c r="AN14" i="23" s="1"/>
  <c r="M14" i="23"/>
  <c r="H14" i="23"/>
  <c r="AL13" i="23"/>
  <c r="AG13" i="23"/>
  <c r="AB13" i="23"/>
  <c r="W13" i="23"/>
  <c r="R13" i="23"/>
  <c r="AN13" i="23" s="1"/>
  <c r="M13" i="23"/>
  <c r="H13" i="23"/>
  <c r="I11" i="23"/>
  <c r="N11" i="23" s="1"/>
  <c r="S11" i="23" s="1"/>
  <c r="X11" i="23" s="1"/>
  <c r="AC11" i="23" s="1"/>
  <c r="AH11" i="23" s="1"/>
  <c r="AG2" i="23" s="1"/>
  <c r="BB7" i="23"/>
  <c r="AG3" i="23" s="1"/>
  <c r="H13" i="6"/>
  <c r="H14" i="6"/>
  <c r="W15" i="6"/>
  <c r="W16" i="6"/>
  <c r="W17" i="6"/>
  <c r="W18" i="6"/>
  <c r="W19" i="6"/>
  <c r="W20" i="6"/>
  <c r="W21" i="6"/>
  <c r="W22" i="6"/>
  <c r="W14" i="6"/>
  <c r="R15" i="6"/>
  <c r="R16" i="6"/>
  <c r="R17" i="6"/>
  <c r="R18" i="6"/>
  <c r="R19" i="6"/>
  <c r="R20" i="6"/>
  <c r="R21" i="6"/>
  <c r="R22" i="6"/>
  <c r="R14" i="6"/>
  <c r="W13" i="6"/>
  <c r="R13" i="6"/>
  <c r="M13" i="6"/>
  <c r="M15" i="6"/>
  <c r="M16" i="6"/>
  <c r="M17" i="6"/>
  <c r="M18" i="6"/>
  <c r="M19" i="6"/>
  <c r="M20" i="6"/>
  <c r="M21" i="6"/>
  <c r="M22" i="6"/>
  <c r="M14" i="6"/>
  <c r="H15" i="6"/>
  <c r="H16" i="6"/>
  <c r="H17" i="6"/>
  <c r="H18" i="6"/>
  <c r="H19" i="6"/>
  <c r="H20" i="6"/>
  <c r="H21" i="6"/>
  <c r="H22" i="6"/>
  <c r="AN38" i="6"/>
  <c r="AN15" i="6" l="1"/>
  <c r="AN16" i="6"/>
  <c r="AN17" i="6"/>
  <c r="AN18" i="6"/>
  <c r="AN19" i="6"/>
  <c r="AN20" i="6"/>
  <c r="AN21" i="6"/>
  <c r="AN22" i="6"/>
  <c r="AL15" i="6"/>
  <c r="AL16" i="6"/>
  <c r="AL17" i="6"/>
  <c r="AL18" i="6"/>
  <c r="AL19" i="6"/>
  <c r="AL20" i="6"/>
  <c r="AL21" i="6"/>
  <c r="AL22" i="6"/>
  <c r="AG15" i="6"/>
  <c r="AG16" i="6"/>
  <c r="AG17" i="6"/>
  <c r="AG18" i="6"/>
  <c r="AG19" i="6"/>
  <c r="AG20" i="6"/>
  <c r="AG21" i="6"/>
  <c r="AG22" i="6"/>
  <c r="AB15" i="6"/>
  <c r="AB16" i="6"/>
  <c r="AB17" i="6"/>
  <c r="AB18" i="6"/>
  <c r="AB19" i="6"/>
  <c r="AB20" i="6"/>
  <c r="AB21" i="6"/>
  <c r="AB22" i="6"/>
  <c r="AN35" i="6"/>
  <c r="AN36" i="6"/>
  <c r="AN37" i="6"/>
  <c r="AN39" i="6"/>
  <c r="AN40" i="6"/>
  <c r="AN41" i="6"/>
  <c r="AL34" i="6"/>
  <c r="AL35" i="6"/>
  <c r="AL36" i="6"/>
  <c r="AL37" i="6"/>
  <c r="AL38" i="6"/>
  <c r="AL39" i="6"/>
  <c r="AL40" i="6"/>
  <c r="AL41" i="6"/>
  <c r="AG34" i="6"/>
  <c r="AG35" i="6"/>
  <c r="AG36" i="6"/>
  <c r="AG37" i="6"/>
  <c r="AG38" i="6"/>
  <c r="AG39" i="6"/>
  <c r="AG40" i="6"/>
  <c r="AG41" i="6"/>
  <c r="AB34" i="6"/>
  <c r="AB35" i="6"/>
  <c r="AB36" i="6"/>
  <c r="AB37" i="6"/>
  <c r="AB38" i="6"/>
  <c r="AB39" i="6"/>
  <c r="AB40" i="6"/>
  <c r="AB41" i="6"/>
  <c r="W34" i="6"/>
  <c r="W35" i="6"/>
  <c r="W36" i="6"/>
  <c r="W37" i="6"/>
  <c r="W38" i="6"/>
  <c r="W39" i="6"/>
  <c r="W40" i="6"/>
  <c r="W41" i="6"/>
  <c r="R34" i="6"/>
  <c r="R35" i="6"/>
  <c r="R36" i="6"/>
  <c r="R37" i="6"/>
  <c r="R38" i="6"/>
  <c r="R39" i="6"/>
  <c r="R40" i="6"/>
  <c r="R41" i="6"/>
  <c r="M34" i="6"/>
  <c r="M35" i="6"/>
  <c r="M36" i="6"/>
  <c r="M37" i="6"/>
  <c r="M38" i="6"/>
  <c r="M39" i="6"/>
  <c r="M40" i="6"/>
  <c r="M41" i="6"/>
  <c r="H34" i="6"/>
  <c r="AN34" i="6" s="1"/>
  <c r="H35" i="6"/>
  <c r="H36" i="6"/>
  <c r="H37" i="6"/>
  <c r="H38" i="6"/>
  <c r="H39" i="6"/>
  <c r="H40" i="6"/>
  <c r="H41" i="6"/>
  <c r="AN53" i="6"/>
  <c r="AN54" i="6"/>
  <c r="AN55" i="6"/>
  <c r="AN56" i="6"/>
  <c r="AN57" i="6"/>
  <c r="AN58" i="6"/>
  <c r="AN59" i="6"/>
  <c r="AN60" i="6"/>
  <c r="AL53" i="6"/>
  <c r="AL54" i="6"/>
  <c r="AL55" i="6"/>
  <c r="AL56" i="6"/>
  <c r="AL57" i="6"/>
  <c r="AL58" i="6"/>
  <c r="AL59" i="6"/>
  <c r="AL60" i="6"/>
  <c r="AG53" i="6"/>
  <c r="AG54" i="6"/>
  <c r="AG55" i="6"/>
  <c r="AG56" i="6"/>
  <c r="AG57" i="6"/>
  <c r="AG58" i="6"/>
  <c r="AG59" i="6"/>
  <c r="AG60" i="6"/>
  <c r="AB53" i="6"/>
  <c r="AB54" i="6"/>
  <c r="AB55" i="6"/>
  <c r="AB56" i="6"/>
  <c r="AB57" i="6"/>
  <c r="AB58" i="6"/>
  <c r="AB59" i="6"/>
  <c r="AB60" i="6"/>
  <c r="W53" i="6"/>
  <c r="W54" i="6"/>
  <c r="W55" i="6"/>
  <c r="W56" i="6"/>
  <c r="W57" i="6"/>
  <c r="W58" i="6"/>
  <c r="W59" i="6"/>
  <c r="W60" i="6"/>
  <c r="R53" i="6"/>
  <c r="R54" i="6"/>
  <c r="R55" i="6"/>
  <c r="R56" i="6"/>
  <c r="R57" i="6"/>
  <c r="R58" i="6"/>
  <c r="R59" i="6"/>
  <c r="R60" i="6"/>
  <c r="M53" i="6"/>
  <c r="M54" i="6"/>
  <c r="M55" i="6"/>
  <c r="M56" i="6"/>
  <c r="M57" i="6"/>
  <c r="M58" i="6"/>
  <c r="M59" i="6"/>
  <c r="M60" i="6"/>
  <c r="H53" i="6"/>
  <c r="H54" i="6"/>
  <c r="H55" i="6"/>
  <c r="H56" i="6"/>
  <c r="H57" i="6"/>
  <c r="H58" i="6"/>
  <c r="H59" i="6"/>
  <c r="H60" i="6"/>
  <c r="AN72" i="6"/>
  <c r="AN73" i="6"/>
  <c r="AN74" i="6"/>
  <c r="AN75" i="6"/>
  <c r="AN76" i="6"/>
  <c r="AN77" i="6"/>
  <c r="AN78" i="6"/>
  <c r="AN79" i="6"/>
  <c r="AN71" i="6"/>
  <c r="AL72" i="6"/>
  <c r="AL73" i="6"/>
  <c r="AL74" i="6"/>
  <c r="AL75" i="6"/>
  <c r="AL76" i="6"/>
  <c r="AL77" i="6"/>
  <c r="AL78" i="6"/>
  <c r="AL79" i="6"/>
  <c r="AL71" i="6"/>
  <c r="AG72" i="6"/>
  <c r="AG73" i="6"/>
  <c r="AG74" i="6"/>
  <c r="AG75" i="6"/>
  <c r="AG76" i="6"/>
  <c r="AG77" i="6"/>
  <c r="AG78" i="6"/>
  <c r="AG79" i="6"/>
  <c r="AG71" i="6"/>
  <c r="AB72" i="6"/>
  <c r="AB73" i="6"/>
  <c r="AB74" i="6"/>
  <c r="AB75" i="6"/>
  <c r="AB76" i="6"/>
  <c r="AB77" i="6"/>
  <c r="AB78" i="6"/>
  <c r="AB79" i="6"/>
  <c r="AB71" i="6"/>
  <c r="W72" i="6"/>
  <c r="W73" i="6"/>
  <c r="W74" i="6"/>
  <c r="W75" i="6"/>
  <c r="W76" i="6"/>
  <c r="W77" i="6"/>
  <c r="W78" i="6"/>
  <c r="W79" i="6"/>
  <c r="W71" i="6"/>
  <c r="R72" i="6"/>
  <c r="R73" i="6"/>
  <c r="R74" i="6"/>
  <c r="R75" i="6"/>
  <c r="R76" i="6"/>
  <c r="R77" i="6"/>
  <c r="R78" i="6"/>
  <c r="R79" i="6"/>
  <c r="R71" i="6"/>
  <c r="M72" i="6"/>
  <c r="M73" i="6"/>
  <c r="M74" i="6"/>
  <c r="M75" i="6"/>
  <c r="M76" i="6"/>
  <c r="M77" i="6"/>
  <c r="M78" i="6"/>
  <c r="M79" i="6"/>
  <c r="M71" i="6"/>
  <c r="H72" i="6"/>
  <c r="H73" i="6"/>
  <c r="H74" i="6"/>
  <c r="H75" i="6"/>
  <c r="H76" i="6"/>
  <c r="H77" i="6"/>
  <c r="H78" i="6"/>
  <c r="H79" i="6"/>
  <c r="H71" i="6"/>
  <c r="AN91" i="6"/>
  <c r="AN92" i="6"/>
  <c r="AN93" i="6"/>
  <c r="AN94" i="6"/>
  <c r="AN95" i="6"/>
  <c r="AN96" i="6"/>
  <c r="AN97" i="6"/>
  <c r="AN98" i="6"/>
  <c r="AL91" i="6"/>
  <c r="AL92" i="6"/>
  <c r="AL93" i="6"/>
  <c r="AL94" i="6"/>
  <c r="AL95" i="6"/>
  <c r="AL96" i="6"/>
  <c r="AL97" i="6"/>
  <c r="AL98" i="6"/>
  <c r="AG91" i="6"/>
  <c r="AG92" i="6"/>
  <c r="AG93" i="6"/>
  <c r="AG94" i="6"/>
  <c r="AG95" i="6"/>
  <c r="AG96" i="6"/>
  <c r="AG97" i="6"/>
  <c r="AG98" i="6"/>
  <c r="AB91" i="6"/>
  <c r="AB92" i="6"/>
  <c r="AB93" i="6"/>
  <c r="AB94" i="6"/>
  <c r="AB95" i="6"/>
  <c r="AB96" i="6"/>
  <c r="AB97" i="6"/>
  <c r="AB98" i="6"/>
  <c r="AB90" i="6"/>
  <c r="W91" i="6"/>
  <c r="W92" i="6"/>
  <c r="W93" i="6"/>
  <c r="W94" i="6"/>
  <c r="W95" i="6"/>
  <c r="W96" i="6"/>
  <c r="W97" i="6"/>
  <c r="W98" i="6"/>
  <c r="R91" i="6"/>
  <c r="R92" i="6"/>
  <c r="R93" i="6"/>
  <c r="R94" i="6"/>
  <c r="R95" i="6"/>
  <c r="R96" i="6"/>
  <c r="R97" i="6"/>
  <c r="R98" i="6"/>
  <c r="M91" i="6"/>
  <c r="M92" i="6"/>
  <c r="M93" i="6"/>
  <c r="M94" i="6"/>
  <c r="M95" i="6"/>
  <c r="M96" i="6"/>
  <c r="M97" i="6"/>
  <c r="M98" i="6"/>
  <c r="H91" i="6"/>
  <c r="H92" i="6"/>
  <c r="H93" i="6"/>
  <c r="H94" i="6"/>
  <c r="H95" i="6"/>
  <c r="H96" i="6"/>
  <c r="H97" i="6"/>
  <c r="H98" i="6"/>
  <c r="AL90" i="6" l="1"/>
  <c r="AL89" i="6"/>
  <c r="AG90" i="6"/>
  <c r="AG89" i="6"/>
  <c r="AB89" i="6"/>
  <c r="W90" i="6"/>
  <c r="W89" i="6"/>
  <c r="R90" i="6"/>
  <c r="R89" i="6"/>
  <c r="M90" i="6"/>
  <c r="M89" i="6"/>
  <c r="H90" i="6"/>
  <c r="H89" i="6"/>
  <c r="AL70" i="6"/>
  <c r="AG70" i="6"/>
  <c r="AB70" i="6"/>
  <c r="W70" i="6"/>
  <c r="R70" i="6"/>
  <c r="M70" i="6"/>
  <c r="H70" i="6"/>
  <c r="AN70" i="6" s="1"/>
  <c r="AL52" i="6"/>
  <c r="AL51" i="6"/>
  <c r="AG52" i="6"/>
  <c r="AG51" i="6"/>
  <c r="AB52" i="6"/>
  <c r="AB51" i="6"/>
  <c r="W52" i="6"/>
  <c r="W51" i="6"/>
  <c r="M52" i="6"/>
  <c r="M51" i="6"/>
  <c r="R52" i="6"/>
  <c r="R51" i="6"/>
  <c r="H52" i="6"/>
  <c r="H51" i="6"/>
  <c r="AL33" i="6"/>
  <c r="AL32" i="6"/>
  <c r="AG33" i="6"/>
  <c r="AG32" i="6"/>
  <c r="AB33" i="6"/>
  <c r="AB32" i="6"/>
  <c r="W33" i="6"/>
  <c r="W32" i="6"/>
  <c r="R33" i="6"/>
  <c r="R32" i="6"/>
  <c r="M33" i="6"/>
  <c r="M32" i="6"/>
  <c r="H33" i="6"/>
  <c r="H32" i="6"/>
  <c r="AL14" i="6"/>
  <c r="AL13" i="6"/>
  <c r="AG14" i="6"/>
  <c r="AG13" i="6"/>
  <c r="AB14" i="6"/>
  <c r="AB13" i="6"/>
  <c r="AG2" i="19" l="1"/>
  <c r="AG2" i="20"/>
  <c r="AG2" i="21"/>
  <c r="AG2" i="22"/>
  <c r="AL18" i="22"/>
  <c r="AG18" i="22"/>
  <c r="AB18" i="22"/>
  <c r="W18" i="22"/>
  <c r="R18" i="22"/>
  <c r="Q18" i="22"/>
  <c r="M18" i="22"/>
  <c r="L18" i="22"/>
  <c r="H18" i="22"/>
  <c r="G18" i="22"/>
  <c r="AL17" i="22"/>
  <c r="AG17" i="22"/>
  <c r="AB17" i="22"/>
  <c r="W17" i="22"/>
  <c r="R17" i="22"/>
  <c r="Q17" i="22"/>
  <c r="M17" i="22"/>
  <c r="L17" i="22"/>
  <c r="H17" i="22"/>
  <c r="G17" i="22"/>
  <c r="AL16" i="22"/>
  <c r="AG16" i="22"/>
  <c r="AB16" i="22"/>
  <c r="W16" i="22"/>
  <c r="R16" i="22"/>
  <c r="M16" i="22"/>
  <c r="H16" i="22"/>
  <c r="AL15" i="22"/>
  <c r="AG15" i="22"/>
  <c r="AB15" i="22"/>
  <c r="W15" i="22"/>
  <c r="R15" i="22"/>
  <c r="M15" i="22"/>
  <c r="L15" i="22"/>
  <c r="H15" i="22"/>
  <c r="G15" i="22"/>
  <c r="AL14" i="22"/>
  <c r="AG14" i="22"/>
  <c r="AB14" i="22"/>
  <c r="W14" i="22"/>
  <c r="R14" i="22"/>
  <c r="M14" i="22"/>
  <c r="I12" i="22"/>
  <c r="N12" i="22" s="1"/>
  <c r="S12" i="22" s="1"/>
  <c r="X12" i="22" s="1"/>
  <c r="AC12" i="22" s="1"/>
  <c r="AH12" i="22" s="1"/>
  <c r="BB8" i="22"/>
  <c r="AG3" i="22" s="1"/>
  <c r="AL18" i="21"/>
  <c r="AG18" i="21"/>
  <c r="AB18" i="21"/>
  <c r="W18" i="21"/>
  <c r="R18" i="21"/>
  <c r="Q18" i="21"/>
  <c r="M18" i="21"/>
  <c r="L18" i="21"/>
  <c r="H18" i="21"/>
  <c r="G18" i="21"/>
  <c r="AL17" i="21"/>
  <c r="AG17" i="21"/>
  <c r="AB17" i="21"/>
  <c r="W17" i="21"/>
  <c r="R17" i="21"/>
  <c r="Q17" i="21"/>
  <c r="M17" i="21"/>
  <c r="L17" i="21"/>
  <c r="H17" i="21"/>
  <c r="G17" i="21"/>
  <c r="AL16" i="21"/>
  <c r="AG16" i="21"/>
  <c r="AB16" i="21"/>
  <c r="W16" i="21"/>
  <c r="R16" i="21"/>
  <c r="M16" i="21"/>
  <c r="H16" i="21"/>
  <c r="AL15" i="21"/>
  <c r="AG15" i="21"/>
  <c r="AB15" i="21"/>
  <c r="W15" i="21"/>
  <c r="R15" i="21"/>
  <c r="M15" i="21"/>
  <c r="L15" i="21"/>
  <c r="AL14" i="21"/>
  <c r="AG14" i="21"/>
  <c r="AB14" i="21"/>
  <c r="W14" i="21"/>
  <c r="R14" i="21"/>
  <c r="M14" i="21"/>
  <c r="I12" i="21"/>
  <c r="N12" i="21" s="1"/>
  <c r="S12" i="21" s="1"/>
  <c r="X12" i="21" s="1"/>
  <c r="AC12" i="21" s="1"/>
  <c r="AH12" i="21" s="1"/>
  <c r="BB8" i="21"/>
  <c r="AG3" i="21" s="1"/>
  <c r="AL18" i="20"/>
  <c r="AG18" i="20"/>
  <c r="AB18" i="20"/>
  <c r="W18" i="20"/>
  <c r="R18" i="20"/>
  <c r="Q18" i="20"/>
  <c r="M18" i="20"/>
  <c r="L18" i="20"/>
  <c r="H18" i="20"/>
  <c r="G18" i="20"/>
  <c r="AL17" i="20"/>
  <c r="AG17" i="20"/>
  <c r="AB17" i="20"/>
  <c r="W17" i="20"/>
  <c r="R17" i="20"/>
  <c r="Q17" i="20"/>
  <c r="M17" i="20"/>
  <c r="L17" i="20"/>
  <c r="H17" i="20"/>
  <c r="G17" i="20"/>
  <c r="AL16" i="20"/>
  <c r="AG16" i="20"/>
  <c r="AB16" i="20"/>
  <c r="W16" i="20"/>
  <c r="R16" i="20"/>
  <c r="M16" i="20"/>
  <c r="H16" i="20"/>
  <c r="AL15" i="20"/>
  <c r="AG15" i="20"/>
  <c r="AB15" i="20"/>
  <c r="W15" i="20"/>
  <c r="R15" i="20"/>
  <c r="M15" i="20"/>
  <c r="L15" i="20"/>
  <c r="H15" i="20"/>
  <c r="G15" i="20"/>
  <c r="AL14" i="20"/>
  <c r="AG14" i="20"/>
  <c r="AB14" i="20"/>
  <c r="W14" i="20"/>
  <c r="R14" i="20"/>
  <c r="M14" i="20"/>
  <c r="I12" i="20"/>
  <c r="N12" i="20" s="1"/>
  <c r="S12" i="20" s="1"/>
  <c r="X12" i="20" s="1"/>
  <c r="AC12" i="20" s="1"/>
  <c r="AH12" i="20" s="1"/>
  <c r="BB8" i="20"/>
  <c r="AG3" i="20" s="1"/>
  <c r="AL18" i="19"/>
  <c r="AG18" i="19"/>
  <c r="AB18" i="19"/>
  <c r="W18" i="19"/>
  <c r="R18" i="19"/>
  <c r="Q18" i="19"/>
  <c r="M18" i="19"/>
  <c r="L18" i="19"/>
  <c r="H18" i="19"/>
  <c r="G18" i="19"/>
  <c r="AL17" i="19"/>
  <c r="AG17" i="19"/>
  <c r="AB17" i="19"/>
  <c r="W17" i="19"/>
  <c r="R17" i="19"/>
  <c r="Q17" i="19"/>
  <c r="M17" i="19"/>
  <c r="L17" i="19"/>
  <c r="H17" i="19"/>
  <c r="G17" i="19"/>
  <c r="AL16" i="19"/>
  <c r="AG16" i="19"/>
  <c r="AB16" i="19"/>
  <c r="W16" i="19"/>
  <c r="R16" i="19"/>
  <c r="M16" i="19"/>
  <c r="H16" i="19"/>
  <c r="AL15" i="19"/>
  <c r="AG15" i="19"/>
  <c r="AB15" i="19"/>
  <c r="W15" i="19"/>
  <c r="R15" i="19"/>
  <c r="M15" i="19"/>
  <c r="L15" i="19"/>
  <c r="H15" i="19"/>
  <c r="G15" i="19"/>
  <c r="AL14" i="19"/>
  <c r="AG14" i="19"/>
  <c r="AB14" i="19"/>
  <c r="W14" i="19"/>
  <c r="R14" i="19"/>
  <c r="M14" i="19"/>
  <c r="I12" i="19"/>
  <c r="N12" i="19" s="1"/>
  <c r="S12" i="19" s="1"/>
  <c r="X12" i="19" s="1"/>
  <c r="AC12" i="19" s="1"/>
  <c r="AH12" i="19" s="1"/>
  <c r="BB8" i="19"/>
  <c r="AG3" i="19" s="1"/>
  <c r="Q98" i="6"/>
  <c r="L98" i="6"/>
  <c r="G98" i="6"/>
  <c r="Q97" i="6"/>
  <c r="L97" i="6"/>
  <c r="G97" i="6"/>
  <c r="L90" i="6"/>
  <c r="AN90" i="6"/>
  <c r="G90" i="6"/>
  <c r="AN89" i="6"/>
  <c r="I87" i="6"/>
  <c r="N87" i="6" s="1"/>
  <c r="S87" i="6" s="1"/>
  <c r="X87" i="6" s="1"/>
  <c r="AC87" i="6" s="1"/>
  <c r="AH87" i="6" s="1"/>
  <c r="BB83" i="6"/>
  <c r="Q79" i="6"/>
  <c r="L79" i="6"/>
  <c r="G79" i="6"/>
  <c r="Q78" i="6"/>
  <c r="L78" i="6"/>
  <c r="G78" i="6"/>
  <c r="L76" i="6"/>
  <c r="G76" i="6"/>
  <c r="I68" i="6"/>
  <c r="N68" i="6" s="1"/>
  <c r="S68" i="6" s="1"/>
  <c r="X68" i="6" s="1"/>
  <c r="AC68" i="6" s="1"/>
  <c r="AH68" i="6" s="1"/>
  <c r="BB64" i="6"/>
  <c r="Q60" i="6"/>
  <c r="L60" i="6"/>
  <c r="G60" i="6"/>
  <c r="Q59" i="6"/>
  <c r="L59" i="6"/>
  <c r="G59" i="6"/>
  <c r="L52" i="6"/>
  <c r="AN52" i="6"/>
  <c r="G52" i="6"/>
  <c r="AN51" i="6"/>
  <c r="I49" i="6"/>
  <c r="N49" i="6" s="1"/>
  <c r="S49" i="6" s="1"/>
  <c r="X49" i="6" s="1"/>
  <c r="AC49" i="6" s="1"/>
  <c r="AH49" i="6" s="1"/>
  <c r="BB45" i="6"/>
  <c r="Q41" i="6"/>
  <c r="L41" i="6"/>
  <c r="G41" i="6"/>
  <c r="Q40" i="6"/>
  <c r="L40" i="6"/>
  <c r="G40" i="6"/>
  <c r="L33" i="6"/>
  <c r="AN33" i="6"/>
  <c r="AN32" i="6"/>
  <c r="I30" i="6"/>
  <c r="N30" i="6" s="1"/>
  <c r="S30" i="6" s="1"/>
  <c r="X30" i="6" s="1"/>
  <c r="AC30" i="6" s="1"/>
  <c r="AH30" i="6" s="1"/>
  <c r="BB26" i="6"/>
  <c r="AN14" i="19" l="1"/>
  <c r="AN18" i="19"/>
  <c r="AN16" i="19"/>
  <c r="AN15" i="19"/>
  <c r="AN17" i="19"/>
  <c r="AN18" i="20"/>
  <c r="AN14" i="20"/>
  <c r="AN15" i="20"/>
  <c r="AN16" i="20"/>
  <c r="AN17" i="20"/>
  <c r="AN14" i="21"/>
  <c r="AN18" i="21"/>
  <c r="AN15" i="21"/>
  <c r="AN17" i="21"/>
  <c r="AN16" i="21"/>
  <c r="AN17" i="22"/>
  <c r="AN14" i="22"/>
  <c r="AN15" i="22"/>
  <c r="AN16" i="22"/>
  <c r="AN18" i="22"/>
  <c r="I11" i="6"/>
  <c r="N11" i="6" s="1"/>
  <c r="S11" i="6" s="1"/>
  <c r="X11" i="6" s="1"/>
  <c r="AC11" i="6" s="1"/>
  <c r="AH11" i="6" s="1"/>
  <c r="AG2" i="6" s="1"/>
  <c r="AN14" i="6"/>
  <c r="AN13" i="6" l="1"/>
  <c r="BB23" i="6" l="1"/>
  <c r="BB7" i="6"/>
  <c r="AG3" i="6" l="1"/>
  <c r="G21" i="6"/>
  <c r="G22" i="6"/>
</calcChain>
</file>

<file path=xl/sharedStrings.xml><?xml version="1.0" encoding="utf-8"?>
<sst xmlns="http://schemas.openxmlformats.org/spreadsheetml/2006/main" count="487" uniqueCount="19">
  <si>
    <t xml:space="preserve">Nom </t>
  </si>
  <si>
    <t>A</t>
  </si>
  <si>
    <t>D</t>
  </si>
  <si>
    <t>P</t>
  </si>
  <si>
    <t>R</t>
  </si>
  <si>
    <t>Tot. J</t>
  </si>
  <si>
    <t>Total hebdo</t>
  </si>
  <si>
    <t>Légende :</t>
  </si>
  <si>
    <t>S</t>
  </si>
  <si>
    <t>Restaurant 2</t>
  </si>
  <si>
    <t>Restaurant 1</t>
  </si>
  <si>
    <t>Restaurant 3</t>
  </si>
  <si>
    <t>Restaurant 4</t>
  </si>
  <si>
    <t>Restaurant 5</t>
  </si>
  <si>
    <t>Prénom 1</t>
  </si>
  <si>
    <t>Prénom 2</t>
  </si>
  <si>
    <t>Prénom 3</t>
  </si>
  <si>
    <t>Prénom 4</t>
  </si>
  <si>
    <t>Prénom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</si>
</sst>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d\ dd\ mmm"/>
    <numFmt numFmtId="165" formatCode="h:mm;@"/>
    <numFmt numFmtId="166" formatCode="[h]:mm"/>
    <numFmt numFmtId="167" formatCode="[$-F400]h:mm:ss\ AM/PM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sz val="14"/>
      <name val="Times New Roman"/>
      <family val="1"/>
    </font>
    <font>
      <sz val="10"/>
      <color theme="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22"/>
      <color theme="0"/>
      <name val="Goudy Old Style"/>
      <family val="1"/>
    </font>
    <font>
      <sz val="20"/>
      <name val="Calibri"/>
      <family val="2"/>
      <scheme val="minor"/>
    </font>
    <font>
      <sz val="16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48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indexed="10"/>
      <name val="Calibri"/>
      <family val="2"/>
      <scheme val="minor"/>
    </font>
    <font>
      <b/>
      <sz val="16"/>
      <color indexed="52"/>
      <name val="Calibri"/>
      <family val="2"/>
      <scheme val="minor"/>
    </font>
    <font>
      <b/>
      <i/>
      <sz val="13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124149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0" fontId="3" fillId="0" borderId="0"/>
    <xf numFmtId="0" fontId="2" fillId="0" borderId="0"/>
    <xf numFmtId="0" fontId="4" fillId="0" borderId="0"/>
    <xf numFmtId="0" fontId="1" fillId="0" borderId="0"/>
    <xf numFmtId="0" fontId="11" fillId="0" borderId="0"/>
    <xf numFmtId="0" fontId="1" fillId="0" borderId="0"/>
    <xf numFmtId="0" fontId="4" fillId="0" borderId="0"/>
  </cellStyleXfs>
  <cellXfs count="122">
    <xf numFmtId="0" fontId="0" fillId="0" borderId="0" xfId="0"/>
    <xf numFmtId="2" fontId="4" fillId="0" borderId="0" xfId="0" applyNumberFormat="1" applyFont="1" applyProtection="1">
      <protection locked="0"/>
    </xf>
    <xf numFmtId="2" fontId="5" fillId="0" borderId="0" xfId="0" applyNumberFormat="1" applyFont="1" applyAlignment="1" applyProtection="1">
      <alignment vertical="center"/>
      <protection locked="0"/>
    </xf>
    <xf numFmtId="2" fontId="7" fillId="0" borderId="0" xfId="0" applyNumberFormat="1" applyFont="1" applyProtection="1">
      <protection locked="0"/>
    </xf>
    <xf numFmtId="2" fontId="5" fillId="0" borderId="0" xfId="0" applyNumberFormat="1" applyFont="1" applyAlignment="1" applyProtection="1">
      <alignment horizontal="center" vertical="center"/>
      <protection locked="0"/>
    </xf>
    <xf numFmtId="167" fontId="8" fillId="0" borderId="0" xfId="0" applyNumberFormat="1" applyFont="1" applyAlignment="1" applyProtection="1">
      <alignment horizontal="center" vertical="center"/>
      <protection locked="0"/>
    </xf>
    <xf numFmtId="2" fontId="10" fillId="0" borderId="0" xfId="0" applyNumberFormat="1" applyFont="1" applyProtection="1">
      <protection locked="0"/>
    </xf>
    <xf numFmtId="2" fontId="14" fillId="0" borderId="0" xfId="0" applyNumberFormat="1" applyFont="1" applyProtection="1">
      <protection locked="0"/>
    </xf>
    <xf numFmtId="2" fontId="16" fillId="0" borderId="0" xfId="0" applyNumberFormat="1" applyFont="1" applyProtection="1">
      <protection locked="0"/>
    </xf>
    <xf numFmtId="2" fontId="17" fillId="0" borderId="0" xfId="0" applyNumberFormat="1" applyFont="1" applyAlignment="1" applyProtection="1">
      <alignment horizontal="center" vertical="center"/>
      <protection locked="0"/>
    </xf>
    <xf numFmtId="2" fontId="18" fillId="2" borderId="0" xfId="0" applyNumberFormat="1" applyFont="1" applyFill="1" applyBorder="1" applyAlignment="1" applyProtection="1">
      <alignment vertical="center"/>
      <protection locked="0"/>
    </xf>
    <xf numFmtId="2" fontId="18" fillId="0" borderId="0" xfId="0" applyNumberFormat="1" applyFont="1" applyFill="1" applyBorder="1" applyAlignment="1" applyProtection="1">
      <alignment vertical="center"/>
      <protection locked="0"/>
    </xf>
    <xf numFmtId="2" fontId="19" fillId="2" borderId="0" xfId="0" applyNumberFormat="1" applyFont="1" applyFill="1" applyBorder="1" applyAlignment="1" applyProtection="1">
      <alignment vertical="center"/>
      <protection locked="0"/>
    </xf>
    <xf numFmtId="2" fontId="18" fillId="0" borderId="0" xfId="0" applyNumberFormat="1" applyFont="1" applyProtection="1">
      <protection locked="0"/>
    </xf>
    <xf numFmtId="2" fontId="18" fillId="0" borderId="0" xfId="0" applyNumberFormat="1" applyFont="1" applyAlignment="1" applyProtection="1">
      <alignment vertical="center"/>
      <protection locked="0"/>
    </xf>
    <xf numFmtId="2" fontId="18" fillId="0" borderId="0" xfId="0" applyNumberFormat="1" applyFont="1" applyAlignment="1" applyProtection="1">
      <alignment horizontal="center" vertical="center"/>
      <protection locked="0"/>
    </xf>
    <xf numFmtId="2" fontId="17" fillId="0" borderId="0" xfId="0" applyNumberFormat="1" applyFont="1" applyAlignment="1" applyProtection="1">
      <alignment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2" fontId="20" fillId="2" borderId="0" xfId="0" applyNumberFormat="1" applyFont="1" applyFill="1" applyBorder="1" applyAlignment="1" applyProtection="1">
      <alignment horizontal="center" vertical="center"/>
      <protection locked="0"/>
    </xf>
    <xf numFmtId="2" fontId="14" fillId="0" borderId="0" xfId="0" applyNumberFormat="1" applyFont="1" applyAlignment="1" applyProtection="1">
      <alignment vertical="center"/>
      <protection locked="0"/>
    </xf>
    <xf numFmtId="2" fontId="21" fillId="0" borderId="0" xfId="0" applyNumberFormat="1" applyFont="1" applyAlignment="1" applyProtection="1">
      <alignment horizontal="center" vertical="center"/>
      <protection locked="0"/>
    </xf>
    <xf numFmtId="2" fontId="18" fillId="0" borderId="0" xfId="0" applyNumberFormat="1" applyFont="1" applyFill="1" applyAlignment="1" applyProtection="1">
      <alignment horizontal="center" vertical="center"/>
      <protection locked="0"/>
    </xf>
    <xf numFmtId="2" fontId="18" fillId="0" borderId="0" xfId="0" applyNumberFormat="1" applyFont="1" applyFill="1" applyAlignment="1" applyProtection="1">
      <alignment vertical="center"/>
      <protection locked="0"/>
    </xf>
    <xf numFmtId="2" fontId="18" fillId="0" borderId="0" xfId="0" applyNumberFormat="1" applyFont="1" applyBorder="1" applyAlignment="1" applyProtection="1">
      <alignment horizontal="left" vertical="center"/>
      <protection locked="0"/>
    </xf>
    <xf numFmtId="2" fontId="22" fillId="0" borderId="4" xfId="0" applyNumberFormat="1" applyFont="1" applyBorder="1" applyAlignment="1" applyProtection="1">
      <alignment horizontal="center" vertical="center"/>
      <protection locked="0"/>
    </xf>
    <xf numFmtId="2" fontId="23" fillId="2" borderId="6" xfId="0" applyNumberFormat="1" applyFont="1" applyFill="1" applyBorder="1" applyAlignment="1" applyProtection="1">
      <alignment horizontal="center" vertical="center"/>
      <protection locked="0"/>
    </xf>
    <xf numFmtId="2" fontId="24" fillId="0" borderId="4" xfId="0" applyNumberFormat="1" applyFont="1" applyBorder="1" applyProtection="1">
      <protection locked="0"/>
    </xf>
    <xf numFmtId="2" fontId="18" fillId="0" borderId="0" xfId="0" applyNumberFormat="1" applyFont="1" applyBorder="1" applyProtection="1">
      <protection locked="0"/>
    </xf>
    <xf numFmtId="2" fontId="25" fillId="0" borderId="0" xfId="0" applyNumberFormat="1" applyFont="1" applyProtection="1">
      <protection locked="0"/>
    </xf>
    <xf numFmtId="2" fontId="26" fillId="0" borderId="0" xfId="0" applyNumberFormat="1" applyFont="1" applyProtection="1">
      <protection locked="0"/>
    </xf>
    <xf numFmtId="2" fontId="21" fillId="0" borderId="5" xfId="0" applyNumberFormat="1" applyFont="1" applyBorder="1" applyProtection="1">
      <protection locked="0"/>
    </xf>
    <xf numFmtId="164" fontId="27" fillId="2" borderId="6" xfId="0" applyNumberFormat="1" applyFont="1" applyFill="1" applyBorder="1" applyAlignment="1" applyProtection="1">
      <alignment horizontal="center" vertical="center"/>
      <protection locked="0"/>
    </xf>
    <xf numFmtId="2" fontId="16" fillId="0" borderId="0" xfId="0" applyNumberFormat="1" applyFont="1" applyAlignment="1" applyProtection="1">
      <alignment vertical="center"/>
      <protection locked="0"/>
    </xf>
    <xf numFmtId="2" fontId="25" fillId="4" borderId="17" xfId="0" applyNumberFormat="1" applyFont="1" applyFill="1" applyBorder="1" applyAlignment="1" applyProtection="1">
      <alignment horizontal="center" vertical="center"/>
      <protection locked="0"/>
    </xf>
    <xf numFmtId="2" fontId="25" fillId="4" borderId="15" xfId="0" applyNumberFormat="1" applyFont="1" applyFill="1" applyBorder="1" applyAlignment="1" applyProtection="1">
      <alignment horizontal="center" vertical="center"/>
      <protection locked="0"/>
    </xf>
    <xf numFmtId="2" fontId="25" fillId="4" borderId="16" xfId="0" applyNumberFormat="1" applyFont="1" applyFill="1" applyBorder="1" applyAlignment="1" applyProtection="1">
      <alignment horizontal="center" vertical="center"/>
      <protection locked="0"/>
    </xf>
    <xf numFmtId="2" fontId="25" fillId="4" borderId="21" xfId="0" applyNumberFormat="1" applyFont="1" applyFill="1" applyBorder="1" applyAlignment="1" applyProtection="1">
      <alignment horizontal="center" vertical="center"/>
      <protection locked="0"/>
    </xf>
    <xf numFmtId="2" fontId="25" fillId="4" borderId="14" xfId="0" applyNumberFormat="1" applyFont="1" applyFill="1" applyBorder="1" applyAlignment="1" applyProtection="1">
      <alignment horizontal="center" vertical="center"/>
      <protection locked="0"/>
    </xf>
    <xf numFmtId="2" fontId="18" fillId="2" borderId="1" xfId="0" applyNumberFormat="1" applyFont="1" applyFill="1" applyBorder="1" applyAlignment="1" applyProtection="1">
      <alignment horizontal="center" vertical="center"/>
      <protection locked="0"/>
    </xf>
    <xf numFmtId="1" fontId="18" fillId="0" borderId="0" xfId="0" applyNumberFormat="1" applyFont="1" applyFill="1" applyBorder="1" applyAlignment="1" applyProtection="1">
      <alignment horizontal="center" vertical="center"/>
      <protection locked="0"/>
    </xf>
    <xf numFmtId="165" fontId="21" fillId="2" borderId="12" xfId="0" applyNumberFormat="1" applyFont="1" applyFill="1" applyBorder="1" applyAlignment="1" applyProtection="1">
      <alignment horizontal="center" vertical="center"/>
      <protection locked="0"/>
    </xf>
    <xf numFmtId="165" fontId="21" fillId="2" borderId="13" xfId="0" applyNumberFormat="1" applyFont="1" applyFill="1" applyBorder="1" applyAlignment="1" applyProtection="1">
      <alignment horizontal="center" vertical="center"/>
      <protection locked="0"/>
    </xf>
    <xf numFmtId="1" fontId="21" fillId="2" borderId="8" xfId="0" applyNumberFormat="1" applyFont="1" applyFill="1" applyBorder="1" applyAlignment="1" applyProtection="1">
      <alignment horizontal="center" vertical="center"/>
    </xf>
    <xf numFmtId="165" fontId="21" fillId="2" borderId="4" xfId="0" applyNumberFormat="1" applyFont="1" applyFill="1" applyBorder="1" applyAlignment="1" applyProtection="1">
      <alignment horizontal="center" vertical="center"/>
    </xf>
    <xf numFmtId="165" fontId="21" fillId="2" borderId="7" xfId="0" applyNumberFormat="1" applyFont="1" applyFill="1" applyBorder="1" applyAlignment="1" applyProtection="1">
      <alignment horizontal="center" vertical="center"/>
      <protection locked="0"/>
    </xf>
    <xf numFmtId="165" fontId="21" fillId="2" borderId="3" xfId="0" applyNumberFormat="1" applyFont="1" applyFill="1" applyBorder="1" applyAlignment="1" applyProtection="1">
      <alignment horizontal="center" vertical="center"/>
      <protection locked="0"/>
    </xf>
    <xf numFmtId="165" fontId="21" fillId="0" borderId="4" xfId="0" applyNumberFormat="1" applyFont="1" applyFill="1" applyBorder="1" applyAlignment="1" applyProtection="1">
      <alignment horizontal="center" vertical="center"/>
    </xf>
    <xf numFmtId="165" fontId="21" fillId="0" borderId="7" xfId="0" applyNumberFormat="1" applyFont="1" applyFill="1" applyBorder="1" applyAlignment="1" applyProtection="1">
      <alignment horizontal="center" vertical="center"/>
      <protection locked="0"/>
    </xf>
    <xf numFmtId="165" fontId="21" fillId="0" borderId="3" xfId="0" applyNumberFormat="1" applyFont="1" applyFill="1" applyBorder="1" applyAlignment="1" applyProtection="1">
      <alignment horizontal="center" vertical="center"/>
      <protection locked="0"/>
    </xf>
    <xf numFmtId="1" fontId="21" fillId="0" borderId="8" xfId="0" applyNumberFormat="1" applyFont="1" applyFill="1" applyBorder="1" applyAlignment="1" applyProtection="1">
      <alignment horizontal="center" vertical="center"/>
    </xf>
    <xf numFmtId="166" fontId="22" fillId="2" borderId="4" xfId="0" applyNumberFormat="1" applyFont="1" applyFill="1" applyBorder="1" applyAlignment="1" applyProtection="1">
      <alignment horizontal="center" vertical="center"/>
    </xf>
    <xf numFmtId="0" fontId="29" fillId="0" borderId="0" xfId="1" applyFont="1" applyFill="1" applyBorder="1" applyAlignment="1" applyProtection="1">
      <alignment horizontal="center" vertical="center" wrapText="1"/>
      <protection locked="0"/>
    </xf>
    <xf numFmtId="2" fontId="25" fillId="0" borderId="0" xfId="0" applyNumberFormat="1" applyFont="1" applyBorder="1" applyProtection="1">
      <protection locked="0"/>
    </xf>
    <xf numFmtId="165" fontId="21" fillId="2" borderId="9" xfId="0" applyNumberFormat="1" applyFont="1" applyFill="1" applyBorder="1" applyAlignment="1" applyProtection="1">
      <alignment horizontal="center" vertical="center"/>
      <protection locked="0"/>
    </xf>
    <xf numFmtId="165" fontId="21" fillId="2" borderId="2" xfId="0" applyNumberFormat="1" applyFont="1" applyFill="1" applyBorder="1" applyAlignment="1" applyProtection="1">
      <alignment horizontal="center" vertical="center"/>
      <protection locked="0"/>
    </xf>
    <xf numFmtId="1" fontId="21" fillId="2" borderId="10" xfId="0" applyNumberFormat="1" applyFont="1" applyFill="1" applyBorder="1" applyAlignment="1" applyProtection="1">
      <alignment horizontal="center" vertical="center"/>
    </xf>
    <xf numFmtId="165" fontId="21" fillId="2" borderId="1" xfId="0" applyNumberFormat="1" applyFont="1" applyFill="1" applyBorder="1" applyAlignment="1" applyProtection="1">
      <alignment horizontal="center" vertical="center"/>
    </xf>
    <xf numFmtId="165" fontId="21" fillId="0" borderId="1" xfId="0" applyNumberFormat="1" applyFont="1" applyFill="1" applyBorder="1" applyAlignment="1" applyProtection="1">
      <alignment horizontal="center" vertical="center"/>
    </xf>
    <xf numFmtId="166" fontId="22" fillId="2" borderId="1" xfId="0" applyNumberFormat="1" applyFont="1" applyFill="1" applyBorder="1" applyAlignment="1" applyProtection="1">
      <alignment horizontal="center" vertical="center"/>
    </xf>
    <xf numFmtId="1" fontId="21" fillId="2" borderId="30" xfId="0" applyNumberFormat="1" applyFont="1" applyFill="1" applyBorder="1" applyAlignment="1" applyProtection="1">
      <alignment horizontal="center" vertical="center"/>
    </xf>
    <xf numFmtId="165" fontId="21" fillId="2" borderId="31" xfId="0" applyNumberFormat="1" applyFont="1" applyFill="1" applyBorder="1" applyAlignment="1" applyProtection="1">
      <alignment horizontal="center" vertical="center"/>
      <protection locked="0"/>
    </xf>
    <xf numFmtId="165" fontId="21" fillId="2" borderId="29" xfId="0" applyNumberFormat="1" applyFont="1" applyFill="1" applyBorder="1" applyAlignment="1" applyProtection="1">
      <alignment horizontal="center" vertical="center"/>
      <protection locked="0"/>
    </xf>
    <xf numFmtId="165" fontId="21" fillId="0" borderId="9" xfId="0" applyNumberFormat="1" applyFont="1" applyFill="1" applyBorder="1" applyAlignment="1" applyProtection="1">
      <alignment horizontal="center" vertical="center"/>
      <protection locked="0"/>
    </xf>
    <xf numFmtId="165" fontId="21" fillId="0" borderId="2" xfId="0" applyNumberFormat="1" applyFont="1" applyFill="1" applyBorder="1" applyAlignment="1" applyProtection="1">
      <alignment horizontal="center" vertical="center"/>
      <protection locked="0"/>
    </xf>
    <xf numFmtId="1" fontId="21" fillId="0" borderId="10" xfId="0" applyNumberFormat="1" applyFont="1" applyFill="1" applyBorder="1" applyAlignment="1" applyProtection="1">
      <alignment horizontal="center" vertical="center"/>
    </xf>
    <xf numFmtId="165" fontId="21" fillId="2" borderId="35" xfId="0" applyNumberFormat="1" applyFont="1" applyFill="1" applyBorder="1" applyAlignment="1" applyProtection="1">
      <alignment horizontal="center" vertical="center"/>
      <protection locked="0"/>
    </xf>
    <xf numFmtId="165" fontId="21" fillId="2" borderId="19" xfId="0" applyNumberFormat="1" applyFont="1" applyFill="1" applyBorder="1" applyAlignment="1" applyProtection="1">
      <alignment horizontal="center" vertical="center"/>
      <protection locked="0"/>
    </xf>
    <xf numFmtId="1" fontId="21" fillId="2" borderId="11" xfId="0" applyNumberFormat="1" applyFont="1" applyFill="1" applyBorder="1" applyAlignment="1" applyProtection="1">
      <alignment horizontal="center" vertical="center"/>
    </xf>
    <xf numFmtId="165" fontId="21" fillId="2" borderId="5" xfId="0" applyNumberFormat="1" applyFont="1" applyFill="1" applyBorder="1" applyAlignment="1" applyProtection="1">
      <alignment horizontal="center" vertical="center"/>
    </xf>
    <xf numFmtId="165" fontId="21" fillId="2" borderId="18" xfId="0" applyNumberFormat="1" applyFont="1" applyFill="1" applyBorder="1" applyAlignment="1" applyProtection="1">
      <alignment horizontal="center" vertical="center"/>
      <protection locked="0"/>
    </xf>
    <xf numFmtId="165" fontId="21" fillId="2" borderId="20" xfId="0" applyNumberFormat="1" applyFont="1" applyFill="1" applyBorder="1" applyAlignment="1" applyProtection="1">
      <alignment horizontal="center" vertical="center"/>
      <protection locked="0"/>
    </xf>
    <xf numFmtId="165" fontId="21" fillId="0" borderId="18" xfId="0" applyNumberFormat="1" applyFont="1" applyFill="1" applyBorder="1" applyAlignment="1" applyProtection="1">
      <alignment horizontal="center" vertical="center"/>
      <protection locked="0"/>
    </xf>
    <xf numFmtId="165" fontId="21" fillId="0" borderId="19" xfId="0" applyNumberFormat="1" applyFont="1" applyFill="1" applyBorder="1" applyAlignment="1" applyProtection="1">
      <alignment horizontal="center" vertical="center"/>
      <protection locked="0"/>
    </xf>
    <xf numFmtId="165" fontId="21" fillId="0" borderId="20" xfId="0" applyNumberFormat="1" applyFont="1" applyFill="1" applyBorder="1" applyAlignment="1" applyProtection="1">
      <alignment horizontal="center" vertical="center"/>
      <protection locked="0"/>
    </xf>
    <xf numFmtId="1" fontId="21" fillId="0" borderId="11" xfId="0" applyNumberFormat="1" applyFont="1" applyFill="1" applyBorder="1" applyAlignment="1" applyProtection="1">
      <alignment horizontal="center" vertical="center"/>
    </xf>
    <xf numFmtId="165" fontId="21" fillId="0" borderId="5" xfId="0" applyNumberFormat="1" applyFont="1" applyFill="1" applyBorder="1" applyAlignment="1" applyProtection="1">
      <alignment horizontal="center" vertical="center"/>
    </xf>
    <xf numFmtId="166" fontId="22" fillId="2" borderId="5" xfId="0" applyNumberFormat="1" applyFont="1" applyFill="1" applyBorder="1" applyAlignment="1" applyProtection="1">
      <alignment horizontal="center" vertical="center"/>
    </xf>
    <xf numFmtId="2" fontId="21" fillId="0" borderId="0" xfId="0" applyNumberFormat="1" applyFont="1" applyFill="1" applyBorder="1" applyProtection="1">
      <protection locked="0"/>
    </xf>
    <xf numFmtId="0" fontId="18" fillId="0" borderId="0" xfId="0" applyFont="1" applyAlignment="1" applyProtection="1">
      <alignment wrapText="1"/>
      <protection locked="0"/>
    </xf>
    <xf numFmtId="0" fontId="18" fillId="0" borderId="0" xfId="0" applyFont="1" applyProtection="1">
      <protection locked="0"/>
    </xf>
    <xf numFmtId="2" fontId="30" fillId="0" borderId="0" xfId="0" applyNumberFormat="1" applyFont="1" applyProtection="1">
      <protection locked="0"/>
    </xf>
    <xf numFmtId="2" fontId="17" fillId="0" borderId="0" xfId="0" applyNumberFormat="1" applyFont="1" applyProtection="1">
      <protection locked="0"/>
    </xf>
    <xf numFmtId="2" fontId="18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center" vertical="center"/>
      <protection locked="0"/>
    </xf>
    <xf numFmtId="2" fontId="27" fillId="3" borderId="1" xfId="0" applyNumberFormat="1" applyFont="1" applyFill="1" applyBorder="1" applyAlignment="1" applyProtection="1">
      <alignment horizontal="center" vertical="center"/>
      <protection locked="0"/>
    </xf>
    <xf numFmtId="0" fontId="27" fillId="2" borderId="33" xfId="1" applyFont="1" applyFill="1" applyBorder="1" applyAlignment="1" applyProtection="1">
      <alignment horizontal="center" vertical="center" wrapText="1"/>
      <protection locked="0"/>
    </xf>
    <xf numFmtId="0" fontId="27" fillId="2" borderId="32" xfId="1" applyFont="1" applyFill="1" applyBorder="1" applyAlignment="1" applyProtection="1">
      <alignment horizontal="center" vertical="center" wrapText="1"/>
      <protection locked="0"/>
    </xf>
    <xf numFmtId="0" fontId="27" fillId="2" borderId="34" xfId="1" applyFont="1" applyFill="1" applyBorder="1" applyAlignment="1" applyProtection="1">
      <alignment horizontal="center" vertical="center" wrapText="1"/>
      <protection locked="0"/>
    </xf>
    <xf numFmtId="1" fontId="21" fillId="2" borderId="36" xfId="0" applyNumberFormat="1" applyFont="1" applyFill="1" applyBorder="1" applyAlignment="1" applyProtection="1">
      <alignment horizontal="center" vertical="center"/>
    </xf>
    <xf numFmtId="165" fontId="21" fillId="2" borderId="37" xfId="0" applyNumberFormat="1" applyFont="1" applyFill="1" applyBorder="1" applyAlignment="1" applyProtection="1">
      <alignment horizontal="center" vertical="center"/>
      <protection locked="0"/>
    </xf>
    <xf numFmtId="165" fontId="21" fillId="2" borderId="38" xfId="0" applyNumberFormat="1" applyFont="1" applyFill="1" applyBorder="1" applyAlignment="1" applyProtection="1">
      <alignment horizontal="center" vertical="center"/>
      <protection locked="0"/>
    </xf>
    <xf numFmtId="165" fontId="21" fillId="0" borderId="37" xfId="0" applyNumberFormat="1" applyFont="1" applyFill="1" applyBorder="1" applyAlignment="1" applyProtection="1">
      <alignment horizontal="center" vertical="center"/>
      <protection locked="0"/>
    </xf>
    <xf numFmtId="165" fontId="21" fillId="0" borderId="38" xfId="0" applyNumberFormat="1" applyFont="1" applyFill="1" applyBorder="1" applyAlignment="1" applyProtection="1">
      <alignment horizontal="center" vertical="center"/>
      <protection locked="0"/>
    </xf>
    <xf numFmtId="1" fontId="21" fillId="0" borderId="36" xfId="0" applyNumberFormat="1" applyFont="1" applyFill="1" applyBorder="1" applyAlignment="1" applyProtection="1">
      <alignment horizontal="center" vertical="center"/>
    </xf>
    <xf numFmtId="1" fontId="21" fillId="2" borderId="39" xfId="0" applyNumberFormat="1" applyFont="1" applyFill="1" applyBorder="1" applyAlignment="1" applyProtection="1">
      <alignment horizontal="center" vertical="center"/>
    </xf>
    <xf numFmtId="1" fontId="21" fillId="2" borderId="40" xfId="0" applyNumberFormat="1" applyFont="1" applyFill="1" applyBorder="1" applyAlignment="1" applyProtection="1">
      <alignment horizontal="center" vertical="center"/>
    </xf>
    <xf numFmtId="2" fontId="25" fillId="4" borderId="12" xfId="0" applyNumberFormat="1" applyFont="1" applyFill="1" applyBorder="1" applyAlignment="1" applyProtection="1">
      <alignment horizontal="center" vertical="center"/>
      <protection locked="0"/>
    </xf>
    <xf numFmtId="2" fontId="25" fillId="4" borderId="13" xfId="0" applyNumberFormat="1" applyFont="1" applyFill="1" applyBorder="1" applyAlignment="1" applyProtection="1">
      <alignment horizontal="center" vertical="center"/>
      <protection locked="0"/>
    </xf>
    <xf numFmtId="2" fontId="25" fillId="4" borderId="41" xfId="0" applyNumberFormat="1" applyFont="1" applyFill="1" applyBorder="1" applyAlignment="1" applyProtection="1">
      <alignment horizontal="center" vertical="center"/>
      <protection locked="0"/>
    </xf>
    <xf numFmtId="165" fontId="21" fillId="0" borderId="12" xfId="0" applyNumberFormat="1" applyFont="1" applyFill="1" applyBorder="1" applyAlignment="1" applyProtection="1">
      <alignment horizontal="center" vertical="center"/>
      <protection locked="0"/>
    </xf>
    <xf numFmtId="165" fontId="21" fillId="0" borderId="13" xfId="0" applyNumberFormat="1" applyFont="1" applyFill="1" applyBorder="1" applyAlignment="1" applyProtection="1">
      <alignment horizontal="center" vertical="center"/>
      <protection locked="0"/>
    </xf>
    <xf numFmtId="165" fontId="21" fillId="0" borderId="31" xfId="0" applyNumberFormat="1" applyFont="1" applyFill="1" applyBorder="1" applyAlignment="1" applyProtection="1">
      <alignment horizontal="center" vertical="center"/>
      <protection locked="0"/>
    </xf>
    <xf numFmtId="165" fontId="21" fillId="0" borderId="29" xfId="0" applyNumberFormat="1" applyFont="1" applyFill="1" applyBorder="1" applyAlignment="1" applyProtection="1">
      <alignment horizontal="center" vertical="center"/>
      <protection locked="0"/>
    </xf>
    <xf numFmtId="1" fontId="21" fillId="0" borderId="30" xfId="0" applyNumberFormat="1" applyFont="1" applyFill="1" applyBorder="1" applyAlignment="1" applyProtection="1">
      <alignment horizontal="center" vertical="center"/>
    </xf>
    <xf numFmtId="164" fontId="12" fillId="5" borderId="26" xfId="0" applyNumberFormat="1" applyFont="1" applyFill="1" applyBorder="1" applyAlignment="1" applyProtection="1">
      <alignment horizontal="center" vertical="center"/>
      <protection locked="0"/>
    </xf>
    <xf numFmtId="164" fontId="12" fillId="5" borderId="13" xfId="0" applyNumberFormat="1" applyFont="1" applyFill="1" applyBorder="1" applyAlignment="1" applyProtection="1">
      <alignment horizontal="center" vertical="center"/>
      <protection locked="0"/>
    </xf>
    <xf numFmtId="164" fontId="12" fillId="5" borderId="27" xfId="0" applyNumberFormat="1" applyFont="1" applyFill="1" applyBorder="1" applyAlignment="1" applyProtection="1">
      <alignment horizontal="center" vertical="center"/>
      <protection locked="0"/>
    </xf>
    <xf numFmtId="2" fontId="28" fillId="3" borderId="22" xfId="0" applyNumberFormat="1" applyFont="1" applyFill="1" applyBorder="1" applyAlignment="1" applyProtection="1">
      <alignment horizontal="center" vertical="center" wrapText="1"/>
      <protection locked="0"/>
    </xf>
    <xf numFmtId="2" fontId="28" fillId="3" borderId="28" xfId="0" applyNumberFormat="1" applyFont="1" applyFill="1" applyBorder="1" applyAlignment="1" applyProtection="1">
      <alignment horizontal="center" vertical="center" wrapText="1"/>
      <protection locked="0"/>
    </xf>
    <xf numFmtId="164" fontId="12" fillId="5" borderId="12" xfId="0" applyNumberFormat="1" applyFont="1" applyFill="1" applyBorder="1" applyAlignment="1" applyProtection="1">
      <alignment horizontal="center" vertical="center"/>
      <protection locked="0"/>
    </xf>
    <xf numFmtId="2" fontId="13" fillId="5" borderId="23" xfId="0" applyNumberFormat="1" applyFont="1" applyFill="1" applyBorder="1" applyAlignment="1" applyProtection="1">
      <alignment horizontal="center" vertical="center"/>
      <protection locked="0"/>
    </xf>
    <xf numFmtId="2" fontId="13" fillId="5" borderId="24" xfId="0" applyNumberFormat="1" applyFont="1" applyFill="1" applyBorder="1" applyAlignment="1" applyProtection="1">
      <alignment horizontal="center" vertical="center"/>
      <protection locked="0"/>
    </xf>
    <xf numFmtId="2" fontId="13" fillId="5" borderId="25" xfId="0" applyNumberFormat="1" applyFont="1" applyFill="1" applyBorder="1" applyAlignment="1" applyProtection="1">
      <alignment horizontal="center" vertical="center"/>
      <protection locked="0"/>
    </xf>
    <xf numFmtId="2" fontId="9" fillId="0" borderId="0" xfId="0" applyNumberFormat="1" applyFont="1" applyBorder="1" applyAlignment="1" applyProtection="1">
      <alignment horizontal="right"/>
      <protection locked="0"/>
    </xf>
    <xf numFmtId="2" fontId="9" fillId="0" borderId="0" xfId="0" applyNumberFormat="1" applyFont="1" applyAlignment="1" applyProtection="1">
      <alignment horizontal="right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1" fontId="31" fillId="0" borderId="23" xfId="0" applyNumberFormat="1" applyFont="1" applyBorder="1" applyAlignment="1" applyProtection="1">
      <alignment horizontal="center" vertical="center"/>
      <protection locked="0"/>
    </xf>
    <xf numFmtId="1" fontId="31" fillId="0" borderId="24" xfId="0" applyNumberFormat="1" applyFont="1" applyBorder="1" applyAlignment="1" applyProtection="1">
      <alignment horizontal="center" vertical="center"/>
      <protection locked="0"/>
    </xf>
    <xf numFmtId="1" fontId="31" fillId="0" borderId="25" xfId="0" applyNumberFormat="1" applyFont="1" applyBorder="1" applyAlignment="1" applyProtection="1">
      <alignment horizontal="center" vertical="center"/>
      <protection locked="0"/>
    </xf>
    <xf numFmtId="2" fontId="9" fillId="0" borderId="0" xfId="0" applyNumberFormat="1" applyFont="1" applyBorder="1" applyAlignment="1" applyProtection="1">
      <alignment horizontal="center"/>
      <protection locked="0"/>
    </xf>
    <xf numFmtId="2" fontId="9" fillId="0" borderId="0" xfId="0" applyNumberFormat="1" applyFont="1" applyAlignment="1" applyProtection="1">
      <alignment horizontal="center"/>
      <protection locked="0"/>
    </xf>
    <xf numFmtId="14" fontId="28" fillId="0" borderId="0" xfId="0" applyNumberFormat="1" applyFont="1" applyAlignment="1" applyProtection="1">
      <alignment horizontal="center" vertical="center"/>
      <protection locked="0"/>
    </xf>
  </cellXfs>
  <cellStyles count="8">
    <cellStyle name="Normal" xfId="0" builtinId="0"/>
    <cellStyle name="Normal 2" xfId="3" xr:uid="{00000000-0005-0000-0000-000001000000}"/>
    <cellStyle name="Normal 2 2" xfId="7" xr:uid="{00000000-0005-0000-0000-000002000000}"/>
    <cellStyle name="Normal 2 3" xfId="5" xr:uid="{00000000-0005-0000-0000-000003000000}"/>
    <cellStyle name="Normal 3" xfId="2" xr:uid="{00000000-0005-0000-0000-000004000000}"/>
    <cellStyle name="Normal 3 2" xfId="6" xr:uid="{00000000-0005-0000-0000-000005000000}"/>
    <cellStyle name="Normal 4" xfId="4" xr:uid="{00000000-0005-0000-0000-000006000000}"/>
    <cellStyle name="Normal_Feuil1" xfId="1" xr:uid="{00000000-0005-0000-0000-000007000000}"/>
  </cellStyles>
  <dxfs count="181">
    <dxf>
      <font>
        <b/>
        <i val="0"/>
        <color theme="8"/>
      </font>
    </dxf>
    <dxf>
      <font>
        <b/>
        <i val="0"/>
        <color theme="8"/>
      </font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9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8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BF9000"/>
      <color rgb="FF124149"/>
      <color rgb="FFFFFF99"/>
      <color rgb="FFCC0000"/>
      <color rgb="FF79DCFF"/>
      <color rgb="FFFC7CE1"/>
      <color rgb="FFFF9933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9" tint="-0.249977111117893"/>
    <pageSetUpPr fitToPage="1"/>
  </sheetPr>
  <dimension ref="A2:BB98"/>
  <sheetViews>
    <sheetView showGridLines="0" tabSelected="1" zoomScale="80" zoomScaleNormal="80" zoomScaleSheetLayoutView="110" workbookViewId="0">
      <selection activeCell="H92" sqref="H92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9" t="str">
        <f>"du "&amp;TEXT(D11,"jj mmmm")&amp;" au "&amp;TEXT(AH11,"jj mmmm aaaa")</f>
        <v>du 01 juin au 07 juin 2020</v>
      </c>
      <c r="AH2" s="120"/>
      <c r="AI2" s="120"/>
      <c r="AJ2" s="120"/>
      <c r="AK2" s="120"/>
      <c r="AL2" s="120"/>
      <c r="AM2" s="120"/>
      <c r="AN2" s="120"/>
      <c r="AO2" s="120"/>
      <c r="AP2" s="120"/>
    </row>
    <row r="3" spans="1:54" ht="25.5" x14ac:dyDescent="0.2">
      <c r="AG3" s="115" t="str">
        <f ca="1">"Edité le "&amp;TEXT(BB7,"jj/mm/aa  hh:mm")</f>
        <v>Edité le 08/06/20 12:20</v>
      </c>
      <c r="AH3" s="115"/>
      <c r="AI3" s="115"/>
      <c r="AJ3" s="115"/>
      <c r="AK3" s="115"/>
      <c r="AL3" s="115"/>
      <c r="AM3" s="115"/>
      <c r="AN3" s="115"/>
      <c r="AO3" s="115"/>
      <c r="AP3" s="4"/>
    </row>
    <row r="5" spans="1:54" ht="13.5" thickBot="1" x14ac:dyDescent="0.25"/>
    <row r="6" spans="1:54" ht="25.5" customHeight="1" thickBot="1" x14ac:dyDescent="0.35">
      <c r="C6" s="2"/>
      <c r="D6" s="2"/>
      <c r="E6" s="2"/>
      <c r="G6" s="2"/>
      <c r="H6" s="2"/>
      <c r="I6" s="2"/>
      <c r="J6" s="2"/>
      <c r="K6" s="2"/>
      <c r="L6" s="2"/>
      <c r="M6" s="2"/>
      <c r="N6" s="110" t="s">
        <v>10</v>
      </c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2"/>
      <c r="AC6" s="113"/>
      <c r="AD6" s="114"/>
      <c r="AE6" s="114"/>
      <c r="AF6" s="114"/>
      <c r="AG6" s="114"/>
      <c r="AH6" s="114"/>
      <c r="AI6" s="114"/>
      <c r="AJ6" s="114"/>
      <c r="AK6" s="114"/>
      <c r="AL6" s="114"/>
      <c r="AM6" s="2"/>
      <c r="AN6" s="2"/>
    </row>
    <row r="7" spans="1:54" ht="16.5" customHeight="1" x14ac:dyDescent="0.2">
      <c r="C7" s="4"/>
      <c r="D7" s="4"/>
      <c r="E7" s="4"/>
      <c r="F7" s="4"/>
      <c r="G7" s="4"/>
      <c r="H7" s="4"/>
      <c r="I7" s="5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115"/>
      <c r="AH7" s="115"/>
      <c r="AI7" s="115"/>
      <c r="AJ7" s="115"/>
      <c r="AK7" s="115"/>
      <c r="AL7" s="4"/>
      <c r="AM7" s="4"/>
      <c r="BB7" s="6">
        <f ca="1">NOW()</f>
        <v>43990.514206712964</v>
      </c>
    </row>
    <row r="8" spans="1:54" s="7" customFormat="1" ht="15" customHeight="1" x14ac:dyDescent="0.4">
      <c r="C8" s="9"/>
      <c r="D8" s="10"/>
      <c r="E8" s="9" t="s">
        <v>7</v>
      </c>
      <c r="F8" s="10"/>
      <c r="G8" s="10"/>
      <c r="H8" s="10"/>
      <c r="I8" s="10"/>
      <c r="J8" s="12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3"/>
      <c r="AE8" s="13"/>
      <c r="AF8" s="14"/>
      <c r="AG8" s="15"/>
      <c r="AH8" s="18"/>
      <c r="AI8" s="16"/>
      <c r="AJ8" s="17"/>
      <c r="AK8" s="17"/>
      <c r="AL8" s="17"/>
      <c r="AM8" s="17"/>
      <c r="AN8" s="17"/>
      <c r="BB8" s="8"/>
    </row>
    <row r="9" spans="1:54" s="7" customFormat="1" ht="15" customHeight="1" thickBot="1" x14ac:dyDescent="0.45">
      <c r="C9" s="20"/>
      <c r="D9" s="14"/>
      <c r="E9" s="14"/>
      <c r="F9" s="14"/>
      <c r="G9" s="14"/>
      <c r="H9" s="14"/>
      <c r="I9" s="14"/>
      <c r="J9" s="14"/>
      <c r="K9" s="14"/>
      <c r="L9" s="15"/>
      <c r="M9" s="21"/>
      <c r="N9" s="11"/>
      <c r="O9" s="22"/>
      <c r="P9" s="22"/>
      <c r="Q9" s="22"/>
      <c r="R9" s="22"/>
      <c r="S9" s="11"/>
      <c r="T9" s="22"/>
      <c r="U9" s="22"/>
      <c r="V9" s="22"/>
      <c r="W9" s="22"/>
      <c r="X9" s="11"/>
      <c r="Y9" s="22"/>
      <c r="Z9" s="22"/>
      <c r="AA9" s="22"/>
      <c r="AB9" s="22"/>
      <c r="AC9" s="11"/>
      <c r="AD9" s="22"/>
      <c r="AE9" s="22"/>
      <c r="AF9" s="14"/>
      <c r="AG9" s="15"/>
      <c r="AH9" s="19"/>
      <c r="AI9" s="19"/>
      <c r="AJ9" s="17"/>
      <c r="AK9" s="17"/>
      <c r="AL9" s="17"/>
      <c r="AM9" s="17"/>
      <c r="AN9" s="17"/>
      <c r="BB9" s="8"/>
    </row>
    <row r="10" spans="1:54" s="13" customFormat="1" ht="24.95" customHeight="1" thickBot="1" x14ac:dyDescent="0.3">
      <c r="A10" s="23"/>
      <c r="C10" s="24"/>
      <c r="D10" s="116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8"/>
      <c r="AM10" s="25"/>
      <c r="AN10" s="26"/>
      <c r="AO10" s="27"/>
      <c r="BB10" s="28"/>
    </row>
    <row r="11" spans="1:54" s="13" customFormat="1" ht="15.75" customHeight="1" thickBot="1" x14ac:dyDescent="0.25">
      <c r="A11" s="29"/>
      <c r="C11" s="30"/>
      <c r="D11" s="109">
        <v>43983</v>
      </c>
      <c r="E11" s="105"/>
      <c r="F11" s="105"/>
      <c r="G11" s="105"/>
      <c r="H11" s="106"/>
      <c r="I11" s="104">
        <f>D11+1</f>
        <v>43984</v>
      </c>
      <c r="J11" s="105"/>
      <c r="K11" s="105"/>
      <c r="L11" s="105"/>
      <c r="M11" s="106"/>
      <c r="N11" s="104">
        <f>I11+1</f>
        <v>43985</v>
      </c>
      <c r="O11" s="105"/>
      <c r="P11" s="105"/>
      <c r="Q11" s="105"/>
      <c r="R11" s="106"/>
      <c r="S11" s="104">
        <f t="shared" ref="S11" si="0">N11+1</f>
        <v>43986</v>
      </c>
      <c r="T11" s="105"/>
      <c r="U11" s="105"/>
      <c r="V11" s="105"/>
      <c r="W11" s="106"/>
      <c r="X11" s="104">
        <f t="shared" ref="X11" si="1">S11+1</f>
        <v>43987</v>
      </c>
      <c r="Y11" s="105"/>
      <c r="Z11" s="105"/>
      <c r="AA11" s="105"/>
      <c r="AB11" s="106"/>
      <c r="AC11" s="104">
        <f t="shared" ref="AC11" si="2">X11+1</f>
        <v>43988</v>
      </c>
      <c r="AD11" s="105"/>
      <c r="AE11" s="105"/>
      <c r="AF11" s="105"/>
      <c r="AG11" s="106"/>
      <c r="AH11" s="104">
        <f t="shared" ref="AH11" si="3">AC11+1</f>
        <v>43989</v>
      </c>
      <c r="AI11" s="105"/>
      <c r="AJ11" s="105"/>
      <c r="AK11" s="105"/>
      <c r="AL11" s="106"/>
      <c r="AM11" s="31"/>
      <c r="AN11" s="107" t="s">
        <v>6</v>
      </c>
      <c r="AO11" s="27"/>
      <c r="AQ11" s="27"/>
      <c r="BB11" s="32"/>
    </row>
    <row r="12" spans="1:54" s="13" customFormat="1" ht="15.75" thickBot="1" x14ac:dyDescent="0.25">
      <c r="A12" s="29"/>
      <c r="C12" s="84" t="s">
        <v>0</v>
      </c>
      <c r="D12" s="37" t="s">
        <v>1</v>
      </c>
      <c r="E12" s="34" t="s">
        <v>2</v>
      </c>
      <c r="F12" s="34" t="s">
        <v>3</v>
      </c>
      <c r="G12" s="35" t="s">
        <v>4</v>
      </c>
      <c r="H12" s="36" t="s">
        <v>5</v>
      </c>
      <c r="I12" s="37" t="s">
        <v>1</v>
      </c>
      <c r="J12" s="34" t="s">
        <v>2</v>
      </c>
      <c r="K12" s="34" t="s">
        <v>3</v>
      </c>
      <c r="L12" s="35" t="s">
        <v>4</v>
      </c>
      <c r="M12" s="36" t="s">
        <v>5</v>
      </c>
      <c r="N12" s="33" t="s">
        <v>1</v>
      </c>
      <c r="O12" s="34" t="s">
        <v>2</v>
      </c>
      <c r="P12" s="34" t="s">
        <v>3</v>
      </c>
      <c r="Q12" s="35" t="s">
        <v>4</v>
      </c>
      <c r="R12" s="36" t="s">
        <v>5</v>
      </c>
      <c r="S12" s="37" t="s">
        <v>1</v>
      </c>
      <c r="T12" s="34" t="s">
        <v>2</v>
      </c>
      <c r="U12" s="34" t="s">
        <v>3</v>
      </c>
      <c r="V12" s="35" t="s">
        <v>4</v>
      </c>
      <c r="W12" s="36" t="s">
        <v>5</v>
      </c>
      <c r="X12" s="37" t="s">
        <v>1</v>
      </c>
      <c r="Y12" s="34" t="s">
        <v>2</v>
      </c>
      <c r="Z12" s="34" t="s">
        <v>3</v>
      </c>
      <c r="AA12" s="35" t="s">
        <v>4</v>
      </c>
      <c r="AB12" s="36" t="s">
        <v>5</v>
      </c>
      <c r="AC12" s="37" t="s">
        <v>1</v>
      </c>
      <c r="AD12" s="34" t="s">
        <v>2</v>
      </c>
      <c r="AE12" s="34" t="s">
        <v>3</v>
      </c>
      <c r="AF12" s="35" t="s">
        <v>4</v>
      </c>
      <c r="AG12" s="36" t="s">
        <v>5</v>
      </c>
      <c r="AH12" s="37" t="s">
        <v>1</v>
      </c>
      <c r="AI12" s="34" t="s">
        <v>2</v>
      </c>
      <c r="AJ12" s="34" t="s">
        <v>3</v>
      </c>
      <c r="AK12" s="35" t="s">
        <v>4</v>
      </c>
      <c r="AL12" s="36" t="s">
        <v>5</v>
      </c>
      <c r="AM12" s="38"/>
      <c r="AN12" s="108"/>
      <c r="AO12" s="27"/>
      <c r="BB12" s="28"/>
    </row>
    <row r="13" spans="1:54" s="27" customFormat="1" ht="18.75" customHeight="1" x14ac:dyDescent="0.2">
      <c r="A13" s="39" t="s">
        <v>3</v>
      </c>
      <c r="B13" s="39">
        <v>1</v>
      </c>
      <c r="C13" s="85" t="s">
        <v>14</v>
      </c>
      <c r="D13" s="99">
        <v>0.41666666666666669</v>
      </c>
      <c r="E13" s="100">
        <v>0.75</v>
      </c>
      <c r="F13" s="100">
        <v>4.1666666666666664E-2</v>
      </c>
      <c r="G13" s="49">
        <v>1</v>
      </c>
      <c r="H13" s="46">
        <f>E13-D13-F13</f>
        <v>0.29166666666666663</v>
      </c>
      <c r="I13" s="47"/>
      <c r="J13" s="48"/>
      <c r="K13" s="48"/>
      <c r="L13" s="49"/>
      <c r="M13" s="46">
        <f>J13-I13-K13</f>
        <v>0</v>
      </c>
      <c r="N13" s="47"/>
      <c r="O13" s="45"/>
      <c r="P13" s="45"/>
      <c r="Q13" s="42"/>
      <c r="R13" s="43">
        <f>O13-N13-P13</f>
        <v>0</v>
      </c>
      <c r="S13" s="47"/>
      <c r="T13" s="48"/>
      <c r="U13" s="48"/>
      <c r="V13" s="49"/>
      <c r="W13" s="46">
        <f>T13-S13-U13</f>
        <v>0</v>
      </c>
      <c r="X13" s="44"/>
      <c r="Y13" s="45"/>
      <c r="Z13" s="45"/>
      <c r="AA13" s="42"/>
      <c r="AB13" s="43">
        <f>Y13-X13-Z13</f>
        <v>0</v>
      </c>
      <c r="AC13" s="44"/>
      <c r="AD13" s="45"/>
      <c r="AE13" s="45"/>
      <c r="AF13" s="42"/>
      <c r="AG13" s="43">
        <f>AD13-AC13-AE13</f>
        <v>0</v>
      </c>
      <c r="AH13" s="44"/>
      <c r="AI13" s="45"/>
      <c r="AJ13" s="45"/>
      <c r="AK13" s="42"/>
      <c r="AL13" s="43">
        <f>AI13-AH13-AJ13</f>
        <v>0</v>
      </c>
      <c r="AM13" s="43"/>
      <c r="AN13" s="50">
        <f>H13+M13+R13+W13+AB13+AG13+AL13</f>
        <v>0.29166666666666663</v>
      </c>
      <c r="AO13" s="51"/>
      <c r="AQ13" s="13"/>
      <c r="BB13" s="52"/>
    </row>
    <row r="14" spans="1:54" s="27" customFormat="1" ht="18.75" customHeight="1" x14ac:dyDescent="0.2">
      <c r="A14" s="39" t="s">
        <v>8</v>
      </c>
      <c r="B14" s="39">
        <v>2</v>
      </c>
      <c r="C14" s="85" t="s">
        <v>15</v>
      </c>
      <c r="D14" s="62">
        <v>0.41666666666666669</v>
      </c>
      <c r="E14" s="63">
        <v>0.75</v>
      </c>
      <c r="F14" s="63">
        <v>4.1666666666666664E-2</v>
      </c>
      <c r="G14" s="64">
        <v>1</v>
      </c>
      <c r="H14" s="57">
        <f>E14-D14-F14</f>
        <v>0.29166666666666663</v>
      </c>
      <c r="I14" s="62"/>
      <c r="J14" s="63"/>
      <c r="K14" s="63"/>
      <c r="L14" s="64"/>
      <c r="M14" s="57">
        <f>J14-I14-K14</f>
        <v>0</v>
      </c>
      <c r="N14" s="62"/>
      <c r="O14" s="54"/>
      <c r="P14" s="54"/>
      <c r="Q14" s="55"/>
      <c r="R14" s="57">
        <f>O14-N14-P14</f>
        <v>0</v>
      </c>
      <c r="S14" s="53"/>
      <c r="T14" s="54"/>
      <c r="U14" s="54"/>
      <c r="V14" s="55"/>
      <c r="W14" s="57">
        <f>T14-S14-U14</f>
        <v>0</v>
      </c>
      <c r="X14" s="53"/>
      <c r="Y14" s="54"/>
      <c r="Z14" s="54"/>
      <c r="AA14" s="55"/>
      <c r="AB14" s="56">
        <f>Y14-X14-Z14</f>
        <v>0</v>
      </c>
      <c r="AC14" s="53"/>
      <c r="AD14" s="54"/>
      <c r="AE14" s="54"/>
      <c r="AF14" s="55"/>
      <c r="AG14" s="56">
        <f>AD14-AC14-AE14</f>
        <v>0</v>
      </c>
      <c r="AH14" s="53"/>
      <c r="AI14" s="54"/>
      <c r="AJ14" s="54"/>
      <c r="AK14" s="55"/>
      <c r="AL14" s="56">
        <f>AI14-AH14-AJ14</f>
        <v>0</v>
      </c>
      <c r="AM14" s="56"/>
      <c r="AN14" s="58">
        <f>H14+M14+R14+W14+AB14+AG14+AL14</f>
        <v>0.29166666666666663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3</v>
      </c>
      <c r="C15" s="85" t="s">
        <v>16</v>
      </c>
      <c r="D15" s="101"/>
      <c r="E15" s="102"/>
      <c r="F15" s="102"/>
      <c r="G15" s="103"/>
      <c r="H15" s="57">
        <f t="shared" ref="H15:H22" si="4">E15-D15-F15</f>
        <v>0</v>
      </c>
      <c r="I15" s="101"/>
      <c r="J15" s="102"/>
      <c r="K15" s="63"/>
      <c r="L15" s="103"/>
      <c r="M15" s="57">
        <f t="shared" ref="M15:M22" si="5">J15-I15-K15</f>
        <v>0</v>
      </c>
      <c r="N15" s="101"/>
      <c r="O15" s="61"/>
      <c r="P15" s="54"/>
      <c r="Q15" s="59"/>
      <c r="R15" s="57">
        <f t="shared" ref="R15:R22" si="6">O15-N15-P15</f>
        <v>0</v>
      </c>
      <c r="S15" s="60"/>
      <c r="T15" s="61"/>
      <c r="U15" s="54"/>
      <c r="V15" s="59"/>
      <c r="W15" s="57">
        <f t="shared" ref="W15:W22" si="7">T15-S15-U15</f>
        <v>0</v>
      </c>
      <c r="X15" s="60"/>
      <c r="Y15" s="61"/>
      <c r="Z15" s="54"/>
      <c r="AA15" s="59"/>
      <c r="AB15" s="56">
        <f t="shared" ref="AB15:AB22" si="8">Y15-X15-Z15</f>
        <v>0</v>
      </c>
      <c r="AC15" s="53"/>
      <c r="AD15" s="54"/>
      <c r="AE15" s="54"/>
      <c r="AF15" s="55"/>
      <c r="AG15" s="56">
        <f t="shared" ref="AG15:AG22" si="9">AD15-AC15-AE15</f>
        <v>0</v>
      </c>
      <c r="AH15" s="53"/>
      <c r="AI15" s="54"/>
      <c r="AJ15" s="54"/>
      <c r="AK15" s="55"/>
      <c r="AL15" s="56">
        <f t="shared" ref="AL15:AL22" si="10">AI15-AH15-AJ15</f>
        <v>0</v>
      </c>
      <c r="AM15" s="56"/>
      <c r="AN15" s="58">
        <f t="shared" ref="AN15:AN22" si="11">H15+M15+R15+W15+AB15+AG15+AL15</f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4</v>
      </c>
      <c r="C16" s="85" t="s">
        <v>17</v>
      </c>
      <c r="D16" s="101"/>
      <c r="E16" s="102"/>
      <c r="F16" s="102"/>
      <c r="G16" s="103"/>
      <c r="H16" s="57">
        <f t="shared" si="4"/>
        <v>0</v>
      </c>
      <c r="I16" s="101"/>
      <c r="J16" s="102"/>
      <c r="K16" s="63"/>
      <c r="L16" s="103"/>
      <c r="M16" s="57">
        <f t="shared" si="5"/>
        <v>0</v>
      </c>
      <c r="N16" s="101"/>
      <c r="O16" s="61"/>
      <c r="P16" s="54"/>
      <c r="Q16" s="59"/>
      <c r="R16" s="57">
        <f t="shared" si="6"/>
        <v>0</v>
      </c>
      <c r="S16" s="60"/>
      <c r="T16" s="61"/>
      <c r="U16" s="54"/>
      <c r="V16" s="59"/>
      <c r="W16" s="57">
        <f t="shared" si="7"/>
        <v>0</v>
      </c>
      <c r="X16" s="60"/>
      <c r="Y16" s="61"/>
      <c r="Z16" s="54"/>
      <c r="AA16" s="59"/>
      <c r="AB16" s="56">
        <f t="shared" si="8"/>
        <v>0</v>
      </c>
      <c r="AC16" s="53"/>
      <c r="AD16" s="54"/>
      <c r="AE16" s="54"/>
      <c r="AF16" s="55"/>
      <c r="AG16" s="56">
        <f t="shared" si="9"/>
        <v>0</v>
      </c>
      <c r="AH16" s="53"/>
      <c r="AI16" s="54"/>
      <c r="AJ16" s="54"/>
      <c r="AK16" s="55"/>
      <c r="AL16" s="56">
        <f t="shared" si="10"/>
        <v>0</v>
      </c>
      <c r="AM16" s="56"/>
      <c r="AN16" s="58">
        <f t="shared" si="11"/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5</v>
      </c>
      <c r="C17" s="85" t="s">
        <v>18</v>
      </c>
      <c r="D17" s="101"/>
      <c r="E17" s="102"/>
      <c r="F17" s="102"/>
      <c r="G17" s="103"/>
      <c r="H17" s="57">
        <f t="shared" si="4"/>
        <v>0</v>
      </c>
      <c r="I17" s="101"/>
      <c r="J17" s="102"/>
      <c r="K17" s="63"/>
      <c r="L17" s="103"/>
      <c r="M17" s="57">
        <f t="shared" si="5"/>
        <v>0</v>
      </c>
      <c r="N17" s="101"/>
      <c r="O17" s="61"/>
      <c r="P17" s="54"/>
      <c r="Q17" s="59"/>
      <c r="R17" s="57">
        <f t="shared" si="6"/>
        <v>0</v>
      </c>
      <c r="S17" s="60"/>
      <c r="T17" s="61"/>
      <c r="U17" s="54"/>
      <c r="V17" s="59"/>
      <c r="W17" s="57">
        <f t="shared" si="7"/>
        <v>0</v>
      </c>
      <c r="X17" s="60"/>
      <c r="Y17" s="61"/>
      <c r="Z17" s="54"/>
      <c r="AA17" s="59"/>
      <c r="AB17" s="56">
        <f t="shared" si="8"/>
        <v>0</v>
      </c>
      <c r="AC17" s="53"/>
      <c r="AD17" s="54"/>
      <c r="AE17" s="54"/>
      <c r="AF17" s="55"/>
      <c r="AG17" s="56">
        <f t="shared" si="9"/>
        <v>0</v>
      </c>
      <c r="AH17" s="53"/>
      <c r="AI17" s="54"/>
      <c r="AJ17" s="54"/>
      <c r="AK17" s="55"/>
      <c r="AL17" s="56">
        <f t="shared" si="10"/>
        <v>0</v>
      </c>
      <c r="AM17" s="56"/>
      <c r="AN17" s="58">
        <f t="shared" si="11"/>
        <v>0</v>
      </c>
      <c r="AO17" s="51"/>
      <c r="AQ17" s="13"/>
      <c r="BB17" s="52"/>
    </row>
    <row r="18" spans="1:54" s="27" customFormat="1" ht="18.75" customHeight="1" x14ac:dyDescent="0.2">
      <c r="A18" s="39" t="s">
        <v>8</v>
      </c>
      <c r="B18" s="39">
        <v>6</v>
      </c>
      <c r="C18" s="86"/>
      <c r="D18" s="101"/>
      <c r="E18" s="102"/>
      <c r="F18" s="102"/>
      <c r="G18" s="103"/>
      <c r="H18" s="57">
        <f t="shared" si="4"/>
        <v>0</v>
      </c>
      <c r="I18" s="101"/>
      <c r="J18" s="102"/>
      <c r="K18" s="63"/>
      <c r="L18" s="103"/>
      <c r="M18" s="57">
        <f t="shared" si="5"/>
        <v>0</v>
      </c>
      <c r="N18" s="101"/>
      <c r="O18" s="61"/>
      <c r="P18" s="54"/>
      <c r="Q18" s="59"/>
      <c r="R18" s="57">
        <f t="shared" si="6"/>
        <v>0</v>
      </c>
      <c r="S18" s="60"/>
      <c r="T18" s="61"/>
      <c r="U18" s="54"/>
      <c r="V18" s="59"/>
      <c r="W18" s="57">
        <f t="shared" si="7"/>
        <v>0</v>
      </c>
      <c r="X18" s="60"/>
      <c r="Y18" s="61"/>
      <c r="Z18" s="54"/>
      <c r="AA18" s="59"/>
      <c r="AB18" s="56">
        <f t="shared" si="8"/>
        <v>0</v>
      </c>
      <c r="AC18" s="53"/>
      <c r="AD18" s="54"/>
      <c r="AE18" s="54"/>
      <c r="AF18" s="55"/>
      <c r="AG18" s="56">
        <f t="shared" si="9"/>
        <v>0</v>
      </c>
      <c r="AH18" s="53"/>
      <c r="AI18" s="54"/>
      <c r="AJ18" s="54"/>
      <c r="AK18" s="55"/>
      <c r="AL18" s="56">
        <f t="shared" si="10"/>
        <v>0</v>
      </c>
      <c r="AM18" s="56"/>
      <c r="AN18" s="58">
        <f t="shared" si="11"/>
        <v>0</v>
      </c>
      <c r="AO18" s="51"/>
      <c r="AQ18" s="13"/>
      <c r="BB18" s="52"/>
    </row>
    <row r="19" spans="1:54" s="27" customFormat="1" ht="18.75" customHeight="1" x14ac:dyDescent="0.2">
      <c r="A19" s="39" t="s">
        <v>8</v>
      </c>
      <c r="B19" s="39">
        <v>7</v>
      </c>
      <c r="C19" s="86"/>
      <c r="D19" s="101"/>
      <c r="E19" s="102"/>
      <c r="F19" s="102"/>
      <c r="G19" s="103"/>
      <c r="H19" s="57">
        <f t="shared" si="4"/>
        <v>0</v>
      </c>
      <c r="I19" s="101"/>
      <c r="J19" s="102"/>
      <c r="K19" s="63"/>
      <c r="L19" s="103"/>
      <c r="M19" s="57">
        <f t="shared" si="5"/>
        <v>0</v>
      </c>
      <c r="N19" s="101"/>
      <c r="O19" s="61"/>
      <c r="P19" s="54"/>
      <c r="Q19" s="59"/>
      <c r="R19" s="57">
        <f t="shared" si="6"/>
        <v>0</v>
      </c>
      <c r="S19" s="60"/>
      <c r="T19" s="61"/>
      <c r="U19" s="54"/>
      <c r="V19" s="59"/>
      <c r="W19" s="57">
        <f t="shared" si="7"/>
        <v>0</v>
      </c>
      <c r="X19" s="60"/>
      <c r="Y19" s="61"/>
      <c r="Z19" s="54"/>
      <c r="AA19" s="59"/>
      <c r="AB19" s="56">
        <f t="shared" si="8"/>
        <v>0</v>
      </c>
      <c r="AC19" s="53"/>
      <c r="AD19" s="54"/>
      <c r="AE19" s="54"/>
      <c r="AF19" s="55"/>
      <c r="AG19" s="56">
        <f t="shared" si="9"/>
        <v>0</v>
      </c>
      <c r="AH19" s="53"/>
      <c r="AI19" s="54"/>
      <c r="AJ19" s="54"/>
      <c r="AK19" s="55"/>
      <c r="AL19" s="56">
        <f t="shared" si="10"/>
        <v>0</v>
      </c>
      <c r="AM19" s="56"/>
      <c r="AN19" s="58">
        <f t="shared" si="11"/>
        <v>0</v>
      </c>
      <c r="AO19" s="51"/>
      <c r="AQ19" s="13"/>
      <c r="BB19" s="52"/>
    </row>
    <row r="20" spans="1:54" s="27" customFormat="1" ht="18.75" customHeight="1" x14ac:dyDescent="0.2">
      <c r="A20" s="39" t="s">
        <v>8</v>
      </c>
      <c r="B20" s="39">
        <v>8</v>
      </c>
      <c r="C20" s="86"/>
      <c r="D20" s="101"/>
      <c r="E20" s="102"/>
      <c r="F20" s="102"/>
      <c r="G20" s="103"/>
      <c r="H20" s="57">
        <f t="shared" si="4"/>
        <v>0</v>
      </c>
      <c r="I20" s="101"/>
      <c r="J20" s="102"/>
      <c r="K20" s="63"/>
      <c r="L20" s="103"/>
      <c r="M20" s="57">
        <f t="shared" si="5"/>
        <v>0</v>
      </c>
      <c r="N20" s="101"/>
      <c r="O20" s="61"/>
      <c r="P20" s="54"/>
      <c r="Q20" s="59"/>
      <c r="R20" s="57">
        <f t="shared" si="6"/>
        <v>0</v>
      </c>
      <c r="S20" s="60"/>
      <c r="T20" s="61"/>
      <c r="U20" s="54"/>
      <c r="V20" s="59"/>
      <c r="W20" s="57">
        <f t="shared" si="7"/>
        <v>0</v>
      </c>
      <c r="X20" s="60"/>
      <c r="Y20" s="61"/>
      <c r="Z20" s="54"/>
      <c r="AA20" s="59"/>
      <c r="AB20" s="56">
        <f t="shared" si="8"/>
        <v>0</v>
      </c>
      <c r="AC20" s="53"/>
      <c r="AD20" s="54"/>
      <c r="AE20" s="54"/>
      <c r="AF20" s="55"/>
      <c r="AG20" s="56">
        <f t="shared" si="9"/>
        <v>0</v>
      </c>
      <c r="AH20" s="53"/>
      <c r="AI20" s="54"/>
      <c r="AJ20" s="54"/>
      <c r="AK20" s="55"/>
      <c r="AL20" s="56">
        <f t="shared" si="10"/>
        <v>0</v>
      </c>
      <c r="AM20" s="56"/>
      <c r="AN20" s="58">
        <f t="shared" si="11"/>
        <v>0</v>
      </c>
      <c r="AO20" s="51"/>
      <c r="AQ20" s="13"/>
      <c r="BB20" s="52"/>
    </row>
    <row r="21" spans="1:54" s="27" customFormat="1" ht="18.75" customHeight="1" x14ac:dyDescent="0.2">
      <c r="A21" s="39" t="s">
        <v>8</v>
      </c>
      <c r="B21" s="39">
        <v>9</v>
      </c>
      <c r="C21" s="85"/>
      <c r="D21" s="53"/>
      <c r="E21" s="54"/>
      <c r="F21" s="54"/>
      <c r="G21" s="55">
        <f>IF(D21=0,0,IF(AND(D21&lt;TIME(13,15,0),E21&lt;=TIME(19,45,0),E21&gt;TIME(12,45,0)),1,IF(AND(D21&lt;TIME(13,15,0),E21&gt;TIME(19,45,0)),2,IF(AND(D21&gt;=TIME(13,15,0),E21&gt;TIME(19,45,0)),1,IF(AND(D21&gt;TIME(13,15,0),E21&gt;TIME(0,0,0)),0,IF(AND(D21&gt;TIME(10,0,0),E21&gt;TIME(0,0,0)),2,0))))))</f>
        <v>0</v>
      </c>
      <c r="H21" s="57">
        <f t="shared" si="4"/>
        <v>0</v>
      </c>
      <c r="I21" s="53"/>
      <c r="J21" s="54"/>
      <c r="K21" s="54"/>
      <c r="L21" s="55"/>
      <c r="M21" s="57">
        <f t="shared" si="5"/>
        <v>0</v>
      </c>
      <c r="N21" s="62"/>
      <c r="O21" s="63"/>
      <c r="P21" s="63"/>
      <c r="Q21" s="64"/>
      <c r="R21" s="57">
        <f t="shared" si="6"/>
        <v>0</v>
      </c>
      <c r="S21" s="62"/>
      <c r="T21" s="63"/>
      <c r="U21" s="63"/>
      <c r="V21" s="64"/>
      <c r="W21" s="57">
        <f t="shared" si="7"/>
        <v>0</v>
      </c>
      <c r="X21" s="62"/>
      <c r="Y21" s="63"/>
      <c r="Z21" s="63"/>
      <c r="AA21" s="64"/>
      <c r="AB21" s="56">
        <f t="shared" si="8"/>
        <v>0</v>
      </c>
      <c r="AC21" s="53"/>
      <c r="AD21" s="54"/>
      <c r="AE21" s="54"/>
      <c r="AF21" s="55"/>
      <c r="AG21" s="56">
        <f t="shared" si="9"/>
        <v>0</v>
      </c>
      <c r="AH21" s="62"/>
      <c r="AI21" s="63"/>
      <c r="AJ21" s="63"/>
      <c r="AK21" s="64"/>
      <c r="AL21" s="56">
        <f t="shared" si="10"/>
        <v>0</v>
      </c>
      <c r="AM21" s="56"/>
      <c r="AN21" s="58">
        <f t="shared" si="11"/>
        <v>0</v>
      </c>
      <c r="AO21" s="51"/>
      <c r="AQ21" s="13"/>
      <c r="BB21" s="52"/>
    </row>
    <row r="22" spans="1:54" s="27" customFormat="1" ht="18.75" customHeight="1" thickBot="1" x14ac:dyDescent="0.25">
      <c r="A22" s="39" t="s">
        <v>8</v>
      </c>
      <c r="B22" s="39">
        <v>10</v>
      </c>
      <c r="C22" s="87"/>
      <c r="D22" s="65"/>
      <c r="E22" s="66"/>
      <c r="F22" s="66"/>
      <c r="G22" s="67">
        <f>IF(D22=0,0,IF(AND(D22&lt;TIME(13,15,0),E22&lt;=TIME(19,45,0),E22&gt;TIME(12,45,0)),1,IF(AND(D22&lt;TIME(13,15,0),E22&gt;TIME(19,45,0)),2,IF(AND(D22&gt;=TIME(13,15,0),E22&gt;TIME(19,45,0)),1,IF(AND(D22&gt;TIME(13,15,0),E22&gt;TIME(0,0,0)),0,IF(AND(D22&gt;TIME(10,0,0),E22&gt;TIME(0,0,0)),2,0))))))</f>
        <v>0</v>
      </c>
      <c r="H22" s="75">
        <f t="shared" si="4"/>
        <v>0</v>
      </c>
      <c r="I22" s="69"/>
      <c r="J22" s="66"/>
      <c r="K22" s="70"/>
      <c r="L22" s="67"/>
      <c r="M22" s="75">
        <f t="shared" si="5"/>
        <v>0</v>
      </c>
      <c r="N22" s="71"/>
      <c r="O22" s="72"/>
      <c r="P22" s="73"/>
      <c r="Q22" s="74"/>
      <c r="R22" s="75">
        <f t="shared" si="6"/>
        <v>0</v>
      </c>
      <c r="S22" s="71"/>
      <c r="T22" s="72"/>
      <c r="U22" s="73"/>
      <c r="V22" s="74"/>
      <c r="W22" s="75">
        <f t="shared" si="7"/>
        <v>0</v>
      </c>
      <c r="X22" s="71"/>
      <c r="Y22" s="72"/>
      <c r="Z22" s="73"/>
      <c r="AA22" s="74"/>
      <c r="AB22" s="68">
        <f t="shared" si="8"/>
        <v>0</v>
      </c>
      <c r="AC22" s="69"/>
      <c r="AD22" s="66"/>
      <c r="AE22" s="66"/>
      <c r="AF22" s="67"/>
      <c r="AG22" s="68">
        <f t="shared" si="9"/>
        <v>0</v>
      </c>
      <c r="AH22" s="71"/>
      <c r="AI22" s="72"/>
      <c r="AJ22" s="72"/>
      <c r="AK22" s="74"/>
      <c r="AL22" s="68">
        <f t="shared" si="10"/>
        <v>0</v>
      </c>
      <c r="AM22" s="68"/>
      <c r="AN22" s="76">
        <f t="shared" si="11"/>
        <v>0</v>
      </c>
      <c r="AO22" s="51"/>
      <c r="AQ22" s="13"/>
      <c r="BB22" s="52"/>
    </row>
    <row r="23" spans="1:54" s="13" customFormat="1" ht="17.25" customHeight="1" x14ac:dyDescent="0.35">
      <c r="A23" s="14"/>
      <c r="B23" s="14"/>
      <c r="C23" s="77"/>
      <c r="F23" s="78"/>
      <c r="G23" s="79"/>
      <c r="I23" s="80"/>
      <c r="J23" s="81"/>
      <c r="K23" s="81"/>
      <c r="L23" s="81"/>
      <c r="M23" s="81"/>
      <c r="O23" s="82"/>
      <c r="AG23" s="121"/>
      <c r="AH23" s="121"/>
      <c r="AI23" s="121"/>
      <c r="AJ23" s="121"/>
      <c r="AK23" s="121"/>
      <c r="AL23" s="83"/>
      <c r="AM23" s="83"/>
      <c r="BB23" s="28">
        <f ca="1">NOW()</f>
        <v>43990.514206712964</v>
      </c>
    </row>
    <row r="24" spans="1:54" ht="13.5" thickBot="1" x14ac:dyDescent="0.25"/>
    <row r="25" spans="1:54" ht="25.5" customHeight="1" thickBot="1" x14ac:dyDescent="0.35">
      <c r="C25" s="2"/>
      <c r="D25" s="2"/>
      <c r="E25" s="2"/>
      <c r="G25" s="2"/>
      <c r="H25" s="2"/>
      <c r="I25" s="2"/>
      <c r="J25" s="2"/>
      <c r="K25" s="2"/>
      <c r="L25" s="2"/>
      <c r="M25" s="2"/>
      <c r="N25" s="110" t="s">
        <v>9</v>
      </c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2"/>
      <c r="AC25" s="113"/>
      <c r="AD25" s="114"/>
      <c r="AE25" s="114"/>
      <c r="AF25" s="114"/>
      <c r="AG25" s="114"/>
      <c r="AH25" s="114"/>
      <c r="AI25" s="114"/>
      <c r="AJ25" s="114"/>
      <c r="AK25" s="114"/>
      <c r="AL25" s="114"/>
      <c r="AM25" s="2"/>
      <c r="AN25" s="2"/>
    </row>
    <row r="26" spans="1:54" ht="16.5" customHeight="1" x14ac:dyDescent="0.2">
      <c r="C26" s="4"/>
      <c r="D26" s="4"/>
      <c r="E26" s="4"/>
      <c r="F26" s="4"/>
      <c r="G26" s="4"/>
      <c r="H26" s="4"/>
      <c r="I26" s="5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115"/>
      <c r="AH26" s="115"/>
      <c r="AI26" s="115"/>
      <c r="AJ26" s="115"/>
      <c r="AK26" s="115"/>
      <c r="AL26" s="4"/>
      <c r="AM26" s="4"/>
      <c r="BB26" s="6">
        <f ca="1">NOW()</f>
        <v>43990.514206712964</v>
      </c>
    </row>
    <row r="27" spans="1:54" s="7" customFormat="1" ht="15" customHeight="1" x14ac:dyDescent="0.4">
      <c r="C27" s="9"/>
      <c r="D27" s="10"/>
      <c r="E27" s="9" t="s">
        <v>7</v>
      </c>
      <c r="F27" s="10"/>
      <c r="G27" s="10"/>
      <c r="H27" s="10"/>
      <c r="I27" s="10"/>
      <c r="J27" s="12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3"/>
      <c r="AE27" s="13"/>
      <c r="AF27" s="14"/>
      <c r="AG27" s="15"/>
      <c r="AH27" s="18"/>
      <c r="AI27" s="16"/>
      <c r="AJ27" s="17"/>
      <c r="AK27" s="17"/>
      <c r="AL27" s="17"/>
      <c r="AM27" s="17"/>
      <c r="AN27" s="17"/>
      <c r="BB27" s="8"/>
    </row>
    <row r="28" spans="1:54" s="7" customFormat="1" ht="15" customHeight="1" thickBot="1" x14ac:dyDescent="0.45">
      <c r="C28" s="20"/>
      <c r="D28" s="14"/>
      <c r="E28" s="14"/>
      <c r="F28" s="14"/>
      <c r="G28" s="14"/>
      <c r="H28" s="14"/>
      <c r="I28" s="14"/>
      <c r="J28" s="14"/>
      <c r="K28" s="14"/>
      <c r="L28" s="15"/>
      <c r="M28" s="21"/>
      <c r="N28" s="11"/>
      <c r="O28" s="22"/>
      <c r="P28" s="22"/>
      <c r="Q28" s="22"/>
      <c r="R28" s="22"/>
      <c r="S28" s="11"/>
      <c r="T28" s="22"/>
      <c r="U28" s="22"/>
      <c r="V28" s="22"/>
      <c r="W28" s="22"/>
      <c r="X28" s="11"/>
      <c r="Y28" s="22"/>
      <c r="Z28" s="22"/>
      <c r="AA28" s="22"/>
      <c r="AB28" s="22"/>
      <c r="AC28" s="11"/>
      <c r="AD28" s="22"/>
      <c r="AE28" s="22"/>
      <c r="AF28" s="14"/>
      <c r="AG28" s="15"/>
      <c r="AH28" s="19"/>
      <c r="AI28" s="19"/>
      <c r="AJ28" s="17"/>
      <c r="AK28" s="17"/>
      <c r="AL28" s="17"/>
      <c r="AM28" s="17"/>
      <c r="AN28" s="17"/>
      <c r="BB28" s="8"/>
    </row>
    <row r="29" spans="1:54" s="13" customFormat="1" ht="24.95" customHeight="1" thickBot="1" x14ac:dyDescent="0.3">
      <c r="A29" s="23"/>
      <c r="C29" s="24"/>
      <c r="D29" s="116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8"/>
      <c r="AM29" s="25"/>
      <c r="AN29" s="26"/>
      <c r="AO29" s="27"/>
      <c r="BB29" s="28"/>
    </row>
    <row r="30" spans="1:54" s="13" customFormat="1" ht="15.75" customHeight="1" thickBot="1" x14ac:dyDescent="0.25">
      <c r="A30" s="29"/>
      <c r="C30" s="30"/>
      <c r="D30" s="109">
        <v>43983</v>
      </c>
      <c r="E30" s="105"/>
      <c r="F30" s="105"/>
      <c r="G30" s="105"/>
      <c r="H30" s="106"/>
      <c r="I30" s="104">
        <f>D30+1</f>
        <v>43984</v>
      </c>
      <c r="J30" s="105"/>
      <c r="K30" s="105"/>
      <c r="L30" s="105"/>
      <c r="M30" s="106"/>
      <c r="N30" s="104">
        <f>I30+1</f>
        <v>43985</v>
      </c>
      <c r="O30" s="105"/>
      <c r="P30" s="105"/>
      <c r="Q30" s="105"/>
      <c r="R30" s="106"/>
      <c r="S30" s="104">
        <f t="shared" ref="S30" si="12">N30+1</f>
        <v>43986</v>
      </c>
      <c r="T30" s="105"/>
      <c r="U30" s="105"/>
      <c r="V30" s="105"/>
      <c r="W30" s="106"/>
      <c r="X30" s="104">
        <f t="shared" ref="X30" si="13">S30+1</f>
        <v>43987</v>
      </c>
      <c r="Y30" s="105"/>
      <c r="Z30" s="105"/>
      <c r="AA30" s="105"/>
      <c r="AB30" s="106"/>
      <c r="AC30" s="104">
        <f t="shared" ref="AC30" si="14">X30+1</f>
        <v>43988</v>
      </c>
      <c r="AD30" s="105"/>
      <c r="AE30" s="105"/>
      <c r="AF30" s="105"/>
      <c r="AG30" s="106"/>
      <c r="AH30" s="104">
        <f t="shared" ref="AH30" si="15">AC30+1</f>
        <v>43989</v>
      </c>
      <c r="AI30" s="105"/>
      <c r="AJ30" s="105"/>
      <c r="AK30" s="105"/>
      <c r="AL30" s="106"/>
      <c r="AM30" s="31"/>
      <c r="AN30" s="107" t="s">
        <v>6</v>
      </c>
      <c r="AO30" s="27"/>
      <c r="AQ30" s="27"/>
      <c r="BB30" s="32"/>
    </row>
    <row r="31" spans="1:54" s="13" customFormat="1" ht="15.75" thickBot="1" x14ac:dyDescent="0.25">
      <c r="A31" s="29"/>
      <c r="C31" s="84" t="s">
        <v>0</v>
      </c>
      <c r="D31" s="37" t="s">
        <v>1</v>
      </c>
      <c r="E31" s="34" t="s">
        <v>2</v>
      </c>
      <c r="F31" s="34" t="s">
        <v>3</v>
      </c>
      <c r="G31" s="35" t="s">
        <v>4</v>
      </c>
      <c r="H31" s="36" t="s">
        <v>5</v>
      </c>
      <c r="I31" s="37" t="s">
        <v>1</v>
      </c>
      <c r="J31" s="34" t="s">
        <v>2</v>
      </c>
      <c r="K31" s="34" t="s">
        <v>3</v>
      </c>
      <c r="L31" s="35" t="s">
        <v>4</v>
      </c>
      <c r="M31" s="36" t="s">
        <v>5</v>
      </c>
      <c r="N31" s="33" t="s">
        <v>1</v>
      </c>
      <c r="O31" s="34" t="s">
        <v>2</v>
      </c>
      <c r="P31" s="34" t="s">
        <v>3</v>
      </c>
      <c r="Q31" s="35" t="s">
        <v>4</v>
      </c>
      <c r="R31" s="36" t="s">
        <v>5</v>
      </c>
      <c r="S31" s="37" t="s">
        <v>1</v>
      </c>
      <c r="T31" s="34" t="s">
        <v>2</v>
      </c>
      <c r="U31" s="34" t="s">
        <v>3</v>
      </c>
      <c r="V31" s="35" t="s">
        <v>4</v>
      </c>
      <c r="W31" s="36" t="s">
        <v>5</v>
      </c>
      <c r="X31" s="37" t="s">
        <v>1</v>
      </c>
      <c r="Y31" s="34" t="s">
        <v>2</v>
      </c>
      <c r="Z31" s="34" t="s">
        <v>3</v>
      </c>
      <c r="AA31" s="35" t="s">
        <v>4</v>
      </c>
      <c r="AB31" s="36" t="s">
        <v>5</v>
      </c>
      <c r="AC31" s="37" t="s">
        <v>1</v>
      </c>
      <c r="AD31" s="34" t="s">
        <v>2</v>
      </c>
      <c r="AE31" s="34" t="s">
        <v>3</v>
      </c>
      <c r="AF31" s="35" t="s">
        <v>4</v>
      </c>
      <c r="AG31" s="36" t="s">
        <v>5</v>
      </c>
      <c r="AH31" s="37" t="s">
        <v>1</v>
      </c>
      <c r="AI31" s="34" t="s">
        <v>2</v>
      </c>
      <c r="AJ31" s="34" t="s">
        <v>3</v>
      </c>
      <c r="AK31" s="35" t="s">
        <v>4</v>
      </c>
      <c r="AL31" s="36" t="s">
        <v>5</v>
      </c>
      <c r="AM31" s="38"/>
      <c r="AN31" s="108"/>
      <c r="AO31" s="27"/>
      <c r="BB31" s="28"/>
    </row>
    <row r="32" spans="1:54" s="27" customFormat="1" ht="18.75" customHeight="1" x14ac:dyDescent="0.2">
      <c r="A32" s="39" t="s">
        <v>8</v>
      </c>
      <c r="B32" s="39">
        <v>1</v>
      </c>
      <c r="C32" s="85" t="s">
        <v>14</v>
      </c>
      <c r="D32" s="40"/>
      <c r="E32" s="41"/>
      <c r="F32" s="41"/>
      <c r="G32" s="42"/>
      <c r="H32" s="43">
        <f>E32-D32-F32</f>
        <v>0</v>
      </c>
      <c r="I32" s="44"/>
      <c r="J32" s="45"/>
      <c r="K32" s="45"/>
      <c r="L32" s="42"/>
      <c r="M32" s="43">
        <f>J32-I32-K32</f>
        <v>0</v>
      </c>
      <c r="N32" s="44"/>
      <c r="O32" s="45"/>
      <c r="P32" s="45"/>
      <c r="Q32" s="42"/>
      <c r="R32" s="43">
        <f>O32-N32-P32</f>
        <v>0</v>
      </c>
      <c r="S32" s="47"/>
      <c r="T32" s="48"/>
      <c r="U32" s="48"/>
      <c r="V32" s="49"/>
      <c r="W32" s="43">
        <f>T32-S32-U32</f>
        <v>0</v>
      </c>
      <c r="X32" s="44"/>
      <c r="Y32" s="45"/>
      <c r="Z32" s="45"/>
      <c r="AA32" s="42"/>
      <c r="AB32" s="43">
        <f>Y32-X32-Z32</f>
        <v>0</v>
      </c>
      <c r="AC32" s="44"/>
      <c r="AD32" s="45"/>
      <c r="AE32" s="45"/>
      <c r="AF32" s="42"/>
      <c r="AG32" s="43">
        <f>AD32-AC32-AE32</f>
        <v>0</v>
      </c>
      <c r="AH32" s="44"/>
      <c r="AI32" s="45"/>
      <c r="AJ32" s="45"/>
      <c r="AK32" s="42"/>
      <c r="AL32" s="43">
        <f>AI32-AH32-AJ32</f>
        <v>0</v>
      </c>
      <c r="AM32" s="43"/>
      <c r="AN32" s="50">
        <f t="shared" ref="AN32:AN41" si="16">H32+M32+R32+W32+AB32+AG32+AL32</f>
        <v>0</v>
      </c>
      <c r="AO32" s="51"/>
      <c r="AQ32" s="13"/>
      <c r="BB32" s="52"/>
    </row>
    <row r="33" spans="1:54" s="27" customFormat="1" ht="18.75" customHeight="1" x14ac:dyDescent="0.2">
      <c r="A33" s="39" t="s">
        <v>8</v>
      </c>
      <c r="B33" s="39">
        <v>2</v>
      </c>
      <c r="C33" s="85" t="s">
        <v>15</v>
      </c>
      <c r="D33" s="53"/>
      <c r="E33" s="54"/>
      <c r="F33" s="54"/>
      <c r="G33" s="55"/>
      <c r="H33" s="56">
        <f>E33-D33-F33</f>
        <v>0</v>
      </c>
      <c r="I33" s="53"/>
      <c r="J33" s="54"/>
      <c r="K33" s="54"/>
      <c r="L33" s="55">
        <f t="shared" ref="L33" si="17">IF(I33=0,0,IF(AND(I33&lt;TIME(13,15,0),J33&lt;=TIME(19,45,0),J33&gt;TIME(12,45,0)),1,IF(AND(I33&lt;TIME(13,15,0),J33&gt;TIME(19,45,0)),2,IF(AND(I33&gt;=TIME(13,15,0),J33&gt;TIME(19,45,0)),1,IF(AND(I33&gt;TIME(13,15,0),J33&gt;TIME(0,0,0)),0,IF(AND(I33&gt;TIME(10,0,0),J33&gt;TIME(0,0,0)),2,0))))))</f>
        <v>0</v>
      </c>
      <c r="M33" s="56">
        <f>J33-I33-K33</f>
        <v>0</v>
      </c>
      <c r="N33" s="53"/>
      <c r="O33" s="54"/>
      <c r="P33" s="54"/>
      <c r="Q33" s="55"/>
      <c r="R33" s="56">
        <f>O33-N33-P33</f>
        <v>0</v>
      </c>
      <c r="S33" s="53"/>
      <c r="T33" s="54"/>
      <c r="U33" s="54"/>
      <c r="V33" s="55"/>
      <c r="W33" s="56">
        <f>T33-S33-U33</f>
        <v>0</v>
      </c>
      <c r="X33" s="53"/>
      <c r="Y33" s="54"/>
      <c r="Z33" s="54"/>
      <c r="AA33" s="55"/>
      <c r="AB33" s="56">
        <f>Y33-X33-Z33</f>
        <v>0</v>
      </c>
      <c r="AC33" s="53"/>
      <c r="AD33" s="54"/>
      <c r="AE33" s="54"/>
      <c r="AF33" s="55"/>
      <c r="AG33" s="56">
        <f>AD33-AC33-AE33</f>
        <v>0</v>
      </c>
      <c r="AH33" s="53"/>
      <c r="AI33" s="54"/>
      <c r="AJ33" s="54"/>
      <c r="AK33" s="55"/>
      <c r="AL33" s="56">
        <f>AI33-AH33-AJ33</f>
        <v>0</v>
      </c>
      <c r="AM33" s="56"/>
      <c r="AN33" s="58">
        <f t="shared" si="16"/>
        <v>0</v>
      </c>
      <c r="AO33" s="51"/>
      <c r="AQ33" s="13"/>
      <c r="BB33" s="52"/>
    </row>
    <row r="34" spans="1:54" s="27" customFormat="1" ht="18.75" customHeight="1" x14ac:dyDescent="0.2">
      <c r="A34" s="39" t="s">
        <v>8</v>
      </c>
      <c r="B34" s="39">
        <v>3</v>
      </c>
      <c r="C34" s="85" t="s">
        <v>16</v>
      </c>
      <c r="D34" s="60"/>
      <c r="E34" s="61"/>
      <c r="F34" s="61"/>
      <c r="G34" s="59"/>
      <c r="H34" s="56">
        <f t="shared" ref="H34:H41" si="18">E34-D34-F34</f>
        <v>0</v>
      </c>
      <c r="I34" s="60"/>
      <c r="J34" s="61"/>
      <c r="K34" s="54"/>
      <c r="L34" s="59"/>
      <c r="M34" s="56">
        <f t="shared" ref="M34:M41" si="19">J34-I34-K34</f>
        <v>0</v>
      </c>
      <c r="N34" s="60"/>
      <c r="O34" s="61"/>
      <c r="P34" s="54"/>
      <c r="Q34" s="59"/>
      <c r="R34" s="56">
        <f t="shared" ref="R34:R41" si="20">O34-N34-P34</f>
        <v>0</v>
      </c>
      <c r="S34" s="60"/>
      <c r="T34" s="61"/>
      <c r="U34" s="54"/>
      <c r="V34" s="59"/>
      <c r="W34" s="56">
        <f t="shared" ref="W34:W41" si="21">T34-S34-U34</f>
        <v>0</v>
      </c>
      <c r="X34" s="60"/>
      <c r="Y34" s="61"/>
      <c r="Z34" s="54"/>
      <c r="AA34" s="59"/>
      <c r="AB34" s="56">
        <f t="shared" ref="AB34:AB41" si="22">Y34-X34-Z34</f>
        <v>0</v>
      </c>
      <c r="AC34" s="53"/>
      <c r="AD34" s="54"/>
      <c r="AE34" s="54"/>
      <c r="AF34" s="55"/>
      <c r="AG34" s="56">
        <f t="shared" ref="AG34:AG41" si="23">AD34-AC34-AE34</f>
        <v>0</v>
      </c>
      <c r="AH34" s="53"/>
      <c r="AI34" s="54"/>
      <c r="AJ34" s="54"/>
      <c r="AK34" s="55"/>
      <c r="AL34" s="56">
        <f t="shared" ref="AL34:AL41" si="24">AI34-AH34-AJ34</f>
        <v>0</v>
      </c>
      <c r="AM34" s="56"/>
      <c r="AN34" s="58">
        <f t="shared" si="16"/>
        <v>0</v>
      </c>
      <c r="AO34" s="51"/>
      <c r="AQ34" s="13"/>
      <c r="BB34" s="52"/>
    </row>
    <row r="35" spans="1:54" s="27" customFormat="1" ht="18.75" customHeight="1" x14ac:dyDescent="0.2">
      <c r="A35" s="39" t="s">
        <v>8</v>
      </c>
      <c r="B35" s="39">
        <v>4</v>
      </c>
      <c r="C35" s="85" t="s">
        <v>17</v>
      </c>
      <c r="D35" s="60"/>
      <c r="E35" s="61"/>
      <c r="F35" s="61"/>
      <c r="G35" s="59"/>
      <c r="H35" s="56">
        <f t="shared" si="18"/>
        <v>0</v>
      </c>
      <c r="I35" s="60"/>
      <c r="J35" s="61"/>
      <c r="K35" s="54"/>
      <c r="L35" s="59"/>
      <c r="M35" s="56">
        <f t="shared" si="19"/>
        <v>0</v>
      </c>
      <c r="N35" s="60"/>
      <c r="O35" s="61"/>
      <c r="P35" s="54"/>
      <c r="Q35" s="59"/>
      <c r="R35" s="56">
        <f t="shared" si="20"/>
        <v>0</v>
      </c>
      <c r="S35" s="60"/>
      <c r="T35" s="61"/>
      <c r="U35" s="54"/>
      <c r="V35" s="59"/>
      <c r="W35" s="56">
        <f t="shared" si="21"/>
        <v>0</v>
      </c>
      <c r="X35" s="60"/>
      <c r="Y35" s="61"/>
      <c r="Z35" s="54"/>
      <c r="AA35" s="59"/>
      <c r="AB35" s="56">
        <f t="shared" si="22"/>
        <v>0</v>
      </c>
      <c r="AC35" s="53"/>
      <c r="AD35" s="54"/>
      <c r="AE35" s="54"/>
      <c r="AF35" s="55"/>
      <c r="AG35" s="56">
        <f t="shared" si="23"/>
        <v>0</v>
      </c>
      <c r="AH35" s="53"/>
      <c r="AI35" s="54"/>
      <c r="AJ35" s="54"/>
      <c r="AK35" s="55"/>
      <c r="AL35" s="56">
        <f t="shared" si="24"/>
        <v>0</v>
      </c>
      <c r="AM35" s="56"/>
      <c r="AN35" s="58">
        <f t="shared" si="16"/>
        <v>0</v>
      </c>
      <c r="AO35" s="51"/>
      <c r="AQ35" s="13"/>
      <c r="BB35" s="52"/>
    </row>
    <row r="36" spans="1:54" s="27" customFormat="1" ht="18.75" customHeight="1" x14ac:dyDescent="0.2">
      <c r="A36" s="39" t="s">
        <v>8</v>
      </c>
      <c r="B36" s="39">
        <v>5</v>
      </c>
      <c r="C36" s="85" t="s">
        <v>18</v>
      </c>
      <c r="D36" s="60"/>
      <c r="E36" s="61"/>
      <c r="F36" s="61"/>
      <c r="G36" s="59"/>
      <c r="H36" s="56">
        <f t="shared" si="18"/>
        <v>0</v>
      </c>
      <c r="I36" s="60"/>
      <c r="J36" s="61"/>
      <c r="K36" s="54"/>
      <c r="L36" s="59"/>
      <c r="M36" s="56">
        <f t="shared" si="19"/>
        <v>0</v>
      </c>
      <c r="N36" s="60"/>
      <c r="O36" s="61"/>
      <c r="P36" s="54"/>
      <c r="Q36" s="59"/>
      <c r="R36" s="56">
        <f t="shared" si="20"/>
        <v>0</v>
      </c>
      <c r="S36" s="60"/>
      <c r="T36" s="61"/>
      <c r="U36" s="54"/>
      <c r="V36" s="59"/>
      <c r="W36" s="56">
        <f t="shared" si="21"/>
        <v>0</v>
      </c>
      <c r="X36" s="60"/>
      <c r="Y36" s="61"/>
      <c r="Z36" s="54"/>
      <c r="AA36" s="59"/>
      <c r="AB36" s="56">
        <f t="shared" si="22"/>
        <v>0</v>
      </c>
      <c r="AC36" s="53"/>
      <c r="AD36" s="54"/>
      <c r="AE36" s="54"/>
      <c r="AF36" s="55"/>
      <c r="AG36" s="56">
        <f t="shared" si="23"/>
        <v>0</v>
      </c>
      <c r="AH36" s="53"/>
      <c r="AI36" s="54"/>
      <c r="AJ36" s="54"/>
      <c r="AK36" s="55"/>
      <c r="AL36" s="56">
        <f t="shared" si="24"/>
        <v>0</v>
      </c>
      <c r="AM36" s="56"/>
      <c r="AN36" s="58">
        <f t="shared" si="16"/>
        <v>0</v>
      </c>
      <c r="AO36" s="51"/>
      <c r="AQ36" s="13"/>
      <c r="BB36" s="52"/>
    </row>
    <row r="37" spans="1:54" s="27" customFormat="1" ht="18.75" customHeight="1" x14ac:dyDescent="0.2">
      <c r="A37" s="39" t="s">
        <v>8</v>
      </c>
      <c r="B37" s="39">
        <v>6</v>
      </c>
      <c r="C37" s="86"/>
      <c r="D37" s="60"/>
      <c r="E37" s="61"/>
      <c r="F37" s="61"/>
      <c r="G37" s="59"/>
      <c r="H37" s="56">
        <f t="shared" si="18"/>
        <v>0</v>
      </c>
      <c r="I37" s="60"/>
      <c r="J37" s="61"/>
      <c r="K37" s="54"/>
      <c r="L37" s="59"/>
      <c r="M37" s="56">
        <f t="shared" si="19"/>
        <v>0</v>
      </c>
      <c r="N37" s="60"/>
      <c r="O37" s="61"/>
      <c r="P37" s="54"/>
      <c r="Q37" s="59"/>
      <c r="R37" s="56">
        <f t="shared" si="20"/>
        <v>0</v>
      </c>
      <c r="S37" s="60"/>
      <c r="T37" s="61"/>
      <c r="U37" s="54"/>
      <c r="V37" s="59"/>
      <c r="W37" s="56">
        <f t="shared" si="21"/>
        <v>0</v>
      </c>
      <c r="X37" s="60"/>
      <c r="Y37" s="61"/>
      <c r="Z37" s="54"/>
      <c r="AA37" s="59"/>
      <c r="AB37" s="56">
        <f t="shared" si="22"/>
        <v>0</v>
      </c>
      <c r="AC37" s="53"/>
      <c r="AD37" s="54"/>
      <c r="AE37" s="54"/>
      <c r="AF37" s="55"/>
      <c r="AG37" s="56">
        <f t="shared" si="23"/>
        <v>0</v>
      </c>
      <c r="AH37" s="53"/>
      <c r="AI37" s="54"/>
      <c r="AJ37" s="54"/>
      <c r="AK37" s="55"/>
      <c r="AL37" s="56">
        <f t="shared" si="24"/>
        <v>0</v>
      </c>
      <c r="AM37" s="56"/>
      <c r="AN37" s="58">
        <f t="shared" si="16"/>
        <v>0</v>
      </c>
      <c r="AO37" s="51"/>
      <c r="AQ37" s="13"/>
      <c r="BB37" s="52"/>
    </row>
    <row r="38" spans="1:54" s="27" customFormat="1" ht="18.75" customHeight="1" x14ac:dyDescent="0.2">
      <c r="A38" s="39" t="s">
        <v>8</v>
      </c>
      <c r="B38" s="39">
        <v>7</v>
      </c>
      <c r="C38" s="86"/>
      <c r="D38" s="60"/>
      <c r="E38" s="61"/>
      <c r="F38" s="61"/>
      <c r="G38" s="59"/>
      <c r="H38" s="56">
        <f t="shared" si="18"/>
        <v>0</v>
      </c>
      <c r="I38" s="60"/>
      <c r="J38" s="61"/>
      <c r="K38" s="54"/>
      <c r="L38" s="59"/>
      <c r="M38" s="56">
        <f t="shared" si="19"/>
        <v>0</v>
      </c>
      <c r="N38" s="60"/>
      <c r="O38" s="61"/>
      <c r="P38" s="54"/>
      <c r="Q38" s="59"/>
      <c r="R38" s="56">
        <f t="shared" si="20"/>
        <v>0</v>
      </c>
      <c r="S38" s="60"/>
      <c r="T38" s="61"/>
      <c r="U38" s="54"/>
      <c r="V38" s="59"/>
      <c r="W38" s="56">
        <f t="shared" si="21"/>
        <v>0</v>
      </c>
      <c r="X38" s="60"/>
      <c r="Y38" s="61"/>
      <c r="Z38" s="54"/>
      <c r="AA38" s="59"/>
      <c r="AB38" s="56">
        <f t="shared" si="22"/>
        <v>0</v>
      </c>
      <c r="AC38" s="53"/>
      <c r="AD38" s="54"/>
      <c r="AE38" s="54"/>
      <c r="AF38" s="55"/>
      <c r="AG38" s="56">
        <f t="shared" si="23"/>
        <v>0</v>
      </c>
      <c r="AH38" s="53"/>
      <c r="AI38" s="54"/>
      <c r="AJ38" s="54"/>
      <c r="AK38" s="55"/>
      <c r="AL38" s="56">
        <f t="shared" si="24"/>
        <v>0</v>
      </c>
      <c r="AM38" s="56"/>
      <c r="AN38" s="58">
        <f>H38+M38+R38+W38+AB38+AG38+AL38</f>
        <v>0</v>
      </c>
      <c r="AO38" s="51"/>
      <c r="AQ38" s="13"/>
      <c r="BB38" s="52"/>
    </row>
    <row r="39" spans="1:54" s="27" customFormat="1" ht="18.75" customHeight="1" x14ac:dyDescent="0.2">
      <c r="A39" s="39" t="s">
        <v>8</v>
      </c>
      <c r="B39" s="39">
        <v>8</v>
      </c>
      <c r="C39" s="86"/>
      <c r="D39" s="60"/>
      <c r="E39" s="61"/>
      <c r="F39" s="61"/>
      <c r="G39" s="59"/>
      <c r="H39" s="56">
        <f t="shared" si="18"/>
        <v>0</v>
      </c>
      <c r="I39" s="60"/>
      <c r="J39" s="61"/>
      <c r="K39" s="54"/>
      <c r="L39" s="59"/>
      <c r="M39" s="56">
        <f t="shared" si="19"/>
        <v>0</v>
      </c>
      <c r="N39" s="60"/>
      <c r="O39" s="61"/>
      <c r="P39" s="54"/>
      <c r="Q39" s="59"/>
      <c r="R39" s="56">
        <f t="shared" si="20"/>
        <v>0</v>
      </c>
      <c r="S39" s="60"/>
      <c r="T39" s="61"/>
      <c r="U39" s="54"/>
      <c r="V39" s="59"/>
      <c r="W39" s="56">
        <f t="shared" si="21"/>
        <v>0</v>
      </c>
      <c r="X39" s="60"/>
      <c r="Y39" s="61"/>
      <c r="Z39" s="54"/>
      <c r="AA39" s="59"/>
      <c r="AB39" s="56">
        <f t="shared" si="22"/>
        <v>0</v>
      </c>
      <c r="AC39" s="53"/>
      <c r="AD39" s="54"/>
      <c r="AE39" s="54"/>
      <c r="AF39" s="55"/>
      <c r="AG39" s="56">
        <f t="shared" si="23"/>
        <v>0</v>
      </c>
      <c r="AH39" s="53"/>
      <c r="AI39" s="54"/>
      <c r="AJ39" s="54"/>
      <c r="AK39" s="55"/>
      <c r="AL39" s="56">
        <f t="shared" si="24"/>
        <v>0</v>
      </c>
      <c r="AM39" s="56"/>
      <c r="AN39" s="58">
        <f t="shared" si="16"/>
        <v>0</v>
      </c>
      <c r="AO39" s="51"/>
      <c r="AQ39" s="13"/>
      <c r="BB39" s="52"/>
    </row>
    <row r="40" spans="1:54" s="27" customFormat="1" ht="18.75" customHeight="1" x14ac:dyDescent="0.2">
      <c r="A40" s="39" t="s">
        <v>8</v>
      </c>
      <c r="B40" s="39">
        <v>9</v>
      </c>
      <c r="C40" s="85"/>
      <c r="D40" s="53"/>
      <c r="E40" s="54"/>
      <c r="F40" s="54"/>
      <c r="G40" s="55">
        <f>IF(D40=0,0,IF(AND(D40&lt;TIME(13,15,0),E40&lt;=TIME(19,45,0),E40&gt;TIME(12,45,0)),1,IF(AND(D40&lt;TIME(13,15,0),E40&gt;TIME(19,45,0)),2,IF(AND(D40&gt;=TIME(13,15,0),E40&gt;TIME(19,45,0)),1,IF(AND(D40&gt;TIME(13,15,0),E40&gt;TIME(0,0,0)),0,IF(AND(D40&gt;TIME(10,0,0),E40&gt;TIME(0,0,0)),2,0))))))</f>
        <v>0</v>
      </c>
      <c r="H40" s="56">
        <f t="shared" si="18"/>
        <v>0</v>
      </c>
      <c r="I40" s="53"/>
      <c r="J40" s="54"/>
      <c r="K40" s="54"/>
      <c r="L40" s="55">
        <f>IF(I40=0,0,IF(AND(I40&lt;TIME(13,15,0),J40&lt;=TIME(19,45,0),J40&gt;TIME(12,45,0)),1,IF(AND(I40&lt;TIME(13,15,0),J40&gt;TIME(19,45,0)),2,IF(AND(I40&gt;=TIME(13,15,0),J40&gt;TIME(19,45,0)),1,IF(AND(I40&gt;TIME(13,15,0),J40&gt;TIME(0,0,0)),0,IF(AND(I40&gt;TIME(10,0,0),J40&gt;TIME(0,0,0)),2,0))))))</f>
        <v>0</v>
      </c>
      <c r="M40" s="56">
        <f t="shared" si="19"/>
        <v>0</v>
      </c>
      <c r="N40" s="62"/>
      <c r="O40" s="63"/>
      <c r="P40" s="63"/>
      <c r="Q40" s="64">
        <f>IF(N40=0,0,IF(AND(N40&lt;TIME(13,15,0),O40&lt;=TIME(19,45,0),O40&gt;TIME(12,45,0)),1,IF(AND(N40&lt;TIME(13,15,0),O40&gt;TIME(19,45,0)),2,IF(AND(N40&gt;=TIME(13,15,0),O40&gt;TIME(19,45,0)),1,IF(AND(N40&gt;TIME(13,15,0),O40&gt;TIME(0,0,0)),0,IF(AND(N40&gt;TIME(10,0,0),O40&gt;TIME(0,0,0)),2,0))))))</f>
        <v>0</v>
      </c>
      <c r="R40" s="56">
        <f t="shared" si="20"/>
        <v>0</v>
      </c>
      <c r="S40" s="62"/>
      <c r="T40" s="63"/>
      <c r="U40" s="63"/>
      <c r="V40" s="64"/>
      <c r="W40" s="56">
        <f t="shared" si="21"/>
        <v>0</v>
      </c>
      <c r="X40" s="62"/>
      <c r="Y40" s="63"/>
      <c r="Z40" s="63"/>
      <c r="AA40" s="64"/>
      <c r="AB40" s="56">
        <f t="shared" si="22"/>
        <v>0</v>
      </c>
      <c r="AC40" s="53"/>
      <c r="AD40" s="54"/>
      <c r="AE40" s="54"/>
      <c r="AF40" s="55"/>
      <c r="AG40" s="56">
        <f t="shared" si="23"/>
        <v>0</v>
      </c>
      <c r="AH40" s="62"/>
      <c r="AI40" s="63"/>
      <c r="AJ40" s="63"/>
      <c r="AK40" s="64"/>
      <c r="AL40" s="56">
        <f t="shared" si="24"/>
        <v>0</v>
      </c>
      <c r="AM40" s="56"/>
      <c r="AN40" s="58">
        <f t="shared" si="16"/>
        <v>0</v>
      </c>
      <c r="AO40" s="51"/>
      <c r="AQ40" s="13"/>
      <c r="BB40" s="52"/>
    </row>
    <row r="41" spans="1:54" s="27" customFormat="1" ht="18.75" customHeight="1" thickBot="1" x14ac:dyDescent="0.25">
      <c r="A41" s="39" t="s">
        <v>8</v>
      </c>
      <c r="B41" s="39">
        <v>10</v>
      </c>
      <c r="C41" s="87"/>
      <c r="D41" s="65"/>
      <c r="E41" s="66"/>
      <c r="F41" s="66"/>
      <c r="G41" s="67">
        <f>IF(D41=0,0,IF(AND(D41&lt;TIME(13,15,0),E41&lt;=TIME(19,45,0),E41&gt;TIME(12,45,0)),1,IF(AND(D41&lt;TIME(13,15,0),E41&gt;TIME(19,45,0)),2,IF(AND(D41&gt;=TIME(13,15,0),E41&gt;TIME(19,45,0)),1,IF(AND(D41&gt;TIME(13,15,0),E41&gt;TIME(0,0,0)),0,IF(AND(D41&gt;TIME(10,0,0),E41&gt;TIME(0,0,0)),2,0))))))</f>
        <v>0</v>
      </c>
      <c r="H41" s="68">
        <f t="shared" si="18"/>
        <v>0</v>
      </c>
      <c r="I41" s="69"/>
      <c r="J41" s="66"/>
      <c r="K41" s="70"/>
      <c r="L41" s="67">
        <f>IF(I41=0,0,IF(AND(I41&lt;TIME(13,15,0),J41&lt;=TIME(19,45,0),J41&gt;TIME(12,45,0)),1,IF(AND(I41&lt;TIME(13,15,0),J41&gt;TIME(19,45,0)),2,IF(AND(I41&gt;=TIME(13,15,0),J41&gt;TIME(19,45,0)),1,IF(AND(I41&gt;TIME(13,15,0),J41&gt;TIME(0,0,0)),0,IF(AND(I41&gt;TIME(10,0,0),J41&gt;TIME(0,0,0)),2,0))))))</f>
        <v>0</v>
      </c>
      <c r="M41" s="68">
        <f t="shared" si="19"/>
        <v>0</v>
      </c>
      <c r="N41" s="71"/>
      <c r="O41" s="72"/>
      <c r="P41" s="73"/>
      <c r="Q41" s="74">
        <f>IF(N41=0,0,IF(AND(N41&lt;TIME(13,15,0),O41&lt;=TIME(19,45,0),O41&gt;TIME(12,45,0)),1,IF(AND(N41&lt;TIME(13,15,0),O41&gt;TIME(19,45,0)),2,IF(AND(N41&gt;=TIME(13,15,0),O41&gt;TIME(19,45,0)),1,IF(AND(N41&gt;TIME(13,15,0),O41&gt;TIME(0,0,0)),0,IF(AND(N41&gt;TIME(10,0,0),O41&gt;TIME(0,0,0)),2,0))))))</f>
        <v>0</v>
      </c>
      <c r="R41" s="68">
        <f t="shared" si="20"/>
        <v>0</v>
      </c>
      <c r="S41" s="71"/>
      <c r="T41" s="72"/>
      <c r="U41" s="73"/>
      <c r="V41" s="74"/>
      <c r="W41" s="68">
        <f t="shared" si="21"/>
        <v>0</v>
      </c>
      <c r="X41" s="71"/>
      <c r="Y41" s="72"/>
      <c r="Z41" s="73"/>
      <c r="AA41" s="74"/>
      <c r="AB41" s="68">
        <f t="shared" si="22"/>
        <v>0</v>
      </c>
      <c r="AC41" s="69"/>
      <c r="AD41" s="66"/>
      <c r="AE41" s="66"/>
      <c r="AF41" s="67"/>
      <c r="AG41" s="68">
        <f t="shared" si="23"/>
        <v>0</v>
      </c>
      <c r="AH41" s="71"/>
      <c r="AI41" s="72"/>
      <c r="AJ41" s="72"/>
      <c r="AK41" s="74"/>
      <c r="AL41" s="68">
        <f t="shared" si="24"/>
        <v>0</v>
      </c>
      <c r="AM41" s="68"/>
      <c r="AN41" s="76">
        <f t="shared" si="16"/>
        <v>0</v>
      </c>
      <c r="AO41" s="51"/>
      <c r="AQ41" s="13"/>
      <c r="BB41" s="52"/>
    </row>
    <row r="43" spans="1:54" ht="13.5" thickBot="1" x14ac:dyDescent="0.25"/>
    <row r="44" spans="1:54" ht="25.5" customHeight="1" thickBot="1" x14ac:dyDescent="0.35">
      <c r="C44" s="2"/>
      <c r="D44" s="2"/>
      <c r="E44" s="2"/>
      <c r="G44" s="2"/>
      <c r="H44" s="2"/>
      <c r="I44" s="2"/>
      <c r="J44" s="2"/>
      <c r="K44" s="2"/>
      <c r="L44" s="2"/>
      <c r="M44" s="2"/>
      <c r="N44" s="110" t="s">
        <v>11</v>
      </c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2"/>
      <c r="AC44" s="113"/>
      <c r="AD44" s="114"/>
      <c r="AE44" s="114"/>
      <c r="AF44" s="114"/>
      <c r="AG44" s="114"/>
      <c r="AH44" s="114"/>
      <c r="AI44" s="114"/>
      <c r="AJ44" s="114"/>
      <c r="AK44" s="114"/>
      <c r="AL44" s="114"/>
      <c r="AM44" s="2"/>
      <c r="AN44" s="2"/>
    </row>
    <row r="45" spans="1:54" ht="16.5" customHeight="1" x14ac:dyDescent="0.2">
      <c r="C45" s="4"/>
      <c r="D45" s="4"/>
      <c r="E45" s="4"/>
      <c r="F45" s="4"/>
      <c r="G45" s="4"/>
      <c r="H45" s="4"/>
      <c r="I45" s="5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115"/>
      <c r="AH45" s="115"/>
      <c r="AI45" s="115"/>
      <c r="AJ45" s="115"/>
      <c r="AK45" s="115"/>
      <c r="AL45" s="4"/>
      <c r="AM45" s="4"/>
      <c r="BB45" s="6">
        <f ca="1">NOW()</f>
        <v>43990.514206712964</v>
      </c>
    </row>
    <row r="46" spans="1:54" s="7" customFormat="1" ht="15" customHeight="1" x14ac:dyDescent="0.4">
      <c r="C46" s="9"/>
      <c r="D46" s="10"/>
      <c r="E46" s="9" t="s">
        <v>7</v>
      </c>
      <c r="F46" s="10"/>
      <c r="G46" s="10"/>
      <c r="H46" s="10"/>
      <c r="I46" s="10"/>
      <c r="J46" s="12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3"/>
      <c r="AE46" s="13"/>
      <c r="AF46" s="14"/>
      <c r="AG46" s="15"/>
      <c r="AH46" s="18"/>
      <c r="AI46" s="16"/>
      <c r="AJ46" s="17"/>
      <c r="AK46" s="17"/>
      <c r="AL46" s="17"/>
      <c r="AM46" s="17"/>
      <c r="AN46" s="17"/>
      <c r="BB46" s="8"/>
    </row>
    <row r="47" spans="1:54" s="7" customFormat="1" ht="15" customHeight="1" thickBot="1" x14ac:dyDescent="0.45">
      <c r="C47" s="20"/>
      <c r="D47" s="14"/>
      <c r="E47" s="14"/>
      <c r="F47" s="14"/>
      <c r="G47" s="14"/>
      <c r="H47" s="14"/>
      <c r="I47" s="14"/>
      <c r="J47" s="14"/>
      <c r="K47" s="14"/>
      <c r="L47" s="15"/>
      <c r="M47" s="21"/>
      <c r="N47" s="11"/>
      <c r="O47" s="22"/>
      <c r="P47" s="22"/>
      <c r="Q47" s="22"/>
      <c r="R47" s="22"/>
      <c r="S47" s="11"/>
      <c r="T47" s="22"/>
      <c r="U47" s="22"/>
      <c r="V47" s="22"/>
      <c r="W47" s="22"/>
      <c r="X47" s="11"/>
      <c r="Y47" s="22"/>
      <c r="Z47" s="22"/>
      <c r="AA47" s="22"/>
      <c r="AB47" s="22"/>
      <c r="AC47" s="11"/>
      <c r="AD47" s="22"/>
      <c r="AE47" s="22"/>
      <c r="AF47" s="14"/>
      <c r="AG47" s="15"/>
      <c r="AH47" s="19"/>
      <c r="AI47" s="19"/>
      <c r="AJ47" s="17"/>
      <c r="AK47" s="17"/>
      <c r="AL47" s="17"/>
      <c r="AM47" s="17"/>
      <c r="AN47" s="17"/>
      <c r="BB47" s="8"/>
    </row>
    <row r="48" spans="1:54" s="13" customFormat="1" ht="24.95" customHeight="1" thickBot="1" x14ac:dyDescent="0.3">
      <c r="A48" s="23"/>
      <c r="C48" s="24"/>
      <c r="D48" s="116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8"/>
      <c r="AM48" s="25"/>
      <c r="AN48" s="26"/>
      <c r="AO48" s="27"/>
      <c r="BB48" s="28"/>
    </row>
    <row r="49" spans="1:54" s="13" customFormat="1" ht="15.75" customHeight="1" thickBot="1" x14ac:dyDescent="0.25">
      <c r="A49" s="29"/>
      <c r="C49" s="30"/>
      <c r="D49" s="109">
        <v>43983</v>
      </c>
      <c r="E49" s="105"/>
      <c r="F49" s="105"/>
      <c r="G49" s="105"/>
      <c r="H49" s="106"/>
      <c r="I49" s="104">
        <f>D49+1</f>
        <v>43984</v>
      </c>
      <c r="J49" s="105"/>
      <c r="K49" s="105"/>
      <c r="L49" s="105"/>
      <c r="M49" s="106"/>
      <c r="N49" s="104">
        <f>I49+1</f>
        <v>43985</v>
      </c>
      <c r="O49" s="105"/>
      <c r="P49" s="105"/>
      <c r="Q49" s="105"/>
      <c r="R49" s="106"/>
      <c r="S49" s="104">
        <f t="shared" ref="S49" si="25">N49+1</f>
        <v>43986</v>
      </c>
      <c r="T49" s="105"/>
      <c r="U49" s="105"/>
      <c r="V49" s="105"/>
      <c r="W49" s="106"/>
      <c r="X49" s="104">
        <f t="shared" ref="X49" si="26">S49+1</f>
        <v>43987</v>
      </c>
      <c r="Y49" s="105"/>
      <c r="Z49" s="105"/>
      <c r="AA49" s="105"/>
      <c r="AB49" s="106"/>
      <c r="AC49" s="104">
        <f t="shared" ref="AC49" si="27">X49+1</f>
        <v>43988</v>
      </c>
      <c r="AD49" s="105"/>
      <c r="AE49" s="105"/>
      <c r="AF49" s="105"/>
      <c r="AG49" s="106"/>
      <c r="AH49" s="104">
        <f t="shared" ref="AH49" si="28">AC49+1</f>
        <v>43989</v>
      </c>
      <c r="AI49" s="105"/>
      <c r="AJ49" s="105"/>
      <c r="AK49" s="105"/>
      <c r="AL49" s="106"/>
      <c r="AM49" s="31"/>
      <c r="AN49" s="107" t="s">
        <v>6</v>
      </c>
      <c r="AO49" s="27"/>
      <c r="AQ49" s="27"/>
      <c r="BB49" s="32"/>
    </row>
    <row r="50" spans="1:54" s="13" customFormat="1" ht="15.75" thickBot="1" x14ac:dyDescent="0.25">
      <c r="A50" s="29"/>
      <c r="C50" s="84" t="s">
        <v>0</v>
      </c>
      <c r="D50" s="37" t="s">
        <v>1</v>
      </c>
      <c r="E50" s="34" t="s">
        <v>2</v>
      </c>
      <c r="F50" s="34" t="s">
        <v>3</v>
      </c>
      <c r="G50" s="35" t="s">
        <v>4</v>
      </c>
      <c r="H50" s="36" t="s">
        <v>5</v>
      </c>
      <c r="I50" s="37" t="s">
        <v>1</v>
      </c>
      <c r="J50" s="34" t="s">
        <v>2</v>
      </c>
      <c r="K50" s="34" t="s">
        <v>3</v>
      </c>
      <c r="L50" s="35" t="s">
        <v>4</v>
      </c>
      <c r="M50" s="36" t="s">
        <v>5</v>
      </c>
      <c r="N50" s="33" t="s">
        <v>1</v>
      </c>
      <c r="O50" s="34" t="s">
        <v>2</v>
      </c>
      <c r="P50" s="34" t="s">
        <v>3</v>
      </c>
      <c r="Q50" s="35" t="s">
        <v>4</v>
      </c>
      <c r="R50" s="36" t="s">
        <v>5</v>
      </c>
      <c r="S50" s="37" t="s">
        <v>1</v>
      </c>
      <c r="T50" s="34" t="s">
        <v>2</v>
      </c>
      <c r="U50" s="34" t="s">
        <v>3</v>
      </c>
      <c r="V50" s="35" t="s">
        <v>4</v>
      </c>
      <c r="W50" s="36" t="s">
        <v>5</v>
      </c>
      <c r="X50" s="37" t="s">
        <v>1</v>
      </c>
      <c r="Y50" s="34" t="s">
        <v>2</v>
      </c>
      <c r="Z50" s="34" t="s">
        <v>3</v>
      </c>
      <c r="AA50" s="35" t="s">
        <v>4</v>
      </c>
      <c r="AB50" s="36" t="s">
        <v>5</v>
      </c>
      <c r="AC50" s="37" t="s">
        <v>1</v>
      </c>
      <c r="AD50" s="34" t="s">
        <v>2</v>
      </c>
      <c r="AE50" s="34" t="s">
        <v>3</v>
      </c>
      <c r="AF50" s="35" t="s">
        <v>4</v>
      </c>
      <c r="AG50" s="36" t="s">
        <v>5</v>
      </c>
      <c r="AH50" s="37" t="s">
        <v>1</v>
      </c>
      <c r="AI50" s="34" t="s">
        <v>2</v>
      </c>
      <c r="AJ50" s="34" t="s">
        <v>3</v>
      </c>
      <c r="AK50" s="35" t="s">
        <v>4</v>
      </c>
      <c r="AL50" s="36" t="s">
        <v>5</v>
      </c>
      <c r="AM50" s="38"/>
      <c r="AN50" s="108"/>
      <c r="AO50" s="27"/>
      <c r="BB50" s="28"/>
    </row>
    <row r="51" spans="1:54" s="27" customFormat="1" ht="18.75" customHeight="1" x14ac:dyDescent="0.2">
      <c r="A51" s="39" t="s">
        <v>8</v>
      </c>
      <c r="B51" s="39">
        <v>1</v>
      </c>
      <c r="C51" s="85" t="s">
        <v>14</v>
      </c>
      <c r="D51" s="40"/>
      <c r="E51" s="41"/>
      <c r="F51" s="41"/>
      <c r="G51" s="42"/>
      <c r="H51" s="43">
        <f>E51-D51-F51</f>
        <v>0</v>
      </c>
      <c r="I51" s="44"/>
      <c r="J51" s="45"/>
      <c r="K51" s="45"/>
      <c r="L51" s="42"/>
      <c r="M51" s="43">
        <f>J51-I51-K51</f>
        <v>0</v>
      </c>
      <c r="N51" s="44"/>
      <c r="O51" s="45"/>
      <c r="P51" s="45"/>
      <c r="Q51" s="42"/>
      <c r="R51" s="43">
        <f>O51-N51-P51</f>
        <v>0</v>
      </c>
      <c r="S51" s="47"/>
      <c r="T51" s="48"/>
      <c r="U51" s="48"/>
      <c r="V51" s="49"/>
      <c r="W51" s="43">
        <f>T51-S51-U51</f>
        <v>0</v>
      </c>
      <c r="X51" s="44"/>
      <c r="Y51" s="45"/>
      <c r="Z51" s="45"/>
      <c r="AA51" s="42"/>
      <c r="AB51" s="43">
        <f>Y51-X51-Z51</f>
        <v>0</v>
      </c>
      <c r="AC51" s="44"/>
      <c r="AD51" s="45"/>
      <c r="AE51" s="45"/>
      <c r="AF51" s="42"/>
      <c r="AG51" s="43">
        <f>AD51-AC51-AE51</f>
        <v>0</v>
      </c>
      <c r="AH51" s="44"/>
      <c r="AI51" s="45"/>
      <c r="AJ51" s="45"/>
      <c r="AK51" s="42"/>
      <c r="AL51" s="43">
        <f>AI51-AH51-AJ51</f>
        <v>0</v>
      </c>
      <c r="AM51" s="43"/>
      <c r="AN51" s="50">
        <f t="shared" ref="AN51:AN60" si="29">H51+M51+R51+W51+AB51+AG51+AL51</f>
        <v>0</v>
      </c>
      <c r="AO51" s="51"/>
      <c r="AQ51" s="13"/>
      <c r="BB51" s="52"/>
    </row>
    <row r="52" spans="1:54" s="27" customFormat="1" ht="18.75" customHeight="1" x14ac:dyDescent="0.2">
      <c r="A52" s="39" t="s">
        <v>8</v>
      </c>
      <c r="B52" s="39">
        <v>2</v>
      </c>
      <c r="C52" s="85" t="s">
        <v>15</v>
      </c>
      <c r="D52" s="53"/>
      <c r="E52" s="54"/>
      <c r="F52" s="54"/>
      <c r="G52" s="55">
        <f t="shared" ref="G52" si="30">IF(D52=0,0,IF(AND(D52&lt;TIME(13,15,0),E52&lt;=TIME(19,45,0),E52&gt;TIME(12,45,0)),1,IF(AND(D52&lt;TIME(13,15,0),E52&gt;TIME(19,45,0)),2,IF(AND(D52&gt;=TIME(13,15,0),E52&gt;TIME(19,45,0)),1,IF(AND(D52&gt;TIME(13,15,0),E52&gt;TIME(0,0,0)),0,IF(AND(D52&gt;TIME(10,0,0),E52&gt;TIME(0,0,0)),2,0))))))</f>
        <v>0</v>
      </c>
      <c r="H52" s="56">
        <f>E52-D52-F52</f>
        <v>0</v>
      </c>
      <c r="I52" s="53"/>
      <c r="J52" s="54"/>
      <c r="K52" s="54"/>
      <c r="L52" s="55">
        <f t="shared" ref="L52" si="31">IF(I52=0,0,IF(AND(I52&lt;TIME(13,15,0),J52&lt;=TIME(19,45,0),J52&gt;TIME(12,45,0)),1,IF(AND(I52&lt;TIME(13,15,0),J52&gt;TIME(19,45,0)),2,IF(AND(I52&gt;=TIME(13,15,0),J52&gt;TIME(19,45,0)),1,IF(AND(I52&gt;TIME(13,15,0),J52&gt;TIME(0,0,0)),0,IF(AND(I52&gt;TIME(10,0,0),J52&gt;TIME(0,0,0)),2,0))))))</f>
        <v>0</v>
      </c>
      <c r="M52" s="56">
        <f>J52-I52-K52</f>
        <v>0</v>
      </c>
      <c r="N52" s="53"/>
      <c r="O52" s="54"/>
      <c r="P52" s="54"/>
      <c r="Q52" s="55"/>
      <c r="R52" s="56">
        <f>O52-N52-P52</f>
        <v>0</v>
      </c>
      <c r="S52" s="53"/>
      <c r="T52" s="54"/>
      <c r="U52" s="54"/>
      <c r="V52" s="55"/>
      <c r="W52" s="56">
        <f>T52-S52-U52</f>
        <v>0</v>
      </c>
      <c r="X52" s="53"/>
      <c r="Y52" s="54"/>
      <c r="Z52" s="54"/>
      <c r="AA52" s="55"/>
      <c r="AB52" s="56">
        <f>Y52-X52-Z52</f>
        <v>0</v>
      </c>
      <c r="AC52" s="53"/>
      <c r="AD52" s="54"/>
      <c r="AE52" s="54"/>
      <c r="AF52" s="55"/>
      <c r="AG52" s="56">
        <f>AD52-AC52-AE52</f>
        <v>0</v>
      </c>
      <c r="AH52" s="53"/>
      <c r="AI52" s="54"/>
      <c r="AJ52" s="54"/>
      <c r="AK52" s="55"/>
      <c r="AL52" s="56">
        <f>AI52-AH52-AJ52</f>
        <v>0</v>
      </c>
      <c r="AM52" s="56"/>
      <c r="AN52" s="58">
        <f t="shared" si="29"/>
        <v>0</v>
      </c>
      <c r="AO52" s="51"/>
      <c r="AQ52" s="13"/>
      <c r="BB52" s="52"/>
    </row>
    <row r="53" spans="1:54" s="27" customFormat="1" ht="18.75" customHeight="1" x14ac:dyDescent="0.2">
      <c r="A53" s="39" t="s">
        <v>8</v>
      </c>
      <c r="B53" s="39">
        <v>3</v>
      </c>
      <c r="C53" s="85" t="s">
        <v>16</v>
      </c>
      <c r="D53" s="60"/>
      <c r="E53" s="61"/>
      <c r="F53" s="61"/>
      <c r="G53" s="59"/>
      <c r="H53" s="56">
        <f t="shared" ref="H53:H60" si="32">E53-D53-F53</f>
        <v>0</v>
      </c>
      <c r="I53" s="60"/>
      <c r="J53" s="61"/>
      <c r="K53" s="54"/>
      <c r="L53" s="59"/>
      <c r="M53" s="56">
        <f t="shared" ref="M53:M60" si="33">J53-I53-K53</f>
        <v>0</v>
      </c>
      <c r="N53" s="60"/>
      <c r="O53" s="61"/>
      <c r="P53" s="54"/>
      <c r="Q53" s="59"/>
      <c r="R53" s="56">
        <f t="shared" ref="R53:R60" si="34">O53-N53-P53</f>
        <v>0</v>
      </c>
      <c r="S53" s="60"/>
      <c r="T53" s="61"/>
      <c r="U53" s="54"/>
      <c r="V53" s="59"/>
      <c r="W53" s="56">
        <f t="shared" ref="W53:W60" si="35">T53-S53-U53</f>
        <v>0</v>
      </c>
      <c r="X53" s="60"/>
      <c r="Y53" s="61"/>
      <c r="Z53" s="54"/>
      <c r="AA53" s="59"/>
      <c r="AB53" s="56">
        <f t="shared" ref="AB53:AB60" si="36">Y53-X53-Z53</f>
        <v>0</v>
      </c>
      <c r="AC53" s="53"/>
      <c r="AD53" s="54"/>
      <c r="AE53" s="54"/>
      <c r="AF53" s="55"/>
      <c r="AG53" s="56">
        <f t="shared" ref="AG53:AG60" si="37">AD53-AC53-AE53</f>
        <v>0</v>
      </c>
      <c r="AH53" s="53"/>
      <c r="AI53" s="54"/>
      <c r="AJ53" s="54"/>
      <c r="AK53" s="55"/>
      <c r="AL53" s="56">
        <f t="shared" ref="AL53:AL60" si="38">AI53-AH53-AJ53</f>
        <v>0</v>
      </c>
      <c r="AM53" s="56"/>
      <c r="AN53" s="58">
        <f t="shared" si="29"/>
        <v>0</v>
      </c>
      <c r="AO53" s="51"/>
      <c r="AQ53" s="13"/>
      <c r="BB53" s="52"/>
    </row>
    <row r="54" spans="1:54" s="27" customFormat="1" ht="18.75" customHeight="1" x14ac:dyDescent="0.2">
      <c r="A54" s="39" t="s">
        <v>8</v>
      </c>
      <c r="B54" s="39">
        <v>4</v>
      </c>
      <c r="C54" s="85" t="s">
        <v>17</v>
      </c>
      <c r="D54" s="60"/>
      <c r="E54" s="61"/>
      <c r="F54" s="61"/>
      <c r="G54" s="59"/>
      <c r="H54" s="56">
        <f t="shared" si="32"/>
        <v>0</v>
      </c>
      <c r="I54" s="60"/>
      <c r="J54" s="61"/>
      <c r="K54" s="54"/>
      <c r="L54" s="59"/>
      <c r="M54" s="56">
        <f t="shared" si="33"/>
        <v>0</v>
      </c>
      <c r="N54" s="60"/>
      <c r="O54" s="61"/>
      <c r="P54" s="54"/>
      <c r="Q54" s="59"/>
      <c r="R54" s="56">
        <f t="shared" si="34"/>
        <v>0</v>
      </c>
      <c r="S54" s="60"/>
      <c r="T54" s="61"/>
      <c r="U54" s="54"/>
      <c r="V54" s="59"/>
      <c r="W54" s="56">
        <f t="shared" si="35"/>
        <v>0</v>
      </c>
      <c r="X54" s="60"/>
      <c r="Y54" s="61"/>
      <c r="Z54" s="54"/>
      <c r="AA54" s="59"/>
      <c r="AB54" s="56">
        <f t="shared" si="36"/>
        <v>0</v>
      </c>
      <c r="AC54" s="53"/>
      <c r="AD54" s="54"/>
      <c r="AE54" s="54"/>
      <c r="AF54" s="55"/>
      <c r="AG54" s="56">
        <f t="shared" si="37"/>
        <v>0</v>
      </c>
      <c r="AH54" s="53"/>
      <c r="AI54" s="54"/>
      <c r="AJ54" s="54"/>
      <c r="AK54" s="55"/>
      <c r="AL54" s="56">
        <f t="shared" si="38"/>
        <v>0</v>
      </c>
      <c r="AM54" s="56"/>
      <c r="AN54" s="58">
        <f t="shared" si="29"/>
        <v>0</v>
      </c>
      <c r="AO54" s="51"/>
      <c r="AQ54" s="13"/>
      <c r="BB54" s="52"/>
    </row>
    <row r="55" spans="1:54" s="27" customFormat="1" ht="18.75" customHeight="1" x14ac:dyDescent="0.2">
      <c r="A55" s="39" t="s">
        <v>8</v>
      </c>
      <c r="B55" s="39">
        <v>5</v>
      </c>
      <c r="C55" s="85" t="s">
        <v>18</v>
      </c>
      <c r="D55" s="60"/>
      <c r="E55" s="61"/>
      <c r="F55" s="61"/>
      <c r="G55" s="59"/>
      <c r="H55" s="56">
        <f t="shared" si="32"/>
        <v>0</v>
      </c>
      <c r="I55" s="60"/>
      <c r="J55" s="61"/>
      <c r="K55" s="54"/>
      <c r="L55" s="59"/>
      <c r="M55" s="56">
        <f t="shared" si="33"/>
        <v>0</v>
      </c>
      <c r="N55" s="60"/>
      <c r="O55" s="61"/>
      <c r="P55" s="54"/>
      <c r="Q55" s="59"/>
      <c r="R55" s="56">
        <f t="shared" si="34"/>
        <v>0</v>
      </c>
      <c r="S55" s="60"/>
      <c r="T55" s="61"/>
      <c r="U55" s="54"/>
      <c r="V55" s="59"/>
      <c r="W55" s="56">
        <f t="shared" si="35"/>
        <v>0</v>
      </c>
      <c r="X55" s="60"/>
      <c r="Y55" s="61"/>
      <c r="Z55" s="54"/>
      <c r="AA55" s="59"/>
      <c r="AB55" s="56">
        <f t="shared" si="36"/>
        <v>0</v>
      </c>
      <c r="AC55" s="53"/>
      <c r="AD55" s="54"/>
      <c r="AE55" s="54"/>
      <c r="AF55" s="55"/>
      <c r="AG55" s="56">
        <f t="shared" si="37"/>
        <v>0</v>
      </c>
      <c r="AH55" s="53"/>
      <c r="AI55" s="54"/>
      <c r="AJ55" s="54"/>
      <c r="AK55" s="55"/>
      <c r="AL55" s="56">
        <f t="shared" si="38"/>
        <v>0</v>
      </c>
      <c r="AM55" s="56"/>
      <c r="AN55" s="58">
        <f t="shared" si="29"/>
        <v>0</v>
      </c>
      <c r="AO55" s="51"/>
      <c r="AQ55" s="13"/>
      <c r="BB55" s="52"/>
    </row>
    <row r="56" spans="1:54" s="27" customFormat="1" ht="18.75" customHeight="1" x14ac:dyDescent="0.2">
      <c r="A56" s="39" t="s">
        <v>8</v>
      </c>
      <c r="B56" s="39">
        <v>6</v>
      </c>
      <c r="C56" s="86"/>
      <c r="D56" s="60"/>
      <c r="E56" s="61"/>
      <c r="F56" s="61"/>
      <c r="G56" s="59"/>
      <c r="H56" s="56">
        <f t="shared" si="32"/>
        <v>0</v>
      </c>
      <c r="I56" s="60"/>
      <c r="J56" s="61"/>
      <c r="K56" s="54"/>
      <c r="L56" s="59"/>
      <c r="M56" s="56">
        <f t="shared" si="33"/>
        <v>0</v>
      </c>
      <c r="N56" s="60"/>
      <c r="O56" s="61"/>
      <c r="P56" s="54"/>
      <c r="Q56" s="59"/>
      <c r="R56" s="56">
        <f t="shared" si="34"/>
        <v>0</v>
      </c>
      <c r="S56" s="60"/>
      <c r="T56" s="61"/>
      <c r="U56" s="54"/>
      <c r="V56" s="59"/>
      <c r="W56" s="56">
        <f t="shared" si="35"/>
        <v>0</v>
      </c>
      <c r="X56" s="60"/>
      <c r="Y56" s="61"/>
      <c r="Z56" s="54"/>
      <c r="AA56" s="59"/>
      <c r="AB56" s="56">
        <f t="shared" si="36"/>
        <v>0</v>
      </c>
      <c r="AC56" s="53"/>
      <c r="AD56" s="54"/>
      <c r="AE56" s="54"/>
      <c r="AF56" s="55"/>
      <c r="AG56" s="56">
        <f t="shared" si="37"/>
        <v>0</v>
      </c>
      <c r="AH56" s="53"/>
      <c r="AI56" s="54"/>
      <c r="AJ56" s="54"/>
      <c r="AK56" s="55"/>
      <c r="AL56" s="56">
        <f t="shared" si="38"/>
        <v>0</v>
      </c>
      <c r="AM56" s="56"/>
      <c r="AN56" s="58">
        <f t="shared" si="29"/>
        <v>0</v>
      </c>
      <c r="AO56" s="51"/>
      <c r="AQ56" s="13"/>
      <c r="BB56" s="52"/>
    </row>
    <row r="57" spans="1:54" s="27" customFormat="1" ht="18.75" customHeight="1" x14ac:dyDescent="0.2">
      <c r="A57" s="39" t="s">
        <v>8</v>
      </c>
      <c r="B57" s="39">
        <v>7</v>
      </c>
      <c r="C57" s="86"/>
      <c r="D57" s="60"/>
      <c r="E57" s="61"/>
      <c r="F57" s="61"/>
      <c r="G57" s="59"/>
      <c r="H57" s="56">
        <f t="shared" si="32"/>
        <v>0</v>
      </c>
      <c r="I57" s="60"/>
      <c r="J57" s="61"/>
      <c r="K57" s="54"/>
      <c r="L57" s="59"/>
      <c r="M57" s="56">
        <f t="shared" si="33"/>
        <v>0</v>
      </c>
      <c r="N57" s="60"/>
      <c r="O57" s="61"/>
      <c r="P57" s="54"/>
      <c r="Q57" s="59"/>
      <c r="R57" s="56">
        <f t="shared" si="34"/>
        <v>0</v>
      </c>
      <c r="S57" s="60"/>
      <c r="T57" s="61"/>
      <c r="U57" s="54"/>
      <c r="V57" s="59"/>
      <c r="W57" s="56">
        <f t="shared" si="35"/>
        <v>0</v>
      </c>
      <c r="X57" s="60"/>
      <c r="Y57" s="61"/>
      <c r="Z57" s="54"/>
      <c r="AA57" s="59"/>
      <c r="AB57" s="56">
        <f t="shared" si="36"/>
        <v>0</v>
      </c>
      <c r="AC57" s="53"/>
      <c r="AD57" s="54"/>
      <c r="AE57" s="54"/>
      <c r="AF57" s="55"/>
      <c r="AG57" s="56">
        <f t="shared" si="37"/>
        <v>0</v>
      </c>
      <c r="AH57" s="53"/>
      <c r="AI57" s="54"/>
      <c r="AJ57" s="54"/>
      <c r="AK57" s="55"/>
      <c r="AL57" s="56">
        <f t="shared" si="38"/>
        <v>0</v>
      </c>
      <c r="AM57" s="56"/>
      <c r="AN57" s="58">
        <f t="shared" si="29"/>
        <v>0</v>
      </c>
      <c r="AO57" s="51"/>
      <c r="AQ57" s="13"/>
      <c r="BB57" s="52"/>
    </row>
    <row r="58" spans="1:54" s="27" customFormat="1" ht="18.75" customHeight="1" x14ac:dyDescent="0.2">
      <c r="A58" s="39" t="s">
        <v>8</v>
      </c>
      <c r="B58" s="39">
        <v>8</v>
      </c>
      <c r="C58" s="86"/>
      <c r="D58" s="60"/>
      <c r="E58" s="61"/>
      <c r="F58" s="61"/>
      <c r="G58" s="59"/>
      <c r="H58" s="56">
        <f t="shared" si="32"/>
        <v>0</v>
      </c>
      <c r="I58" s="60"/>
      <c r="J58" s="61"/>
      <c r="K58" s="54"/>
      <c r="L58" s="59"/>
      <c r="M58" s="56">
        <f t="shared" si="33"/>
        <v>0</v>
      </c>
      <c r="N58" s="60"/>
      <c r="O58" s="61"/>
      <c r="P58" s="54"/>
      <c r="Q58" s="59"/>
      <c r="R58" s="56">
        <f t="shared" si="34"/>
        <v>0</v>
      </c>
      <c r="S58" s="60"/>
      <c r="T58" s="61"/>
      <c r="U58" s="54"/>
      <c r="V58" s="59"/>
      <c r="W58" s="56">
        <f t="shared" si="35"/>
        <v>0</v>
      </c>
      <c r="X58" s="60"/>
      <c r="Y58" s="61"/>
      <c r="Z58" s="54"/>
      <c r="AA58" s="59"/>
      <c r="AB58" s="56">
        <f t="shared" si="36"/>
        <v>0</v>
      </c>
      <c r="AC58" s="53"/>
      <c r="AD58" s="54"/>
      <c r="AE58" s="54"/>
      <c r="AF58" s="55"/>
      <c r="AG58" s="56">
        <f t="shared" si="37"/>
        <v>0</v>
      </c>
      <c r="AH58" s="53"/>
      <c r="AI58" s="54"/>
      <c r="AJ58" s="54"/>
      <c r="AK58" s="55"/>
      <c r="AL58" s="56">
        <f t="shared" si="38"/>
        <v>0</v>
      </c>
      <c r="AM58" s="56"/>
      <c r="AN58" s="58">
        <f t="shared" si="29"/>
        <v>0</v>
      </c>
      <c r="AO58" s="51"/>
      <c r="AQ58" s="13"/>
      <c r="BB58" s="52"/>
    </row>
    <row r="59" spans="1:54" s="27" customFormat="1" ht="18.75" customHeight="1" x14ac:dyDescent="0.2">
      <c r="A59" s="39" t="s">
        <v>8</v>
      </c>
      <c r="B59" s="39">
        <v>9</v>
      </c>
      <c r="C59" s="85"/>
      <c r="D59" s="53"/>
      <c r="E59" s="54"/>
      <c r="F59" s="54"/>
      <c r="G59" s="55">
        <f>IF(D59=0,0,IF(AND(D59&lt;TIME(13,15,0),E59&lt;=TIME(19,45,0),E59&gt;TIME(12,45,0)),1,IF(AND(D59&lt;TIME(13,15,0),E59&gt;TIME(19,45,0)),2,IF(AND(D59&gt;=TIME(13,15,0),E59&gt;TIME(19,45,0)),1,IF(AND(D59&gt;TIME(13,15,0),E59&gt;TIME(0,0,0)),0,IF(AND(D59&gt;TIME(10,0,0),E59&gt;TIME(0,0,0)),2,0))))))</f>
        <v>0</v>
      </c>
      <c r="H59" s="56">
        <f t="shared" si="32"/>
        <v>0</v>
      </c>
      <c r="I59" s="53"/>
      <c r="J59" s="54"/>
      <c r="K59" s="54"/>
      <c r="L59" s="55">
        <f>IF(I59=0,0,IF(AND(I59&lt;TIME(13,15,0),J59&lt;=TIME(19,45,0),J59&gt;TIME(12,45,0)),1,IF(AND(I59&lt;TIME(13,15,0),J59&gt;TIME(19,45,0)),2,IF(AND(I59&gt;=TIME(13,15,0),J59&gt;TIME(19,45,0)),1,IF(AND(I59&gt;TIME(13,15,0),J59&gt;TIME(0,0,0)),0,IF(AND(I59&gt;TIME(10,0,0),J59&gt;TIME(0,0,0)),2,0))))))</f>
        <v>0</v>
      </c>
      <c r="M59" s="56">
        <f t="shared" si="33"/>
        <v>0</v>
      </c>
      <c r="N59" s="62"/>
      <c r="O59" s="63"/>
      <c r="P59" s="63"/>
      <c r="Q59" s="64">
        <f>IF(N59=0,0,IF(AND(N59&lt;TIME(13,15,0),O59&lt;=TIME(19,45,0),O59&gt;TIME(12,45,0)),1,IF(AND(N59&lt;TIME(13,15,0),O59&gt;TIME(19,45,0)),2,IF(AND(N59&gt;=TIME(13,15,0),O59&gt;TIME(19,45,0)),1,IF(AND(N59&gt;TIME(13,15,0),O59&gt;TIME(0,0,0)),0,IF(AND(N59&gt;TIME(10,0,0),O59&gt;TIME(0,0,0)),2,0))))))</f>
        <v>0</v>
      </c>
      <c r="R59" s="56">
        <f t="shared" si="34"/>
        <v>0</v>
      </c>
      <c r="S59" s="62"/>
      <c r="T59" s="63"/>
      <c r="U59" s="63"/>
      <c r="V59" s="64"/>
      <c r="W59" s="56">
        <f t="shared" si="35"/>
        <v>0</v>
      </c>
      <c r="X59" s="62"/>
      <c r="Y59" s="63"/>
      <c r="Z59" s="63"/>
      <c r="AA59" s="64"/>
      <c r="AB59" s="56">
        <f t="shared" si="36"/>
        <v>0</v>
      </c>
      <c r="AC59" s="53"/>
      <c r="AD59" s="54"/>
      <c r="AE59" s="54"/>
      <c r="AF59" s="55"/>
      <c r="AG59" s="56">
        <f t="shared" si="37"/>
        <v>0</v>
      </c>
      <c r="AH59" s="62"/>
      <c r="AI59" s="63"/>
      <c r="AJ59" s="63"/>
      <c r="AK59" s="64"/>
      <c r="AL59" s="56">
        <f t="shared" si="38"/>
        <v>0</v>
      </c>
      <c r="AM59" s="56"/>
      <c r="AN59" s="58">
        <f t="shared" si="29"/>
        <v>0</v>
      </c>
      <c r="AO59" s="51"/>
      <c r="AQ59" s="13"/>
      <c r="BB59" s="52"/>
    </row>
    <row r="60" spans="1:54" s="27" customFormat="1" ht="18.75" customHeight="1" thickBot="1" x14ac:dyDescent="0.25">
      <c r="A60" s="39" t="s">
        <v>8</v>
      </c>
      <c r="B60" s="39">
        <v>10</v>
      </c>
      <c r="C60" s="87"/>
      <c r="D60" s="65"/>
      <c r="E60" s="66"/>
      <c r="F60" s="66"/>
      <c r="G60" s="67">
        <f>IF(D60=0,0,IF(AND(D60&lt;TIME(13,15,0),E60&lt;=TIME(19,45,0),E60&gt;TIME(12,45,0)),1,IF(AND(D60&lt;TIME(13,15,0),E60&gt;TIME(19,45,0)),2,IF(AND(D60&gt;=TIME(13,15,0),E60&gt;TIME(19,45,0)),1,IF(AND(D60&gt;TIME(13,15,0),E60&gt;TIME(0,0,0)),0,IF(AND(D60&gt;TIME(10,0,0),E60&gt;TIME(0,0,0)),2,0))))))</f>
        <v>0</v>
      </c>
      <c r="H60" s="68">
        <f t="shared" si="32"/>
        <v>0</v>
      </c>
      <c r="I60" s="69"/>
      <c r="J60" s="66"/>
      <c r="K60" s="70"/>
      <c r="L60" s="67">
        <f>IF(I60=0,0,IF(AND(I60&lt;TIME(13,15,0),J60&lt;=TIME(19,45,0),J60&gt;TIME(12,45,0)),1,IF(AND(I60&lt;TIME(13,15,0),J60&gt;TIME(19,45,0)),2,IF(AND(I60&gt;=TIME(13,15,0),J60&gt;TIME(19,45,0)),1,IF(AND(I60&gt;TIME(13,15,0),J60&gt;TIME(0,0,0)),0,IF(AND(I60&gt;TIME(10,0,0),J60&gt;TIME(0,0,0)),2,0))))))</f>
        <v>0</v>
      </c>
      <c r="M60" s="68">
        <f t="shared" si="33"/>
        <v>0</v>
      </c>
      <c r="N60" s="71"/>
      <c r="O60" s="72"/>
      <c r="P60" s="73"/>
      <c r="Q60" s="74">
        <f>IF(N60=0,0,IF(AND(N60&lt;TIME(13,15,0),O60&lt;=TIME(19,45,0),O60&gt;TIME(12,45,0)),1,IF(AND(N60&lt;TIME(13,15,0),O60&gt;TIME(19,45,0)),2,IF(AND(N60&gt;=TIME(13,15,0),O60&gt;TIME(19,45,0)),1,IF(AND(N60&gt;TIME(13,15,0),O60&gt;TIME(0,0,0)),0,IF(AND(N60&gt;TIME(10,0,0),O60&gt;TIME(0,0,0)),2,0))))))</f>
        <v>0</v>
      </c>
      <c r="R60" s="68">
        <f t="shared" si="34"/>
        <v>0</v>
      </c>
      <c r="S60" s="71"/>
      <c r="T60" s="72"/>
      <c r="U60" s="73"/>
      <c r="V60" s="74"/>
      <c r="W60" s="68">
        <f t="shared" si="35"/>
        <v>0</v>
      </c>
      <c r="X60" s="71"/>
      <c r="Y60" s="72"/>
      <c r="Z60" s="73"/>
      <c r="AA60" s="74"/>
      <c r="AB60" s="68">
        <f t="shared" si="36"/>
        <v>0</v>
      </c>
      <c r="AC60" s="69"/>
      <c r="AD60" s="66"/>
      <c r="AE60" s="66"/>
      <c r="AF60" s="67"/>
      <c r="AG60" s="68">
        <f t="shared" si="37"/>
        <v>0</v>
      </c>
      <c r="AH60" s="71"/>
      <c r="AI60" s="72"/>
      <c r="AJ60" s="72"/>
      <c r="AK60" s="74"/>
      <c r="AL60" s="68">
        <f t="shared" si="38"/>
        <v>0</v>
      </c>
      <c r="AM60" s="68"/>
      <c r="AN60" s="76">
        <f t="shared" si="29"/>
        <v>0</v>
      </c>
      <c r="AO60" s="51"/>
      <c r="AQ60" s="13"/>
      <c r="BB60" s="52"/>
    </row>
    <row r="62" spans="1:54" ht="13.5" thickBot="1" x14ac:dyDescent="0.25"/>
    <row r="63" spans="1:54" ht="25.5" customHeight="1" thickBot="1" x14ac:dyDescent="0.35">
      <c r="C63" s="2"/>
      <c r="D63" s="2"/>
      <c r="E63" s="2"/>
      <c r="G63" s="2"/>
      <c r="H63" s="2"/>
      <c r="I63" s="2"/>
      <c r="J63" s="2"/>
      <c r="K63" s="2"/>
      <c r="L63" s="2"/>
      <c r="M63" s="2"/>
      <c r="N63" s="110" t="s">
        <v>12</v>
      </c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1"/>
      <c r="Z63" s="111"/>
      <c r="AA63" s="111"/>
      <c r="AB63" s="112"/>
      <c r="AC63" s="113"/>
      <c r="AD63" s="114"/>
      <c r="AE63" s="114"/>
      <c r="AF63" s="114"/>
      <c r="AG63" s="114"/>
      <c r="AH63" s="114"/>
      <c r="AI63" s="114"/>
      <c r="AJ63" s="114"/>
      <c r="AK63" s="114"/>
      <c r="AL63" s="114"/>
      <c r="AM63" s="2"/>
      <c r="AN63" s="2"/>
    </row>
    <row r="64" spans="1:54" ht="16.5" customHeight="1" x14ac:dyDescent="0.2">
      <c r="C64" s="4"/>
      <c r="D64" s="4"/>
      <c r="E64" s="4"/>
      <c r="F64" s="4"/>
      <c r="G64" s="4"/>
      <c r="H64" s="4"/>
      <c r="I64" s="5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115"/>
      <c r="AH64" s="115"/>
      <c r="AI64" s="115"/>
      <c r="AJ64" s="115"/>
      <c r="AK64" s="115"/>
      <c r="AL64" s="4"/>
      <c r="AM64" s="4"/>
      <c r="BB64" s="6">
        <f ca="1">NOW()</f>
        <v>43990.514206712964</v>
      </c>
    </row>
    <row r="65" spans="1:54" s="7" customFormat="1" ht="15" customHeight="1" x14ac:dyDescent="0.4">
      <c r="C65" s="9"/>
      <c r="D65" s="10"/>
      <c r="E65" s="9" t="s">
        <v>7</v>
      </c>
      <c r="F65" s="10"/>
      <c r="G65" s="10"/>
      <c r="H65" s="10"/>
      <c r="I65" s="10"/>
      <c r="J65" s="12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3"/>
      <c r="AE65" s="13"/>
      <c r="AF65" s="14"/>
      <c r="AG65" s="15"/>
      <c r="AH65" s="18"/>
      <c r="AI65" s="16"/>
      <c r="AJ65" s="17"/>
      <c r="AK65" s="17"/>
      <c r="AL65" s="17"/>
      <c r="AM65" s="17"/>
      <c r="AN65" s="17"/>
      <c r="BB65" s="8"/>
    </row>
    <row r="66" spans="1:54" s="7" customFormat="1" ht="15" customHeight="1" thickBot="1" x14ac:dyDescent="0.45">
      <c r="C66" s="20"/>
      <c r="D66" s="14"/>
      <c r="E66" s="14"/>
      <c r="F66" s="14"/>
      <c r="G66" s="14"/>
      <c r="H66" s="14"/>
      <c r="I66" s="14"/>
      <c r="J66" s="14"/>
      <c r="K66" s="14"/>
      <c r="L66" s="15"/>
      <c r="M66" s="21"/>
      <c r="N66" s="11"/>
      <c r="O66" s="22"/>
      <c r="P66" s="22"/>
      <c r="Q66" s="22"/>
      <c r="R66" s="22"/>
      <c r="S66" s="11"/>
      <c r="T66" s="22"/>
      <c r="U66" s="22"/>
      <c r="V66" s="22"/>
      <c r="W66" s="22"/>
      <c r="X66" s="11"/>
      <c r="Y66" s="22"/>
      <c r="Z66" s="22"/>
      <c r="AA66" s="22"/>
      <c r="AB66" s="22"/>
      <c r="AC66" s="11"/>
      <c r="AD66" s="22"/>
      <c r="AE66" s="22"/>
      <c r="AF66" s="14"/>
      <c r="AG66" s="15"/>
      <c r="AH66" s="19"/>
      <c r="AI66" s="19"/>
      <c r="AJ66" s="17"/>
      <c r="AK66" s="17"/>
      <c r="AL66" s="17"/>
      <c r="AM66" s="17"/>
      <c r="AN66" s="17"/>
      <c r="BB66" s="8"/>
    </row>
    <row r="67" spans="1:54" s="13" customFormat="1" ht="24.95" customHeight="1" thickBot="1" x14ac:dyDescent="0.3">
      <c r="A67" s="23"/>
      <c r="C67" s="24"/>
      <c r="D67" s="116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117"/>
      <c r="AJ67" s="117"/>
      <c r="AK67" s="117"/>
      <c r="AL67" s="118"/>
      <c r="AM67" s="25"/>
      <c r="AN67" s="26"/>
      <c r="AO67" s="27"/>
      <c r="BB67" s="28"/>
    </row>
    <row r="68" spans="1:54" s="13" customFormat="1" ht="15.75" customHeight="1" thickBot="1" x14ac:dyDescent="0.25">
      <c r="A68" s="29"/>
      <c r="C68" s="30"/>
      <c r="D68" s="109">
        <v>43983</v>
      </c>
      <c r="E68" s="105"/>
      <c r="F68" s="105"/>
      <c r="G68" s="105"/>
      <c r="H68" s="106"/>
      <c r="I68" s="104">
        <f>D68+1</f>
        <v>43984</v>
      </c>
      <c r="J68" s="105"/>
      <c r="K68" s="105"/>
      <c r="L68" s="105"/>
      <c r="M68" s="106"/>
      <c r="N68" s="104">
        <f>I68+1</f>
        <v>43985</v>
      </c>
      <c r="O68" s="105"/>
      <c r="P68" s="105"/>
      <c r="Q68" s="105"/>
      <c r="R68" s="106"/>
      <c r="S68" s="104">
        <f t="shared" ref="S68" si="39">N68+1</f>
        <v>43986</v>
      </c>
      <c r="T68" s="105"/>
      <c r="U68" s="105"/>
      <c r="V68" s="105"/>
      <c r="W68" s="106"/>
      <c r="X68" s="104">
        <f t="shared" ref="X68" si="40">S68+1</f>
        <v>43987</v>
      </c>
      <c r="Y68" s="105"/>
      <c r="Z68" s="105"/>
      <c r="AA68" s="105"/>
      <c r="AB68" s="106"/>
      <c r="AC68" s="104">
        <f t="shared" ref="AC68" si="41">X68+1</f>
        <v>43988</v>
      </c>
      <c r="AD68" s="105"/>
      <c r="AE68" s="105"/>
      <c r="AF68" s="105"/>
      <c r="AG68" s="106"/>
      <c r="AH68" s="104">
        <f t="shared" ref="AH68" si="42">AC68+1</f>
        <v>43989</v>
      </c>
      <c r="AI68" s="105"/>
      <c r="AJ68" s="105"/>
      <c r="AK68" s="105"/>
      <c r="AL68" s="106"/>
      <c r="AM68" s="31"/>
      <c r="AN68" s="107" t="s">
        <v>6</v>
      </c>
      <c r="AO68" s="27"/>
      <c r="AQ68" s="27"/>
      <c r="BB68" s="32"/>
    </row>
    <row r="69" spans="1:54" s="13" customFormat="1" ht="15.75" thickBot="1" x14ac:dyDescent="0.25">
      <c r="A69" s="29"/>
      <c r="C69" s="84" t="s">
        <v>0</v>
      </c>
      <c r="D69" s="96" t="s">
        <v>1</v>
      </c>
      <c r="E69" s="97" t="s">
        <v>2</v>
      </c>
      <c r="F69" s="97" t="s">
        <v>3</v>
      </c>
      <c r="G69" s="98" t="s">
        <v>4</v>
      </c>
      <c r="H69" s="36" t="s">
        <v>5</v>
      </c>
      <c r="I69" s="37" t="s">
        <v>1</v>
      </c>
      <c r="J69" s="34" t="s">
        <v>2</v>
      </c>
      <c r="K69" s="34" t="s">
        <v>3</v>
      </c>
      <c r="L69" s="35" t="s">
        <v>4</v>
      </c>
      <c r="M69" s="36" t="s">
        <v>5</v>
      </c>
      <c r="N69" s="33" t="s">
        <v>1</v>
      </c>
      <c r="O69" s="34" t="s">
        <v>2</v>
      </c>
      <c r="P69" s="34" t="s">
        <v>3</v>
      </c>
      <c r="Q69" s="35" t="s">
        <v>4</v>
      </c>
      <c r="R69" s="36" t="s">
        <v>5</v>
      </c>
      <c r="S69" s="37" t="s">
        <v>1</v>
      </c>
      <c r="T69" s="34" t="s">
        <v>2</v>
      </c>
      <c r="U69" s="34" t="s">
        <v>3</v>
      </c>
      <c r="V69" s="35" t="s">
        <v>4</v>
      </c>
      <c r="W69" s="36" t="s">
        <v>5</v>
      </c>
      <c r="X69" s="37" t="s">
        <v>1</v>
      </c>
      <c r="Y69" s="34" t="s">
        <v>2</v>
      </c>
      <c r="Z69" s="34" t="s">
        <v>3</v>
      </c>
      <c r="AA69" s="35" t="s">
        <v>4</v>
      </c>
      <c r="AB69" s="36" t="s">
        <v>5</v>
      </c>
      <c r="AC69" s="37" t="s">
        <v>1</v>
      </c>
      <c r="AD69" s="34" t="s">
        <v>2</v>
      </c>
      <c r="AE69" s="34" t="s">
        <v>3</v>
      </c>
      <c r="AF69" s="35" t="s">
        <v>4</v>
      </c>
      <c r="AG69" s="36" t="s">
        <v>5</v>
      </c>
      <c r="AH69" s="37" t="s">
        <v>1</v>
      </c>
      <c r="AI69" s="34" t="s">
        <v>2</v>
      </c>
      <c r="AJ69" s="34" t="s">
        <v>3</v>
      </c>
      <c r="AK69" s="35" t="s">
        <v>4</v>
      </c>
      <c r="AL69" s="36" t="s">
        <v>5</v>
      </c>
      <c r="AM69" s="38"/>
      <c r="AN69" s="108"/>
      <c r="AO69" s="27"/>
      <c r="BB69" s="28"/>
    </row>
    <row r="70" spans="1:54" s="27" customFormat="1" ht="18.75" customHeight="1" x14ac:dyDescent="0.2">
      <c r="A70" s="39" t="s">
        <v>3</v>
      </c>
      <c r="B70" s="39">
        <v>1</v>
      </c>
      <c r="C70" s="85" t="s">
        <v>14</v>
      </c>
      <c r="D70" s="44"/>
      <c r="E70" s="45"/>
      <c r="F70" s="45"/>
      <c r="G70" s="94"/>
      <c r="H70" s="43">
        <f>E70-D70-F70</f>
        <v>0</v>
      </c>
      <c r="I70" s="44"/>
      <c r="J70" s="45"/>
      <c r="K70" s="45"/>
      <c r="L70" s="42"/>
      <c r="M70" s="43">
        <f>J70-I70-K70</f>
        <v>0</v>
      </c>
      <c r="N70" s="44"/>
      <c r="O70" s="45"/>
      <c r="P70" s="45"/>
      <c r="Q70" s="42"/>
      <c r="R70" s="43">
        <f>O70-N70-P70</f>
        <v>0</v>
      </c>
      <c r="S70" s="47"/>
      <c r="T70" s="48"/>
      <c r="U70" s="48"/>
      <c r="V70" s="49"/>
      <c r="W70" s="43">
        <f>T70-S70-U70</f>
        <v>0</v>
      </c>
      <c r="X70" s="44"/>
      <c r="Y70" s="45"/>
      <c r="Z70" s="45"/>
      <c r="AA70" s="42"/>
      <c r="AB70" s="43">
        <f>Y70-X70-Z70</f>
        <v>0</v>
      </c>
      <c r="AC70" s="44"/>
      <c r="AD70" s="45"/>
      <c r="AE70" s="45"/>
      <c r="AF70" s="42"/>
      <c r="AG70" s="43">
        <f>AD70-AC70-AE70</f>
        <v>0</v>
      </c>
      <c r="AH70" s="44"/>
      <c r="AI70" s="45"/>
      <c r="AJ70" s="45"/>
      <c r="AK70" s="42"/>
      <c r="AL70" s="43">
        <f>AI70-AH70-AJ70</f>
        <v>0</v>
      </c>
      <c r="AM70" s="43"/>
      <c r="AN70" s="50">
        <f>H70+M70+R70+W70+AB70+AG70+AL70</f>
        <v>0</v>
      </c>
      <c r="AO70" s="51"/>
      <c r="AQ70" s="13"/>
      <c r="BB70" s="52"/>
    </row>
    <row r="71" spans="1:54" s="27" customFormat="1" ht="18.75" customHeight="1" x14ac:dyDescent="0.2">
      <c r="A71" s="39" t="s">
        <v>8</v>
      </c>
      <c r="B71" s="39">
        <v>2</v>
      </c>
      <c r="C71" s="85" t="s">
        <v>15</v>
      </c>
      <c r="D71" s="53"/>
      <c r="E71" s="54"/>
      <c r="F71" s="54"/>
      <c r="G71" s="95"/>
      <c r="H71" s="56">
        <f>E71-D71-F71</f>
        <v>0</v>
      </c>
      <c r="I71" s="89"/>
      <c r="J71" s="90"/>
      <c r="K71" s="90"/>
      <c r="L71" s="88"/>
      <c r="M71" s="56">
        <f>J71-I71-K71</f>
        <v>0</v>
      </c>
      <c r="N71" s="89"/>
      <c r="O71" s="90"/>
      <c r="P71" s="90"/>
      <c r="Q71" s="88"/>
      <c r="R71" s="56">
        <f>O71-N71-P71</f>
        <v>0</v>
      </c>
      <c r="S71" s="91"/>
      <c r="T71" s="92"/>
      <c r="U71" s="92"/>
      <c r="V71" s="93"/>
      <c r="W71" s="56">
        <f>T71-S71-U71</f>
        <v>0</v>
      </c>
      <c r="X71" s="89"/>
      <c r="Y71" s="90"/>
      <c r="Z71" s="90"/>
      <c r="AA71" s="88"/>
      <c r="AB71" s="56">
        <f>Y71-X71-Z71</f>
        <v>0</v>
      </c>
      <c r="AC71" s="89"/>
      <c r="AD71" s="90"/>
      <c r="AE71" s="90"/>
      <c r="AF71" s="88"/>
      <c r="AG71" s="56">
        <f>AD71-AC71-AE71</f>
        <v>0</v>
      </c>
      <c r="AH71" s="89"/>
      <c r="AI71" s="90"/>
      <c r="AJ71" s="90"/>
      <c r="AK71" s="88"/>
      <c r="AL71" s="56">
        <f>AI71-AH71-AJ71</f>
        <v>0</v>
      </c>
      <c r="AM71" s="56"/>
      <c r="AN71" s="58">
        <f>H71+M71+R71+W71+AB71+AG71+AL71</f>
        <v>0</v>
      </c>
      <c r="AO71" s="51"/>
      <c r="AQ71" s="13"/>
      <c r="BB71" s="52"/>
    </row>
    <row r="72" spans="1:54" s="27" customFormat="1" ht="18.75" customHeight="1" x14ac:dyDescent="0.2">
      <c r="A72" s="39" t="s">
        <v>8</v>
      </c>
      <c r="B72" s="39">
        <v>3</v>
      </c>
      <c r="C72" s="85" t="s">
        <v>16</v>
      </c>
      <c r="D72" s="53"/>
      <c r="E72" s="54"/>
      <c r="F72" s="54"/>
      <c r="G72" s="95"/>
      <c r="H72" s="56">
        <f t="shared" ref="H72:H79" si="43">E72-D72-F72</f>
        <v>0</v>
      </c>
      <c r="I72" s="89"/>
      <c r="J72" s="90"/>
      <c r="K72" s="90"/>
      <c r="L72" s="88"/>
      <c r="M72" s="56">
        <f t="shared" ref="M72:M79" si="44">J72-I72-K72</f>
        <v>0</v>
      </c>
      <c r="N72" s="89"/>
      <c r="O72" s="90"/>
      <c r="P72" s="90"/>
      <c r="Q72" s="88"/>
      <c r="R72" s="56">
        <f t="shared" ref="R72:R79" si="45">O72-N72-P72</f>
        <v>0</v>
      </c>
      <c r="S72" s="91"/>
      <c r="T72" s="92"/>
      <c r="U72" s="92"/>
      <c r="V72" s="93"/>
      <c r="W72" s="56">
        <f t="shared" ref="W72:W79" si="46">T72-S72-U72</f>
        <v>0</v>
      </c>
      <c r="X72" s="89"/>
      <c r="Y72" s="90"/>
      <c r="Z72" s="90"/>
      <c r="AA72" s="88"/>
      <c r="AB72" s="56">
        <f t="shared" ref="AB72:AB79" si="47">Y72-X72-Z72</f>
        <v>0</v>
      </c>
      <c r="AC72" s="89"/>
      <c r="AD72" s="90"/>
      <c r="AE72" s="90"/>
      <c r="AF72" s="88"/>
      <c r="AG72" s="56">
        <f t="shared" ref="AG72:AG79" si="48">AD72-AC72-AE72</f>
        <v>0</v>
      </c>
      <c r="AH72" s="89"/>
      <c r="AI72" s="90"/>
      <c r="AJ72" s="90"/>
      <c r="AK72" s="88"/>
      <c r="AL72" s="56">
        <f t="shared" ref="AL72:AL79" si="49">AI72-AH72-AJ72</f>
        <v>0</v>
      </c>
      <c r="AM72" s="56"/>
      <c r="AN72" s="58">
        <f t="shared" ref="AN72:AN79" si="50">H72+M72+R72+W72+AB72+AG72+AL72</f>
        <v>0</v>
      </c>
      <c r="AO72" s="51"/>
      <c r="AQ72" s="13"/>
      <c r="BB72" s="52"/>
    </row>
    <row r="73" spans="1:54" s="27" customFormat="1" ht="18.75" customHeight="1" x14ac:dyDescent="0.2">
      <c r="A73" s="39" t="s">
        <v>8</v>
      </c>
      <c r="B73" s="39">
        <v>4</v>
      </c>
      <c r="C73" s="85" t="s">
        <v>17</v>
      </c>
      <c r="D73" s="53"/>
      <c r="E73" s="54"/>
      <c r="F73" s="54"/>
      <c r="G73" s="95"/>
      <c r="H73" s="56">
        <f t="shared" si="43"/>
        <v>0</v>
      </c>
      <c r="I73" s="89"/>
      <c r="J73" s="90"/>
      <c r="K73" s="90"/>
      <c r="L73" s="88"/>
      <c r="M73" s="56">
        <f t="shared" si="44"/>
        <v>0</v>
      </c>
      <c r="N73" s="89"/>
      <c r="O73" s="90"/>
      <c r="P73" s="90"/>
      <c r="Q73" s="88"/>
      <c r="R73" s="56">
        <f t="shared" si="45"/>
        <v>0</v>
      </c>
      <c r="S73" s="91"/>
      <c r="T73" s="92"/>
      <c r="U73" s="92"/>
      <c r="V73" s="93"/>
      <c r="W73" s="56">
        <f t="shared" si="46"/>
        <v>0</v>
      </c>
      <c r="X73" s="89"/>
      <c r="Y73" s="90"/>
      <c r="Z73" s="90"/>
      <c r="AA73" s="88"/>
      <c r="AB73" s="56">
        <f t="shared" si="47"/>
        <v>0</v>
      </c>
      <c r="AC73" s="89"/>
      <c r="AD73" s="90"/>
      <c r="AE73" s="90"/>
      <c r="AF73" s="88"/>
      <c r="AG73" s="56">
        <f t="shared" si="48"/>
        <v>0</v>
      </c>
      <c r="AH73" s="89"/>
      <c r="AI73" s="90"/>
      <c r="AJ73" s="90"/>
      <c r="AK73" s="88"/>
      <c r="AL73" s="56">
        <f t="shared" si="49"/>
        <v>0</v>
      </c>
      <c r="AM73" s="56"/>
      <c r="AN73" s="58">
        <f t="shared" si="50"/>
        <v>0</v>
      </c>
      <c r="AO73" s="51"/>
      <c r="AQ73" s="13"/>
      <c r="BB73" s="52"/>
    </row>
    <row r="74" spans="1:54" s="27" customFormat="1" ht="18.75" customHeight="1" x14ac:dyDescent="0.2">
      <c r="A74" s="39" t="s">
        <v>8</v>
      </c>
      <c r="B74" s="39">
        <v>5</v>
      </c>
      <c r="C74" s="85" t="s">
        <v>18</v>
      </c>
      <c r="D74" s="53"/>
      <c r="E74" s="54"/>
      <c r="F74" s="54"/>
      <c r="G74" s="95"/>
      <c r="H74" s="56">
        <f t="shared" si="43"/>
        <v>0</v>
      </c>
      <c r="I74" s="89"/>
      <c r="J74" s="90"/>
      <c r="K74" s="90"/>
      <c r="L74" s="88"/>
      <c r="M74" s="56">
        <f t="shared" si="44"/>
        <v>0</v>
      </c>
      <c r="N74" s="89"/>
      <c r="O74" s="90"/>
      <c r="P74" s="90"/>
      <c r="Q74" s="88"/>
      <c r="R74" s="56">
        <f t="shared" si="45"/>
        <v>0</v>
      </c>
      <c r="S74" s="91"/>
      <c r="T74" s="92"/>
      <c r="U74" s="92"/>
      <c r="V74" s="93"/>
      <c r="W74" s="56">
        <f t="shared" si="46"/>
        <v>0</v>
      </c>
      <c r="X74" s="89"/>
      <c r="Y74" s="90"/>
      <c r="Z74" s="90"/>
      <c r="AA74" s="88"/>
      <c r="AB74" s="56">
        <f t="shared" si="47"/>
        <v>0</v>
      </c>
      <c r="AC74" s="89"/>
      <c r="AD74" s="90"/>
      <c r="AE74" s="90"/>
      <c r="AF74" s="88"/>
      <c r="AG74" s="56">
        <f t="shared" si="48"/>
        <v>0</v>
      </c>
      <c r="AH74" s="89"/>
      <c r="AI74" s="90"/>
      <c r="AJ74" s="90"/>
      <c r="AK74" s="88"/>
      <c r="AL74" s="56">
        <f t="shared" si="49"/>
        <v>0</v>
      </c>
      <c r="AM74" s="56"/>
      <c r="AN74" s="58">
        <f t="shared" si="50"/>
        <v>0</v>
      </c>
      <c r="AO74" s="51"/>
      <c r="AQ74" s="13"/>
      <c r="BB74" s="52"/>
    </row>
    <row r="75" spans="1:54" s="27" customFormat="1" ht="18.75" customHeight="1" x14ac:dyDescent="0.2">
      <c r="A75" s="39" t="s">
        <v>8</v>
      </c>
      <c r="B75" s="39">
        <v>6</v>
      </c>
      <c r="C75" s="85"/>
      <c r="D75" s="53"/>
      <c r="E75" s="54"/>
      <c r="F75" s="54"/>
      <c r="G75" s="95"/>
      <c r="H75" s="56">
        <f t="shared" si="43"/>
        <v>0</v>
      </c>
      <c r="I75" s="89"/>
      <c r="J75" s="90"/>
      <c r="K75" s="90"/>
      <c r="L75" s="88"/>
      <c r="M75" s="56">
        <f t="shared" si="44"/>
        <v>0</v>
      </c>
      <c r="N75" s="89"/>
      <c r="O75" s="90"/>
      <c r="P75" s="90"/>
      <c r="Q75" s="88"/>
      <c r="R75" s="56">
        <f t="shared" si="45"/>
        <v>0</v>
      </c>
      <c r="S75" s="91"/>
      <c r="T75" s="92"/>
      <c r="U75" s="92"/>
      <c r="V75" s="93"/>
      <c r="W75" s="56">
        <f t="shared" si="46"/>
        <v>0</v>
      </c>
      <c r="X75" s="89"/>
      <c r="Y75" s="90"/>
      <c r="Z75" s="90"/>
      <c r="AA75" s="88"/>
      <c r="AB75" s="56">
        <f t="shared" si="47"/>
        <v>0</v>
      </c>
      <c r="AC75" s="89"/>
      <c r="AD75" s="90"/>
      <c r="AE75" s="90"/>
      <c r="AF75" s="88"/>
      <c r="AG75" s="56">
        <f t="shared" si="48"/>
        <v>0</v>
      </c>
      <c r="AH75" s="89"/>
      <c r="AI75" s="90"/>
      <c r="AJ75" s="90"/>
      <c r="AK75" s="88"/>
      <c r="AL75" s="56">
        <f t="shared" si="49"/>
        <v>0</v>
      </c>
      <c r="AM75" s="56"/>
      <c r="AN75" s="58">
        <f t="shared" si="50"/>
        <v>0</v>
      </c>
      <c r="AO75" s="51"/>
      <c r="AQ75" s="13"/>
      <c r="BB75" s="52"/>
    </row>
    <row r="76" spans="1:54" s="27" customFormat="1" ht="18.75" customHeight="1" x14ac:dyDescent="0.2">
      <c r="A76" s="39" t="s">
        <v>8</v>
      </c>
      <c r="B76" s="39">
        <v>7</v>
      </c>
      <c r="C76" s="85"/>
      <c r="D76" s="89"/>
      <c r="E76" s="90"/>
      <c r="F76" s="90"/>
      <c r="G76" s="55">
        <f t="shared" ref="G76" si="51">IF(D76=0,0,IF(AND(D76&lt;TIME(13,15,0),E76&lt;=TIME(19,45,0),E76&gt;TIME(12,45,0)),1,IF(AND(D76&lt;TIME(13,15,0),E76&gt;TIME(19,45,0)),2,IF(AND(D76&gt;=TIME(13,15,0),E76&gt;TIME(19,45,0)),1,IF(AND(D76&gt;TIME(13,15,0),E76&gt;TIME(0,0,0)),0,IF(AND(D76&gt;TIME(10,0,0),E76&gt;TIME(0,0,0)),2,0))))))</f>
        <v>0</v>
      </c>
      <c r="H76" s="56">
        <f t="shared" si="43"/>
        <v>0</v>
      </c>
      <c r="I76" s="53"/>
      <c r="J76" s="54"/>
      <c r="K76" s="54"/>
      <c r="L76" s="55">
        <f t="shared" ref="L76" si="52">IF(I76=0,0,IF(AND(I76&lt;TIME(13,15,0),J76&lt;=TIME(19,45,0),J76&gt;TIME(12,45,0)),1,IF(AND(I76&lt;TIME(13,15,0),J76&gt;TIME(19,45,0)),2,IF(AND(I76&gt;=TIME(13,15,0),J76&gt;TIME(19,45,0)),1,IF(AND(I76&gt;TIME(13,15,0),J76&gt;TIME(0,0,0)),0,IF(AND(I76&gt;TIME(10,0,0),J76&gt;TIME(0,0,0)),2,0))))))</f>
        <v>0</v>
      </c>
      <c r="M76" s="56">
        <f t="shared" si="44"/>
        <v>0</v>
      </c>
      <c r="N76" s="53"/>
      <c r="O76" s="54"/>
      <c r="P76" s="54"/>
      <c r="Q76" s="55"/>
      <c r="R76" s="56">
        <f t="shared" si="45"/>
        <v>0</v>
      </c>
      <c r="S76" s="53"/>
      <c r="T76" s="54"/>
      <c r="U76" s="54"/>
      <c r="V76" s="55"/>
      <c r="W76" s="56">
        <f t="shared" si="46"/>
        <v>0</v>
      </c>
      <c r="X76" s="53"/>
      <c r="Y76" s="54"/>
      <c r="Z76" s="54"/>
      <c r="AA76" s="55"/>
      <c r="AB76" s="56">
        <f t="shared" si="47"/>
        <v>0</v>
      </c>
      <c r="AC76" s="53"/>
      <c r="AD76" s="54"/>
      <c r="AE76" s="54"/>
      <c r="AF76" s="55"/>
      <c r="AG76" s="56">
        <f t="shared" si="48"/>
        <v>0</v>
      </c>
      <c r="AH76" s="53"/>
      <c r="AI76" s="54"/>
      <c r="AJ76" s="54"/>
      <c r="AK76" s="55"/>
      <c r="AL76" s="56">
        <f t="shared" si="49"/>
        <v>0</v>
      </c>
      <c r="AM76" s="56"/>
      <c r="AN76" s="58">
        <f t="shared" si="50"/>
        <v>0</v>
      </c>
      <c r="AO76" s="51"/>
      <c r="AQ76" s="13"/>
      <c r="BB76" s="52"/>
    </row>
    <row r="77" spans="1:54" s="27" customFormat="1" ht="18.75" customHeight="1" x14ac:dyDescent="0.2">
      <c r="A77" s="39" t="s">
        <v>8</v>
      </c>
      <c r="B77" s="39">
        <v>8</v>
      </c>
      <c r="C77" s="86"/>
      <c r="D77" s="60"/>
      <c r="E77" s="61"/>
      <c r="F77" s="61"/>
      <c r="G77" s="59"/>
      <c r="H77" s="56">
        <f t="shared" si="43"/>
        <v>0</v>
      </c>
      <c r="I77" s="60"/>
      <c r="J77" s="61"/>
      <c r="K77" s="54"/>
      <c r="L77" s="59"/>
      <c r="M77" s="56">
        <f t="shared" si="44"/>
        <v>0</v>
      </c>
      <c r="N77" s="60"/>
      <c r="O77" s="61"/>
      <c r="P77" s="54"/>
      <c r="Q77" s="59"/>
      <c r="R77" s="56">
        <f t="shared" si="45"/>
        <v>0</v>
      </c>
      <c r="S77" s="60"/>
      <c r="T77" s="61"/>
      <c r="U77" s="54"/>
      <c r="V77" s="59"/>
      <c r="W77" s="56">
        <f t="shared" si="46"/>
        <v>0</v>
      </c>
      <c r="X77" s="60"/>
      <c r="Y77" s="61"/>
      <c r="Z77" s="54"/>
      <c r="AA77" s="59"/>
      <c r="AB77" s="56">
        <f t="shared" si="47"/>
        <v>0</v>
      </c>
      <c r="AC77" s="53"/>
      <c r="AD77" s="54"/>
      <c r="AE77" s="54"/>
      <c r="AF77" s="55"/>
      <c r="AG77" s="56">
        <f t="shared" si="48"/>
        <v>0</v>
      </c>
      <c r="AH77" s="53"/>
      <c r="AI77" s="54"/>
      <c r="AJ77" s="54"/>
      <c r="AK77" s="55"/>
      <c r="AL77" s="56">
        <f t="shared" si="49"/>
        <v>0</v>
      </c>
      <c r="AM77" s="56"/>
      <c r="AN77" s="58">
        <f t="shared" si="50"/>
        <v>0</v>
      </c>
      <c r="AO77" s="51"/>
      <c r="AQ77" s="13"/>
      <c r="BB77" s="52"/>
    </row>
    <row r="78" spans="1:54" s="27" customFormat="1" ht="18.75" customHeight="1" x14ac:dyDescent="0.2">
      <c r="A78" s="39" t="s">
        <v>8</v>
      </c>
      <c r="B78" s="39">
        <v>9</v>
      </c>
      <c r="C78" s="85"/>
      <c r="D78" s="53"/>
      <c r="E78" s="54"/>
      <c r="F78" s="54"/>
      <c r="G78" s="55">
        <f>IF(D78=0,0,IF(AND(D78&lt;TIME(13,15,0),E78&lt;=TIME(19,45,0),E78&gt;TIME(12,45,0)),1,IF(AND(D78&lt;TIME(13,15,0),E78&gt;TIME(19,45,0)),2,IF(AND(D78&gt;=TIME(13,15,0),E78&gt;TIME(19,45,0)),1,IF(AND(D78&gt;TIME(13,15,0),E78&gt;TIME(0,0,0)),0,IF(AND(D78&gt;TIME(10,0,0),E78&gt;TIME(0,0,0)),2,0))))))</f>
        <v>0</v>
      </c>
      <c r="H78" s="56">
        <f t="shared" si="43"/>
        <v>0</v>
      </c>
      <c r="I78" s="53"/>
      <c r="J78" s="54"/>
      <c r="K78" s="54"/>
      <c r="L78" s="55">
        <f>IF(I78=0,0,IF(AND(I78&lt;TIME(13,15,0),J78&lt;=TIME(19,45,0),J78&gt;TIME(12,45,0)),1,IF(AND(I78&lt;TIME(13,15,0),J78&gt;TIME(19,45,0)),2,IF(AND(I78&gt;=TIME(13,15,0),J78&gt;TIME(19,45,0)),1,IF(AND(I78&gt;TIME(13,15,0),J78&gt;TIME(0,0,0)),0,IF(AND(I78&gt;TIME(10,0,0),J78&gt;TIME(0,0,0)),2,0))))))</f>
        <v>0</v>
      </c>
      <c r="M78" s="56">
        <f t="shared" si="44"/>
        <v>0</v>
      </c>
      <c r="N78" s="62"/>
      <c r="O78" s="63"/>
      <c r="P78" s="63"/>
      <c r="Q78" s="64">
        <f>IF(N78=0,0,IF(AND(N78&lt;TIME(13,15,0),O78&lt;=TIME(19,45,0),O78&gt;TIME(12,45,0)),1,IF(AND(N78&lt;TIME(13,15,0),O78&gt;TIME(19,45,0)),2,IF(AND(N78&gt;=TIME(13,15,0),O78&gt;TIME(19,45,0)),1,IF(AND(N78&gt;TIME(13,15,0),O78&gt;TIME(0,0,0)),0,IF(AND(N78&gt;TIME(10,0,0),O78&gt;TIME(0,0,0)),2,0))))))</f>
        <v>0</v>
      </c>
      <c r="R78" s="56">
        <f t="shared" si="45"/>
        <v>0</v>
      </c>
      <c r="S78" s="62"/>
      <c r="T78" s="63"/>
      <c r="U78" s="63"/>
      <c r="V78" s="64"/>
      <c r="W78" s="56">
        <f t="shared" si="46"/>
        <v>0</v>
      </c>
      <c r="X78" s="62"/>
      <c r="Y78" s="63"/>
      <c r="Z78" s="63"/>
      <c r="AA78" s="64"/>
      <c r="AB78" s="56">
        <f t="shared" si="47"/>
        <v>0</v>
      </c>
      <c r="AC78" s="53"/>
      <c r="AD78" s="54"/>
      <c r="AE78" s="54"/>
      <c r="AF78" s="55"/>
      <c r="AG78" s="56">
        <f t="shared" si="48"/>
        <v>0</v>
      </c>
      <c r="AH78" s="62"/>
      <c r="AI78" s="63"/>
      <c r="AJ78" s="63"/>
      <c r="AK78" s="64"/>
      <c r="AL78" s="56">
        <f t="shared" si="49"/>
        <v>0</v>
      </c>
      <c r="AM78" s="56"/>
      <c r="AN78" s="58">
        <f t="shared" si="50"/>
        <v>0</v>
      </c>
      <c r="AO78" s="51"/>
      <c r="AQ78" s="13"/>
      <c r="BB78" s="52"/>
    </row>
    <row r="79" spans="1:54" s="27" customFormat="1" ht="18.75" customHeight="1" thickBot="1" x14ac:dyDescent="0.25">
      <c r="A79" s="39" t="s">
        <v>8</v>
      </c>
      <c r="B79" s="39">
        <v>10</v>
      </c>
      <c r="C79" s="87"/>
      <c r="D79" s="65"/>
      <c r="E79" s="66"/>
      <c r="F79" s="66"/>
      <c r="G79" s="67">
        <f>IF(D79=0,0,IF(AND(D79&lt;TIME(13,15,0),E79&lt;=TIME(19,45,0),E79&gt;TIME(12,45,0)),1,IF(AND(D79&lt;TIME(13,15,0),E79&gt;TIME(19,45,0)),2,IF(AND(D79&gt;=TIME(13,15,0),E79&gt;TIME(19,45,0)),1,IF(AND(D79&gt;TIME(13,15,0),E79&gt;TIME(0,0,0)),0,IF(AND(D79&gt;TIME(10,0,0),E79&gt;TIME(0,0,0)),2,0))))))</f>
        <v>0</v>
      </c>
      <c r="H79" s="68">
        <f t="shared" si="43"/>
        <v>0</v>
      </c>
      <c r="I79" s="69"/>
      <c r="J79" s="66"/>
      <c r="K79" s="70"/>
      <c r="L79" s="67">
        <f>IF(I79=0,0,IF(AND(I79&lt;TIME(13,15,0),J79&lt;=TIME(19,45,0),J79&gt;TIME(12,45,0)),1,IF(AND(I79&lt;TIME(13,15,0),J79&gt;TIME(19,45,0)),2,IF(AND(I79&gt;=TIME(13,15,0),J79&gt;TIME(19,45,0)),1,IF(AND(I79&gt;TIME(13,15,0),J79&gt;TIME(0,0,0)),0,IF(AND(I79&gt;TIME(10,0,0),J79&gt;TIME(0,0,0)),2,0))))))</f>
        <v>0</v>
      </c>
      <c r="M79" s="68">
        <f t="shared" si="44"/>
        <v>0</v>
      </c>
      <c r="N79" s="71"/>
      <c r="O79" s="72"/>
      <c r="P79" s="73"/>
      <c r="Q79" s="74">
        <f>IF(N79=0,0,IF(AND(N79&lt;TIME(13,15,0),O79&lt;=TIME(19,45,0),O79&gt;TIME(12,45,0)),1,IF(AND(N79&lt;TIME(13,15,0),O79&gt;TIME(19,45,0)),2,IF(AND(N79&gt;=TIME(13,15,0),O79&gt;TIME(19,45,0)),1,IF(AND(N79&gt;TIME(13,15,0),O79&gt;TIME(0,0,0)),0,IF(AND(N79&gt;TIME(10,0,0),O79&gt;TIME(0,0,0)),2,0))))))</f>
        <v>0</v>
      </c>
      <c r="R79" s="68">
        <f t="shared" si="45"/>
        <v>0</v>
      </c>
      <c r="S79" s="71"/>
      <c r="T79" s="72"/>
      <c r="U79" s="73"/>
      <c r="V79" s="74"/>
      <c r="W79" s="68">
        <f t="shared" si="46"/>
        <v>0</v>
      </c>
      <c r="X79" s="71"/>
      <c r="Y79" s="72"/>
      <c r="Z79" s="73"/>
      <c r="AA79" s="74"/>
      <c r="AB79" s="68">
        <f t="shared" si="47"/>
        <v>0</v>
      </c>
      <c r="AC79" s="69"/>
      <c r="AD79" s="66"/>
      <c r="AE79" s="66"/>
      <c r="AF79" s="67"/>
      <c r="AG79" s="68">
        <f t="shared" si="48"/>
        <v>0</v>
      </c>
      <c r="AH79" s="71"/>
      <c r="AI79" s="72"/>
      <c r="AJ79" s="72"/>
      <c r="AK79" s="74"/>
      <c r="AL79" s="68">
        <f t="shared" si="49"/>
        <v>0</v>
      </c>
      <c r="AM79" s="68"/>
      <c r="AN79" s="76">
        <f t="shared" si="50"/>
        <v>0</v>
      </c>
      <c r="AO79" s="51"/>
      <c r="AQ79" s="13"/>
      <c r="BB79" s="52"/>
    </row>
    <row r="81" spans="1:54" ht="13.5" thickBot="1" x14ac:dyDescent="0.25"/>
    <row r="82" spans="1:54" ht="25.5" customHeight="1" thickBot="1" x14ac:dyDescent="0.35">
      <c r="C82" s="2"/>
      <c r="D82" s="2"/>
      <c r="E82" s="2"/>
      <c r="G82" s="2"/>
      <c r="H82" s="2"/>
      <c r="I82" s="2"/>
      <c r="J82" s="2"/>
      <c r="K82" s="2"/>
      <c r="L82" s="2"/>
      <c r="M82" s="2"/>
      <c r="N82" s="110" t="s">
        <v>13</v>
      </c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2"/>
      <c r="AC82" s="113"/>
      <c r="AD82" s="114"/>
      <c r="AE82" s="114"/>
      <c r="AF82" s="114"/>
      <c r="AG82" s="114"/>
      <c r="AH82" s="114"/>
      <c r="AI82" s="114"/>
      <c r="AJ82" s="114"/>
      <c r="AK82" s="114"/>
      <c r="AL82" s="114"/>
      <c r="AM82" s="2"/>
      <c r="AN82" s="2"/>
    </row>
    <row r="83" spans="1:54" ht="16.5" customHeight="1" x14ac:dyDescent="0.2">
      <c r="C83" s="4"/>
      <c r="D83" s="4"/>
      <c r="E83" s="4"/>
      <c r="F83" s="4"/>
      <c r="G83" s="4"/>
      <c r="H83" s="4"/>
      <c r="I83" s="5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115"/>
      <c r="AH83" s="115"/>
      <c r="AI83" s="115"/>
      <c r="AJ83" s="115"/>
      <c r="AK83" s="115"/>
      <c r="AL83" s="4"/>
      <c r="AM83" s="4"/>
      <c r="BB83" s="6">
        <f ca="1">NOW()</f>
        <v>43990.514206712964</v>
      </c>
    </row>
    <row r="84" spans="1:54" s="7" customFormat="1" ht="15" customHeight="1" x14ac:dyDescent="0.4">
      <c r="C84" s="9"/>
      <c r="D84" s="10"/>
      <c r="E84" s="9" t="s">
        <v>7</v>
      </c>
      <c r="F84" s="10"/>
      <c r="G84" s="10"/>
      <c r="H84" s="10"/>
      <c r="I84" s="10"/>
      <c r="J84" s="12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3"/>
      <c r="AE84" s="13"/>
      <c r="AF84" s="14"/>
      <c r="AG84" s="15"/>
      <c r="AH84" s="18"/>
      <c r="AI84" s="16"/>
      <c r="AJ84" s="17"/>
      <c r="AK84" s="17"/>
      <c r="AL84" s="17"/>
      <c r="AM84" s="17"/>
      <c r="AN84" s="17"/>
      <c r="BB84" s="8"/>
    </row>
    <row r="85" spans="1:54" s="7" customFormat="1" ht="15" customHeight="1" thickBot="1" x14ac:dyDescent="0.45">
      <c r="C85" s="20"/>
      <c r="D85" s="14"/>
      <c r="E85" s="14"/>
      <c r="F85" s="14"/>
      <c r="G85" s="14"/>
      <c r="H85" s="14"/>
      <c r="I85" s="14"/>
      <c r="J85" s="14"/>
      <c r="K85" s="14"/>
      <c r="L85" s="15"/>
      <c r="M85" s="21"/>
      <c r="N85" s="11"/>
      <c r="O85" s="22"/>
      <c r="P85" s="22"/>
      <c r="Q85" s="22"/>
      <c r="R85" s="22"/>
      <c r="S85" s="11"/>
      <c r="T85" s="22"/>
      <c r="U85" s="22"/>
      <c r="V85" s="22"/>
      <c r="W85" s="22"/>
      <c r="X85" s="11"/>
      <c r="Y85" s="22"/>
      <c r="Z85" s="22"/>
      <c r="AA85" s="22"/>
      <c r="AB85" s="22"/>
      <c r="AC85" s="11"/>
      <c r="AD85" s="22"/>
      <c r="AE85" s="22"/>
      <c r="AF85" s="14"/>
      <c r="AG85" s="15"/>
      <c r="AH85" s="19"/>
      <c r="AI85" s="19"/>
      <c r="AJ85" s="17"/>
      <c r="AK85" s="17"/>
      <c r="AL85" s="17"/>
      <c r="AM85" s="17"/>
      <c r="AN85" s="17"/>
      <c r="BB85" s="8"/>
    </row>
    <row r="86" spans="1:54" s="13" customFormat="1" ht="24.95" customHeight="1" thickBot="1" x14ac:dyDescent="0.3">
      <c r="A86" s="23"/>
      <c r="C86" s="24"/>
      <c r="D86" s="116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117"/>
      <c r="AK86" s="117"/>
      <c r="AL86" s="118"/>
      <c r="AM86" s="25"/>
      <c r="AN86" s="26"/>
      <c r="AO86" s="27"/>
      <c r="BB86" s="28"/>
    </row>
    <row r="87" spans="1:54" s="13" customFormat="1" ht="15.75" customHeight="1" thickBot="1" x14ac:dyDescent="0.25">
      <c r="A87" s="29"/>
      <c r="C87" s="30"/>
      <c r="D87" s="109">
        <v>43983</v>
      </c>
      <c r="E87" s="105"/>
      <c r="F87" s="105"/>
      <c r="G87" s="105"/>
      <c r="H87" s="106"/>
      <c r="I87" s="104">
        <f>D87+1</f>
        <v>43984</v>
      </c>
      <c r="J87" s="105"/>
      <c r="K87" s="105"/>
      <c r="L87" s="105"/>
      <c r="M87" s="106"/>
      <c r="N87" s="104">
        <f>I87+1</f>
        <v>43985</v>
      </c>
      <c r="O87" s="105"/>
      <c r="P87" s="105"/>
      <c r="Q87" s="105"/>
      <c r="R87" s="106"/>
      <c r="S87" s="104">
        <f t="shared" ref="S87" si="53">N87+1</f>
        <v>43986</v>
      </c>
      <c r="T87" s="105"/>
      <c r="U87" s="105"/>
      <c r="V87" s="105"/>
      <c r="W87" s="106"/>
      <c r="X87" s="104">
        <f t="shared" ref="X87" si="54">S87+1</f>
        <v>43987</v>
      </c>
      <c r="Y87" s="105"/>
      <c r="Z87" s="105"/>
      <c r="AA87" s="105"/>
      <c r="AB87" s="106"/>
      <c r="AC87" s="104">
        <f t="shared" ref="AC87" si="55">X87+1</f>
        <v>43988</v>
      </c>
      <c r="AD87" s="105"/>
      <c r="AE87" s="105"/>
      <c r="AF87" s="105"/>
      <c r="AG87" s="106"/>
      <c r="AH87" s="104">
        <f t="shared" ref="AH87" si="56">AC87+1</f>
        <v>43989</v>
      </c>
      <c r="AI87" s="105"/>
      <c r="AJ87" s="105"/>
      <c r="AK87" s="105"/>
      <c r="AL87" s="106"/>
      <c r="AM87" s="31"/>
      <c r="AN87" s="107" t="s">
        <v>6</v>
      </c>
      <c r="AO87" s="27"/>
      <c r="AQ87" s="27"/>
      <c r="BB87" s="32"/>
    </row>
    <row r="88" spans="1:54" s="13" customFormat="1" ht="15.75" thickBot="1" x14ac:dyDescent="0.25">
      <c r="A88" s="29"/>
      <c r="C88" s="84" t="s">
        <v>0</v>
      </c>
      <c r="D88" s="37" t="s">
        <v>1</v>
      </c>
      <c r="E88" s="34" t="s">
        <v>2</v>
      </c>
      <c r="F88" s="34" t="s">
        <v>3</v>
      </c>
      <c r="G88" s="35" t="s">
        <v>4</v>
      </c>
      <c r="H88" s="36" t="s">
        <v>5</v>
      </c>
      <c r="I88" s="37" t="s">
        <v>1</v>
      </c>
      <c r="J88" s="34" t="s">
        <v>2</v>
      </c>
      <c r="K88" s="34" t="s">
        <v>3</v>
      </c>
      <c r="L88" s="35" t="s">
        <v>4</v>
      </c>
      <c r="M88" s="36" t="s">
        <v>5</v>
      </c>
      <c r="N88" s="33" t="s">
        <v>1</v>
      </c>
      <c r="O88" s="34" t="s">
        <v>2</v>
      </c>
      <c r="P88" s="34" t="s">
        <v>3</v>
      </c>
      <c r="Q88" s="35" t="s">
        <v>4</v>
      </c>
      <c r="R88" s="36" t="s">
        <v>5</v>
      </c>
      <c r="S88" s="37" t="s">
        <v>1</v>
      </c>
      <c r="T88" s="34" t="s">
        <v>2</v>
      </c>
      <c r="U88" s="34" t="s">
        <v>3</v>
      </c>
      <c r="V88" s="35" t="s">
        <v>4</v>
      </c>
      <c r="W88" s="36" t="s">
        <v>5</v>
      </c>
      <c r="X88" s="37" t="s">
        <v>1</v>
      </c>
      <c r="Y88" s="34" t="s">
        <v>2</v>
      </c>
      <c r="Z88" s="34" t="s">
        <v>3</v>
      </c>
      <c r="AA88" s="35" t="s">
        <v>4</v>
      </c>
      <c r="AB88" s="36" t="s">
        <v>5</v>
      </c>
      <c r="AC88" s="37" t="s">
        <v>1</v>
      </c>
      <c r="AD88" s="34" t="s">
        <v>2</v>
      </c>
      <c r="AE88" s="34" t="s">
        <v>3</v>
      </c>
      <c r="AF88" s="35" t="s">
        <v>4</v>
      </c>
      <c r="AG88" s="36" t="s">
        <v>5</v>
      </c>
      <c r="AH88" s="37" t="s">
        <v>1</v>
      </c>
      <c r="AI88" s="34" t="s">
        <v>2</v>
      </c>
      <c r="AJ88" s="34" t="s">
        <v>3</v>
      </c>
      <c r="AK88" s="35" t="s">
        <v>4</v>
      </c>
      <c r="AL88" s="36" t="s">
        <v>5</v>
      </c>
      <c r="AM88" s="38"/>
      <c r="AN88" s="108"/>
      <c r="AO88" s="27"/>
      <c r="BB88" s="28"/>
    </row>
    <row r="89" spans="1:54" s="27" customFormat="1" ht="18.75" customHeight="1" x14ac:dyDescent="0.2">
      <c r="A89" s="39" t="s">
        <v>8</v>
      </c>
      <c r="B89" s="39">
        <v>1</v>
      </c>
      <c r="C89" s="85" t="s">
        <v>14</v>
      </c>
      <c r="D89" s="40"/>
      <c r="E89" s="41"/>
      <c r="F89" s="41"/>
      <c r="G89" s="42"/>
      <c r="H89" s="43">
        <f>E89-D89-F89</f>
        <v>0</v>
      </c>
      <c r="I89" s="44"/>
      <c r="J89" s="45"/>
      <c r="K89" s="45"/>
      <c r="L89" s="42"/>
      <c r="M89" s="43">
        <f>J89-I89-K89</f>
        <v>0</v>
      </c>
      <c r="N89" s="44"/>
      <c r="O89" s="45"/>
      <c r="P89" s="45"/>
      <c r="Q89" s="42"/>
      <c r="R89" s="43">
        <f>O89-N89-P89</f>
        <v>0</v>
      </c>
      <c r="S89" s="47"/>
      <c r="T89" s="48"/>
      <c r="U89" s="48"/>
      <c r="V89" s="49"/>
      <c r="W89" s="43">
        <f>T89-S89-U89</f>
        <v>0</v>
      </c>
      <c r="X89" s="44"/>
      <c r="Y89" s="45"/>
      <c r="Z89" s="45"/>
      <c r="AA89" s="42"/>
      <c r="AB89" s="43">
        <f>Y89-X89-Z89</f>
        <v>0</v>
      </c>
      <c r="AC89" s="44"/>
      <c r="AD89" s="45"/>
      <c r="AE89" s="45"/>
      <c r="AF89" s="42"/>
      <c r="AG89" s="43">
        <f>AD89-AC89-AE89</f>
        <v>0</v>
      </c>
      <c r="AH89" s="44"/>
      <c r="AI89" s="45"/>
      <c r="AJ89" s="45"/>
      <c r="AK89" s="42"/>
      <c r="AL89" s="43">
        <f>AI89-AH89-AJ89</f>
        <v>0</v>
      </c>
      <c r="AM89" s="43"/>
      <c r="AN89" s="50">
        <f t="shared" ref="AN89:AN98" si="57">H89+M89+R89+W89+AB89+AG89+AL89</f>
        <v>0</v>
      </c>
      <c r="AO89" s="51"/>
      <c r="AQ89" s="13"/>
      <c r="BB89" s="52"/>
    </row>
    <row r="90" spans="1:54" s="27" customFormat="1" ht="18.75" customHeight="1" x14ac:dyDescent="0.2">
      <c r="A90" s="39" t="s">
        <v>8</v>
      </c>
      <c r="B90" s="39">
        <v>2</v>
      </c>
      <c r="C90" s="85" t="s">
        <v>15</v>
      </c>
      <c r="D90" s="53"/>
      <c r="E90" s="54"/>
      <c r="F90" s="54"/>
      <c r="G90" s="55">
        <f t="shared" ref="G90" si="58">IF(D90=0,0,IF(AND(D90&lt;TIME(13,15,0),E90&lt;=TIME(19,45,0),E90&gt;TIME(12,45,0)),1,IF(AND(D90&lt;TIME(13,15,0),E90&gt;TIME(19,45,0)),2,IF(AND(D90&gt;=TIME(13,15,0),E90&gt;TIME(19,45,0)),1,IF(AND(D90&gt;TIME(13,15,0),E90&gt;TIME(0,0,0)),0,IF(AND(D90&gt;TIME(10,0,0),E90&gt;TIME(0,0,0)),2,0))))))</f>
        <v>0</v>
      </c>
      <c r="H90" s="56">
        <f>E90-D90-F90</f>
        <v>0</v>
      </c>
      <c r="I90" s="53"/>
      <c r="J90" s="54"/>
      <c r="K90" s="54"/>
      <c r="L90" s="55">
        <f t="shared" ref="L90" si="59">IF(I90=0,0,IF(AND(I90&lt;TIME(13,15,0),J90&lt;=TIME(19,45,0),J90&gt;TIME(12,45,0)),1,IF(AND(I90&lt;TIME(13,15,0),J90&gt;TIME(19,45,0)),2,IF(AND(I90&gt;=TIME(13,15,0),J90&gt;TIME(19,45,0)),1,IF(AND(I90&gt;TIME(13,15,0),J90&gt;TIME(0,0,0)),0,IF(AND(I90&gt;TIME(10,0,0),J90&gt;TIME(0,0,0)),2,0))))))</f>
        <v>0</v>
      </c>
      <c r="M90" s="56">
        <f>J90-I90-K90</f>
        <v>0</v>
      </c>
      <c r="N90" s="53"/>
      <c r="O90" s="54"/>
      <c r="P90" s="54"/>
      <c r="Q90" s="55"/>
      <c r="R90" s="56">
        <f>O90-N90-P90</f>
        <v>0</v>
      </c>
      <c r="S90" s="53"/>
      <c r="T90" s="54"/>
      <c r="U90" s="54"/>
      <c r="V90" s="55"/>
      <c r="W90" s="56">
        <f>T90-S90-U90</f>
        <v>0</v>
      </c>
      <c r="X90" s="53"/>
      <c r="Y90" s="54"/>
      <c r="Z90" s="54"/>
      <c r="AA90" s="55"/>
      <c r="AB90" s="56">
        <f>Y90-X90-Z90</f>
        <v>0</v>
      </c>
      <c r="AC90" s="53"/>
      <c r="AD90" s="54"/>
      <c r="AE90" s="54"/>
      <c r="AF90" s="55"/>
      <c r="AG90" s="56">
        <f>AD90-AC90-AE90</f>
        <v>0</v>
      </c>
      <c r="AH90" s="53"/>
      <c r="AI90" s="54"/>
      <c r="AJ90" s="54"/>
      <c r="AK90" s="55"/>
      <c r="AL90" s="56">
        <f>AI90-AH90-AJ90</f>
        <v>0</v>
      </c>
      <c r="AM90" s="56"/>
      <c r="AN90" s="58">
        <f t="shared" si="57"/>
        <v>0</v>
      </c>
      <c r="AO90" s="51"/>
      <c r="AQ90" s="13"/>
      <c r="BB90" s="52"/>
    </row>
    <row r="91" spans="1:54" s="27" customFormat="1" ht="18.75" customHeight="1" x14ac:dyDescent="0.2">
      <c r="A91" s="39" t="s">
        <v>8</v>
      </c>
      <c r="B91" s="39">
        <v>3</v>
      </c>
      <c r="C91" s="85" t="s">
        <v>16</v>
      </c>
      <c r="D91" s="60"/>
      <c r="E91" s="61"/>
      <c r="F91" s="61"/>
      <c r="G91" s="59"/>
      <c r="H91" s="56">
        <f t="shared" ref="H91:H98" si="60">E91-D91-F91</f>
        <v>0</v>
      </c>
      <c r="I91" s="60"/>
      <c r="J91" s="61"/>
      <c r="K91" s="54"/>
      <c r="L91" s="59"/>
      <c r="M91" s="56">
        <f t="shared" ref="M91:M98" si="61">J91-I91-K91</f>
        <v>0</v>
      </c>
      <c r="N91" s="60"/>
      <c r="O91" s="61"/>
      <c r="P91" s="54"/>
      <c r="Q91" s="59"/>
      <c r="R91" s="56">
        <f t="shared" ref="R91:R98" si="62">O91-N91-P91</f>
        <v>0</v>
      </c>
      <c r="S91" s="60"/>
      <c r="T91" s="61"/>
      <c r="U91" s="54"/>
      <c r="V91" s="59"/>
      <c r="W91" s="56">
        <f t="shared" ref="W91:W98" si="63">T91-S91-U91</f>
        <v>0</v>
      </c>
      <c r="X91" s="60"/>
      <c r="Y91" s="61"/>
      <c r="Z91" s="54"/>
      <c r="AA91" s="59"/>
      <c r="AB91" s="56">
        <f t="shared" ref="AB91:AB98" si="64">Y91-X91-Z91</f>
        <v>0</v>
      </c>
      <c r="AC91" s="53"/>
      <c r="AD91" s="54"/>
      <c r="AE91" s="54"/>
      <c r="AF91" s="55"/>
      <c r="AG91" s="56">
        <f t="shared" ref="AG91:AG98" si="65">AD91-AC91-AE91</f>
        <v>0</v>
      </c>
      <c r="AH91" s="53"/>
      <c r="AI91" s="54"/>
      <c r="AJ91" s="54"/>
      <c r="AK91" s="55"/>
      <c r="AL91" s="56">
        <f t="shared" ref="AL91:AL98" si="66">AI91-AH91-AJ91</f>
        <v>0</v>
      </c>
      <c r="AM91" s="56"/>
      <c r="AN91" s="58">
        <f t="shared" si="57"/>
        <v>0</v>
      </c>
      <c r="AO91" s="51"/>
      <c r="AQ91" s="13"/>
      <c r="BB91" s="52"/>
    </row>
    <row r="92" spans="1:54" s="27" customFormat="1" ht="18.75" customHeight="1" x14ac:dyDescent="0.2">
      <c r="A92" s="39" t="s">
        <v>8</v>
      </c>
      <c r="B92" s="39">
        <v>4</v>
      </c>
      <c r="C92" s="85" t="s">
        <v>17</v>
      </c>
      <c r="D92" s="60"/>
      <c r="E92" s="61"/>
      <c r="F92" s="61"/>
      <c r="G92" s="59"/>
      <c r="H92" s="56">
        <f t="shared" si="60"/>
        <v>0</v>
      </c>
      <c r="I92" s="60"/>
      <c r="J92" s="61"/>
      <c r="K92" s="54"/>
      <c r="L92" s="59"/>
      <c r="M92" s="56">
        <f t="shared" si="61"/>
        <v>0</v>
      </c>
      <c r="N92" s="60"/>
      <c r="O92" s="61"/>
      <c r="P92" s="54"/>
      <c r="Q92" s="59"/>
      <c r="R92" s="56">
        <f t="shared" si="62"/>
        <v>0</v>
      </c>
      <c r="S92" s="60"/>
      <c r="T92" s="61"/>
      <c r="U92" s="54"/>
      <c r="V92" s="59"/>
      <c r="W92" s="56">
        <f t="shared" si="63"/>
        <v>0</v>
      </c>
      <c r="X92" s="60"/>
      <c r="Y92" s="61"/>
      <c r="Z92" s="54"/>
      <c r="AA92" s="59"/>
      <c r="AB92" s="56">
        <f t="shared" si="64"/>
        <v>0</v>
      </c>
      <c r="AC92" s="53"/>
      <c r="AD92" s="54"/>
      <c r="AE92" s="54"/>
      <c r="AF92" s="55"/>
      <c r="AG92" s="56">
        <f t="shared" si="65"/>
        <v>0</v>
      </c>
      <c r="AH92" s="53"/>
      <c r="AI92" s="54"/>
      <c r="AJ92" s="54"/>
      <c r="AK92" s="55"/>
      <c r="AL92" s="56">
        <f t="shared" si="66"/>
        <v>0</v>
      </c>
      <c r="AM92" s="56"/>
      <c r="AN92" s="58">
        <f t="shared" si="57"/>
        <v>0</v>
      </c>
      <c r="AO92" s="51"/>
      <c r="AQ92" s="13"/>
      <c r="BB92" s="52"/>
    </row>
    <row r="93" spans="1:54" s="27" customFormat="1" ht="18.75" customHeight="1" x14ac:dyDescent="0.2">
      <c r="A93" s="39" t="s">
        <v>8</v>
      </c>
      <c r="B93" s="39">
        <v>5</v>
      </c>
      <c r="C93" s="85" t="s">
        <v>18</v>
      </c>
      <c r="D93" s="60"/>
      <c r="E93" s="61"/>
      <c r="F93" s="61"/>
      <c r="G93" s="59"/>
      <c r="H93" s="56">
        <f t="shared" si="60"/>
        <v>0</v>
      </c>
      <c r="I93" s="60"/>
      <c r="J93" s="61"/>
      <c r="K93" s="54"/>
      <c r="L93" s="59"/>
      <c r="M93" s="56">
        <f t="shared" si="61"/>
        <v>0</v>
      </c>
      <c r="N93" s="60"/>
      <c r="O93" s="61"/>
      <c r="P93" s="54"/>
      <c r="Q93" s="59"/>
      <c r="R93" s="56">
        <f t="shared" si="62"/>
        <v>0</v>
      </c>
      <c r="S93" s="60"/>
      <c r="T93" s="61"/>
      <c r="U93" s="54"/>
      <c r="V93" s="59"/>
      <c r="W93" s="56">
        <f t="shared" si="63"/>
        <v>0</v>
      </c>
      <c r="X93" s="60"/>
      <c r="Y93" s="61"/>
      <c r="Z93" s="54"/>
      <c r="AA93" s="59"/>
      <c r="AB93" s="56">
        <f t="shared" si="64"/>
        <v>0</v>
      </c>
      <c r="AC93" s="53"/>
      <c r="AD93" s="54"/>
      <c r="AE93" s="54"/>
      <c r="AF93" s="55"/>
      <c r="AG93" s="56">
        <f t="shared" si="65"/>
        <v>0</v>
      </c>
      <c r="AH93" s="53"/>
      <c r="AI93" s="54"/>
      <c r="AJ93" s="54"/>
      <c r="AK93" s="55"/>
      <c r="AL93" s="56">
        <f t="shared" si="66"/>
        <v>0</v>
      </c>
      <c r="AM93" s="56"/>
      <c r="AN93" s="58">
        <f t="shared" si="57"/>
        <v>0</v>
      </c>
      <c r="AO93" s="51"/>
      <c r="AQ93" s="13"/>
      <c r="BB93" s="52"/>
    </row>
    <row r="94" spans="1:54" s="27" customFormat="1" ht="18.75" customHeight="1" x14ac:dyDescent="0.2">
      <c r="A94" s="39" t="s">
        <v>8</v>
      </c>
      <c r="B94" s="39">
        <v>6</v>
      </c>
      <c r="C94" s="86"/>
      <c r="D94" s="60"/>
      <c r="E94" s="61"/>
      <c r="F94" s="61"/>
      <c r="G94" s="59"/>
      <c r="H94" s="56">
        <f t="shared" si="60"/>
        <v>0</v>
      </c>
      <c r="I94" s="60"/>
      <c r="J94" s="61"/>
      <c r="K94" s="54"/>
      <c r="L94" s="59"/>
      <c r="M94" s="56">
        <f t="shared" si="61"/>
        <v>0</v>
      </c>
      <c r="N94" s="60"/>
      <c r="O94" s="61"/>
      <c r="P94" s="54"/>
      <c r="Q94" s="59"/>
      <c r="R94" s="56">
        <f t="shared" si="62"/>
        <v>0</v>
      </c>
      <c r="S94" s="60"/>
      <c r="T94" s="61"/>
      <c r="U94" s="54"/>
      <c r="V94" s="59"/>
      <c r="W94" s="56">
        <f t="shared" si="63"/>
        <v>0</v>
      </c>
      <c r="X94" s="60"/>
      <c r="Y94" s="61"/>
      <c r="Z94" s="54"/>
      <c r="AA94" s="59"/>
      <c r="AB94" s="56">
        <f t="shared" si="64"/>
        <v>0</v>
      </c>
      <c r="AC94" s="53"/>
      <c r="AD94" s="54"/>
      <c r="AE94" s="54"/>
      <c r="AF94" s="55"/>
      <c r="AG94" s="56">
        <f t="shared" si="65"/>
        <v>0</v>
      </c>
      <c r="AH94" s="53"/>
      <c r="AI94" s="54"/>
      <c r="AJ94" s="54"/>
      <c r="AK94" s="55"/>
      <c r="AL94" s="56">
        <f t="shared" si="66"/>
        <v>0</v>
      </c>
      <c r="AM94" s="56"/>
      <c r="AN94" s="58">
        <f t="shared" si="57"/>
        <v>0</v>
      </c>
      <c r="AO94" s="51"/>
      <c r="AQ94" s="13"/>
      <c r="BB94" s="52"/>
    </row>
    <row r="95" spans="1:54" s="27" customFormat="1" ht="18.75" customHeight="1" x14ac:dyDescent="0.2">
      <c r="A95" s="39" t="s">
        <v>8</v>
      </c>
      <c r="B95" s="39">
        <v>7</v>
      </c>
      <c r="C95" s="86"/>
      <c r="D95" s="60"/>
      <c r="E95" s="61"/>
      <c r="F95" s="61"/>
      <c r="G95" s="59"/>
      <c r="H95" s="56">
        <f t="shared" si="60"/>
        <v>0</v>
      </c>
      <c r="I95" s="60"/>
      <c r="J95" s="61"/>
      <c r="K95" s="54"/>
      <c r="L95" s="59"/>
      <c r="M95" s="56">
        <f t="shared" si="61"/>
        <v>0</v>
      </c>
      <c r="N95" s="60"/>
      <c r="O95" s="61"/>
      <c r="P95" s="54"/>
      <c r="Q95" s="59"/>
      <c r="R95" s="56">
        <f t="shared" si="62"/>
        <v>0</v>
      </c>
      <c r="S95" s="60"/>
      <c r="T95" s="61"/>
      <c r="U95" s="54"/>
      <c r="V95" s="59"/>
      <c r="W95" s="56">
        <f t="shared" si="63"/>
        <v>0</v>
      </c>
      <c r="X95" s="60"/>
      <c r="Y95" s="61"/>
      <c r="Z95" s="54"/>
      <c r="AA95" s="59"/>
      <c r="AB95" s="56">
        <f t="shared" si="64"/>
        <v>0</v>
      </c>
      <c r="AC95" s="53"/>
      <c r="AD95" s="54"/>
      <c r="AE95" s="54"/>
      <c r="AF95" s="55"/>
      <c r="AG95" s="56">
        <f t="shared" si="65"/>
        <v>0</v>
      </c>
      <c r="AH95" s="53"/>
      <c r="AI95" s="54"/>
      <c r="AJ95" s="54"/>
      <c r="AK95" s="55"/>
      <c r="AL95" s="56">
        <f t="shared" si="66"/>
        <v>0</v>
      </c>
      <c r="AM95" s="56"/>
      <c r="AN95" s="58">
        <f t="shared" si="57"/>
        <v>0</v>
      </c>
      <c r="AO95" s="51"/>
      <c r="AQ95" s="13"/>
      <c r="BB95" s="52"/>
    </row>
    <row r="96" spans="1:54" s="27" customFormat="1" ht="18.75" customHeight="1" x14ac:dyDescent="0.2">
      <c r="A96" s="39" t="s">
        <v>8</v>
      </c>
      <c r="B96" s="39">
        <v>8</v>
      </c>
      <c r="C96" s="86"/>
      <c r="D96" s="60"/>
      <c r="E96" s="61"/>
      <c r="F96" s="61"/>
      <c r="G96" s="59"/>
      <c r="H96" s="56">
        <f t="shared" si="60"/>
        <v>0</v>
      </c>
      <c r="I96" s="60"/>
      <c r="J96" s="61"/>
      <c r="K96" s="54"/>
      <c r="L96" s="59"/>
      <c r="M96" s="56">
        <f t="shared" si="61"/>
        <v>0</v>
      </c>
      <c r="N96" s="60"/>
      <c r="O96" s="61"/>
      <c r="P96" s="54"/>
      <c r="Q96" s="59"/>
      <c r="R96" s="56">
        <f t="shared" si="62"/>
        <v>0</v>
      </c>
      <c r="S96" s="60"/>
      <c r="T96" s="61"/>
      <c r="U96" s="54"/>
      <c r="V96" s="59"/>
      <c r="W96" s="56">
        <f t="shared" si="63"/>
        <v>0</v>
      </c>
      <c r="X96" s="60"/>
      <c r="Y96" s="61"/>
      <c r="Z96" s="54"/>
      <c r="AA96" s="59"/>
      <c r="AB96" s="56">
        <f t="shared" si="64"/>
        <v>0</v>
      </c>
      <c r="AC96" s="53"/>
      <c r="AD96" s="54"/>
      <c r="AE96" s="54"/>
      <c r="AF96" s="55"/>
      <c r="AG96" s="56">
        <f t="shared" si="65"/>
        <v>0</v>
      </c>
      <c r="AH96" s="53"/>
      <c r="AI96" s="54"/>
      <c r="AJ96" s="54"/>
      <c r="AK96" s="55"/>
      <c r="AL96" s="56">
        <f t="shared" si="66"/>
        <v>0</v>
      </c>
      <c r="AM96" s="56"/>
      <c r="AN96" s="58">
        <f t="shared" si="57"/>
        <v>0</v>
      </c>
      <c r="AO96" s="51"/>
      <c r="AQ96" s="13"/>
      <c r="BB96" s="52"/>
    </row>
    <row r="97" spans="1:54" s="27" customFormat="1" ht="18.75" customHeight="1" x14ac:dyDescent="0.2">
      <c r="A97" s="39" t="s">
        <v>8</v>
      </c>
      <c r="B97" s="39">
        <v>9</v>
      </c>
      <c r="C97" s="85"/>
      <c r="D97" s="53"/>
      <c r="E97" s="54"/>
      <c r="F97" s="54"/>
      <c r="G97" s="55">
        <f>IF(D97=0,0,IF(AND(D97&lt;TIME(13,15,0),E97&lt;=TIME(19,45,0),E97&gt;TIME(12,45,0)),1,IF(AND(D97&lt;TIME(13,15,0),E97&gt;TIME(19,45,0)),2,IF(AND(D97&gt;=TIME(13,15,0),E97&gt;TIME(19,45,0)),1,IF(AND(D97&gt;TIME(13,15,0),E97&gt;TIME(0,0,0)),0,IF(AND(D97&gt;TIME(10,0,0),E97&gt;TIME(0,0,0)),2,0))))))</f>
        <v>0</v>
      </c>
      <c r="H97" s="56">
        <f t="shared" si="60"/>
        <v>0</v>
      </c>
      <c r="I97" s="53"/>
      <c r="J97" s="54"/>
      <c r="K97" s="54"/>
      <c r="L97" s="55">
        <f>IF(I97=0,0,IF(AND(I97&lt;TIME(13,15,0),J97&lt;=TIME(19,45,0),J97&gt;TIME(12,45,0)),1,IF(AND(I97&lt;TIME(13,15,0),J97&gt;TIME(19,45,0)),2,IF(AND(I97&gt;=TIME(13,15,0),J97&gt;TIME(19,45,0)),1,IF(AND(I97&gt;TIME(13,15,0),J97&gt;TIME(0,0,0)),0,IF(AND(I97&gt;TIME(10,0,0),J97&gt;TIME(0,0,0)),2,0))))))</f>
        <v>0</v>
      </c>
      <c r="M97" s="56">
        <f t="shared" si="61"/>
        <v>0</v>
      </c>
      <c r="N97" s="62"/>
      <c r="O97" s="63"/>
      <c r="P97" s="63"/>
      <c r="Q97" s="64">
        <f>IF(N97=0,0,IF(AND(N97&lt;TIME(13,15,0),O97&lt;=TIME(19,45,0),O97&gt;TIME(12,45,0)),1,IF(AND(N97&lt;TIME(13,15,0),O97&gt;TIME(19,45,0)),2,IF(AND(N97&gt;=TIME(13,15,0),O97&gt;TIME(19,45,0)),1,IF(AND(N97&gt;TIME(13,15,0),O97&gt;TIME(0,0,0)),0,IF(AND(N97&gt;TIME(10,0,0),O97&gt;TIME(0,0,0)),2,0))))))</f>
        <v>0</v>
      </c>
      <c r="R97" s="56">
        <f t="shared" si="62"/>
        <v>0</v>
      </c>
      <c r="S97" s="62"/>
      <c r="T97" s="63"/>
      <c r="U97" s="63"/>
      <c r="V97" s="64"/>
      <c r="W97" s="56">
        <f t="shared" si="63"/>
        <v>0</v>
      </c>
      <c r="X97" s="62"/>
      <c r="Y97" s="63"/>
      <c r="Z97" s="63"/>
      <c r="AA97" s="64"/>
      <c r="AB97" s="56">
        <f t="shared" si="64"/>
        <v>0</v>
      </c>
      <c r="AC97" s="53"/>
      <c r="AD97" s="54"/>
      <c r="AE97" s="54"/>
      <c r="AF97" s="55"/>
      <c r="AG97" s="56">
        <f t="shared" si="65"/>
        <v>0</v>
      </c>
      <c r="AH97" s="62"/>
      <c r="AI97" s="63"/>
      <c r="AJ97" s="63"/>
      <c r="AK97" s="64"/>
      <c r="AL97" s="56">
        <f t="shared" si="66"/>
        <v>0</v>
      </c>
      <c r="AM97" s="56"/>
      <c r="AN97" s="58">
        <f t="shared" si="57"/>
        <v>0</v>
      </c>
      <c r="AO97" s="51"/>
      <c r="AQ97" s="13"/>
      <c r="BB97" s="52"/>
    </row>
    <row r="98" spans="1:54" s="27" customFormat="1" ht="18.75" customHeight="1" thickBot="1" x14ac:dyDescent="0.25">
      <c r="A98" s="39" t="s">
        <v>8</v>
      </c>
      <c r="B98" s="39">
        <v>10</v>
      </c>
      <c r="C98" s="87"/>
      <c r="D98" s="65"/>
      <c r="E98" s="66"/>
      <c r="F98" s="66"/>
      <c r="G98" s="67">
        <f>IF(D98=0,0,IF(AND(D98&lt;TIME(13,15,0),E98&lt;=TIME(19,45,0),E98&gt;TIME(12,45,0)),1,IF(AND(D98&lt;TIME(13,15,0),E98&gt;TIME(19,45,0)),2,IF(AND(D98&gt;=TIME(13,15,0),E98&gt;TIME(19,45,0)),1,IF(AND(D98&gt;TIME(13,15,0),E98&gt;TIME(0,0,0)),0,IF(AND(D98&gt;TIME(10,0,0),E98&gt;TIME(0,0,0)),2,0))))))</f>
        <v>0</v>
      </c>
      <c r="H98" s="68">
        <f t="shared" si="60"/>
        <v>0</v>
      </c>
      <c r="I98" s="69"/>
      <c r="J98" s="66"/>
      <c r="K98" s="70"/>
      <c r="L98" s="67">
        <f>IF(I98=0,0,IF(AND(I98&lt;TIME(13,15,0),J98&lt;=TIME(19,45,0),J98&gt;TIME(12,45,0)),1,IF(AND(I98&lt;TIME(13,15,0),J98&gt;TIME(19,45,0)),2,IF(AND(I98&gt;=TIME(13,15,0),J98&gt;TIME(19,45,0)),1,IF(AND(I98&gt;TIME(13,15,0),J98&gt;TIME(0,0,0)),0,IF(AND(I98&gt;TIME(10,0,0),J98&gt;TIME(0,0,0)),2,0))))))</f>
        <v>0</v>
      </c>
      <c r="M98" s="68">
        <f t="shared" si="61"/>
        <v>0</v>
      </c>
      <c r="N98" s="71"/>
      <c r="O98" s="72"/>
      <c r="P98" s="73"/>
      <c r="Q98" s="74">
        <f>IF(N98=0,0,IF(AND(N98&lt;TIME(13,15,0),O98&lt;=TIME(19,45,0),O98&gt;TIME(12,45,0)),1,IF(AND(N98&lt;TIME(13,15,0),O98&gt;TIME(19,45,0)),2,IF(AND(N98&gt;=TIME(13,15,0),O98&gt;TIME(19,45,0)),1,IF(AND(N98&gt;TIME(13,15,0),O98&gt;TIME(0,0,0)),0,IF(AND(N98&gt;TIME(10,0,0),O98&gt;TIME(0,0,0)),2,0))))))</f>
        <v>0</v>
      </c>
      <c r="R98" s="68">
        <f t="shared" si="62"/>
        <v>0</v>
      </c>
      <c r="S98" s="71"/>
      <c r="T98" s="72"/>
      <c r="U98" s="73"/>
      <c r="V98" s="74"/>
      <c r="W98" s="68">
        <f t="shared" si="63"/>
        <v>0</v>
      </c>
      <c r="X98" s="71"/>
      <c r="Y98" s="72"/>
      <c r="Z98" s="73"/>
      <c r="AA98" s="74"/>
      <c r="AB98" s="68">
        <f t="shared" si="64"/>
        <v>0</v>
      </c>
      <c r="AC98" s="69"/>
      <c r="AD98" s="66"/>
      <c r="AE98" s="66"/>
      <c r="AF98" s="67"/>
      <c r="AG98" s="68">
        <f t="shared" si="65"/>
        <v>0</v>
      </c>
      <c r="AH98" s="71"/>
      <c r="AI98" s="72"/>
      <c r="AJ98" s="72"/>
      <c r="AK98" s="74"/>
      <c r="AL98" s="68">
        <f t="shared" si="66"/>
        <v>0</v>
      </c>
      <c r="AM98" s="68"/>
      <c r="AN98" s="76">
        <f t="shared" si="57"/>
        <v>0</v>
      </c>
      <c r="AO98" s="51"/>
      <c r="AQ98" s="13"/>
      <c r="BB98" s="52"/>
    </row>
  </sheetData>
  <sheetProtection formatCells="0" selectLockedCells="1" sort="0"/>
  <mergeCells count="63">
    <mergeCell ref="AG23:AK23"/>
    <mergeCell ref="N25:AB25"/>
    <mergeCell ref="AC25:AL25"/>
    <mergeCell ref="AG26:AK26"/>
    <mergeCell ref="D29:AL29"/>
    <mergeCell ref="AG2:AP2"/>
    <mergeCell ref="AG3:AO3"/>
    <mergeCell ref="D11:H11"/>
    <mergeCell ref="I11:M11"/>
    <mergeCell ref="D10:AL10"/>
    <mergeCell ref="X11:AB11"/>
    <mergeCell ref="N11:R11"/>
    <mergeCell ref="S11:W11"/>
    <mergeCell ref="AH11:AL11"/>
    <mergeCell ref="AN11:AN12"/>
    <mergeCell ref="AC11:AG11"/>
    <mergeCell ref="AC6:AL6"/>
    <mergeCell ref="N6:AB6"/>
    <mergeCell ref="AG7:AK7"/>
    <mergeCell ref="AN30:AN31"/>
    <mergeCell ref="N44:AB44"/>
    <mergeCell ref="AC44:AL44"/>
    <mergeCell ref="AG45:AK45"/>
    <mergeCell ref="D48:AL48"/>
    <mergeCell ref="D30:H30"/>
    <mergeCell ref="I30:M30"/>
    <mergeCell ref="N30:R30"/>
    <mergeCell ref="S30:W30"/>
    <mergeCell ref="X30:AB30"/>
    <mergeCell ref="AC30:AG30"/>
    <mergeCell ref="AH30:AL30"/>
    <mergeCell ref="D49:H49"/>
    <mergeCell ref="I49:M49"/>
    <mergeCell ref="N49:R49"/>
    <mergeCell ref="S49:W49"/>
    <mergeCell ref="X49:AB49"/>
    <mergeCell ref="AC49:AG49"/>
    <mergeCell ref="AH49:AL49"/>
    <mergeCell ref="AN49:AN50"/>
    <mergeCell ref="N63:AB63"/>
    <mergeCell ref="AC63:AL63"/>
    <mergeCell ref="AG64:AK64"/>
    <mergeCell ref="D67:AL67"/>
    <mergeCell ref="D68:H68"/>
    <mergeCell ref="I68:M68"/>
    <mergeCell ref="N68:R68"/>
    <mergeCell ref="S68:W68"/>
    <mergeCell ref="X68:AB68"/>
    <mergeCell ref="AC68:AG68"/>
    <mergeCell ref="AH68:AL68"/>
    <mergeCell ref="AN68:AN69"/>
    <mergeCell ref="N82:AB82"/>
    <mergeCell ref="AC82:AL82"/>
    <mergeCell ref="AG83:AK83"/>
    <mergeCell ref="D86:AL86"/>
    <mergeCell ref="AC87:AG87"/>
    <mergeCell ref="AH87:AL87"/>
    <mergeCell ref="AN87:AN88"/>
    <mergeCell ref="D87:H87"/>
    <mergeCell ref="I87:M87"/>
    <mergeCell ref="N87:R87"/>
    <mergeCell ref="S87:W87"/>
    <mergeCell ref="X87:AB87"/>
  </mergeCells>
  <phoneticPr fontId="0" type="noConversion"/>
  <conditionalFormatting sqref="AK22 AK13:AK20 G13:G22 L13:L22 Q13:Q22 V20:V22 AA20:AA22 AF13:AF22 AK89:AK96 G89:G98 L89:L98 Q89:Q98 AF89:AF98 V89:V95 AA89:AA95">
    <cfRule type="cellIs" dxfId="180" priority="453" stopIfTrue="1" operator="equal">
      <formula>0</formula>
    </cfRule>
  </conditionalFormatting>
  <conditionalFormatting sqref="C13:C22 C89:C98">
    <cfRule type="expression" dxfId="179" priority="454" stopIfTrue="1">
      <formula>$A13="s"</formula>
    </cfRule>
  </conditionalFormatting>
  <conditionalFormatting sqref="AN89:AN98 AN13:AN22">
    <cfRule type="cellIs" dxfId="178" priority="441" stopIfTrue="1" operator="greaterThan">
      <formula>2</formula>
    </cfRule>
  </conditionalFormatting>
  <conditionalFormatting sqref="AM13:AM22 H89:H98 M89:M98 R89:R98 W89:W98 AB89:AB98 AG89:AG98 AL89:AM98 AB13:AB22 AG13:AG22 H13:H22 M13:M22 R13:R22 W13:W22">
    <cfRule type="cellIs" dxfId="177" priority="440" stopIfTrue="1" operator="greaterThan">
      <formula>0.4584</formula>
    </cfRule>
  </conditionalFormatting>
  <conditionalFormatting sqref="H89:H98 M89:M98 R89:R98 W89:W98 AB89:AB98 AG89:AG98 AL89:AN98 AB13:AB22 AG13:AG22 AM13:AN22 H13:H22 M13:M22 R13:R22 W13:W22">
    <cfRule type="cellIs" dxfId="176" priority="439" stopIfTrue="1" operator="equal">
      <formula>0</formula>
    </cfRule>
  </conditionalFormatting>
  <conditionalFormatting sqref="I13 AC21:AC22">
    <cfRule type="expression" dxfId="175" priority="369">
      <formula>$E$13-$E$13&gt;=11</formula>
    </cfRule>
  </conditionalFormatting>
  <conditionalFormatting sqref="N13">
    <cfRule type="expression" dxfId="174" priority="368">
      <formula>$E$13-$E$13&gt;=11</formula>
    </cfRule>
  </conditionalFormatting>
  <conditionalFormatting sqref="AK21">
    <cfRule type="cellIs" dxfId="173" priority="260" stopIfTrue="1" operator="equal">
      <formula>0</formula>
    </cfRule>
  </conditionalFormatting>
  <conditionalFormatting sqref="AC13">
    <cfRule type="expression" dxfId="172" priority="245">
      <formula>$E$13-$E$13&gt;=11</formula>
    </cfRule>
  </conditionalFormatting>
  <conditionalFormatting sqref="S13">
    <cfRule type="expression" dxfId="171" priority="241">
      <formula>$E$13-$E$13&gt;=11</formula>
    </cfRule>
  </conditionalFormatting>
  <conditionalFormatting sqref="V13:V19">
    <cfRule type="cellIs" dxfId="170" priority="240" stopIfTrue="1" operator="equal">
      <formula>0</formula>
    </cfRule>
  </conditionalFormatting>
  <conditionalFormatting sqref="X13">
    <cfRule type="expression" dxfId="169" priority="239">
      <formula>$E$13-$E$13&gt;=11</formula>
    </cfRule>
  </conditionalFormatting>
  <conditionalFormatting sqref="AA13:AA19">
    <cfRule type="cellIs" dxfId="168" priority="238" stopIfTrue="1" operator="equal">
      <formula>0</formula>
    </cfRule>
  </conditionalFormatting>
  <conditionalFormatting sqref="AK41 AK32:AK39 G32:G41 L32:L41 Q32:Q41 V39:V41 AA39:AA41 AF32:AF41">
    <cfRule type="cellIs" dxfId="167" priority="120" stopIfTrue="1" operator="equal">
      <formula>0</formula>
    </cfRule>
  </conditionalFormatting>
  <conditionalFormatting sqref="C37:C41">
    <cfRule type="expression" dxfId="166" priority="121" stopIfTrue="1">
      <formula>$A37="s"</formula>
    </cfRule>
  </conditionalFormatting>
  <conditionalFormatting sqref="AN32:AN41">
    <cfRule type="cellIs" dxfId="165" priority="119" stopIfTrue="1" operator="greaterThan">
      <formula>2</formula>
    </cfRule>
  </conditionalFormatting>
  <conditionalFormatting sqref="AM32:AM41">
    <cfRule type="cellIs" dxfId="164" priority="118" stopIfTrue="1" operator="greaterThan">
      <formula>0.4584</formula>
    </cfRule>
  </conditionalFormatting>
  <conditionalFormatting sqref="AM32:AN41">
    <cfRule type="cellIs" dxfId="163" priority="117" stopIfTrue="1" operator="equal">
      <formula>0</formula>
    </cfRule>
  </conditionalFormatting>
  <conditionalFormatting sqref="I32 AC40:AC41">
    <cfRule type="expression" dxfId="162" priority="116">
      <formula>$E$13-$E$13&gt;=11</formula>
    </cfRule>
  </conditionalFormatting>
  <conditionalFormatting sqref="N32">
    <cfRule type="expression" dxfId="161" priority="115">
      <formula>$E$13-$E$13&gt;=11</formula>
    </cfRule>
  </conditionalFormatting>
  <conditionalFormatting sqref="AK40">
    <cfRule type="cellIs" dxfId="160" priority="114" stopIfTrue="1" operator="equal">
      <formula>0</formula>
    </cfRule>
  </conditionalFormatting>
  <conditionalFormatting sqref="AC32">
    <cfRule type="expression" dxfId="159" priority="111">
      <formula>$E$13-$E$13&gt;=11</formula>
    </cfRule>
  </conditionalFormatting>
  <conditionalFormatting sqref="S32">
    <cfRule type="expression" dxfId="158" priority="110">
      <formula>$E$13-$E$13&gt;=11</formula>
    </cfRule>
  </conditionalFormatting>
  <conditionalFormatting sqref="V32:V38">
    <cfRule type="cellIs" dxfId="157" priority="109" stopIfTrue="1" operator="equal">
      <formula>0</formula>
    </cfRule>
  </conditionalFormatting>
  <conditionalFormatting sqref="X32">
    <cfRule type="expression" dxfId="156" priority="108">
      <formula>$E$13-$E$13&gt;=11</formula>
    </cfRule>
  </conditionalFormatting>
  <conditionalFormatting sqref="AA32:AA38">
    <cfRule type="cellIs" dxfId="155" priority="107" stopIfTrue="1" operator="equal">
      <formula>0</formula>
    </cfRule>
  </conditionalFormatting>
  <conditionalFormatting sqref="AK60 AK51:AK58 G51:G60 L51:L60 Q51:Q60 V58:V60 AA58:AA60 AF51:AF60">
    <cfRule type="cellIs" dxfId="154" priority="105" stopIfTrue="1" operator="equal">
      <formula>0</formula>
    </cfRule>
  </conditionalFormatting>
  <conditionalFormatting sqref="C56:C60">
    <cfRule type="expression" dxfId="153" priority="106" stopIfTrue="1">
      <formula>$A56="s"</formula>
    </cfRule>
  </conditionalFormatting>
  <conditionalFormatting sqref="AN51:AN60">
    <cfRule type="cellIs" dxfId="152" priority="104" stopIfTrue="1" operator="greaterThan">
      <formula>2</formula>
    </cfRule>
  </conditionalFormatting>
  <conditionalFormatting sqref="AM51:AM60">
    <cfRule type="cellIs" dxfId="151" priority="103" stopIfTrue="1" operator="greaterThan">
      <formula>0.4584</formula>
    </cfRule>
  </conditionalFormatting>
  <conditionalFormatting sqref="AM51:AN60">
    <cfRule type="cellIs" dxfId="150" priority="102" stopIfTrue="1" operator="equal">
      <formula>0</formula>
    </cfRule>
  </conditionalFormatting>
  <conditionalFormatting sqref="I51 AC59:AC60">
    <cfRule type="expression" dxfId="149" priority="101">
      <formula>$E$13-$E$13&gt;=11</formula>
    </cfRule>
  </conditionalFormatting>
  <conditionalFormatting sqref="N51">
    <cfRule type="expression" dxfId="148" priority="100">
      <formula>$E$13-$E$13&gt;=11</formula>
    </cfRule>
  </conditionalFormatting>
  <conditionalFormatting sqref="AK59">
    <cfRule type="cellIs" dxfId="147" priority="99" stopIfTrue="1" operator="equal">
      <formula>0</formula>
    </cfRule>
  </conditionalFormatting>
  <conditionalFormatting sqref="AC51">
    <cfRule type="expression" dxfId="146" priority="96">
      <formula>$E$13-$E$13&gt;=11</formula>
    </cfRule>
  </conditionalFormatting>
  <conditionalFormatting sqref="S51">
    <cfRule type="expression" dxfId="145" priority="95">
      <formula>$E$13-$E$13&gt;=11</formula>
    </cfRule>
  </conditionalFormatting>
  <conditionalFormatting sqref="V51:V57">
    <cfRule type="cellIs" dxfId="144" priority="94" stopIfTrue="1" operator="equal">
      <formula>0</formula>
    </cfRule>
  </conditionalFormatting>
  <conditionalFormatting sqref="X51">
    <cfRule type="expression" dxfId="143" priority="93">
      <formula>$E$13-$E$13&gt;=11</formula>
    </cfRule>
  </conditionalFormatting>
  <conditionalFormatting sqref="AA51:AA57">
    <cfRule type="cellIs" dxfId="142" priority="92" stopIfTrue="1" operator="equal">
      <formula>0</formula>
    </cfRule>
  </conditionalFormatting>
  <conditionalFormatting sqref="AK79 AK70:AK77 G70:G79 L70:L79 Q70:Q79 V77:V79 AA77:AA79 AF70:AF79">
    <cfRule type="cellIs" dxfId="141" priority="90" stopIfTrue="1" operator="equal">
      <formula>0</formula>
    </cfRule>
  </conditionalFormatting>
  <conditionalFormatting sqref="C75:C79">
    <cfRule type="expression" dxfId="140" priority="91" stopIfTrue="1">
      <formula>$A75="s"</formula>
    </cfRule>
  </conditionalFormatting>
  <conditionalFormatting sqref="AN70:AN79">
    <cfRule type="cellIs" dxfId="139" priority="89" stopIfTrue="1" operator="greaterThan">
      <formula>2</formula>
    </cfRule>
  </conditionalFormatting>
  <conditionalFormatting sqref="AM70:AM79">
    <cfRule type="cellIs" dxfId="138" priority="88" stopIfTrue="1" operator="greaterThan">
      <formula>0.4584</formula>
    </cfRule>
  </conditionalFormatting>
  <conditionalFormatting sqref="AM70:AN79">
    <cfRule type="cellIs" dxfId="137" priority="87" stopIfTrue="1" operator="equal">
      <formula>0</formula>
    </cfRule>
  </conditionalFormatting>
  <conditionalFormatting sqref="I70:I75 AC78:AC79">
    <cfRule type="expression" dxfId="136" priority="86">
      <formula>$E$13-$E$13&gt;=11</formula>
    </cfRule>
  </conditionalFormatting>
  <conditionalFormatting sqref="N70:N75">
    <cfRule type="expression" dxfId="135" priority="85">
      <formula>$E$13-$E$13&gt;=11</formula>
    </cfRule>
  </conditionalFormatting>
  <conditionalFormatting sqref="AK78">
    <cfRule type="cellIs" dxfId="134" priority="84" stopIfTrue="1" operator="equal">
      <formula>0</formula>
    </cfRule>
  </conditionalFormatting>
  <conditionalFormatting sqref="AC70:AC75">
    <cfRule type="expression" dxfId="133" priority="81">
      <formula>$E$13-$E$13&gt;=11</formula>
    </cfRule>
  </conditionalFormatting>
  <conditionalFormatting sqref="S70:S75">
    <cfRule type="expression" dxfId="132" priority="80">
      <formula>$E$13-$E$13&gt;=11</formula>
    </cfRule>
  </conditionalFormatting>
  <conditionalFormatting sqref="V70:V76">
    <cfRule type="cellIs" dxfId="131" priority="79" stopIfTrue="1" operator="equal">
      <formula>0</formula>
    </cfRule>
  </conditionalFormatting>
  <conditionalFormatting sqref="X70:X75">
    <cfRule type="expression" dxfId="130" priority="78">
      <formula>$E$13-$E$13&gt;=11</formula>
    </cfRule>
  </conditionalFormatting>
  <conditionalFormatting sqref="AA70:AA76">
    <cfRule type="cellIs" dxfId="129" priority="77" stopIfTrue="1" operator="equal">
      <formula>0</formula>
    </cfRule>
  </conditionalFormatting>
  <conditionalFormatting sqref="AK98 V96:V98 AA96:AA98">
    <cfRule type="cellIs" dxfId="128" priority="75" stopIfTrue="1" operator="equal">
      <formula>0</formula>
    </cfRule>
  </conditionalFormatting>
  <conditionalFormatting sqref="I89 AC97:AC98">
    <cfRule type="expression" dxfId="127" priority="71">
      <formula>$E$13-$E$13&gt;=11</formula>
    </cfRule>
  </conditionalFormatting>
  <conditionalFormatting sqref="N89">
    <cfRule type="expression" dxfId="126" priority="70">
      <formula>$E$13-$E$13&gt;=11</formula>
    </cfRule>
  </conditionalFormatting>
  <conditionalFormatting sqref="AK97">
    <cfRule type="cellIs" dxfId="125" priority="69" stopIfTrue="1" operator="equal">
      <formula>0</formula>
    </cfRule>
  </conditionalFormatting>
  <conditionalFormatting sqref="AC89">
    <cfRule type="expression" dxfId="124" priority="66">
      <formula>$E$13-$E$13&gt;=11</formula>
    </cfRule>
  </conditionalFormatting>
  <conditionalFormatting sqref="S89">
    <cfRule type="expression" dxfId="123" priority="65">
      <formula>$E$13-$E$13&gt;=11</formula>
    </cfRule>
  </conditionalFormatting>
  <conditionalFormatting sqref="X89">
    <cfRule type="expression" dxfId="122" priority="63">
      <formula>$E$13-$E$13&gt;=11</formula>
    </cfRule>
  </conditionalFormatting>
  <conditionalFormatting sqref="AL13:AL22">
    <cfRule type="cellIs" dxfId="121" priority="61" stopIfTrue="1" operator="greaterThan">
      <formula>0.4584</formula>
    </cfRule>
  </conditionalFormatting>
  <conditionalFormatting sqref="AL13:AL22">
    <cfRule type="cellIs" dxfId="120" priority="60" stopIfTrue="1" operator="equal">
      <formula>0</formula>
    </cfRule>
  </conditionalFormatting>
  <conditionalFormatting sqref="H32:H41">
    <cfRule type="cellIs" dxfId="119" priority="59" stopIfTrue="1" operator="greaterThan">
      <formula>0.4584</formula>
    </cfRule>
  </conditionalFormatting>
  <conditionalFormatting sqref="H32:H41">
    <cfRule type="cellIs" dxfId="118" priority="58" stopIfTrue="1" operator="equal">
      <formula>0</formula>
    </cfRule>
  </conditionalFormatting>
  <conditionalFormatting sqref="M32:M41">
    <cfRule type="cellIs" dxfId="117" priority="57" stopIfTrue="1" operator="greaterThan">
      <formula>0.4584</formula>
    </cfRule>
  </conditionalFormatting>
  <conditionalFormatting sqref="M32:M41">
    <cfRule type="cellIs" dxfId="116" priority="56" stopIfTrue="1" operator="equal">
      <formula>0</formula>
    </cfRule>
  </conditionalFormatting>
  <conditionalFormatting sqref="R32:R41">
    <cfRule type="cellIs" dxfId="115" priority="55" stopIfTrue="1" operator="greaterThan">
      <formula>0.4584</formula>
    </cfRule>
  </conditionalFormatting>
  <conditionalFormatting sqref="R32:R41">
    <cfRule type="cellIs" dxfId="114" priority="54" stopIfTrue="1" operator="equal">
      <formula>0</formula>
    </cfRule>
  </conditionalFormatting>
  <conditionalFormatting sqref="W32:W41">
    <cfRule type="cellIs" dxfId="113" priority="53" stopIfTrue="1" operator="greaterThan">
      <formula>0.4584</formula>
    </cfRule>
  </conditionalFormatting>
  <conditionalFormatting sqref="W32:W41">
    <cfRule type="cellIs" dxfId="112" priority="52" stopIfTrue="1" operator="equal">
      <formula>0</formula>
    </cfRule>
  </conditionalFormatting>
  <conditionalFormatting sqref="AB32:AB41">
    <cfRule type="cellIs" dxfId="111" priority="51" stopIfTrue="1" operator="greaterThan">
      <formula>0.4584</formula>
    </cfRule>
  </conditionalFormatting>
  <conditionalFormatting sqref="AB32:AB41">
    <cfRule type="cellIs" dxfId="110" priority="50" stopIfTrue="1" operator="equal">
      <formula>0</formula>
    </cfRule>
  </conditionalFormatting>
  <conditionalFormatting sqref="AG32:AG41">
    <cfRule type="cellIs" dxfId="109" priority="49" stopIfTrue="1" operator="greaterThan">
      <formula>0.4584</formula>
    </cfRule>
  </conditionalFormatting>
  <conditionalFormatting sqref="AG32:AG41">
    <cfRule type="cellIs" dxfId="108" priority="48" stopIfTrue="1" operator="equal">
      <formula>0</formula>
    </cfRule>
  </conditionalFormatting>
  <conditionalFormatting sqref="AL32:AL41">
    <cfRule type="cellIs" dxfId="107" priority="47" stopIfTrue="1" operator="greaterThan">
      <formula>0.4584</formula>
    </cfRule>
  </conditionalFormatting>
  <conditionalFormatting sqref="AL32:AL41">
    <cfRule type="cellIs" dxfId="106" priority="46" stopIfTrue="1" operator="equal">
      <formula>0</formula>
    </cfRule>
  </conditionalFormatting>
  <conditionalFormatting sqref="H51:H60">
    <cfRule type="cellIs" dxfId="105" priority="45" stopIfTrue="1" operator="greaterThan">
      <formula>0.4584</formula>
    </cfRule>
  </conditionalFormatting>
  <conditionalFormatting sqref="H51:H60">
    <cfRule type="cellIs" dxfId="104" priority="44" stopIfTrue="1" operator="equal">
      <formula>0</formula>
    </cfRule>
  </conditionalFormatting>
  <conditionalFormatting sqref="R51:R60">
    <cfRule type="cellIs" dxfId="103" priority="43" stopIfTrue="1" operator="greaterThan">
      <formula>0.4584</formula>
    </cfRule>
  </conditionalFormatting>
  <conditionalFormatting sqref="R51:R60">
    <cfRule type="cellIs" dxfId="102" priority="42" stopIfTrue="1" operator="equal">
      <formula>0</formula>
    </cfRule>
  </conditionalFormatting>
  <conditionalFormatting sqref="M51:M60">
    <cfRule type="cellIs" dxfId="101" priority="41" stopIfTrue="1" operator="greaterThan">
      <formula>0.4584</formula>
    </cfRule>
  </conditionalFormatting>
  <conditionalFormatting sqref="M51:M60">
    <cfRule type="cellIs" dxfId="100" priority="40" stopIfTrue="1" operator="equal">
      <formula>0</formula>
    </cfRule>
  </conditionalFormatting>
  <conditionalFormatting sqref="W51:W60">
    <cfRule type="cellIs" dxfId="99" priority="39" stopIfTrue="1" operator="greaterThan">
      <formula>0.4584</formula>
    </cfRule>
  </conditionalFormatting>
  <conditionalFormatting sqref="W51:W60">
    <cfRule type="cellIs" dxfId="98" priority="38" stopIfTrue="1" operator="equal">
      <formula>0</formula>
    </cfRule>
  </conditionalFormatting>
  <conditionalFormatting sqref="AB51:AB60">
    <cfRule type="cellIs" dxfId="97" priority="37" stopIfTrue="1" operator="greaterThan">
      <formula>0.4584</formula>
    </cfRule>
  </conditionalFormatting>
  <conditionalFormatting sqref="AB51:AB60">
    <cfRule type="cellIs" dxfId="96" priority="36" stopIfTrue="1" operator="equal">
      <formula>0</formula>
    </cfRule>
  </conditionalFormatting>
  <conditionalFormatting sqref="AG51:AG60">
    <cfRule type="cellIs" dxfId="95" priority="35" stopIfTrue="1" operator="greaterThan">
      <formula>0.4584</formula>
    </cfRule>
  </conditionalFormatting>
  <conditionalFormatting sqref="AG51:AG60">
    <cfRule type="cellIs" dxfId="94" priority="34" stopIfTrue="1" operator="equal">
      <formula>0</formula>
    </cfRule>
  </conditionalFormatting>
  <conditionalFormatting sqref="AL51:AL60">
    <cfRule type="cellIs" dxfId="93" priority="33" stopIfTrue="1" operator="greaterThan">
      <formula>0.4584</formula>
    </cfRule>
  </conditionalFormatting>
  <conditionalFormatting sqref="AL51:AL60">
    <cfRule type="cellIs" dxfId="92" priority="32" stopIfTrue="1" operator="equal">
      <formula>0</formula>
    </cfRule>
  </conditionalFormatting>
  <conditionalFormatting sqref="H70:H79">
    <cfRule type="cellIs" dxfId="91" priority="31" stopIfTrue="1" operator="greaterThan">
      <formula>0.4584</formula>
    </cfRule>
  </conditionalFormatting>
  <conditionalFormatting sqref="H70:H79">
    <cfRule type="cellIs" dxfId="90" priority="30" stopIfTrue="1" operator="equal">
      <formula>0</formula>
    </cfRule>
  </conditionalFormatting>
  <conditionalFormatting sqref="M70:M79">
    <cfRule type="cellIs" dxfId="89" priority="29" stopIfTrue="1" operator="greaterThan">
      <formula>0.4584</formula>
    </cfRule>
  </conditionalFormatting>
  <conditionalFormatting sqref="M70:M79">
    <cfRule type="cellIs" dxfId="88" priority="28" stopIfTrue="1" operator="equal">
      <formula>0</formula>
    </cfRule>
  </conditionalFormatting>
  <conditionalFormatting sqref="R70:R79">
    <cfRule type="cellIs" dxfId="87" priority="27" stopIfTrue="1" operator="greaterThan">
      <formula>0.4584</formula>
    </cfRule>
  </conditionalFormatting>
  <conditionalFormatting sqref="R70:R79">
    <cfRule type="cellIs" dxfId="86" priority="26" stopIfTrue="1" operator="equal">
      <formula>0</formula>
    </cfRule>
  </conditionalFormatting>
  <conditionalFormatting sqref="W70:W79">
    <cfRule type="cellIs" dxfId="85" priority="25" stopIfTrue="1" operator="greaterThan">
      <formula>0.4584</formula>
    </cfRule>
  </conditionalFormatting>
  <conditionalFormatting sqref="W70:W79">
    <cfRule type="cellIs" dxfId="84" priority="24" stopIfTrue="1" operator="equal">
      <formula>0</formula>
    </cfRule>
  </conditionalFormatting>
  <conditionalFormatting sqref="AB70:AB79">
    <cfRule type="cellIs" dxfId="83" priority="23" stopIfTrue="1" operator="greaterThan">
      <formula>0.4584</formula>
    </cfRule>
  </conditionalFormatting>
  <conditionalFormatting sqref="AB70:AB79">
    <cfRule type="cellIs" dxfId="82" priority="22" stopIfTrue="1" operator="equal">
      <formula>0</formula>
    </cfRule>
  </conditionalFormatting>
  <conditionalFormatting sqref="AG70:AG79">
    <cfRule type="cellIs" dxfId="81" priority="21" stopIfTrue="1" operator="greaterThan">
      <formula>0.4584</formula>
    </cfRule>
  </conditionalFormatting>
  <conditionalFormatting sqref="AG70:AG79">
    <cfRule type="cellIs" dxfId="80" priority="20" stopIfTrue="1" operator="equal">
      <formula>0</formula>
    </cfRule>
  </conditionalFormatting>
  <conditionalFormatting sqref="AL70:AL79">
    <cfRule type="cellIs" dxfId="79" priority="19" stopIfTrue="1" operator="greaterThan">
      <formula>0.4584</formula>
    </cfRule>
  </conditionalFormatting>
  <conditionalFormatting sqref="AL70:AL79">
    <cfRule type="cellIs" dxfId="78" priority="18" stopIfTrue="1" operator="equal">
      <formula>0</formula>
    </cfRule>
  </conditionalFormatting>
  <conditionalFormatting sqref="C32:C36">
    <cfRule type="expression" dxfId="2" priority="3" stopIfTrue="1">
      <formula>$A32="s"</formula>
    </cfRule>
  </conditionalFormatting>
  <conditionalFormatting sqref="C51:C55">
    <cfRule type="expression" dxfId="1" priority="2" stopIfTrue="1">
      <formula>$A51="s"</formula>
    </cfRule>
  </conditionalFormatting>
  <conditionalFormatting sqref="C70:C74">
    <cfRule type="expression" dxfId="0" priority="1" stopIfTrue="1">
      <formula>$A70="s"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045E0-9983-4124-A1A2-CD560FBB9145}">
  <sheetPr>
    <tabColor theme="9" tint="-0.249977111117893"/>
    <pageSetUpPr fitToPage="1"/>
  </sheetPr>
  <dimension ref="A2:BB23"/>
  <sheetViews>
    <sheetView showGridLines="0" zoomScale="80" zoomScaleNormal="80" zoomScaleSheetLayoutView="110" workbookViewId="0">
      <selection activeCell="K24" sqref="K24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9" t="str">
        <f>"du "&amp;TEXT(D11,"jj mmmm")&amp;" au "&amp;TEXT(AH11,"jj mmmm aaaa")</f>
        <v>du 01 juin au 07 juin 2020</v>
      </c>
      <c r="AH2" s="120"/>
      <c r="AI2" s="120"/>
      <c r="AJ2" s="120"/>
      <c r="AK2" s="120"/>
      <c r="AL2" s="120"/>
      <c r="AM2" s="120"/>
      <c r="AN2" s="120"/>
      <c r="AO2" s="120"/>
      <c r="AP2" s="120"/>
    </row>
    <row r="3" spans="1:54" ht="25.5" x14ac:dyDescent="0.2">
      <c r="AG3" s="115" t="str">
        <f ca="1">"Edité le "&amp;TEXT(BB7,"jj/mm/aa  hh:mm")</f>
        <v>Edité le 08/06/20 12:20</v>
      </c>
      <c r="AH3" s="115"/>
      <c r="AI3" s="115"/>
      <c r="AJ3" s="115"/>
      <c r="AK3" s="115"/>
      <c r="AL3" s="115"/>
      <c r="AM3" s="115"/>
      <c r="AN3" s="115"/>
      <c r="AO3" s="115"/>
      <c r="AP3" s="4"/>
    </row>
    <row r="5" spans="1:54" ht="13.5" thickBot="1" x14ac:dyDescent="0.25"/>
    <row r="6" spans="1:54" ht="25.5" customHeight="1" thickBot="1" x14ac:dyDescent="0.35">
      <c r="C6" s="2"/>
      <c r="D6" s="2"/>
      <c r="E6" s="2"/>
      <c r="G6" s="2"/>
      <c r="H6" s="2"/>
      <c r="I6" s="2"/>
      <c r="J6" s="2"/>
      <c r="K6" s="2"/>
      <c r="L6" s="2"/>
      <c r="M6" s="2"/>
      <c r="N6" s="110" t="s">
        <v>10</v>
      </c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2"/>
      <c r="AC6" s="113"/>
      <c r="AD6" s="114"/>
      <c r="AE6" s="114"/>
      <c r="AF6" s="114"/>
      <c r="AG6" s="114"/>
      <c r="AH6" s="114"/>
      <c r="AI6" s="114"/>
      <c r="AJ6" s="114"/>
      <c r="AK6" s="114"/>
      <c r="AL6" s="114"/>
      <c r="AM6" s="2"/>
      <c r="AN6" s="2"/>
    </row>
    <row r="7" spans="1:54" ht="16.5" customHeight="1" x14ac:dyDescent="0.2">
      <c r="C7" s="4"/>
      <c r="D7" s="4"/>
      <c r="E7" s="4"/>
      <c r="F7" s="4"/>
      <c r="G7" s="4"/>
      <c r="H7" s="4"/>
      <c r="I7" s="5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115"/>
      <c r="AH7" s="115"/>
      <c r="AI7" s="115"/>
      <c r="AJ7" s="115"/>
      <c r="AK7" s="115"/>
      <c r="AL7" s="4"/>
      <c r="AM7" s="4"/>
      <c r="BB7" s="6">
        <f ca="1">NOW()</f>
        <v>43990.514206712964</v>
      </c>
    </row>
    <row r="8" spans="1:54" s="7" customFormat="1" ht="15" customHeight="1" x14ac:dyDescent="0.4">
      <c r="C8" s="9"/>
      <c r="D8" s="10"/>
      <c r="E8" s="9" t="s">
        <v>7</v>
      </c>
      <c r="F8" s="10"/>
      <c r="G8" s="10"/>
      <c r="H8" s="10"/>
      <c r="I8" s="10"/>
      <c r="J8" s="12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3"/>
      <c r="AE8" s="13"/>
      <c r="AF8" s="14"/>
      <c r="AG8" s="15"/>
      <c r="AH8" s="18"/>
      <c r="AI8" s="16"/>
      <c r="AJ8" s="17"/>
      <c r="AK8" s="17"/>
      <c r="AL8" s="17"/>
      <c r="AM8" s="17"/>
      <c r="AN8" s="17"/>
      <c r="BB8" s="8"/>
    </row>
    <row r="9" spans="1:54" s="7" customFormat="1" ht="15" customHeight="1" thickBot="1" x14ac:dyDescent="0.45">
      <c r="C9" s="20"/>
      <c r="D9" s="14"/>
      <c r="E9" s="14"/>
      <c r="F9" s="14"/>
      <c r="G9" s="14"/>
      <c r="H9" s="14"/>
      <c r="I9" s="14"/>
      <c r="J9" s="14"/>
      <c r="K9" s="14"/>
      <c r="L9" s="15"/>
      <c r="M9" s="21"/>
      <c r="N9" s="11"/>
      <c r="O9" s="22"/>
      <c r="P9" s="22"/>
      <c r="Q9" s="22"/>
      <c r="R9" s="22"/>
      <c r="S9" s="11"/>
      <c r="T9" s="22"/>
      <c r="U9" s="22"/>
      <c r="V9" s="22"/>
      <c r="W9" s="22"/>
      <c r="X9" s="11"/>
      <c r="Y9" s="22"/>
      <c r="Z9" s="22"/>
      <c r="AA9" s="22"/>
      <c r="AB9" s="22"/>
      <c r="AC9" s="11"/>
      <c r="AD9" s="22"/>
      <c r="AE9" s="22"/>
      <c r="AF9" s="14"/>
      <c r="AG9" s="15"/>
      <c r="AH9" s="19"/>
      <c r="AI9" s="19"/>
      <c r="AJ9" s="17"/>
      <c r="AK9" s="17"/>
      <c r="AL9" s="17"/>
      <c r="AM9" s="17"/>
      <c r="AN9" s="17"/>
      <c r="BB9" s="8"/>
    </row>
    <row r="10" spans="1:54" s="13" customFormat="1" ht="24.95" customHeight="1" thickBot="1" x14ac:dyDescent="0.3">
      <c r="A10" s="23"/>
      <c r="C10" s="24"/>
      <c r="D10" s="116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8"/>
      <c r="AM10" s="25"/>
      <c r="AN10" s="26"/>
      <c r="AO10" s="27"/>
      <c r="BB10" s="28"/>
    </row>
    <row r="11" spans="1:54" s="13" customFormat="1" ht="15.75" customHeight="1" thickBot="1" x14ac:dyDescent="0.25">
      <c r="A11" s="29"/>
      <c r="C11" s="30"/>
      <c r="D11" s="109">
        <v>43983</v>
      </c>
      <c r="E11" s="105"/>
      <c r="F11" s="105"/>
      <c r="G11" s="105"/>
      <c r="H11" s="106"/>
      <c r="I11" s="104">
        <f>D11+1</f>
        <v>43984</v>
      </c>
      <c r="J11" s="105"/>
      <c r="K11" s="105"/>
      <c r="L11" s="105"/>
      <c r="M11" s="106"/>
      <c r="N11" s="104">
        <f>I11+1</f>
        <v>43985</v>
      </c>
      <c r="O11" s="105"/>
      <c r="P11" s="105"/>
      <c r="Q11" s="105"/>
      <c r="R11" s="106"/>
      <c r="S11" s="104">
        <f t="shared" ref="S11" si="0">N11+1</f>
        <v>43986</v>
      </c>
      <c r="T11" s="105"/>
      <c r="U11" s="105"/>
      <c r="V11" s="105"/>
      <c r="W11" s="106"/>
      <c r="X11" s="104">
        <f t="shared" ref="X11" si="1">S11+1</f>
        <v>43987</v>
      </c>
      <c r="Y11" s="105"/>
      <c r="Z11" s="105"/>
      <c r="AA11" s="105"/>
      <c r="AB11" s="106"/>
      <c r="AC11" s="104">
        <f t="shared" ref="AC11" si="2">X11+1</f>
        <v>43988</v>
      </c>
      <c r="AD11" s="105"/>
      <c r="AE11" s="105"/>
      <c r="AF11" s="105"/>
      <c r="AG11" s="106"/>
      <c r="AH11" s="104">
        <f t="shared" ref="AH11" si="3">AC11+1</f>
        <v>43989</v>
      </c>
      <c r="AI11" s="105"/>
      <c r="AJ11" s="105"/>
      <c r="AK11" s="105"/>
      <c r="AL11" s="106"/>
      <c r="AM11" s="31"/>
      <c r="AN11" s="107" t="s">
        <v>6</v>
      </c>
      <c r="AO11" s="27"/>
      <c r="AQ11" s="27"/>
      <c r="BB11" s="32"/>
    </row>
    <row r="12" spans="1:54" s="13" customFormat="1" ht="15.75" thickBot="1" x14ac:dyDescent="0.25">
      <c r="A12" s="29"/>
      <c r="C12" s="84" t="s">
        <v>0</v>
      </c>
      <c r="D12" s="37" t="s">
        <v>1</v>
      </c>
      <c r="E12" s="34" t="s">
        <v>2</v>
      </c>
      <c r="F12" s="34" t="s">
        <v>3</v>
      </c>
      <c r="G12" s="35" t="s">
        <v>4</v>
      </c>
      <c r="H12" s="36" t="s">
        <v>5</v>
      </c>
      <c r="I12" s="37" t="s">
        <v>1</v>
      </c>
      <c r="J12" s="34" t="s">
        <v>2</v>
      </c>
      <c r="K12" s="34" t="s">
        <v>3</v>
      </c>
      <c r="L12" s="35" t="s">
        <v>4</v>
      </c>
      <c r="M12" s="36" t="s">
        <v>5</v>
      </c>
      <c r="N12" s="33" t="s">
        <v>1</v>
      </c>
      <c r="O12" s="34" t="s">
        <v>2</v>
      </c>
      <c r="P12" s="34" t="s">
        <v>3</v>
      </c>
      <c r="Q12" s="35" t="s">
        <v>4</v>
      </c>
      <c r="R12" s="36" t="s">
        <v>5</v>
      </c>
      <c r="S12" s="37" t="s">
        <v>1</v>
      </c>
      <c r="T12" s="34" t="s">
        <v>2</v>
      </c>
      <c r="U12" s="34" t="s">
        <v>3</v>
      </c>
      <c r="V12" s="35" t="s">
        <v>4</v>
      </c>
      <c r="W12" s="36" t="s">
        <v>5</v>
      </c>
      <c r="X12" s="37" t="s">
        <v>1</v>
      </c>
      <c r="Y12" s="34" t="s">
        <v>2</v>
      </c>
      <c r="Z12" s="34" t="s">
        <v>3</v>
      </c>
      <c r="AA12" s="35" t="s">
        <v>4</v>
      </c>
      <c r="AB12" s="36" t="s">
        <v>5</v>
      </c>
      <c r="AC12" s="37" t="s">
        <v>1</v>
      </c>
      <c r="AD12" s="34" t="s">
        <v>2</v>
      </c>
      <c r="AE12" s="34" t="s">
        <v>3</v>
      </c>
      <c r="AF12" s="35" t="s">
        <v>4</v>
      </c>
      <c r="AG12" s="36" t="s">
        <v>5</v>
      </c>
      <c r="AH12" s="37" t="s">
        <v>1</v>
      </c>
      <c r="AI12" s="34" t="s">
        <v>2</v>
      </c>
      <c r="AJ12" s="34" t="s">
        <v>3</v>
      </c>
      <c r="AK12" s="35" t="s">
        <v>4</v>
      </c>
      <c r="AL12" s="36" t="s">
        <v>5</v>
      </c>
      <c r="AM12" s="38"/>
      <c r="AN12" s="108"/>
      <c r="AO12" s="27"/>
      <c r="BB12" s="28"/>
    </row>
    <row r="13" spans="1:54" s="27" customFormat="1" ht="18.75" customHeight="1" x14ac:dyDescent="0.2">
      <c r="A13" s="39" t="s">
        <v>3</v>
      </c>
      <c r="B13" s="39">
        <v>1</v>
      </c>
      <c r="C13" s="85"/>
      <c r="D13" s="99"/>
      <c r="E13" s="100"/>
      <c r="F13" s="100"/>
      <c r="G13" s="49"/>
      <c r="H13" s="46">
        <f>E13-D13-F13</f>
        <v>0</v>
      </c>
      <c r="I13" s="47"/>
      <c r="J13" s="48"/>
      <c r="K13" s="48"/>
      <c r="L13" s="49"/>
      <c r="M13" s="46">
        <f>J13-I13-K13</f>
        <v>0</v>
      </c>
      <c r="N13" s="47"/>
      <c r="O13" s="45"/>
      <c r="P13" s="45"/>
      <c r="Q13" s="42"/>
      <c r="R13" s="43">
        <f>O13-N13-P13</f>
        <v>0</v>
      </c>
      <c r="S13" s="47"/>
      <c r="T13" s="48"/>
      <c r="U13" s="48"/>
      <c r="V13" s="49"/>
      <c r="W13" s="46">
        <f>T13-S13-U13</f>
        <v>0</v>
      </c>
      <c r="X13" s="44"/>
      <c r="Y13" s="45"/>
      <c r="Z13" s="45"/>
      <c r="AA13" s="42"/>
      <c r="AB13" s="43">
        <f>Y13-X13-Z13</f>
        <v>0</v>
      </c>
      <c r="AC13" s="44"/>
      <c r="AD13" s="45"/>
      <c r="AE13" s="45"/>
      <c r="AF13" s="42"/>
      <c r="AG13" s="43">
        <f>AD13-AC13-AE13</f>
        <v>0</v>
      </c>
      <c r="AH13" s="44"/>
      <c r="AI13" s="45"/>
      <c r="AJ13" s="45"/>
      <c r="AK13" s="42"/>
      <c r="AL13" s="43">
        <f>AI13-AH13-AJ13</f>
        <v>0</v>
      </c>
      <c r="AM13" s="43"/>
      <c r="AN13" s="50">
        <f>H13+M13+R13+W13+AB13+AG13+AL13</f>
        <v>0</v>
      </c>
      <c r="AO13" s="51"/>
      <c r="AQ13" s="13"/>
      <c r="BB13" s="52"/>
    </row>
    <row r="14" spans="1:54" s="27" customFormat="1" ht="18.75" customHeight="1" x14ac:dyDescent="0.2">
      <c r="A14" s="39" t="s">
        <v>8</v>
      </c>
      <c r="B14" s="39">
        <v>2</v>
      </c>
      <c r="C14" s="85"/>
      <c r="D14" s="62"/>
      <c r="E14" s="63"/>
      <c r="F14" s="63"/>
      <c r="G14" s="64"/>
      <c r="H14" s="57">
        <f>E14-D14-F14</f>
        <v>0</v>
      </c>
      <c r="I14" s="62"/>
      <c r="J14" s="63"/>
      <c r="K14" s="63"/>
      <c r="L14" s="64"/>
      <c r="M14" s="57">
        <f>J14-I14-K14</f>
        <v>0</v>
      </c>
      <c r="N14" s="62"/>
      <c r="O14" s="54"/>
      <c r="P14" s="54"/>
      <c r="Q14" s="55"/>
      <c r="R14" s="57">
        <f>O14-N14-P14</f>
        <v>0</v>
      </c>
      <c r="S14" s="53"/>
      <c r="T14" s="54"/>
      <c r="U14" s="54"/>
      <c r="V14" s="55"/>
      <c r="W14" s="57">
        <f>T14-S14-U14</f>
        <v>0</v>
      </c>
      <c r="X14" s="53"/>
      <c r="Y14" s="54"/>
      <c r="Z14" s="54"/>
      <c r="AA14" s="55"/>
      <c r="AB14" s="56">
        <f>Y14-X14-Z14</f>
        <v>0</v>
      </c>
      <c r="AC14" s="53"/>
      <c r="AD14" s="54"/>
      <c r="AE14" s="54"/>
      <c r="AF14" s="55"/>
      <c r="AG14" s="56">
        <f>AD14-AC14-AE14</f>
        <v>0</v>
      </c>
      <c r="AH14" s="53"/>
      <c r="AI14" s="54"/>
      <c r="AJ14" s="54"/>
      <c r="AK14" s="55"/>
      <c r="AL14" s="56">
        <f>AI14-AH14-AJ14</f>
        <v>0</v>
      </c>
      <c r="AM14" s="56"/>
      <c r="AN14" s="58">
        <f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3</v>
      </c>
      <c r="C15" s="86"/>
      <c r="D15" s="101"/>
      <c r="E15" s="102"/>
      <c r="F15" s="102"/>
      <c r="G15" s="103"/>
      <c r="H15" s="57">
        <f t="shared" ref="H15:H22" si="4">E15-D15-F15</f>
        <v>0</v>
      </c>
      <c r="I15" s="101"/>
      <c r="J15" s="102"/>
      <c r="K15" s="63"/>
      <c r="L15" s="103"/>
      <c r="M15" s="57">
        <f t="shared" ref="M15:M22" si="5">J15-I15-K15</f>
        <v>0</v>
      </c>
      <c r="N15" s="101"/>
      <c r="O15" s="61"/>
      <c r="P15" s="54"/>
      <c r="Q15" s="59"/>
      <c r="R15" s="57">
        <f t="shared" ref="R15:R22" si="6">O15-N15-P15</f>
        <v>0</v>
      </c>
      <c r="S15" s="60"/>
      <c r="T15" s="61"/>
      <c r="U15" s="54"/>
      <c r="V15" s="59"/>
      <c r="W15" s="57">
        <f t="shared" ref="W15:W22" si="7">T15-S15-U15</f>
        <v>0</v>
      </c>
      <c r="X15" s="60"/>
      <c r="Y15" s="61"/>
      <c r="Z15" s="54"/>
      <c r="AA15" s="59"/>
      <c r="AB15" s="56">
        <f t="shared" ref="AB15:AB22" si="8">Y15-X15-Z15</f>
        <v>0</v>
      </c>
      <c r="AC15" s="53"/>
      <c r="AD15" s="54"/>
      <c r="AE15" s="54"/>
      <c r="AF15" s="55"/>
      <c r="AG15" s="56">
        <f t="shared" ref="AG15:AG22" si="9">AD15-AC15-AE15</f>
        <v>0</v>
      </c>
      <c r="AH15" s="53"/>
      <c r="AI15" s="54"/>
      <c r="AJ15" s="54"/>
      <c r="AK15" s="55"/>
      <c r="AL15" s="56">
        <f t="shared" ref="AL15:AL22" si="10">AI15-AH15-AJ15</f>
        <v>0</v>
      </c>
      <c r="AM15" s="56"/>
      <c r="AN15" s="58">
        <f t="shared" ref="AN15:AN22" si="11">H15+M15+R15+W15+AB15+AG15+AL15</f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4</v>
      </c>
      <c r="C16" s="86"/>
      <c r="D16" s="101"/>
      <c r="E16" s="102"/>
      <c r="F16" s="102"/>
      <c r="G16" s="103"/>
      <c r="H16" s="57">
        <f t="shared" si="4"/>
        <v>0</v>
      </c>
      <c r="I16" s="101"/>
      <c r="J16" s="102"/>
      <c r="K16" s="63"/>
      <c r="L16" s="103"/>
      <c r="M16" s="57">
        <f t="shared" si="5"/>
        <v>0</v>
      </c>
      <c r="N16" s="101"/>
      <c r="O16" s="61"/>
      <c r="P16" s="54"/>
      <c r="Q16" s="59"/>
      <c r="R16" s="57">
        <f t="shared" si="6"/>
        <v>0</v>
      </c>
      <c r="S16" s="60"/>
      <c r="T16" s="61"/>
      <c r="U16" s="54"/>
      <c r="V16" s="59"/>
      <c r="W16" s="57">
        <f t="shared" si="7"/>
        <v>0</v>
      </c>
      <c r="X16" s="60"/>
      <c r="Y16" s="61"/>
      <c r="Z16" s="54"/>
      <c r="AA16" s="59"/>
      <c r="AB16" s="56">
        <f t="shared" si="8"/>
        <v>0</v>
      </c>
      <c r="AC16" s="53"/>
      <c r="AD16" s="54"/>
      <c r="AE16" s="54"/>
      <c r="AF16" s="55"/>
      <c r="AG16" s="56">
        <f t="shared" si="9"/>
        <v>0</v>
      </c>
      <c r="AH16" s="53"/>
      <c r="AI16" s="54"/>
      <c r="AJ16" s="54"/>
      <c r="AK16" s="55"/>
      <c r="AL16" s="56">
        <f t="shared" si="10"/>
        <v>0</v>
      </c>
      <c r="AM16" s="56"/>
      <c r="AN16" s="58">
        <f t="shared" si="11"/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5</v>
      </c>
      <c r="C17" s="86"/>
      <c r="D17" s="101"/>
      <c r="E17" s="102"/>
      <c r="F17" s="102"/>
      <c r="G17" s="103"/>
      <c r="H17" s="57">
        <f t="shared" si="4"/>
        <v>0</v>
      </c>
      <c r="I17" s="101"/>
      <c r="J17" s="102"/>
      <c r="K17" s="63"/>
      <c r="L17" s="103"/>
      <c r="M17" s="57">
        <f t="shared" si="5"/>
        <v>0</v>
      </c>
      <c r="N17" s="101"/>
      <c r="O17" s="61"/>
      <c r="P17" s="54"/>
      <c r="Q17" s="59"/>
      <c r="R17" s="57">
        <f t="shared" si="6"/>
        <v>0</v>
      </c>
      <c r="S17" s="60"/>
      <c r="T17" s="61"/>
      <c r="U17" s="54"/>
      <c r="V17" s="59"/>
      <c r="W17" s="57">
        <f t="shared" si="7"/>
        <v>0</v>
      </c>
      <c r="X17" s="60"/>
      <c r="Y17" s="61"/>
      <c r="Z17" s="54"/>
      <c r="AA17" s="59"/>
      <c r="AB17" s="56">
        <f t="shared" si="8"/>
        <v>0</v>
      </c>
      <c r="AC17" s="53"/>
      <c r="AD17" s="54"/>
      <c r="AE17" s="54"/>
      <c r="AF17" s="55"/>
      <c r="AG17" s="56">
        <f t="shared" si="9"/>
        <v>0</v>
      </c>
      <c r="AH17" s="53"/>
      <c r="AI17" s="54"/>
      <c r="AJ17" s="54"/>
      <c r="AK17" s="55"/>
      <c r="AL17" s="56">
        <f t="shared" si="10"/>
        <v>0</v>
      </c>
      <c r="AM17" s="56"/>
      <c r="AN17" s="58">
        <f t="shared" si="11"/>
        <v>0</v>
      </c>
      <c r="AO17" s="51"/>
      <c r="AQ17" s="13"/>
      <c r="BB17" s="52"/>
    </row>
    <row r="18" spans="1:54" s="27" customFormat="1" ht="18.75" customHeight="1" x14ac:dyDescent="0.2">
      <c r="A18" s="39" t="s">
        <v>8</v>
      </c>
      <c r="B18" s="39">
        <v>6</v>
      </c>
      <c r="C18" s="86"/>
      <c r="D18" s="101"/>
      <c r="E18" s="102"/>
      <c r="F18" s="102"/>
      <c r="G18" s="103"/>
      <c r="H18" s="57">
        <f t="shared" si="4"/>
        <v>0</v>
      </c>
      <c r="I18" s="101"/>
      <c r="J18" s="102"/>
      <c r="K18" s="63"/>
      <c r="L18" s="103"/>
      <c r="M18" s="57">
        <f t="shared" si="5"/>
        <v>0</v>
      </c>
      <c r="N18" s="101"/>
      <c r="O18" s="61"/>
      <c r="P18" s="54"/>
      <c r="Q18" s="59"/>
      <c r="R18" s="57">
        <f t="shared" si="6"/>
        <v>0</v>
      </c>
      <c r="S18" s="60"/>
      <c r="T18" s="61"/>
      <c r="U18" s="54"/>
      <c r="V18" s="59"/>
      <c r="W18" s="57">
        <f t="shared" si="7"/>
        <v>0</v>
      </c>
      <c r="X18" s="60"/>
      <c r="Y18" s="61"/>
      <c r="Z18" s="54"/>
      <c r="AA18" s="59"/>
      <c r="AB18" s="56">
        <f t="shared" si="8"/>
        <v>0</v>
      </c>
      <c r="AC18" s="53"/>
      <c r="AD18" s="54"/>
      <c r="AE18" s="54"/>
      <c r="AF18" s="55"/>
      <c r="AG18" s="56">
        <f t="shared" si="9"/>
        <v>0</v>
      </c>
      <c r="AH18" s="53"/>
      <c r="AI18" s="54"/>
      <c r="AJ18" s="54"/>
      <c r="AK18" s="55"/>
      <c r="AL18" s="56">
        <f t="shared" si="10"/>
        <v>0</v>
      </c>
      <c r="AM18" s="56"/>
      <c r="AN18" s="58">
        <f t="shared" si="11"/>
        <v>0</v>
      </c>
      <c r="AO18" s="51"/>
      <c r="AQ18" s="13"/>
      <c r="BB18" s="52"/>
    </row>
    <row r="19" spans="1:54" s="27" customFormat="1" ht="18.75" customHeight="1" x14ac:dyDescent="0.2">
      <c r="A19" s="39" t="s">
        <v>8</v>
      </c>
      <c r="B19" s="39">
        <v>7</v>
      </c>
      <c r="C19" s="86"/>
      <c r="D19" s="101"/>
      <c r="E19" s="102"/>
      <c r="F19" s="102"/>
      <c r="G19" s="103"/>
      <c r="H19" s="57">
        <f t="shared" si="4"/>
        <v>0</v>
      </c>
      <c r="I19" s="101"/>
      <c r="J19" s="102"/>
      <c r="K19" s="63"/>
      <c r="L19" s="103"/>
      <c r="M19" s="57">
        <f t="shared" si="5"/>
        <v>0</v>
      </c>
      <c r="N19" s="101"/>
      <c r="O19" s="61"/>
      <c r="P19" s="54"/>
      <c r="Q19" s="59"/>
      <c r="R19" s="57">
        <f t="shared" si="6"/>
        <v>0</v>
      </c>
      <c r="S19" s="60"/>
      <c r="T19" s="61"/>
      <c r="U19" s="54"/>
      <c r="V19" s="59"/>
      <c r="W19" s="57">
        <f t="shared" si="7"/>
        <v>0</v>
      </c>
      <c r="X19" s="60"/>
      <c r="Y19" s="61"/>
      <c r="Z19" s="54"/>
      <c r="AA19" s="59"/>
      <c r="AB19" s="56">
        <f t="shared" si="8"/>
        <v>0</v>
      </c>
      <c r="AC19" s="53"/>
      <c r="AD19" s="54"/>
      <c r="AE19" s="54"/>
      <c r="AF19" s="55"/>
      <c r="AG19" s="56">
        <f t="shared" si="9"/>
        <v>0</v>
      </c>
      <c r="AH19" s="53"/>
      <c r="AI19" s="54"/>
      <c r="AJ19" s="54"/>
      <c r="AK19" s="55"/>
      <c r="AL19" s="56">
        <f t="shared" si="10"/>
        <v>0</v>
      </c>
      <c r="AM19" s="56"/>
      <c r="AN19" s="58">
        <f t="shared" si="11"/>
        <v>0</v>
      </c>
      <c r="AO19" s="51"/>
      <c r="AQ19" s="13"/>
      <c r="BB19" s="52"/>
    </row>
    <row r="20" spans="1:54" s="27" customFormat="1" ht="18.75" customHeight="1" x14ac:dyDescent="0.2">
      <c r="A20" s="39" t="s">
        <v>8</v>
      </c>
      <c r="B20" s="39">
        <v>8</v>
      </c>
      <c r="C20" s="86"/>
      <c r="D20" s="101"/>
      <c r="E20" s="102"/>
      <c r="F20" s="102"/>
      <c r="G20" s="103"/>
      <c r="H20" s="57">
        <f t="shared" si="4"/>
        <v>0</v>
      </c>
      <c r="I20" s="101"/>
      <c r="J20" s="102"/>
      <c r="K20" s="63"/>
      <c r="L20" s="103"/>
      <c r="M20" s="57">
        <f t="shared" si="5"/>
        <v>0</v>
      </c>
      <c r="N20" s="101"/>
      <c r="O20" s="61"/>
      <c r="P20" s="54"/>
      <c r="Q20" s="59"/>
      <c r="R20" s="57">
        <f t="shared" si="6"/>
        <v>0</v>
      </c>
      <c r="S20" s="60"/>
      <c r="T20" s="61"/>
      <c r="U20" s="54"/>
      <c r="V20" s="59"/>
      <c r="W20" s="57">
        <f t="shared" si="7"/>
        <v>0</v>
      </c>
      <c r="X20" s="60"/>
      <c r="Y20" s="61"/>
      <c r="Z20" s="54"/>
      <c r="AA20" s="59"/>
      <c r="AB20" s="56">
        <f t="shared" si="8"/>
        <v>0</v>
      </c>
      <c r="AC20" s="53"/>
      <c r="AD20" s="54"/>
      <c r="AE20" s="54"/>
      <c r="AF20" s="55"/>
      <c r="AG20" s="56">
        <f t="shared" si="9"/>
        <v>0</v>
      </c>
      <c r="AH20" s="53"/>
      <c r="AI20" s="54"/>
      <c r="AJ20" s="54"/>
      <c r="AK20" s="55"/>
      <c r="AL20" s="56">
        <f t="shared" si="10"/>
        <v>0</v>
      </c>
      <c r="AM20" s="56"/>
      <c r="AN20" s="58">
        <f t="shared" si="11"/>
        <v>0</v>
      </c>
      <c r="AO20" s="51"/>
      <c r="AQ20" s="13"/>
      <c r="BB20" s="52"/>
    </row>
    <row r="21" spans="1:54" s="27" customFormat="1" ht="18.75" customHeight="1" x14ac:dyDescent="0.2">
      <c r="A21" s="39" t="s">
        <v>8</v>
      </c>
      <c r="B21" s="39">
        <v>9</v>
      </c>
      <c r="C21" s="85"/>
      <c r="D21" s="53"/>
      <c r="E21" s="54"/>
      <c r="F21" s="54"/>
      <c r="G21" s="55">
        <f>IF(D21=0,0,IF(AND(D21&lt;TIME(13,15,0),E21&lt;=TIME(19,45,0),E21&gt;TIME(12,45,0)),1,IF(AND(D21&lt;TIME(13,15,0),E21&gt;TIME(19,45,0)),2,IF(AND(D21&gt;=TIME(13,15,0),E21&gt;TIME(19,45,0)),1,IF(AND(D21&gt;TIME(13,15,0),E21&gt;TIME(0,0,0)),0,IF(AND(D21&gt;TIME(10,0,0),E21&gt;TIME(0,0,0)),2,0))))))</f>
        <v>0</v>
      </c>
      <c r="H21" s="57">
        <f t="shared" si="4"/>
        <v>0</v>
      </c>
      <c r="I21" s="53"/>
      <c r="J21" s="54"/>
      <c r="K21" s="54"/>
      <c r="L21" s="55"/>
      <c r="M21" s="57">
        <f t="shared" si="5"/>
        <v>0</v>
      </c>
      <c r="N21" s="62"/>
      <c r="O21" s="63"/>
      <c r="P21" s="63"/>
      <c r="Q21" s="64"/>
      <c r="R21" s="57">
        <f t="shared" si="6"/>
        <v>0</v>
      </c>
      <c r="S21" s="62"/>
      <c r="T21" s="63"/>
      <c r="U21" s="63"/>
      <c r="V21" s="64"/>
      <c r="W21" s="57">
        <f t="shared" si="7"/>
        <v>0</v>
      </c>
      <c r="X21" s="62"/>
      <c r="Y21" s="63"/>
      <c r="Z21" s="63"/>
      <c r="AA21" s="64"/>
      <c r="AB21" s="56">
        <f t="shared" si="8"/>
        <v>0</v>
      </c>
      <c r="AC21" s="53"/>
      <c r="AD21" s="54"/>
      <c r="AE21" s="54"/>
      <c r="AF21" s="55"/>
      <c r="AG21" s="56">
        <f t="shared" si="9"/>
        <v>0</v>
      </c>
      <c r="AH21" s="62"/>
      <c r="AI21" s="63"/>
      <c r="AJ21" s="63"/>
      <c r="AK21" s="64"/>
      <c r="AL21" s="56">
        <f t="shared" si="10"/>
        <v>0</v>
      </c>
      <c r="AM21" s="56"/>
      <c r="AN21" s="58">
        <f t="shared" si="11"/>
        <v>0</v>
      </c>
      <c r="AO21" s="51"/>
      <c r="AQ21" s="13"/>
      <c r="BB21" s="52"/>
    </row>
    <row r="22" spans="1:54" s="27" customFormat="1" ht="18.75" customHeight="1" thickBot="1" x14ac:dyDescent="0.25">
      <c r="A22" s="39" t="s">
        <v>8</v>
      </c>
      <c r="B22" s="39">
        <v>10</v>
      </c>
      <c r="C22" s="87"/>
      <c r="D22" s="65"/>
      <c r="E22" s="66"/>
      <c r="F22" s="66"/>
      <c r="G22" s="67">
        <f>IF(D22=0,0,IF(AND(D22&lt;TIME(13,15,0),E22&lt;=TIME(19,45,0),E22&gt;TIME(12,45,0)),1,IF(AND(D22&lt;TIME(13,15,0),E22&gt;TIME(19,45,0)),2,IF(AND(D22&gt;=TIME(13,15,0),E22&gt;TIME(19,45,0)),1,IF(AND(D22&gt;TIME(13,15,0),E22&gt;TIME(0,0,0)),0,IF(AND(D22&gt;TIME(10,0,0),E22&gt;TIME(0,0,0)),2,0))))))</f>
        <v>0</v>
      </c>
      <c r="H22" s="75">
        <f t="shared" si="4"/>
        <v>0</v>
      </c>
      <c r="I22" s="69"/>
      <c r="J22" s="66"/>
      <c r="K22" s="70"/>
      <c r="L22" s="67"/>
      <c r="M22" s="75">
        <f t="shared" si="5"/>
        <v>0</v>
      </c>
      <c r="N22" s="71"/>
      <c r="O22" s="72"/>
      <c r="P22" s="73"/>
      <c r="Q22" s="74"/>
      <c r="R22" s="75">
        <f t="shared" si="6"/>
        <v>0</v>
      </c>
      <c r="S22" s="71"/>
      <c r="T22" s="72"/>
      <c r="U22" s="73"/>
      <c r="V22" s="74"/>
      <c r="W22" s="75">
        <f t="shared" si="7"/>
        <v>0</v>
      </c>
      <c r="X22" s="71"/>
      <c r="Y22" s="72"/>
      <c r="Z22" s="73"/>
      <c r="AA22" s="74"/>
      <c r="AB22" s="68">
        <f t="shared" si="8"/>
        <v>0</v>
      </c>
      <c r="AC22" s="69"/>
      <c r="AD22" s="66"/>
      <c r="AE22" s="66"/>
      <c r="AF22" s="67"/>
      <c r="AG22" s="68">
        <f t="shared" si="9"/>
        <v>0</v>
      </c>
      <c r="AH22" s="71"/>
      <c r="AI22" s="72"/>
      <c r="AJ22" s="72"/>
      <c r="AK22" s="74"/>
      <c r="AL22" s="68">
        <f t="shared" si="10"/>
        <v>0</v>
      </c>
      <c r="AM22" s="68"/>
      <c r="AN22" s="76">
        <f t="shared" si="11"/>
        <v>0</v>
      </c>
      <c r="AO22" s="51"/>
      <c r="AQ22" s="13"/>
      <c r="BB22" s="52"/>
    </row>
    <row r="23" spans="1:54" s="13" customFormat="1" ht="17.25" customHeight="1" x14ac:dyDescent="0.35">
      <c r="A23" s="14"/>
      <c r="B23" s="14"/>
      <c r="C23" s="77"/>
      <c r="F23" s="78"/>
      <c r="G23" s="79"/>
      <c r="I23" s="80"/>
      <c r="J23" s="81"/>
      <c r="K23" s="81"/>
      <c r="L23" s="81"/>
      <c r="M23" s="81"/>
      <c r="O23" s="82"/>
      <c r="AG23" s="121"/>
      <c r="AH23" s="121"/>
      <c r="AI23" s="121"/>
      <c r="AJ23" s="121"/>
      <c r="AK23" s="121"/>
      <c r="AL23" s="83"/>
      <c r="AM23" s="83"/>
      <c r="BB23" s="28">
        <f ca="1">NOW()</f>
        <v>43990.514206712964</v>
      </c>
    </row>
  </sheetData>
  <sheetProtection formatCells="0" selectLockedCells="1" sort="0"/>
  <mergeCells count="15">
    <mergeCell ref="D10:AL10"/>
    <mergeCell ref="AG2:AP2"/>
    <mergeCell ref="AG3:AO3"/>
    <mergeCell ref="N6:AB6"/>
    <mergeCell ref="AC6:AL6"/>
    <mergeCell ref="AG7:AK7"/>
    <mergeCell ref="AH11:AL11"/>
    <mergeCell ref="AN11:AN12"/>
    <mergeCell ref="AG23:AK23"/>
    <mergeCell ref="D11:H11"/>
    <mergeCell ref="I11:M11"/>
    <mergeCell ref="N11:R11"/>
    <mergeCell ref="S11:W11"/>
    <mergeCell ref="X11:AB11"/>
    <mergeCell ref="AC11:AG11"/>
  </mergeCells>
  <conditionalFormatting sqref="AK22 AK13:AK20 G13:G22 L13:L22 Q13:Q22 V20:V22 AA20:AA22 AF13:AF22">
    <cfRule type="cellIs" dxfId="77" priority="102" stopIfTrue="1" operator="equal">
      <formula>0</formula>
    </cfRule>
  </conditionalFormatting>
  <conditionalFormatting sqref="C13:C22">
    <cfRule type="expression" dxfId="76" priority="103" stopIfTrue="1">
      <formula>$A13="s"</formula>
    </cfRule>
  </conditionalFormatting>
  <conditionalFormatting sqref="AN13:AN22">
    <cfRule type="cellIs" dxfId="75" priority="101" stopIfTrue="1" operator="greaterThan">
      <formula>2</formula>
    </cfRule>
  </conditionalFormatting>
  <conditionalFormatting sqref="AM13:AM22 AB13:AB22 AG13:AG22 H13:H22 M13:M22 R13:R22 W13:W22">
    <cfRule type="cellIs" dxfId="74" priority="100" stopIfTrue="1" operator="greaterThan">
      <formula>0.4584</formula>
    </cfRule>
  </conditionalFormatting>
  <conditionalFormatting sqref="AB13:AB22 AG13:AG22 AM13:AN22 H13:H22 M13:M22 R13:R22 W13:W22">
    <cfRule type="cellIs" dxfId="73" priority="99" stopIfTrue="1" operator="equal">
      <formula>0</formula>
    </cfRule>
  </conditionalFormatting>
  <conditionalFormatting sqref="I13 AC21:AC22">
    <cfRule type="expression" dxfId="72" priority="98">
      <formula>$E$13-$E$13&gt;=11</formula>
    </cfRule>
  </conditionalFormatting>
  <conditionalFormatting sqref="N13">
    <cfRule type="expression" dxfId="71" priority="97">
      <formula>$E$13-$E$13&gt;=11</formula>
    </cfRule>
  </conditionalFormatting>
  <conditionalFormatting sqref="AK21">
    <cfRule type="cellIs" dxfId="70" priority="96" stopIfTrue="1" operator="equal">
      <formula>0</formula>
    </cfRule>
  </conditionalFormatting>
  <conditionalFormatting sqref="AC13">
    <cfRule type="expression" dxfId="69" priority="95">
      <formula>$E$13-$E$13&gt;=11</formula>
    </cfRule>
  </conditionalFormatting>
  <conditionalFormatting sqref="S13">
    <cfRule type="expression" dxfId="68" priority="94">
      <formula>$E$13-$E$13&gt;=11</formula>
    </cfRule>
  </conditionalFormatting>
  <conditionalFormatting sqref="V13:V19">
    <cfRule type="cellIs" dxfId="67" priority="93" stopIfTrue="1" operator="equal">
      <formula>0</formula>
    </cfRule>
  </conditionalFormatting>
  <conditionalFormatting sqref="X13">
    <cfRule type="expression" dxfId="66" priority="92">
      <formula>$E$13-$E$13&gt;=11</formula>
    </cfRule>
  </conditionalFormatting>
  <conditionalFormatting sqref="AA13:AA19">
    <cfRule type="cellIs" dxfId="65" priority="91" stopIfTrue="1" operator="equal">
      <formula>0</formula>
    </cfRule>
  </conditionalFormatting>
  <conditionalFormatting sqref="AL13:AL22">
    <cfRule type="cellIs" dxfId="64" priority="44" stopIfTrue="1" operator="greaterThan">
      <formula>0.4584</formula>
    </cfRule>
  </conditionalFormatting>
  <conditionalFormatting sqref="AL13:AL22">
    <cfRule type="cellIs" dxfId="63" priority="43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4695C-48AE-4D2F-A186-8F0FA9911515}">
  <sheetPr codeName="Feuil4">
    <tabColor theme="9" tint="-0.249977111117893"/>
    <pageSetUpPr fitToPage="1"/>
  </sheetPr>
  <dimension ref="A2:BB18"/>
  <sheetViews>
    <sheetView showGridLines="0" zoomScale="80" zoomScaleNormal="80" zoomScaleSheetLayoutView="110" workbookViewId="0">
      <selection activeCell="H15" sqref="H15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9" t="str">
        <f>"du "&amp;TEXT(D12,"jj mmmm")&amp;" au "&amp;TEXT(AH12,"jj mmmm aaaa")</f>
        <v>du 01 juin au 07 juin 2020</v>
      </c>
      <c r="AH2" s="120"/>
      <c r="AI2" s="120"/>
      <c r="AJ2" s="120"/>
      <c r="AK2" s="120"/>
      <c r="AL2" s="120"/>
      <c r="AM2" s="120"/>
      <c r="AN2" s="120"/>
      <c r="AO2" s="120"/>
      <c r="AP2" s="120"/>
    </row>
    <row r="3" spans="1:54" ht="25.5" x14ac:dyDescent="0.2">
      <c r="AG3" s="115" t="str">
        <f ca="1">"Edité le "&amp;TEXT(BB8,"jj/mm/aa  hh:mm")</f>
        <v>Edité le 08/06/20 12:20</v>
      </c>
      <c r="AH3" s="115"/>
      <c r="AI3" s="115"/>
      <c r="AJ3" s="115"/>
      <c r="AK3" s="115"/>
      <c r="AL3" s="115"/>
      <c r="AM3" s="115"/>
      <c r="AN3" s="115"/>
      <c r="AO3" s="115"/>
      <c r="AP3" s="4"/>
    </row>
    <row r="6" spans="1:54" ht="13.5" thickBot="1" x14ac:dyDescent="0.25"/>
    <row r="7" spans="1:54" ht="25.5" customHeight="1" thickBot="1" x14ac:dyDescent="0.35">
      <c r="C7" s="2"/>
      <c r="D7" s="2"/>
      <c r="E7" s="2"/>
      <c r="G7" s="2"/>
      <c r="H7" s="2"/>
      <c r="I7" s="2"/>
      <c r="J7" s="2"/>
      <c r="K7" s="2"/>
      <c r="L7" s="2"/>
      <c r="M7" s="2"/>
      <c r="N7" s="110" t="s">
        <v>9</v>
      </c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2"/>
      <c r="AC7" s="113"/>
      <c r="AD7" s="114"/>
      <c r="AE7" s="114"/>
      <c r="AF7" s="114"/>
      <c r="AG7" s="114"/>
      <c r="AH7" s="114"/>
      <c r="AI7" s="114"/>
      <c r="AJ7" s="114"/>
      <c r="AK7" s="114"/>
      <c r="AL7" s="114"/>
      <c r="AM7" s="2"/>
      <c r="AN7" s="2"/>
    </row>
    <row r="8" spans="1:54" ht="16.5" customHeight="1" x14ac:dyDescent="0.2">
      <c r="C8" s="4"/>
      <c r="D8" s="4"/>
      <c r="E8" s="4"/>
      <c r="F8" s="4"/>
      <c r="G8" s="4"/>
      <c r="H8" s="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15"/>
      <c r="AH8" s="115"/>
      <c r="AI8" s="115"/>
      <c r="AJ8" s="115"/>
      <c r="AK8" s="115"/>
      <c r="AL8" s="4"/>
      <c r="AM8" s="4"/>
      <c r="BB8" s="6">
        <f ca="1">NOW()</f>
        <v>43990.514206712964</v>
      </c>
    </row>
    <row r="9" spans="1:54" s="7" customFormat="1" ht="15" customHeight="1" x14ac:dyDescent="0.4">
      <c r="C9" s="9"/>
      <c r="D9" s="10"/>
      <c r="E9" s="9" t="s">
        <v>7</v>
      </c>
      <c r="F9" s="10"/>
      <c r="G9" s="10"/>
      <c r="H9" s="10"/>
      <c r="I9" s="10"/>
      <c r="J9" s="1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3"/>
      <c r="AE9" s="13"/>
      <c r="AF9" s="14"/>
      <c r="AG9" s="15"/>
      <c r="AH9" s="18"/>
      <c r="AI9" s="16"/>
      <c r="AJ9" s="17"/>
      <c r="AK9" s="17"/>
      <c r="AL9" s="17"/>
      <c r="AM9" s="17"/>
      <c r="AN9" s="17"/>
      <c r="BB9" s="8"/>
    </row>
    <row r="10" spans="1:54" s="7" customFormat="1" ht="15" customHeight="1" thickBot="1" x14ac:dyDescent="0.45">
      <c r="C10" s="20"/>
      <c r="D10" s="14"/>
      <c r="E10" s="14"/>
      <c r="F10" s="14"/>
      <c r="G10" s="14"/>
      <c r="H10" s="14"/>
      <c r="I10" s="14"/>
      <c r="J10" s="14"/>
      <c r="K10" s="14"/>
      <c r="L10" s="15"/>
      <c r="M10" s="21"/>
      <c r="N10" s="11"/>
      <c r="O10" s="22"/>
      <c r="P10" s="22"/>
      <c r="Q10" s="22"/>
      <c r="R10" s="22"/>
      <c r="S10" s="11"/>
      <c r="T10" s="22"/>
      <c r="U10" s="22"/>
      <c r="V10" s="22"/>
      <c r="W10" s="22"/>
      <c r="X10" s="11"/>
      <c r="Y10" s="22"/>
      <c r="Z10" s="22"/>
      <c r="AA10" s="22"/>
      <c r="AB10" s="22"/>
      <c r="AC10" s="11"/>
      <c r="AD10" s="22"/>
      <c r="AE10" s="22"/>
      <c r="AF10" s="14"/>
      <c r="AG10" s="15"/>
      <c r="AH10" s="19"/>
      <c r="AI10" s="19"/>
      <c r="AJ10" s="17"/>
      <c r="AK10" s="17"/>
      <c r="AL10" s="17"/>
      <c r="AM10" s="17"/>
      <c r="AN10" s="17"/>
      <c r="BB10" s="8"/>
    </row>
    <row r="11" spans="1:54" s="13" customFormat="1" ht="24.95" customHeight="1" thickBot="1" x14ac:dyDescent="0.3">
      <c r="A11" s="23"/>
      <c r="C11" s="24"/>
      <c r="D11" s="116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8"/>
      <c r="AM11" s="25"/>
      <c r="AN11" s="26"/>
      <c r="AO11" s="27"/>
      <c r="BB11" s="28"/>
    </row>
    <row r="12" spans="1:54" s="13" customFormat="1" ht="15.75" customHeight="1" thickBot="1" x14ac:dyDescent="0.25">
      <c r="A12" s="29"/>
      <c r="C12" s="30"/>
      <c r="D12" s="109">
        <v>43983</v>
      </c>
      <c r="E12" s="105"/>
      <c r="F12" s="105"/>
      <c r="G12" s="105"/>
      <c r="H12" s="106"/>
      <c r="I12" s="104">
        <f>D12+1</f>
        <v>43984</v>
      </c>
      <c r="J12" s="105"/>
      <c r="K12" s="105"/>
      <c r="L12" s="105"/>
      <c r="M12" s="106"/>
      <c r="N12" s="104">
        <f>I12+1</f>
        <v>43985</v>
      </c>
      <c r="O12" s="105"/>
      <c r="P12" s="105"/>
      <c r="Q12" s="105"/>
      <c r="R12" s="106"/>
      <c r="S12" s="104">
        <f t="shared" ref="S12" si="0">N12+1</f>
        <v>43986</v>
      </c>
      <c r="T12" s="105"/>
      <c r="U12" s="105"/>
      <c r="V12" s="105"/>
      <c r="W12" s="106"/>
      <c r="X12" s="104">
        <f t="shared" ref="X12" si="1">S12+1</f>
        <v>43987</v>
      </c>
      <c r="Y12" s="105"/>
      <c r="Z12" s="105"/>
      <c r="AA12" s="105"/>
      <c r="AB12" s="106"/>
      <c r="AC12" s="104">
        <f t="shared" ref="AC12" si="2">X12+1</f>
        <v>43988</v>
      </c>
      <c r="AD12" s="105"/>
      <c r="AE12" s="105"/>
      <c r="AF12" s="105"/>
      <c r="AG12" s="106"/>
      <c r="AH12" s="104">
        <f t="shared" ref="AH12" si="3">AC12+1</f>
        <v>43989</v>
      </c>
      <c r="AI12" s="105"/>
      <c r="AJ12" s="105"/>
      <c r="AK12" s="105"/>
      <c r="AL12" s="106"/>
      <c r="AM12" s="31"/>
      <c r="AN12" s="107" t="s">
        <v>6</v>
      </c>
      <c r="AO12" s="27"/>
      <c r="AQ12" s="27"/>
      <c r="BB12" s="32"/>
    </row>
    <row r="13" spans="1:54" s="13" customFormat="1" ht="15.75" thickBot="1" x14ac:dyDescent="0.25">
      <c r="A13" s="29"/>
      <c r="C13" s="84" t="s">
        <v>0</v>
      </c>
      <c r="D13" s="37" t="s">
        <v>1</v>
      </c>
      <c r="E13" s="34" t="s">
        <v>2</v>
      </c>
      <c r="F13" s="34" t="s">
        <v>3</v>
      </c>
      <c r="G13" s="35" t="s">
        <v>4</v>
      </c>
      <c r="H13" s="36" t="s">
        <v>5</v>
      </c>
      <c r="I13" s="37" t="s">
        <v>1</v>
      </c>
      <c r="J13" s="34" t="s">
        <v>2</v>
      </c>
      <c r="K13" s="34" t="s">
        <v>3</v>
      </c>
      <c r="L13" s="35" t="s">
        <v>4</v>
      </c>
      <c r="M13" s="36" t="s">
        <v>5</v>
      </c>
      <c r="N13" s="33" t="s">
        <v>1</v>
      </c>
      <c r="O13" s="34" t="s">
        <v>2</v>
      </c>
      <c r="P13" s="34" t="s">
        <v>3</v>
      </c>
      <c r="Q13" s="35" t="s">
        <v>4</v>
      </c>
      <c r="R13" s="36" t="s">
        <v>5</v>
      </c>
      <c r="S13" s="37" t="s">
        <v>1</v>
      </c>
      <c r="T13" s="34" t="s">
        <v>2</v>
      </c>
      <c r="U13" s="34" t="s">
        <v>3</v>
      </c>
      <c r="V13" s="35" t="s">
        <v>4</v>
      </c>
      <c r="W13" s="36" t="s">
        <v>5</v>
      </c>
      <c r="X13" s="37" t="s">
        <v>1</v>
      </c>
      <c r="Y13" s="34" t="s">
        <v>2</v>
      </c>
      <c r="Z13" s="34" t="s">
        <v>3</v>
      </c>
      <c r="AA13" s="35" t="s">
        <v>4</v>
      </c>
      <c r="AB13" s="36" t="s">
        <v>5</v>
      </c>
      <c r="AC13" s="37" t="s">
        <v>1</v>
      </c>
      <c r="AD13" s="34" t="s">
        <v>2</v>
      </c>
      <c r="AE13" s="34" t="s">
        <v>3</v>
      </c>
      <c r="AF13" s="35" t="s">
        <v>4</v>
      </c>
      <c r="AG13" s="36" t="s">
        <v>5</v>
      </c>
      <c r="AH13" s="37" t="s">
        <v>1</v>
      </c>
      <c r="AI13" s="34" t="s">
        <v>2</v>
      </c>
      <c r="AJ13" s="34" t="s">
        <v>3</v>
      </c>
      <c r="AK13" s="35" t="s">
        <v>4</v>
      </c>
      <c r="AL13" s="36" t="s">
        <v>5</v>
      </c>
      <c r="AM13" s="38"/>
      <c r="AN13" s="108"/>
      <c r="AO13" s="27"/>
      <c r="BB13" s="28"/>
    </row>
    <row r="14" spans="1:54" s="27" customFormat="1" ht="18.75" customHeight="1" x14ac:dyDescent="0.2">
      <c r="A14" s="39" t="s">
        <v>8</v>
      </c>
      <c r="B14" s="39">
        <v>1</v>
      </c>
      <c r="C14" s="85"/>
      <c r="D14" s="40"/>
      <c r="E14" s="41"/>
      <c r="F14" s="41"/>
      <c r="G14" s="42"/>
      <c r="H14" s="43"/>
      <c r="I14" s="44"/>
      <c r="J14" s="45"/>
      <c r="K14" s="45"/>
      <c r="L14" s="42"/>
      <c r="M14" s="43">
        <f>J14-I14-K14</f>
        <v>0</v>
      </c>
      <c r="N14" s="44"/>
      <c r="O14" s="45"/>
      <c r="P14" s="45"/>
      <c r="Q14" s="42"/>
      <c r="R14" s="46">
        <f>O14-N14-P14</f>
        <v>0</v>
      </c>
      <c r="S14" s="47"/>
      <c r="T14" s="48"/>
      <c r="U14" s="48"/>
      <c r="V14" s="49"/>
      <c r="W14" s="46">
        <f>T14-S14-U14</f>
        <v>0</v>
      </c>
      <c r="X14" s="44"/>
      <c r="Y14" s="45"/>
      <c r="Z14" s="45"/>
      <c r="AA14" s="42"/>
      <c r="AB14" s="46">
        <f>Y14-X14-Z14</f>
        <v>0</v>
      </c>
      <c r="AC14" s="44"/>
      <c r="AD14" s="45"/>
      <c r="AE14" s="45"/>
      <c r="AF14" s="42"/>
      <c r="AG14" s="46">
        <f>AD14-AC14-AE14</f>
        <v>0</v>
      </c>
      <c r="AH14" s="44"/>
      <c r="AI14" s="45"/>
      <c r="AJ14" s="45"/>
      <c r="AK14" s="42"/>
      <c r="AL14" s="43">
        <f>AI14-AH14-AJ14</f>
        <v>0</v>
      </c>
      <c r="AM14" s="43"/>
      <c r="AN14" s="50">
        <f t="shared" ref="AN14:AN15" si="4"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2</v>
      </c>
      <c r="C15" s="85"/>
      <c r="D15" s="53"/>
      <c r="E15" s="54"/>
      <c r="F15" s="54"/>
      <c r="G15" s="55">
        <f t="shared" ref="G15" si="5">IF(D15=0,0,IF(AND(D15&lt;TIME(13,15,0),E15&lt;=TIME(19,45,0),E15&gt;TIME(12,45,0)),1,IF(AND(D15&lt;TIME(13,15,0),E15&gt;TIME(19,45,0)),2,IF(AND(D15&gt;=TIME(13,15,0),E15&gt;TIME(19,45,0)),1,IF(AND(D15&gt;TIME(13,15,0),E15&gt;TIME(0,0,0)),0,IF(AND(D15&gt;TIME(10,0,0),E15&gt;TIME(0,0,0)),2,0))))))</f>
        <v>0</v>
      </c>
      <c r="H15" s="56">
        <f>E15-D15-F15</f>
        <v>0</v>
      </c>
      <c r="I15" s="53"/>
      <c r="J15" s="54"/>
      <c r="K15" s="54"/>
      <c r="L15" s="55">
        <f t="shared" ref="L15" si="6">IF(I15=0,0,IF(AND(I15&lt;TIME(13,15,0),J15&lt;=TIME(19,45,0),J15&gt;TIME(12,45,0)),1,IF(AND(I15&lt;TIME(13,15,0),J15&gt;TIME(19,45,0)),2,IF(AND(I15&gt;=TIME(13,15,0),J15&gt;TIME(19,45,0)),1,IF(AND(I15&gt;TIME(13,15,0),J15&gt;TIME(0,0,0)),0,IF(AND(I15&gt;TIME(10,0,0),J15&gt;TIME(0,0,0)),2,0))))))</f>
        <v>0</v>
      </c>
      <c r="M15" s="56">
        <f>J15-I15-K15</f>
        <v>0</v>
      </c>
      <c r="N15" s="53"/>
      <c r="O15" s="54"/>
      <c r="P15" s="54"/>
      <c r="Q15" s="55"/>
      <c r="R15" s="56">
        <f>O15-N15-P15</f>
        <v>0</v>
      </c>
      <c r="S15" s="53"/>
      <c r="T15" s="54"/>
      <c r="U15" s="54"/>
      <c r="V15" s="55"/>
      <c r="W15" s="56">
        <f>T15-S15-U15</f>
        <v>0</v>
      </c>
      <c r="X15" s="53"/>
      <c r="Y15" s="54"/>
      <c r="Z15" s="54"/>
      <c r="AA15" s="55"/>
      <c r="AB15" s="56">
        <f>Y15-X15-Z15</f>
        <v>0</v>
      </c>
      <c r="AC15" s="53"/>
      <c r="AD15" s="54"/>
      <c r="AE15" s="54"/>
      <c r="AF15" s="55"/>
      <c r="AG15" s="57">
        <f>AD15-AC15-AE15</f>
        <v>0</v>
      </c>
      <c r="AH15" s="53"/>
      <c r="AI15" s="54"/>
      <c r="AJ15" s="54"/>
      <c r="AK15" s="55"/>
      <c r="AL15" s="56">
        <f>AI15-AH15-AJ15</f>
        <v>0</v>
      </c>
      <c r="AM15" s="56"/>
      <c r="AN15" s="58">
        <f t="shared" si="4"/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3</v>
      </c>
      <c r="C16" s="86"/>
      <c r="D16" s="60"/>
      <c r="E16" s="61"/>
      <c r="F16" s="61"/>
      <c r="G16" s="59"/>
      <c r="H16" s="56">
        <f t="shared" ref="H16:H18" si="7">E16-D16-F16</f>
        <v>0</v>
      </c>
      <c r="I16" s="60"/>
      <c r="J16" s="61"/>
      <c r="K16" s="54"/>
      <c r="L16" s="59"/>
      <c r="M16" s="56">
        <f t="shared" ref="M16:M18" si="8">J16-I16-K16</f>
        <v>0</v>
      </c>
      <c r="N16" s="60"/>
      <c r="O16" s="61"/>
      <c r="P16" s="54"/>
      <c r="Q16" s="59"/>
      <c r="R16" s="57">
        <f t="shared" ref="R16:R18" si="9">O16-N16-P16</f>
        <v>0</v>
      </c>
      <c r="S16" s="60"/>
      <c r="T16" s="61"/>
      <c r="U16" s="54"/>
      <c r="V16" s="59"/>
      <c r="W16" s="57">
        <f t="shared" ref="W16:W18" si="10">T16-S16-U16</f>
        <v>0</v>
      </c>
      <c r="X16" s="60"/>
      <c r="Y16" s="61"/>
      <c r="Z16" s="54"/>
      <c r="AA16" s="59"/>
      <c r="AB16" s="57">
        <f t="shared" ref="AB16:AB18" si="11">Y16-X16-Z16</f>
        <v>0</v>
      </c>
      <c r="AC16" s="53"/>
      <c r="AD16" s="54"/>
      <c r="AE16" s="54"/>
      <c r="AF16" s="55"/>
      <c r="AG16" s="57">
        <f t="shared" ref="AG16:AG18" si="12">AD16-AC16-AE16</f>
        <v>0</v>
      </c>
      <c r="AH16" s="53"/>
      <c r="AI16" s="54"/>
      <c r="AJ16" s="54"/>
      <c r="AK16" s="55"/>
      <c r="AL16" s="56">
        <f t="shared" ref="AL16:AL18" si="13">AI16-AH16-AJ16</f>
        <v>0</v>
      </c>
      <c r="AM16" s="56"/>
      <c r="AN16" s="58">
        <f>H16+M16+R16+W16+AB16+AG16+AL16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4</v>
      </c>
      <c r="C17" s="85"/>
      <c r="D17" s="53"/>
      <c r="E17" s="54"/>
      <c r="F17" s="54"/>
      <c r="G17" s="55">
        <f>IF(D17=0,0,IF(AND(D17&lt;TIME(13,15,0),E17&lt;=TIME(19,45,0),E17&gt;TIME(12,45,0)),1,IF(AND(D17&lt;TIME(13,15,0),E17&gt;TIME(19,45,0)),2,IF(AND(D17&gt;=TIME(13,15,0),E17&gt;TIME(19,45,0)),1,IF(AND(D17&gt;TIME(13,15,0),E17&gt;TIME(0,0,0)),0,IF(AND(D17&gt;TIME(10,0,0),E17&gt;TIME(0,0,0)),2,0))))))</f>
        <v>0</v>
      </c>
      <c r="H17" s="56">
        <f t="shared" si="7"/>
        <v>0</v>
      </c>
      <c r="I17" s="53"/>
      <c r="J17" s="54"/>
      <c r="K17" s="54"/>
      <c r="L17" s="55">
        <f>IF(I17=0,0,IF(AND(I17&lt;TIME(13,15,0),J17&lt;=TIME(19,45,0),J17&gt;TIME(12,45,0)),1,IF(AND(I17&lt;TIME(13,15,0),J17&gt;TIME(19,45,0)),2,IF(AND(I17&gt;=TIME(13,15,0),J17&gt;TIME(19,45,0)),1,IF(AND(I17&gt;TIME(13,15,0),J17&gt;TIME(0,0,0)),0,IF(AND(I17&gt;TIME(10,0,0),J17&gt;TIME(0,0,0)),2,0))))))</f>
        <v>0</v>
      </c>
      <c r="M17" s="56">
        <f t="shared" si="8"/>
        <v>0</v>
      </c>
      <c r="N17" s="62"/>
      <c r="O17" s="63"/>
      <c r="P17" s="63"/>
      <c r="Q17" s="64">
        <f>IF(N17=0,0,IF(AND(N17&lt;TIME(13,15,0),O17&lt;=TIME(19,45,0),O17&gt;TIME(12,45,0)),1,IF(AND(N17&lt;TIME(13,15,0),O17&gt;TIME(19,45,0)),2,IF(AND(N17&gt;=TIME(13,15,0),O17&gt;TIME(19,45,0)),1,IF(AND(N17&gt;TIME(13,15,0),O17&gt;TIME(0,0,0)),0,IF(AND(N17&gt;TIME(10,0,0),O17&gt;TIME(0,0,0)),2,0))))))</f>
        <v>0</v>
      </c>
      <c r="R17" s="57">
        <f t="shared" si="9"/>
        <v>0</v>
      </c>
      <c r="S17" s="62"/>
      <c r="T17" s="63"/>
      <c r="U17" s="63"/>
      <c r="V17" s="64"/>
      <c r="W17" s="57">
        <f t="shared" si="10"/>
        <v>0</v>
      </c>
      <c r="X17" s="62"/>
      <c r="Y17" s="63"/>
      <c r="Z17" s="63"/>
      <c r="AA17" s="64"/>
      <c r="AB17" s="57">
        <f t="shared" si="11"/>
        <v>0</v>
      </c>
      <c r="AC17" s="53"/>
      <c r="AD17" s="54"/>
      <c r="AE17" s="54"/>
      <c r="AF17" s="55"/>
      <c r="AG17" s="57">
        <f t="shared" si="12"/>
        <v>0</v>
      </c>
      <c r="AH17" s="62"/>
      <c r="AI17" s="63"/>
      <c r="AJ17" s="63"/>
      <c r="AK17" s="64"/>
      <c r="AL17" s="56">
        <f t="shared" si="13"/>
        <v>0</v>
      </c>
      <c r="AM17" s="56"/>
      <c r="AN17" s="58">
        <f>H17+M17+R17+W17+AB17+AG17+AL17</f>
        <v>0</v>
      </c>
      <c r="AO17" s="51"/>
      <c r="AQ17" s="13"/>
      <c r="BB17" s="52"/>
    </row>
    <row r="18" spans="1:54" s="27" customFormat="1" ht="18.75" customHeight="1" thickBot="1" x14ac:dyDescent="0.25">
      <c r="A18" s="39" t="s">
        <v>8</v>
      </c>
      <c r="B18" s="39">
        <v>5</v>
      </c>
      <c r="C18" s="87"/>
      <c r="D18" s="65"/>
      <c r="E18" s="66"/>
      <c r="F18" s="66"/>
      <c r="G18" s="67">
        <f>IF(D18=0,0,IF(AND(D18&lt;TIME(13,15,0),E18&lt;=TIME(19,45,0),E18&gt;TIME(12,45,0)),1,IF(AND(D18&lt;TIME(13,15,0),E18&gt;TIME(19,45,0)),2,IF(AND(D18&gt;=TIME(13,15,0),E18&gt;TIME(19,45,0)),1,IF(AND(D18&gt;TIME(13,15,0),E18&gt;TIME(0,0,0)),0,IF(AND(D18&gt;TIME(10,0,0),E18&gt;TIME(0,0,0)),2,0))))))</f>
        <v>0</v>
      </c>
      <c r="H18" s="68">
        <f t="shared" si="7"/>
        <v>0</v>
      </c>
      <c r="I18" s="69"/>
      <c r="J18" s="66"/>
      <c r="K18" s="70"/>
      <c r="L18" s="67">
        <f>IF(I18=0,0,IF(AND(I18&lt;TIME(13,15,0),J18&lt;=TIME(19,45,0),J18&gt;TIME(12,45,0)),1,IF(AND(I18&lt;TIME(13,15,0),J18&gt;TIME(19,45,0)),2,IF(AND(I18&gt;=TIME(13,15,0),J18&gt;TIME(19,45,0)),1,IF(AND(I18&gt;TIME(13,15,0),J18&gt;TIME(0,0,0)),0,IF(AND(I18&gt;TIME(10,0,0),J18&gt;TIME(0,0,0)),2,0))))))</f>
        <v>0</v>
      </c>
      <c r="M18" s="68">
        <f t="shared" si="8"/>
        <v>0</v>
      </c>
      <c r="N18" s="71"/>
      <c r="O18" s="72"/>
      <c r="P18" s="73"/>
      <c r="Q18" s="74">
        <f>IF(N18=0,0,IF(AND(N18&lt;TIME(13,15,0),O18&lt;=TIME(19,45,0),O18&gt;TIME(12,45,0)),1,IF(AND(N18&lt;TIME(13,15,0),O18&gt;TIME(19,45,0)),2,IF(AND(N18&gt;=TIME(13,15,0),O18&gt;TIME(19,45,0)),1,IF(AND(N18&gt;TIME(13,15,0),O18&gt;TIME(0,0,0)),0,IF(AND(N18&gt;TIME(10,0,0),O18&gt;TIME(0,0,0)),2,0))))))</f>
        <v>0</v>
      </c>
      <c r="R18" s="75">
        <f t="shared" si="9"/>
        <v>0</v>
      </c>
      <c r="S18" s="71"/>
      <c r="T18" s="72"/>
      <c r="U18" s="73"/>
      <c r="V18" s="74"/>
      <c r="W18" s="75">
        <f t="shared" si="10"/>
        <v>0</v>
      </c>
      <c r="X18" s="71"/>
      <c r="Y18" s="72"/>
      <c r="Z18" s="73"/>
      <c r="AA18" s="74"/>
      <c r="AB18" s="75">
        <f t="shared" si="11"/>
        <v>0</v>
      </c>
      <c r="AC18" s="69"/>
      <c r="AD18" s="66"/>
      <c r="AE18" s="66"/>
      <c r="AF18" s="67"/>
      <c r="AG18" s="75">
        <f t="shared" si="12"/>
        <v>0</v>
      </c>
      <c r="AH18" s="71"/>
      <c r="AI18" s="72"/>
      <c r="AJ18" s="72"/>
      <c r="AK18" s="74"/>
      <c r="AL18" s="68">
        <f t="shared" si="13"/>
        <v>0</v>
      </c>
      <c r="AM18" s="68"/>
      <c r="AN18" s="76">
        <f>H18+M18+R18+W18+AB18+AG18+AL18</f>
        <v>0</v>
      </c>
      <c r="AO18" s="51"/>
      <c r="AQ18" s="13"/>
      <c r="BB18" s="52"/>
    </row>
  </sheetData>
  <sheetProtection formatCells="0" selectLockedCells="1" sort="0"/>
  <mergeCells count="14">
    <mergeCell ref="N7:AB7"/>
    <mergeCell ref="AC7:AL7"/>
    <mergeCell ref="AG8:AK8"/>
    <mergeCell ref="AG2:AP2"/>
    <mergeCell ref="AG3:AO3"/>
    <mergeCell ref="AN12:AN13"/>
    <mergeCell ref="D11:AL11"/>
    <mergeCell ref="D12:H12"/>
    <mergeCell ref="I12:M12"/>
    <mergeCell ref="N12:R12"/>
    <mergeCell ref="S12:W12"/>
    <mergeCell ref="X12:AB12"/>
    <mergeCell ref="AC12:AG12"/>
    <mergeCell ref="AH12:AL12"/>
  </mergeCells>
  <conditionalFormatting sqref="AK18 AK14:AK16 G14:G18 L14:L18 Q14:Q18 V16:V18 AA16:AA18 AF14:AF18">
    <cfRule type="cellIs" dxfId="62" priority="59" stopIfTrue="1" operator="equal">
      <formula>0</formula>
    </cfRule>
  </conditionalFormatting>
  <conditionalFormatting sqref="C14:C18">
    <cfRule type="expression" dxfId="61" priority="60" stopIfTrue="1">
      <formula>$A14="s"</formula>
    </cfRule>
  </conditionalFormatting>
  <conditionalFormatting sqref="AN14:AN18">
    <cfRule type="cellIs" dxfId="60" priority="58" stopIfTrue="1" operator="greaterThan">
      <formula>2</formula>
    </cfRule>
  </conditionalFormatting>
  <conditionalFormatting sqref="AM14 W14:W18 AB14:AB18 H14:H18 M14:M18 R14:R18 AG14:AG18 AL15:AM18">
    <cfRule type="cellIs" dxfId="59" priority="57" stopIfTrue="1" operator="greaterThan">
      <formula>0.4584</formula>
    </cfRule>
  </conditionalFormatting>
  <conditionalFormatting sqref="AM14:AN14 W14:W18 AB14:AB18 H14:H18 M14:M18 R14:R18 AG14:AG18 AL15:AN18">
    <cfRule type="cellIs" dxfId="58" priority="56" stopIfTrue="1" operator="equal">
      <formula>0</formula>
    </cfRule>
  </conditionalFormatting>
  <conditionalFormatting sqref="I14 AC17:AC18">
    <cfRule type="expression" dxfId="57" priority="55">
      <formula>#REF!-#REF!&gt;=11</formula>
    </cfRule>
  </conditionalFormatting>
  <conditionalFormatting sqref="N14">
    <cfRule type="expression" dxfId="56" priority="54">
      <formula>#REF!-#REF!&gt;=11</formula>
    </cfRule>
  </conditionalFormatting>
  <conditionalFormatting sqref="AK17">
    <cfRule type="cellIs" dxfId="55" priority="53" stopIfTrue="1" operator="equal">
      <formula>0</formula>
    </cfRule>
  </conditionalFormatting>
  <conditionalFormatting sqref="AL14">
    <cfRule type="cellIs" dxfId="54" priority="52" stopIfTrue="1" operator="greaterThan">
      <formula>0.4584</formula>
    </cfRule>
  </conditionalFormatting>
  <conditionalFormatting sqref="AL14">
    <cfRule type="cellIs" dxfId="53" priority="51" stopIfTrue="1" operator="equal">
      <formula>0</formula>
    </cfRule>
  </conditionalFormatting>
  <conditionalFormatting sqref="AC14">
    <cfRule type="expression" dxfId="52" priority="50">
      <formula>#REF!-#REF!&gt;=11</formula>
    </cfRule>
  </conditionalFormatting>
  <conditionalFormatting sqref="S14">
    <cfRule type="expression" dxfId="51" priority="49">
      <formula>#REF!-#REF!&gt;=11</formula>
    </cfRule>
  </conditionalFormatting>
  <conditionalFormatting sqref="V14:V15">
    <cfRule type="cellIs" dxfId="50" priority="48" stopIfTrue="1" operator="equal">
      <formula>0</formula>
    </cfRule>
  </conditionalFormatting>
  <conditionalFormatting sqref="X14">
    <cfRule type="expression" dxfId="49" priority="47">
      <formula>#REF!-#REF!&gt;=11</formula>
    </cfRule>
  </conditionalFormatting>
  <conditionalFormatting sqref="AA14:AA15">
    <cfRule type="cellIs" dxfId="48" priority="46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3A183-225A-4181-97E2-FDF15CB8718E}">
  <sheetPr codeName="Feuil5">
    <tabColor theme="9" tint="-0.249977111117893"/>
    <pageSetUpPr fitToPage="1"/>
  </sheetPr>
  <dimension ref="A2:BB18"/>
  <sheetViews>
    <sheetView showGridLines="0" zoomScale="80" zoomScaleNormal="80" zoomScaleSheetLayoutView="110" workbookViewId="0">
      <selection activeCell="N8" sqref="N8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9" t="str">
        <f>"du "&amp;TEXT(D12,"jj mmmm")&amp;" au "&amp;TEXT(AH12,"jj mmmm aaaa")</f>
        <v>du 01 juin au 07 juin 2020</v>
      </c>
      <c r="AH2" s="120"/>
      <c r="AI2" s="120"/>
      <c r="AJ2" s="120"/>
      <c r="AK2" s="120"/>
      <c r="AL2" s="120"/>
      <c r="AM2" s="120"/>
      <c r="AN2" s="120"/>
      <c r="AO2" s="120"/>
      <c r="AP2" s="120"/>
    </row>
    <row r="3" spans="1:54" ht="25.5" x14ac:dyDescent="0.2">
      <c r="AG3" s="115" t="str">
        <f ca="1">"Edité le "&amp;TEXT(BB8,"jj/mm/aa  hh:mm")</f>
        <v>Edité le 08/06/20 12:20</v>
      </c>
      <c r="AH3" s="115"/>
      <c r="AI3" s="115"/>
      <c r="AJ3" s="115"/>
      <c r="AK3" s="115"/>
      <c r="AL3" s="115"/>
      <c r="AM3" s="115"/>
      <c r="AN3" s="115"/>
      <c r="AO3" s="115"/>
      <c r="AP3" s="4"/>
    </row>
    <row r="6" spans="1:54" ht="13.5" thickBot="1" x14ac:dyDescent="0.25"/>
    <row r="7" spans="1:54" ht="25.5" customHeight="1" thickBot="1" x14ac:dyDescent="0.35">
      <c r="C7" s="2"/>
      <c r="D7" s="2"/>
      <c r="E7" s="2"/>
      <c r="G7" s="2"/>
      <c r="H7" s="2"/>
      <c r="I7" s="2"/>
      <c r="J7" s="2"/>
      <c r="K7" s="2"/>
      <c r="L7" s="2"/>
      <c r="M7" s="2"/>
      <c r="N7" s="110" t="s">
        <v>11</v>
      </c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2"/>
      <c r="AC7" s="113"/>
      <c r="AD7" s="114"/>
      <c r="AE7" s="114"/>
      <c r="AF7" s="114"/>
      <c r="AG7" s="114"/>
      <c r="AH7" s="114"/>
      <c r="AI7" s="114"/>
      <c r="AJ7" s="114"/>
      <c r="AK7" s="114"/>
      <c r="AL7" s="114"/>
      <c r="AM7" s="2"/>
      <c r="AN7" s="2"/>
    </row>
    <row r="8" spans="1:54" ht="16.5" customHeight="1" x14ac:dyDescent="0.2">
      <c r="C8" s="4"/>
      <c r="D8" s="4"/>
      <c r="E8" s="4"/>
      <c r="F8" s="4"/>
      <c r="G8" s="4"/>
      <c r="H8" s="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15"/>
      <c r="AH8" s="115"/>
      <c r="AI8" s="115"/>
      <c r="AJ8" s="115"/>
      <c r="AK8" s="115"/>
      <c r="AL8" s="4"/>
      <c r="AM8" s="4"/>
      <c r="BB8" s="6">
        <f ca="1">NOW()</f>
        <v>43990.514206712964</v>
      </c>
    </row>
    <row r="9" spans="1:54" s="7" customFormat="1" ht="15" customHeight="1" x14ac:dyDescent="0.4">
      <c r="C9" s="9"/>
      <c r="D9" s="10"/>
      <c r="E9" s="9" t="s">
        <v>7</v>
      </c>
      <c r="F9" s="10"/>
      <c r="G9" s="10"/>
      <c r="H9" s="10"/>
      <c r="I9" s="10"/>
      <c r="J9" s="1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3"/>
      <c r="AE9" s="13"/>
      <c r="AF9" s="14"/>
      <c r="AG9" s="15"/>
      <c r="AH9" s="18"/>
      <c r="AI9" s="16"/>
      <c r="AJ9" s="17"/>
      <c r="AK9" s="17"/>
      <c r="AL9" s="17"/>
      <c r="AM9" s="17"/>
      <c r="AN9" s="17"/>
      <c r="BB9" s="8"/>
    </row>
    <row r="10" spans="1:54" s="7" customFormat="1" ht="15" customHeight="1" thickBot="1" x14ac:dyDescent="0.45">
      <c r="C10" s="20"/>
      <c r="D10" s="14"/>
      <c r="E10" s="14"/>
      <c r="F10" s="14"/>
      <c r="G10" s="14"/>
      <c r="H10" s="14"/>
      <c r="I10" s="14"/>
      <c r="J10" s="14"/>
      <c r="K10" s="14"/>
      <c r="L10" s="15"/>
      <c r="M10" s="21"/>
      <c r="N10" s="11"/>
      <c r="O10" s="22"/>
      <c r="P10" s="22"/>
      <c r="Q10" s="22"/>
      <c r="R10" s="22"/>
      <c r="S10" s="11"/>
      <c r="T10" s="22"/>
      <c r="U10" s="22"/>
      <c r="V10" s="22"/>
      <c r="W10" s="22"/>
      <c r="X10" s="11"/>
      <c r="Y10" s="22"/>
      <c r="Z10" s="22"/>
      <c r="AA10" s="22"/>
      <c r="AB10" s="22"/>
      <c r="AC10" s="11"/>
      <c r="AD10" s="22"/>
      <c r="AE10" s="22"/>
      <c r="AF10" s="14"/>
      <c r="AG10" s="15"/>
      <c r="AH10" s="19"/>
      <c r="AI10" s="19"/>
      <c r="AJ10" s="17"/>
      <c r="AK10" s="17"/>
      <c r="AL10" s="17"/>
      <c r="AM10" s="17"/>
      <c r="AN10" s="17"/>
      <c r="BB10" s="8"/>
    </row>
    <row r="11" spans="1:54" s="13" customFormat="1" ht="24.95" customHeight="1" thickBot="1" x14ac:dyDescent="0.3">
      <c r="A11" s="23"/>
      <c r="C11" s="24"/>
      <c r="D11" s="116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8"/>
      <c r="AM11" s="25"/>
      <c r="AN11" s="26"/>
      <c r="AO11" s="27"/>
      <c r="BB11" s="28"/>
    </row>
    <row r="12" spans="1:54" s="13" customFormat="1" ht="15.75" customHeight="1" thickBot="1" x14ac:dyDescent="0.25">
      <c r="A12" s="29"/>
      <c r="C12" s="30"/>
      <c r="D12" s="109">
        <v>43983</v>
      </c>
      <c r="E12" s="105"/>
      <c r="F12" s="105"/>
      <c r="G12" s="105"/>
      <c r="H12" s="106"/>
      <c r="I12" s="104">
        <f>D12+1</f>
        <v>43984</v>
      </c>
      <c r="J12" s="105"/>
      <c r="K12" s="105"/>
      <c r="L12" s="105"/>
      <c r="M12" s="106"/>
      <c r="N12" s="104">
        <f>I12+1</f>
        <v>43985</v>
      </c>
      <c r="O12" s="105"/>
      <c r="P12" s="105"/>
      <c r="Q12" s="105"/>
      <c r="R12" s="106"/>
      <c r="S12" s="104">
        <f t="shared" ref="S12" si="0">N12+1</f>
        <v>43986</v>
      </c>
      <c r="T12" s="105"/>
      <c r="U12" s="105"/>
      <c r="V12" s="105"/>
      <c r="W12" s="106"/>
      <c r="X12" s="104">
        <f t="shared" ref="X12" si="1">S12+1</f>
        <v>43987</v>
      </c>
      <c r="Y12" s="105"/>
      <c r="Z12" s="105"/>
      <c r="AA12" s="105"/>
      <c r="AB12" s="106"/>
      <c r="AC12" s="104">
        <f t="shared" ref="AC12" si="2">X12+1</f>
        <v>43988</v>
      </c>
      <c r="AD12" s="105"/>
      <c r="AE12" s="105"/>
      <c r="AF12" s="105"/>
      <c r="AG12" s="106"/>
      <c r="AH12" s="104">
        <f t="shared" ref="AH12" si="3">AC12+1</f>
        <v>43989</v>
      </c>
      <c r="AI12" s="105"/>
      <c r="AJ12" s="105"/>
      <c r="AK12" s="105"/>
      <c r="AL12" s="106"/>
      <c r="AM12" s="31"/>
      <c r="AN12" s="107" t="s">
        <v>6</v>
      </c>
      <c r="AO12" s="27"/>
      <c r="AQ12" s="27"/>
      <c r="BB12" s="32"/>
    </row>
    <row r="13" spans="1:54" s="13" customFormat="1" ht="15.75" thickBot="1" x14ac:dyDescent="0.25">
      <c r="A13" s="29"/>
      <c r="C13" s="84" t="s">
        <v>0</v>
      </c>
      <c r="D13" s="37" t="s">
        <v>1</v>
      </c>
      <c r="E13" s="34" t="s">
        <v>2</v>
      </c>
      <c r="F13" s="34" t="s">
        <v>3</v>
      </c>
      <c r="G13" s="35" t="s">
        <v>4</v>
      </c>
      <c r="H13" s="36" t="s">
        <v>5</v>
      </c>
      <c r="I13" s="37" t="s">
        <v>1</v>
      </c>
      <c r="J13" s="34" t="s">
        <v>2</v>
      </c>
      <c r="K13" s="34" t="s">
        <v>3</v>
      </c>
      <c r="L13" s="35" t="s">
        <v>4</v>
      </c>
      <c r="M13" s="36" t="s">
        <v>5</v>
      </c>
      <c r="N13" s="33" t="s">
        <v>1</v>
      </c>
      <c r="O13" s="34" t="s">
        <v>2</v>
      </c>
      <c r="P13" s="34" t="s">
        <v>3</v>
      </c>
      <c r="Q13" s="35" t="s">
        <v>4</v>
      </c>
      <c r="R13" s="36" t="s">
        <v>5</v>
      </c>
      <c r="S13" s="37" t="s">
        <v>1</v>
      </c>
      <c r="T13" s="34" t="s">
        <v>2</v>
      </c>
      <c r="U13" s="34" t="s">
        <v>3</v>
      </c>
      <c r="V13" s="35" t="s">
        <v>4</v>
      </c>
      <c r="W13" s="36" t="s">
        <v>5</v>
      </c>
      <c r="X13" s="37" t="s">
        <v>1</v>
      </c>
      <c r="Y13" s="34" t="s">
        <v>2</v>
      </c>
      <c r="Z13" s="34" t="s">
        <v>3</v>
      </c>
      <c r="AA13" s="35" t="s">
        <v>4</v>
      </c>
      <c r="AB13" s="36" t="s">
        <v>5</v>
      </c>
      <c r="AC13" s="37" t="s">
        <v>1</v>
      </c>
      <c r="AD13" s="34" t="s">
        <v>2</v>
      </c>
      <c r="AE13" s="34" t="s">
        <v>3</v>
      </c>
      <c r="AF13" s="35" t="s">
        <v>4</v>
      </c>
      <c r="AG13" s="36" t="s">
        <v>5</v>
      </c>
      <c r="AH13" s="37" t="s">
        <v>1</v>
      </c>
      <c r="AI13" s="34" t="s">
        <v>2</v>
      </c>
      <c r="AJ13" s="34" t="s">
        <v>3</v>
      </c>
      <c r="AK13" s="35" t="s">
        <v>4</v>
      </c>
      <c r="AL13" s="36" t="s">
        <v>5</v>
      </c>
      <c r="AM13" s="38"/>
      <c r="AN13" s="108"/>
      <c r="AO13" s="27"/>
      <c r="BB13" s="28"/>
    </row>
    <row r="14" spans="1:54" s="27" customFormat="1" ht="18.75" customHeight="1" x14ac:dyDescent="0.2">
      <c r="A14" s="39" t="s">
        <v>8</v>
      </c>
      <c r="B14" s="39">
        <v>1</v>
      </c>
      <c r="C14" s="85"/>
      <c r="D14" s="40"/>
      <c r="E14" s="41"/>
      <c r="F14" s="41"/>
      <c r="G14" s="42"/>
      <c r="H14" s="43"/>
      <c r="I14" s="44"/>
      <c r="J14" s="45"/>
      <c r="K14" s="45"/>
      <c r="L14" s="42"/>
      <c r="M14" s="43">
        <f>J14-I14-K14</f>
        <v>0</v>
      </c>
      <c r="N14" s="44"/>
      <c r="O14" s="45"/>
      <c r="P14" s="45"/>
      <c r="Q14" s="42"/>
      <c r="R14" s="46">
        <f>O14-N14-P14</f>
        <v>0</v>
      </c>
      <c r="S14" s="47"/>
      <c r="T14" s="48"/>
      <c r="U14" s="48"/>
      <c r="V14" s="49"/>
      <c r="W14" s="46">
        <f>T14-S14-U14</f>
        <v>0</v>
      </c>
      <c r="X14" s="44"/>
      <c r="Y14" s="45"/>
      <c r="Z14" s="45"/>
      <c r="AA14" s="42"/>
      <c r="AB14" s="46">
        <f>Y14-X14-Z14</f>
        <v>0</v>
      </c>
      <c r="AC14" s="44"/>
      <c r="AD14" s="45"/>
      <c r="AE14" s="45"/>
      <c r="AF14" s="42"/>
      <c r="AG14" s="46">
        <f>AD14-AC14-AE14</f>
        <v>0</v>
      </c>
      <c r="AH14" s="44"/>
      <c r="AI14" s="45"/>
      <c r="AJ14" s="45"/>
      <c r="AK14" s="42"/>
      <c r="AL14" s="43">
        <f>AI14-AH14-AJ14</f>
        <v>0</v>
      </c>
      <c r="AM14" s="43"/>
      <c r="AN14" s="50">
        <f t="shared" ref="AN14:AN15" si="4"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2</v>
      </c>
      <c r="C15" s="85"/>
      <c r="D15" s="53"/>
      <c r="E15" s="54"/>
      <c r="F15" s="54"/>
      <c r="G15" s="55">
        <f t="shared" ref="G15" si="5">IF(D15=0,0,IF(AND(D15&lt;TIME(13,15,0),E15&lt;=TIME(19,45,0),E15&gt;TIME(12,45,0)),1,IF(AND(D15&lt;TIME(13,15,0),E15&gt;TIME(19,45,0)),2,IF(AND(D15&gt;=TIME(13,15,0),E15&gt;TIME(19,45,0)),1,IF(AND(D15&gt;TIME(13,15,0),E15&gt;TIME(0,0,0)),0,IF(AND(D15&gt;TIME(10,0,0),E15&gt;TIME(0,0,0)),2,0))))))</f>
        <v>0</v>
      </c>
      <c r="H15" s="56">
        <f>E15-D15-F15</f>
        <v>0</v>
      </c>
      <c r="I15" s="53"/>
      <c r="J15" s="54"/>
      <c r="K15" s="54"/>
      <c r="L15" s="55">
        <f t="shared" ref="L15" si="6">IF(I15=0,0,IF(AND(I15&lt;TIME(13,15,0),J15&lt;=TIME(19,45,0),J15&gt;TIME(12,45,0)),1,IF(AND(I15&lt;TIME(13,15,0),J15&gt;TIME(19,45,0)),2,IF(AND(I15&gt;=TIME(13,15,0),J15&gt;TIME(19,45,0)),1,IF(AND(I15&gt;TIME(13,15,0),J15&gt;TIME(0,0,0)),0,IF(AND(I15&gt;TIME(10,0,0),J15&gt;TIME(0,0,0)),2,0))))))</f>
        <v>0</v>
      </c>
      <c r="M15" s="56">
        <f>J15-I15-K15</f>
        <v>0</v>
      </c>
      <c r="N15" s="53"/>
      <c r="O15" s="54"/>
      <c r="P15" s="54"/>
      <c r="Q15" s="55"/>
      <c r="R15" s="56">
        <f>O15-N15-P15</f>
        <v>0</v>
      </c>
      <c r="S15" s="53"/>
      <c r="T15" s="54"/>
      <c r="U15" s="54"/>
      <c r="V15" s="55"/>
      <c r="W15" s="56">
        <f>T15-S15-U15</f>
        <v>0</v>
      </c>
      <c r="X15" s="53"/>
      <c r="Y15" s="54"/>
      <c r="Z15" s="54"/>
      <c r="AA15" s="55"/>
      <c r="AB15" s="56">
        <f>Y15-X15-Z15</f>
        <v>0</v>
      </c>
      <c r="AC15" s="53"/>
      <c r="AD15" s="54"/>
      <c r="AE15" s="54"/>
      <c r="AF15" s="55"/>
      <c r="AG15" s="57">
        <f>AD15-AC15-AE15</f>
        <v>0</v>
      </c>
      <c r="AH15" s="53"/>
      <c r="AI15" s="54"/>
      <c r="AJ15" s="54"/>
      <c r="AK15" s="55"/>
      <c r="AL15" s="56">
        <f>AI15-AH15-AJ15</f>
        <v>0</v>
      </c>
      <c r="AM15" s="56"/>
      <c r="AN15" s="58">
        <f t="shared" si="4"/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3</v>
      </c>
      <c r="C16" s="86"/>
      <c r="D16" s="60"/>
      <c r="E16" s="61"/>
      <c r="F16" s="61"/>
      <c r="G16" s="59"/>
      <c r="H16" s="56">
        <f t="shared" ref="H16:H18" si="7">E16-D16-F16</f>
        <v>0</v>
      </c>
      <c r="I16" s="60"/>
      <c r="J16" s="61"/>
      <c r="K16" s="54"/>
      <c r="L16" s="59"/>
      <c r="M16" s="56">
        <f t="shared" ref="M16:M18" si="8">J16-I16-K16</f>
        <v>0</v>
      </c>
      <c r="N16" s="60"/>
      <c r="O16" s="61"/>
      <c r="P16" s="54"/>
      <c r="Q16" s="59"/>
      <c r="R16" s="57">
        <f t="shared" ref="R16:R18" si="9">O16-N16-P16</f>
        <v>0</v>
      </c>
      <c r="S16" s="60"/>
      <c r="T16" s="61"/>
      <c r="U16" s="54"/>
      <c r="V16" s="59"/>
      <c r="W16" s="57">
        <f t="shared" ref="W16:W18" si="10">T16-S16-U16</f>
        <v>0</v>
      </c>
      <c r="X16" s="60"/>
      <c r="Y16" s="61"/>
      <c r="Z16" s="54"/>
      <c r="AA16" s="59"/>
      <c r="AB16" s="57">
        <f t="shared" ref="AB16:AB18" si="11">Y16-X16-Z16</f>
        <v>0</v>
      </c>
      <c r="AC16" s="53"/>
      <c r="AD16" s="54"/>
      <c r="AE16" s="54"/>
      <c r="AF16" s="55"/>
      <c r="AG16" s="57">
        <f t="shared" ref="AG16:AG18" si="12">AD16-AC16-AE16</f>
        <v>0</v>
      </c>
      <c r="AH16" s="53"/>
      <c r="AI16" s="54"/>
      <c r="AJ16" s="54"/>
      <c r="AK16" s="55"/>
      <c r="AL16" s="56">
        <f t="shared" ref="AL16:AL18" si="13">AI16-AH16-AJ16</f>
        <v>0</v>
      </c>
      <c r="AM16" s="56"/>
      <c r="AN16" s="58">
        <f>H16+M16+R16+W16+AB16+AG16+AL16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4</v>
      </c>
      <c r="C17" s="85"/>
      <c r="D17" s="53"/>
      <c r="E17" s="54"/>
      <c r="F17" s="54"/>
      <c r="G17" s="55">
        <f>IF(D17=0,0,IF(AND(D17&lt;TIME(13,15,0),E17&lt;=TIME(19,45,0),E17&gt;TIME(12,45,0)),1,IF(AND(D17&lt;TIME(13,15,0),E17&gt;TIME(19,45,0)),2,IF(AND(D17&gt;=TIME(13,15,0),E17&gt;TIME(19,45,0)),1,IF(AND(D17&gt;TIME(13,15,0),E17&gt;TIME(0,0,0)),0,IF(AND(D17&gt;TIME(10,0,0),E17&gt;TIME(0,0,0)),2,0))))))</f>
        <v>0</v>
      </c>
      <c r="H17" s="56">
        <f t="shared" si="7"/>
        <v>0</v>
      </c>
      <c r="I17" s="53"/>
      <c r="J17" s="54"/>
      <c r="K17" s="54"/>
      <c r="L17" s="55">
        <f>IF(I17=0,0,IF(AND(I17&lt;TIME(13,15,0),J17&lt;=TIME(19,45,0),J17&gt;TIME(12,45,0)),1,IF(AND(I17&lt;TIME(13,15,0),J17&gt;TIME(19,45,0)),2,IF(AND(I17&gt;=TIME(13,15,0),J17&gt;TIME(19,45,0)),1,IF(AND(I17&gt;TIME(13,15,0),J17&gt;TIME(0,0,0)),0,IF(AND(I17&gt;TIME(10,0,0),J17&gt;TIME(0,0,0)),2,0))))))</f>
        <v>0</v>
      </c>
      <c r="M17" s="56">
        <f t="shared" si="8"/>
        <v>0</v>
      </c>
      <c r="N17" s="62"/>
      <c r="O17" s="63"/>
      <c r="P17" s="63"/>
      <c r="Q17" s="64">
        <f>IF(N17=0,0,IF(AND(N17&lt;TIME(13,15,0),O17&lt;=TIME(19,45,0),O17&gt;TIME(12,45,0)),1,IF(AND(N17&lt;TIME(13,15,0),O17&gt;TIME(19,45,0)),2,IF(AND(N17&gt;=TIME(13,15,0),O17&gt;TIME(19,45,0)),1,IF(AND(N17&gt;TIME(13,15,0),O17&gt;TIME(0,0,0)),0,IF(AND(N17&gt;TIME(10,0,0),O17&gt;TIME(0,0,0)),2,0))))))</f>
        <v>0</v>
      </c>
      <c r="R17" s="57">
        <f t="shared" si="9"/>
        <v>0</v>
      </c>
      <c r="S17" s="62"/>
      <c r="T17" s="63"/>
      <c r="U17" s="63"/>
      <c r="V17" s="64"/>
      <c r="W17" s="57">
        <f t="shared" si="10"/>
        <v>0</v>
      </c>
      <c r="X17" s="62"/>
      <c r="Y17" s="63"/>
      <c r="Z17" s="63"/>
      <c r="AA17" s="64"/>
      <c r="AB17" s="57">
        <f t="shared" si="11"/>
        <v>0</v>
      </c>
      <c r="AC17" s="53"/>
      <c r="AD17" s="54"/>
      <c r="AE17" s="54"/>
      <c r="AF17" s="55"/>
      <c r="AG17" s="57">
        <f t="shared" si="12"/>
        <v>0</v>
      </c>
      <c r="AH17" s="62"/>
      <c r="AI17" s="63"/>
      <c r="AJ17" s="63"/>
      <c r="AK17" s="64"/>
      <c r="AL17" s="56">
        <f t="shared" si="13"/>
        <v>0</v>
      </c>
      <c r="AM17" s="56"/>
      <c r="AN17" s="58">
        <f>H17+M17+R17+W17+AB17+AG17+AL17</f>
        <v>0</v>
      </c>
      <c r="AO17" s="51"/>
      <c r="AQ17" s="13"/>
      <c r="BB17" s="52"/>
    </row>
    <row r="18" spans="1:54" s="27" customFormat="1" ht="18.75" customHeight="1" thickBot="1" x14ac:dyDescent="0.25">
      <c r="A18" s="39" t="s">
        <v>8</v>
      </c>
      <c r="B18" s="39">
        <v>5</v>
      </c>
      <c r="C18" s="87"/>
      <c r="D18" s="65"/>
      <c r="E18" s="66"/>
      <c r="F18" s="66"/>
      <c r="G18" s="67">
        <f>IF(D18=0,0,IF(AND(D18&lt;TIME(13,15,0),E18&lt;=TIME(19,45,0),E18&gt;TIME(12,45,0)),1,IF(AND(D18&lt;TIME(13,15,0),E18&gt;TIME(19,45,0)),2,IF(AND(D18&gt;=TIME(13,15,0),E18&gt;TIME(19,45,0)),1,IF(AND(D18&gt;TIME(13,15,0),E18&gt;TIME(0,0,0)),0,IF(AND(D18&gt;TIME(10,0,0),E18&gt;TIME(0,0,0)),2,0))))))</f>
        <v>0</v>
      </c>
      <c r="H18" s="68">
        <f t="shared" si="7"/>
        <v>0</v>
      </c>
      <c r="I18" s="69"/>
      <c r="J18" s="66"/>
      <c r="K18" s="70"/>
      <c r="L18" s="67">
        <f>IF(I18=0,0,IF(AND(I18&lt;TIME(13,15,0),J18&lt;=TIME(19,45,0),J18&gt;TIME(12,45,0)),1,IF(AND(I18&lt;TIME(13,15,0),J18&gt;TIME(19,45,0)),2,IF(AND(I18&gt;=TIME(13,15,0),J18&gt;TIME(19,45,0)),1,IF(AND(I18&gt;TIME(13,15,0),J18&gt;TIME(0,0,0)),0,IF(AND(I18&gt;TIME(10,0,0),J18&gt;TIME(0,0,0)),2,0))))))</f>
        <v>0</v>
      </c>
      <c r="M18" s="68">
        <f t="shared" si="8"/>
        <v>0</v>
      </c>
      <c r="N18" s="71"/>
      <c r="O18" s="72"/>
      <c r="P18" s="73"/>
      <c r="Q18" s="74">
        <f>IF(N18=0,0,IF(AND(N18&lt;TIME(13,15,0),O18&lt;=TIME(19,45,0),O18&gt;TIME(12,45,0)),1,IF(AND(N18&lt;TIME(13,15,0),O18&gt;TIME(19,45,0)),2,IF(AND(N18&gt;=TIME(13,15,0),O18&gt;TIME(19,45,0)),1,IF(AND(N18&gt;TIME(13,15,0),O18&gt;TIME(0,0,0)),0,IF(AND(N18&gt;TIME(10,0,0),O18&gt;TIME(0,0,0)),2,0))))))</f>
        <v>0</v>
      </c>
      <c r="R18" s="75">
        <f t="shared" si="9"/>
        <v>0</v>
      </c>
      <c r="S18" s="71"/>
      <c r="T18" s="72"/>
      <c r="U18" s="73"/>
      <c r="V18" s="74"/>
      <c r="W18" s="75">
        <f t="shared" si="10"/>
        <v>0</v>
      </c>
      <c r="X18" s="71"/>
      <c r="Y18" s="72"/>
      <c r="Z18" s="73"/>
      <c r="AA18" s="74"/>
      <c r="AB18" s="75">
        <f t="shared" si="11"/>
        <v>0</v>
      </c>
      <c r="AC18" s="69"/>
      <c r="AD18" s="66"/>
      <c r="AE18" s="66"/>
      <c r="AF18" s="67"/>
      <c r="AG18" s="75">
        <f t="shared" si="12"/>
        <v>0</v>
      </c>
      <c r="AH18" s="71"/>
      <c r="AI18" s="72"/>
      <c r="AJ18" s="72"/>
      <c r="AK18" s="74"/>
      <c r="AL18" s="68">
        <f t="shared" si="13"/>
        <v>0</v>
      </c>
      <c r="AM18" s="68"/>
      <c r="AN18" s="76">
        <f>H18+M18+R18+W18+AB18+AG18+AL18</f>
        <v>0</v>
      </c>
      <c r="AO18" s="51"/>
      <c r="AQ18" s="13"/>
      <c r="BB18" s="52"/>
    </row>
  </sheetData>
  <sheetProtection formatCells="0" selectLockedCells="1" sort="0"/>
  <mergeCells count="14">
    <mergeCell ref="AG2:AP2"/>
    <mergeCell ref="AG3:AO3"/>
    <mergeCell ref="AC12:AG12"/>
    <mergeCell ref="AH12:AL12"/>
    <mergeCell ref="AN12:AN13"/>
    <mergeCell ref="N7:AB7"/>
    <mergeCell ref="AC7:AL7"/>
    <mergeCell ref="AG8:AK8"/>
    <mergeCell ref="D11:AL11"/>
    <mergeCell ref="D12:H12"/>
    <mergeCell ref="I12:M12"/>
    <mergeCell ref="N12:R12"/>
    <mergeCell ref="S12:W12"/>
    <mergeCell ref="X12:AB12"/>
  </mergeCells>
  <conditionalFormatting sqref="AK18 AK14:AK16 G14:G18 L14:L18 Q14:Q18 V16:V18 AA16:AA18 AF14:AF18">
    <cfRule type="cellIs" dxfId="47" priority="44" stopIfTrue="1" operator="equal">
      <formula>0</formula>
    </cfRule>
  </conditionalFormatting>
  <conditionalFormatting sqref="C14:C18">
    <cfRule type="expression" dxfId="46" priority="45" stopIfTrue="1">
      <formula>$A14="s"</formula>
    </cfRule>
  </conditionalFormatting>
  <conditionalFormatting sqref="AN14:AN18">
    <cfRule type="cellIs" dxfId="45" priority="43" stopIfTrue="1" operator="greaterThan">
      <formula>2</formula>
    </cfRule>
  </conditionalFormatting>
  <conditionalFormatting sqref="AM14 W14:W18 AB14:AB18 H14:H18 M14:M18 R14:R18 AG14:AG18 AL15:AM18">
    <cfRule type="cellIs" dxfId="44" priority="42" stopIfTrue="1" operator="greaterThan">
      <formula>0.4584</formula>
    </cfRule>
  </conditionalFormatting>
  <conditionalFormatting sqref="AM14:AN14 W14:W18 AB14:AB18 H14:H18 M14:M18 R14:R18 AG14:AG18 AL15:AN18">
    <cfRule type="cellIs" dxfId="43" priority="41" stopIfTrue="1" operator="equal">
      <formula>0</formula>
    </cfRule>
  </conditionalFormatting>
  <conditionalFormatting sqref="I14 AC17:AC18">
    <cfRule type="expression" dxfId="42" priority="40">
      <formula>#REF!-#REF!&gt;=11</formula>
    </cfRule>
  </conditionalFormatting>
  <conditionalFormatting sqref="N14">
    <cfRule type="expression" dxfId="41" priority="39">
      <formula>#REF!-#REF!&gt;=11</formula>
    </cfRule>
  </conditionalFormatting>
  <conditionalFormatting sqref="AK17">
    <cfRule type="cellIs" dxfId="40" priority="38" stopIfTrue="1" operator="equal">
      <formula>0</formula>
    </cfRule>
  </conditionalFormatting>
  <conditionalFormatting sqref="AL14">
    <cfRule type="cellIs" dxfId="39" priority="37" stopIfTrue="1" operator="greaterThan">
      <formula>0.4584</formula>
    </cfRule>
  </conditionalFormatting>
  <conditionalFormatting sqref="AL14">
    <cfRule type="cellIs" dxfId="38" priority="36" stopIfTrue="1" operator="equal">
      <formula>0</formula>
    </cfRule>
  </conditionalFormatting>
  <conditionalFormatting sqref="AC14">
    <cfRule type="expression" dxfId="37" priority="35">
      <formula>#REF!-#REF!&gt;=11</formula>
    </cfRule>
  </conditionalFormatting>
  <conditionalFormatting sqref="S14">
    <cfRule type="expression" dxfId="36" priority="34">
      <formula>#REF!-#REF!&gt;=11</formula>
    </cfRule>
  </conditionalFormatting>
  <conditionalFormatting sqref="V14:V15">
    <cfRule type="cellIs" dxfId="35" priority="33" stopIfTrue="1" operator="equal">
      <formula>0</formula>
    </cfRule>
  </conditionalFormatting>
  <conditionalFormatting sqref="X14">
    <cfRule type="expression" dxfId="34" priority="32">
      <formula>#REF!-#REF!&gt;=11</formula>
    </cfRule>
  </conditionalFormatting>
  <conditionalFormatting sqref="AA14:AA15">
    <cfRule type="cellIs" dxfId="33" priority="31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CA51E-29DC-41B9-8D4D-39D5D8D9456E}">
  <sheetPr codeName="Feuil6">
    <tabColor theme="9" tint="-0.249977111117893"/>
    <pageSetUpPr fitToPage="1"/>
  </sheetPr>
  <dimension ref="A2:BB18"/>
  <sheetViews>
    <sheetView showGridLines="0" zoomScale="80" zoomScaleNormal="80" zoomScaleSheetLayoutView="110" workbookViewId="0">
      <selection activeCell="C14" sqref="C14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9" t="str">
        <f>"du "&amp;TEXT(D12,"jj mmmm")&amp;" au "&amp;TEXT(AH12,"jj mmmm aaaa")</f>
        <v>du 01 juin au 07 juin 2020</v>
      </c>
      <c r="AH2" s="120"/>
      <c r="AI2" s="120"/>
      <c r="AJ2" s="120"/>
      <c r="AK2" s="120"/>
      <c r="AL2" s="120"/>
      <c r="AM2" s="120"/>
      <c r="AN2" s="120"/>
      <c r="AO2" s="120"/>
      <c r="AP2" s="120"/>
    </row>
    <row r="3" spans="1:54" ht="25.5" x14ac:dyDescent="0.2">
      <c r="AG3" s="115" t="str">
        <f ca="1">"Edité le "&amp;TEXT(BB8,"jj/mm/aa  hh:mm")</f>
        <v>Edité le 08/06/20 12:20</v>
      </c>
      <c r="AH3" s="115"/>
      <c r="AI3" s="115"/>
      <c r="AJ3" s="115"/>
      <c r="AK3" s="115"/>
      <c r="AL3" s="115"/>
      <c r="AM3" s="115"/>
      <c r="AN3" s="115"/>
      <c r="AO3" s="115"/>
      <c r="AP3" s="4"/>
    </row>
    <row r="6" spans="1:54" ht="13.5" thickBot="1" x14ac:dyDescent="0.25"/>
    <row r="7" spans="1:54" ht="25.5" customHeight="1" thickBot="1" x14ac:dyDescent="0.35">
      <c r="C7" s="2"/>
      <c r="D7" s="2"/>
      <c r="E7" s="2"/>
      <c r="G7" s="2"/>
      <c r="H7" s="2"/>
      <c r="I7" s="2"/>
      <c r="J7" s="2"/>
      <c r="K7" s="2"/>
      <c r="L7" s="2"/>
      <c r="M7" s="2"/>
      <c r="N7" s="110" t="s">
        <v>12</v>
      </c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2"/>
      <c r="AC7" s="113"/>
      <c r="AD7" s="114"/>
      <c r="AE7" s="114"/>
      <c r="AF7" s="114"/>
      <c r="AG7" s="114"/>
      <c r="AH7" s="114"/>
      <c r="AI7" s="114"/>
      <c r="AJ7" s="114"/>
      <c r="AK7" s="114"/>
      <c r="AL7" s="114"/>
      <c r="AM7" s="2"/>
      <c r="AN7" s="2"/>
    </row>
    <row r="8" spans="1:54" ht="16.5" customHeight="1" x14ac:dyDescent="0.2">
      <c r="C8" s="4"/>
      <c r="D8" s="4"/>
      <c r="E8" s="4"/>
      <c r="F8" s="4"/>
      <c r="G8" s="4"/>
      <c r="H8" s="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15"/>
      <c r="AH8" s="115"/>
      <c r="AI8" s="115"/>
      <c r="AJ8" s="115"/>
      <c r="AK8" s="115"/>
      <c r="AL8" s="4"/>
      <c r="AM8" s="4"/>
      <c r="BB8" s="6">
        <f ca="1">NOW()</f>
        <v>43990.514206712964</v>
      </c>
    </row>
    <row r="9" spans="1:54" s="7" customFormat="1" ht="15" customHeight="1" x14ac:dyDescent="0.4">
      <c r="C9" s="9"/>
      <c r="D9" s="10"/>
      <c r="E9" s="9" t="s">
        <v>7</v>
      </c>
      <c r="F9" s="10"/>
      <c r="G9" s="10"/>
      <c r="H9" s="10"/>
      <c r="I9" s="10"/>
      <c r="J9" s="1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3"/>
      <c r="AE9" s="13"/>
      <c r="AF9" s="14"/>
      <c r="AG9" s="15"/>
      <c r="AH9" s="18"/>
      <c r="AI9" s="16"/>
      <c r="AJ9" s="17"/>
      <c r="AK9" s="17"/>
      <c r="AL9" s="17"/>
      <c r="AM9" s="17"/>
      <c r="AN9" s="17"/>
      <c r="BB9" s="8"/>
    </row>
    <row r="10" spans="1:54" s="7" customFormat="1" ht="15" customHeight="1" thickBot="1" x14ac:dyDescent="0.45">
      <c r="C10" s="20"/>
      <c r="D10" s="14"/>
      <c r="E10" s="14"/>
      <c r="F10" s="14"/>
      <c r="G10" s="14"/>
      <c r="H10" s="14"/>
      <c r="I10" s="14"/>
      <c r="J10" s="14"/>
      <c r="K10" s="14"/>
      <c r="L10" s="15"/>
      <c r="M10" s="21"/>
      <c r="N10" s="11"/>
      <c r="O10" s="22"/>
      <c r="P10" s="22"/>
      <c r="Q10" s="22"/>
      <c r="R10" s="22"/>
      <c r="S10" s="11"/>
      <c r="T10" s="22"/>
      <c r="U10" s="22"/>
      <c r="V10" s="22"/>
      <c r="W10" s="22"/>
      <c r="X10" s="11"/>
      <c r="Y10" s="22"/>
      <c r="Z10" s="22"/>
      <c r="AA10" s="22"/>
      <c r="AB10" s="22"/>
      <c r="AC10" s="11"/>
      <c r="AD10" s="22"/>
      <c r="AE10" s="22"/>
      <c r="AF10" s="14"/>
      <c r="AG10" s="15"/>
      <c r="AH10" s="19"/>
      <c r="AI10" s="19"/>
      <c r="AJ10" s="17"/>
      <c r="AK10" s="17"/>
      <c r="AL10" s="17"/>
      <c r="AM10" s="17"/>
      <c r="AN10" s="17"/>
      <c r="BB10" s="8"/>
    </row>
    <row r="11" spans="1:54" s="13" customFormat="1" ht="24.95" customHeight="1" thickBot="1" x14ac:dyDescent="0.3">
      <c r="A11" s="23"/>
      <c r="C11" s="24"/>
      <c r="D11" s="116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8"/>
      <c r="AM11" s="25"/>
      <c r="AN11" s="26"/>
      <c r="AO11" s="27"/>
      <c r="BB11" s="28"/>
    </row>
    <row r="12" spans="1:54" s="13" customFormat="1" ht="15.75" customHeight="1" thickBot="1" x14ac:dyDescent="0.25">
      <c r="A12" s="29"/>
      <c r="C12" s="30"/>
      <c r="D12" s="109">
        <v>43983</v>
      </c>
      <c r="E12" s="105"/>
      <c r="F12" s="105"/>
      <c r="G12" s="105"/>
      <c r="H12" s="106"/>
      <c r="I12" s="104">
        <f>D12+1</f>
        <v>43984</v>
      </c>
      <c r="J12" s="105"/>
      <c r="K12" s="105"/>
      <c r="L12" s="105"/>
      <c r="M12" s="106"/>
      <c r="N12" s="104">
        <f>I12+1</f>
        <v>43985</v>
      </c>
      <c r="O12" s="105"/>
      <c r="P12" s="105"/>
      <c r="Q12" s="105"/>
      <c r="R12" s="106"/>
      <c r="S12" s="104">
        <f t="shared" ref="S12" si="0">N12+1</f>
        <v>43986</v>
      </c>
      <c r="T12" s="105"/>
      <c r="U12" s="105"/>
      <c r="V12" s="105"/>
      <c r="W12" s="106"/>
      <c r="X12" s="104">
        <f t="shared" ref="X12" si="1">S12+1</f>
        <v>43987</v>
      </c>
      <c r="Y12" s="105"/>
      <c r="Z12" s="105"/>
      <c r="AA12" s="105"/>
      <c r="AB12" s="106"/>
      <c r="AC12" s="104">
        <f t="shared" ref="AC12" si="2">X12+1</f>
        <v>43988</v>
      </c>
      <c r="AD12" s="105"/>
      <c r="AE12" s="105"/>
      <c r="AF12" s="105"/>
      <c r="AG12" s="106"/>
      <c r="AH12" s="104">
        <f t="shared" ref="AH12" si="3">AC12+1</f>
        <v>43989</v>
      </c>
      <c r="AI12" s="105"/>
      <c r="AJ12" s="105"/>
      <c r="AK12" s="105"/>
      <c r="AL12" s="106"/>
      <c r="AM12" s="31"/>
      <c r="AN12" s="107" t="s">
        <v>6</v>
      </c>
      <c r="AO12" s="27"/>
      <c r="AQ12" s="27"/>
      <c r="BB12" s="32"/>
    </row>
    <row r="13" spans="1:54" s="13" customFormat="1" ht="15.75" thickBot="1" x14ac:dyDescent="0.25">
      <c r="A13" s="29"/>
      <c r="C13" s="84" t="s">
        <v>0</v>
      </c>
      <c r="D13" s="37" t="s">
        <v>1</v>
      </c>
      <c r="E13" s="34" t="s">
        <v>2</v>
      </c>
      <c r="F13" s="34" t="s">
        <v>3</v>
      </c>
      <c r="G13" s="35" t="s">
        <v>4</v>
      </c>
      <c r="H13" s="36" t="s">
        <v>5</v>
      </c>
      <c r="I13" s="37" t="s">
        <v>1</v>
      </c>
      <c r="J13" s="34" t="s">
        <v>2</v>
      </c>
      <c r="K13" s="34" t="s">
        <v>3</v>
      </c>
      <c r="L13" s="35" t="s">
        <v>4</v>
      </c>
      <c r="M13" s="36" t="s">
        <v>5</v>
      </c>
      <c r="N13" s="33" t="s">
        <v>1</v>
      </c>
      <c r="O13" s="34" t="s">
        <v>2</v>
      </c>
      <c r="P13" s="34" t="s">
        <v>3</v>
      </c>
      <c r="Q13" s="35" t="s">
        <v>4</v>
      </c>
      <c r="R13" s="36" t="s">
        <v>5</v>
      </c>
      <c r="S13" s="37" t="s">
        <v>1</v>
      </c>
      <c r="T13" s="34" t="s">
        <v>2</v>
      </c>
      <c r="U13" s="34" t="s">
        <v>3</v>
      </c>
      <c r="V13" s="35" t="s">
        <v>4</v>
      </c>
      <c r="W13" s="36" t="s">
        <v>5</v>
      </c>
      <c r="X13" s="37" t="s">
        <v>1</v>
      </c>
      <c r="Y13" s="34" t="s">
        <v>2</v>
      </c>
      <c r="Z13" s="34" t="s">
        <v>3</v>
      </c>
      <c r="AA13" s="35" t="s">
        <v>4</v>
      </c>
      <c r="AB13" s="36" t="s">
        <v>5</v>
      </c>
      <c r="AC13" s="37" t="s">
        <v>1</v>
      </c>
      <c r="AD13" s="34" t="s">
        <v>2</v>
      </c>
      <c r="AE13" s="34" t="s">
        <v>3</v>
      </c>
      <c r="AF13" s="35" t="s">
        <v>4</v>
      </c>
      <c r="AG13" s="36" t="s">
        <v>5</v>
      </c>
      <c r="AH13" s="37" t="s">
        <v>1</v>
      </c>
      <c r="AI13" s="34" t="s">
        <v>2</v>
      </c>
      <c r="AJ13" s="34" t="s">
        <v>3</v>
      </c>
      <c r="AK13" s="35" t="s">
        <v>4</v>
      </c>
      <c r="AL13" s="36" t="s">
        <v>5</v>
      </c>
      <c r="AM13" s="38"/>
      <c r="AN13" s="108"/>
      <c r="AO13" s="27"/>
      <c r="BB13" s="28"/>
    </row>
    <row r="14" spans="1:54" s="27" customFormat="1" ht="18.75" customHeight="1" x14ac:dyDescent="0.2">
      <c r="A14" s="39" t="s">
        <v>3</v>
      </c>
      <c r="B14" s="39">
        <v>1</v>
      </c>
      <c r="C14" s="85"/>
      <c r="D14" s="40"/>
      <c r="E14" s="41"/>
      <c r="F14" s="41"/>
      <c r="G14" s="42"/>
      <c r="H14" s="43"/>
      <c r="I14" s="44"/>
      <c r="J14" s="45"/>
      <c r="K14" s="45"/>
      <c r="L14" s="42"/>
      <c r="M14" s="43">
        <f>J14-I14-K14</f>
        <v>0</v>
      </c>
      <c r="N14" s="44"/>
      <c r="O14" s="45"/>
      <c r="P14" s="45"/>
      <c r="Q14" s="42"/>
      <c r="R14" s="46">
        <f>O14-N14-P14</f>
        <v>0</v>
      </c>
      <c r="S14" s="47"/>
      <c r="T14" s="48"/>
      <c r="U14" s="48"/>
      <c r="V14" s="49"/>
      <c r="W14" s="46">
        <f>T14-S14-U14</f>
        <v>0</v>
      </c>
      <c r="X14" s="44"/>
      <c r="Y14" s="45"/>
      <c r="Z14" s="45"/>
      <c r="AA14" s="42"/>
      <c r="AB14" s="46">
        <f>Y14-X14-Z14</f>
        <v>0</v>
      </c>
      <c r="AC14" s="44"/>
      <c r="AD14" s="45"/>
      <c r="AE14" s="45"/>
      <c r="AF14" s="42"/>
      <c r="AG14" s="46">
        <f>AD14-AC14-AE14</f>
        <v>0</v>
      </c>
      <c r="AH14" s="44"/>
      <c r="AI14" s="45"/>
      <c r="AJ14" s="45"/>
      <c r="AK14" s="42"/>
      <c r="AL14" s="43">
        <f>AI14-AH14-AJ14</f>
        <v>0</v>
      </c>
      <c r="AM14" s="43"/>
      <c r="AN14" s="50">
        <f t="shared" ref="AN14:AN15" si="4"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2</v>
      </c>
      <c r="C15" s="85"/>
      <c r="D15" s="53"/>
      <c r="E15" s="54"/>
      <c r="F15" s="54"/>
      <c r="G15" s="55"/>
      <c r="H15" s="56"/>
      <c r="I15" s="53"/>
      <c r="J15" s="54"/>
      <c r="K15" s="54"/>
      <c r="L15" s="55">
        <f t="shared" ref="L15" si="5">IF(I15=0,0,IF(AND(I15&lt;TIME(13,15,0),J15&lt;=TIME(19,45,0),J15&gt;TIME(12,45,0)),1,IF(AND(I15&lt;TIME(13,15,0),J15&gt;TIME(19,45,0)),2,IF(AND(I15&gt;=TIME(13,15,0),J15&gt;TIME(19,45,0)),1,IF(AND(I15&gt;TIME(13,15,0),J15&gt;TIME(0,0,0)),0,IF(AND(I15&gt;TIME(10,0,0),J15&gt;TIME(0,0,0)),2,0))))))</f>
        <v>0</v>
      </c>
      <c r="M15" s="56">
        <f>J15-I15-K15</f>
        <v>0</v>
      </c>
      <c r="N15" s="53"/>
      <c r="O15" s="54"/>
      <c r="P15" s="54"/>
      <c r="Q15" s="55"/>
      <c r="R15" s="56">
        <f>O15-N15-P15</f>
        <v>0</v>
      </c>
      <c r="S15" s="53"/>
      <c r="T15" s="54"/>
      <c r="U15" s="54"/>
      <c r="V15" s="55"/>
      <c r="W15" s="56">
        <f>T15-S15-U15</f>
        <v>0</v>
      </c>
      <c r="X15" s="53"/>
      <c r="Y15" s="54"/>
      <c r="Z15" s="54"/>
      <c r="AA15" s="55"/>
      <c r="AB15" s="56">
        <f>Y15-X15-Z15</f>
        <v>0</v>
      </c>
      <c r="AC15" s="53"/>
      <c r="AD15" s="54"/>
      <c r="AE15" s="54"/>
      <c r="AF15" s="55"/>
      <c r="AG15" s="57">
        <f>AD15-AC15-AE15</f>
        <v>0</v>
      </c>
      <c r="AH15" s="53"/>
      <c r="AI15" s="54"/>
      <c r="AJ15" s="54"/>
      <c r="AK15" s="55"/>
      <c r="AL15" s="56">
        <f>AI15-AH15-AJ15</f>
        <v>0</v>
      </c>
      <c r="AM15" s="56"/>
      <c r="AN15" s="58">
        <f t="shared" si="4"/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3</v>
      </c>
      <c r="C16" s="86"/>
      <c r="D16" s="60"/>
      <c r="E16" s="61"/>
      <c r="F16" s="61"/>
      <c r="G16" s="59"/>
      <c r="H16" s="56">
        <f t="shared" ref="H16:H18" si="6">E16-D16-F16</f>
        <v>0</v>
      </c>
      <c r="I16" s="60"/>
      <c r="J16" s="61"/>
      <c r="K16" s="54"/>
      <c r="L16" s="59"/>
      <c r="M16" s="56">
        <f t="shared" ref="M16:M18" si="7">J16-I16-K16</f>
        <v>0</v>
      </c>
      <c r="N16" s="60"/>
      <c r="O16" s="61"/>
      <c r="P16" s="54"/>
      <c r="Q16" s="59"/>
      <c r="R16" s="57">
        <f t="shared" ref="R16:R18" si="8">O16-N16-P16</f>
        <v>0</v>
      </c>
      <c r="S16" s="60"/>
      <c r="T16" s="61"/>
      <c r="U16" s="54"/>
      <c r="V16" s="59"/>
      <c r="W16" s="57">
        <f t="shared" ref="W16:W18" si="9">T16-S16-U16</f>
        <v>0</v>
      </c>
      <c r="X16" s="60"/>
      <c r="Y16" s="61"/>
      <c r="Z16" s="54"/>
      <c r="AA16" s="59"/>
      <c r="AB16" s="57">
        <f t="shared" ref="AB16:AB18" si="10">Y16-X16-Z16</f>
        <v>0</v>
      </c>
      <c r="AC16" s="53"/>
      <c r="AD16" s="54"/>
      <c r="AE16" s="54"/>
      <c r="AF16" s="55"/>
      <c r="AG16" s="57">
        <f t="shared" ref="AG16:AG18" si="11">AD16-AC16-AE16</f>
        <v>0</v>
      </c>
      <c r="AH16" s="53"/>
      <c r="AI16" s="54"/>
      <c r="AJ16" s="54"/>
      <c r="AK16" s="55"/>
      <c r="AL16" s="56">
        <f t="shared" ref="AL16:AL18" si="12">AI16-AH16-AJ16</f>
        <v>0</v>
      </c>
      <c r="AM16" s="56"/>
      <c r="AN16" s="58">
        <f>H16+M16+R16+W16+AB16+AG16+AL16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4</v>
      </c>
      <c r="C17" s="85"/>
      <c r="D17" s="53"/>
      <c r="E17" s="54"/>
      <c r="F17" s="54"/>
      <c r="G17" s="55">
        <f>IF(D17=0,0,IF(AND(D17&lt;TIME(13,15,0),E17&lt;=TIME(19,45,0),E17&gt;TIME(12,45,0)),1,IF(AND(D17&lt;TIME(13,15,0),E17&gt;TIME(19,45,0)),2,IF(AND(D17&gt;=TIME(13,15,0),E17&gt;TIME(19,45,0)),1,IF(AND(D17&gt;TIME(13,15,0),E17&gt;TIME(0,0,0)),0,IF(AND(D17&gt;TIME(10,0,0),E17&gt;TIME(0,0,0)),2,0))))))</f>
        <v>0</v>
      </c>
      <c r="H17" s="56">
        <f t="shared" si="6"/>
        <v>0</v>
      </c>
      <c r="I17" s="53"/>
      <c r="J17" s="54"/>
      <c r="K17" s="54"/>
      <c r="L17" s="55">
        <f>IF(I17=0,0,IF(AND(I17&lt;TIME(13,15,0),J17&lt;=TIME(19,45,0),J17&gt;TIME(12,45,0)),1,IF(AND(I17&lt;TIME(13,15,0),J17&gt;TIME(19,45,0)),2,IF(AND(I17&gt;=TIME(13,15,0),J17&gt;TIME(19,45,0)),1,IF(AND(I17&gt;TIME(13,15,0),J17&gt;TIME(0,0,0)),0,IF(AND(I17&gt;TIME(10,0,0),J17&gt;TIME(0,0,0)),2,0))))))</f>
        <v>0</v>
      </c>
      <c r="M17" s="56">
        <f t="shared" si="7"/>
        <v>0</v>
      </c>
      <c r="N17" s="62"/>
      <c r="O17" s="63"/>
      <c r="P17" s="63"/>
      <c r="Q17" s="64">
        <f>IF(N17=0,0,IF(AND(N17&lt;TIME(13,15,0),O17&lt;=TIME(19,45,0),O17&gt;TIME(12,45,0)),1,IF(AND(N17&lt;TIME(13,15,0),O17&gt;TIME(19,45,0)),2,IF(AND(N17&gt;=TIME(13,15,0),O17&gt;TIME(19,45,0)),1,IF(AND(N17&gt;TIME(13,15,0),O17&gt;TIME(0,0,0)),0,IF(AND(N17&gt;TIME(10,0,0),O17&gt;TIME(0,0,0)),2,0))))))</f>
        <v>0</v>
      </c>
      <c r="R17" s="57">
        <f t="shared" si="8"/>
        <v>0</v>
      </c>
      <c r="S17" s="62"/>
      <c r="T17" s="63"/>
      <c r="U17" s="63"/>
      <c r="V17" s="64"/>
      <c r="W17" s="57">
        <f t="shared" si="9"/>
        <v>0</v>
      </c>
      <c r="X17" s="62"/>
      <c r="Y17" s="63"/>
      <c r="Z17" s="63"/>
      <c r="AA17" s="64"/>
      <c r="AB17" s="57">
        <f t="shared" si="10"/>
        <v>0</v>
      </c>
      <c r="AC17" s="53"/>
      <c r="AD17" s="54"/>
      <c r="AE17" s="54"/>
      <c r="AF17" s="55"/>
      <c r="AG17" s="57">
        <f t="shared" si="11"/>
        <v>0</v>
      </c>
      <c r="AH17" s="62"/>
      <c r="AI17" s="63"/>
      <c r="AJ17" s="63"/>
      <c r="AK17" s="64"/>
      <c r="AL17" s="56">
        <f t="shared" si="12"/>
        <v>0</v>
      </c>
      <c r="AM17" s="56"/>
      <c r="AN17" s="58">
        <f>H17+M17+R17+W17+AB17+AG17+AL17</f>
        <v>0</v>
      </c>
      <c r="AO17" s="51"/>
      <c r="AQ17" s="13"/>
      <c r="BB17" s="52"/>
    </row>
    <row r="18" spans="1:54" s="27" customFormat="1" ht="18.75" customHeight="1" thickBot="1" x14ac:dyDescent="0.25">
      <c r="A18" s="39" t="s">
        <v>8</v>
      </c>
      <c r="B18" s="39">
        <v>5</v>
      </c>
      <c r="C18" s="87"/>
      <c r="D18" s="65"/>
      <c r="E18" s="66"/>
      <c r="F18" s="66"/>
      <c r="G18" s="67">
        <f>IF(D18=0,0,IF(AND(D18&lt;TIME(13,15,0),E18&lt;=TIME(19,45,0),E18&gt;TIME(12,45,0)),1,IF(AND(D18&lt;TIME(13,15,0),E18&gt;TIME(19,45,0)),2,IF(AND(D18&gt;=TIME(13,15,0),E18&gt;TIME(19,45,0)),1,IF(AND(D18&gt;TIME(13,15,0),E18&gt;TIME(0,0,0)),0,IF(AND(D18&gt;TIME(10,0,0),E18&gt;TIME(0,0,0)),2,0))))))</f>
        <v>0</v>
      </c>
      <c r="H18" s="68">
        <f t="shared" si="6"/>
        <v>0</v>
      </c>
      <c r="I18" s="69"/>
      <c r="J18" s="66"/>
      <c r="K18" s="70"/>
      <c r="L18" s="67">
        <f>IF(I18=0,0,IF(AND(I18&lt;TIME(13,15,0),J18&lt;=TIME(19,45,0),J18&gt;TIME(12,45,0)),1,IF(AND(I18&lt;TIME(13,15,0),J18&gt;TIME(19,45,0)),2,IF(AND(I18&gt;=TIME(13,15,0),J18&gt;TIME(19,45,0)),1,IF(AND(I18&gt;TIME(13,15,0),J18&gt;TIME(0,0,0)),0,IF(AND(I18&gt;TIME(10,0,0),J18&gt;TIME(0,0,0)),2,0))))))</f>
        <v>0</v>
      </c>
      <c r="M18" s="68">
        <f t="shared" si="7"/>
        <v>0</v>
      </c>
      <c r="N18" s="71"/>
      <c r="O18" s="72"/>
      <c r="P18" s="73"/>
      <c r="Q18" s="74">
        <f>IF(N18=0,0,IF(AND(N18&lt;TIME(13,15,0),O18&lt;=TIME(19,45,0),O18&gt;TIME(12,45,0)),1,IF(AND(N18&lt;TIME(13,15,0),O18&gt;TIME(19,45,0)),2,IF(AND(N18&gt;=TIME(13,15,0),O18&gt;TIME(19,45,0)),1,IF(AND(N18&gt;TIME(13,15,0),O18&gt;TIME(0,0,0)),0,IF(AND(N18&gt;TIME(10,0,0),O18&gt;TIME(0,0,0)),2,0))))))</f>
        <v>0</v>
      </c>
      <c r="R18" s="75">
        <f t="shared" si="8"/>
        <v>0</v>
      </c>
      <c r="S18" s="71"/>
      <c r="T18" s="72"/>
      <c r="U18" s="73"/>
      <c r="V18" s="74"/>
      <c r="W18" s="75">
        <f t="shared" si="9"/>
        <v>0</v>
      </c>
      <c r="X18" s="71"/>
      <c r="Y18" s="72"/>
      <c r="Z18" s="73"/>
      <c r="AA18" s="74"/>
      <c r="AB18" s="75">
        <f t="shared" si="10"/>
        <v>0</v>
      </c>
      <c r="AC18" s="69"/>
      <c r="AD18" s="66"/>
      <c r="AE18" s="66"/>
      <c r="AF18" s="67"/>
      <c r="AG18" s="75">
        <f t="shared" si="11"/>
        <v>0</v>
      </c>
      <c r="AH18" s="71"/>
      <c r="AI18" s="72"/>
      <c r="AJ18" s="72"/>
      <c r="AK18" s="74"/>
      <c r="AL18" s="68">
        <f t="shared" si="12"/>
        <v>0</v>
      </c>
      <c r="AM18" s="68"/>
      <c r="AN18" s="76">
        <f>H18+M18+R18+W18+AB18+AG18+AL18</f>
        <v>0</v>
      </c>
      <c r="AO18" s="51"/>
      <c r="AQ18" s="13"/>
      <c r="BB18" s="52"/>
    </row>
  </sheetData>
  <sheetProtection formatCells="0" selectLockedCells="1" sort="0"/>
  <mergeCells count="14">
    <mergeCell ref="N7:AB7"/>
    <mergeCell ref="AC7:AL7"/>
    <mergeCell ref="AG8:AK8"/>
    <mergeCell ref="AG2:AP2"/>
    <mergeCell ref="AG3:AO3"/>
    <mergeCell ref="AN12:AN13"/>
    <mergeCell ref="D11:AL11"/>
    <mergeCell ref="D12:H12"/>
    <mergeCell ref="I12:M12"/>
    <mergeCell ref="N12:R12"/>
    <mergeCell ref="S12:W12"/>
    <mergeCell ref="X12:AB12"/>
    <mergeCell ref="AC12:AG12"/>
    <mergeCell ref="AH12:AL12"/>
  </mergeCells>
  <conditionalFormatting sqref="AK18 AK14:AK16 G14:G18 L14:L18 Q14:Q18 V16:V18 AA16:AA18 AF14:AF18">
    <cfRule type="cellIs" dxfId="32" priority="29" stopIfTrue="1" operator="equal">
      <formula>0</formula>
    </cfRule>
  </conditionalFormatting>
  <conditionalFormatting sqref="C14:C18">
    <cfRule type="expression" dxfId="31" priority="30" stopIfTrue="1">
      <formula>$A14="s"</formula>
    </cfRule>
  </conditionalFormatting>
  <conditionalFormatting sqref="AN14:AN18">
    <cfRule type="cellIs" dxfId="30" priority="28" stopIfTrue="1" operator="greaterThan">
      <formula>2</formula>
    </cfRule>
  </conditionalFormatting>
  <conditionalFormatting sqref="AM14 W14:W18 AB14:AB18 H14:H18 M14:M18 R14:R18 AG14:AG18 AL15:AM18">
    <cfRule type="cellIs" dxfId="29" priority="27" stopIfTrue="1" operator="greaterThan">
      <formula>0.4584</formula>
    </cfRule>
  </conditionalFormatting>
  <conditionalFormatting sqref="AM14:AN14 W14:W18 AB14:AB18 H14:H18 M14:M18 R14:R18 AG14:AG18 AL15:AN18">
    <cfRule type="cellIs" dxfId="28" priority="26" stopIfTrue="1" operator="equal">
      <formula>0</formula>
    </cfRule>
  </conditionalFormatting>
  <conditionalFormatting sqref="I14 AC17:AC18">
    <cfRule type="expression" dxfId="27" priority="25">
      <formula>#REF!-#REF!&gt;=11</formula>
    </cfRule>
  </conditionalFormatting>
  <conditionalFormatting sqref="N14">
    <cfRule type="expression" dxfId="26" priority="24">
      <formula>#REF!-#REF!&gt;=11</formula>
    </cfRule>
  </conditionalFormatting>
  <conditionalFormatting sqref="AK17">
    <cfRule type="cellIs" dxfId="25" priority="23" stopIfTrue="1" operator="equal">
      <formula>0</formula>
    </cfRule>
  </conditionalFormatting>
  <conditionalFormatting sqref="AL14">
    <cfRule type="cellIs" dxfId="24" priority="22" stopIfTrue="1" operator="greaterThan">
      <formula>0.4584</formula>
    </cfRule>
  </conditionalFormatting>
  <conditionalFormatting sqref="AL14">
    <cfRule type="cellIs" dxfId="23" priority="21" stopIfTrue="1" operator="equal">
      <formula>0</formula>
    </cfRule>
  </conditionalFormatting>
  <conditionalFormatting sqref="AC14">
    <cfRule type="expression" dxfId="22" priority="20">
      <formula>#REF!-#REF!&gt;=11</formula>
    </cfRule>
  </conditionalFormatting>
  <conditionalFormatting sqref="S14">
    <cfRule type="expression" dxfId="21" priority="19">
      <formula>#REF!-#REF!&gt;=11</formula>
    </cfRule>
  </conditionalFormatting>
  <conditionalFormatting sqref="V14:V15">
    <cfRule type="cellIs" dxfId="20" priority="18" stopIfTrue="1" operator="equal">
      <formula>0</formula>
    </cfRule>
  </conditionalFormatting>
  <conditionalFormatting sqref="X14">
    <cfRule type="expression" dxfId="19" priority="17">
      <formula>#REF!-#REF!&gt;=11</formula>
    </cfRule>
  </conditionalFormatting>
  <conditionalFormatting sqref="AA14:AA15">
    <cfRule type="cellIs" dxfId="18" priority="16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A207F-9668-4B81-9658-81262B35B8B5}">
  <sheetPr codeName="Feuil7">
    <tabColor theme="9" tint="-0.249977111117893"/>
    <pageSetUpPr fitToPage="1"/>
  </sheetPr>
  <dimension ref="A2:BB18"/>
  <sheetViews>
    <sheetView showGridLines="0" zoomScale="80" zoomScaleNormal="80" zoomScaleSheetLayoutView="110" workbookViewId="0">
      <selection activeCell="C12" sqref="C12"/>
    </sheetView>
  </sheetViews>
  <sheetFormatPr baseColWidth="10" defaultColWidth="11.5703125" defaultRowHeight="12.75" x14ac:dyDescent="0.2"/>
  <cols>
    <col min="1" max="2" width="6.7109375" style="1" customWidth="1"/>
    <col min="3" max="3" width="26.7109375" style="3" customWidth="1"/>
    <col min="4" max="6" width="5.5703125" style="1" customWidth="1"/>
    <col min="7" max="7" width="3.42578125" style="1" customWidth="1"/>
    <col min="8" max="11" width="5.5703125" style="1" customWidth="1"/>
    <col min="12" max="12" width="3.42578125" style="1" customWidth="1"/>
    <col min="13" max="16" width="5.5703125" style="1" customWidth="1"/>
    <col min="17" max="17" width="3.42578125" style="1" customWidth="1"/>
    <col min="18" max="21" width="5.5703125" style="1" customWidth="1"/>
    <col min="22" max="22" width="3.42578125" style="1" customWidth="1"/>
    <col min="23" max="26" width="5.5703125" style="1" customWidth="1"/>
    <col min="27" max="27" width="3.42578125" style="1" customWidth="1"/>
    <col min="28" max="31" width="5.5703125" style="1" customWidth="1"/>
    <col min="32" max="32" width="3.42578125" style="1" customWidth="1"/>
    <col min="33" max="36" width="5.5703125" style="1" customWidth="1"/>
    <col min="37" max="37" width="3.42578125" style="1" customWidth="1"/>
    <col min="38" max="38" width="5.7109375" style="1" bestFit="1" customWidth="1"/>
    <col min="39" max="39" width="0.28515625" style="1" customWidth="1"/>
    <col min="40" max="40" width="8.7109375" style="1" customWidth="1"/>
    <col min="41" max="41" width="3.5703125" style="1" customWidth="1"/>
    <col min="42" max="46" width="3.5703125" style="1" hidden="1" customWidth="1"/>
    <col min="47" max="47" width="4.5703125" style="1" hidden="1" customWidth="1"/>
    <col min="48" max="53" width="3.5703125" style="1" hidden="1" customWidth="1"/>
    <col min="54" max="54" width="11.5703125" style="6"/>
    <col min="55" max="16384" width="11.5703125" style="1"/>
  </cols>
  <sheetData>
    <row r="2" spans="1:54" ht="18.75" x14ac:dyDescent="0.3">
      <c r="AG2" s="119" t="str">
        <f>"du "&amp;TEXT(D12,"jj mmmm")&amp;" au "&amp;TEXT(AH12,"jj mmmm aaaa")</f>
        <v>du 01 juin au 07 juin 2020</v>
      </c>
      <c r="AH2" s="120"/>
      <c r="AI2" s="120"/>
      <c r="AJ2" s="120"/>
      <c r="AK2" s="120"/>
      <c r="AL2" s="120"/>
      <c r="AM2" s="120"/>
      <c r="AN2" s="120"/>
      <c r="AO2" s="120"/>
      <c r="AP2" s="120"/>
    </row>
    <row r="3" spans="1:54" ht="25.5" x14ac:dyDescent="0.2">
      <c r="AG3" s="115" t="str">
        <f ca="1">"Edité le "&amp;TEXT(BB8,"jj/mm/aa  hh:mm")</f>
        <v>Edité le 08/06/20 12:20</v>
      </c>
      <c r="AH3" s="115"/>
      <c r="AI3" s="115"/>
      <c r="AJ3" s="115"/>
      <c r="AK3" s="115"/>
      <c r="AL3" s="115"/>
      <c r="AM3" s="115"/>
      <c r="AN3" s="115"/>
      <c r="AO3" s="115"/>
      <c r="AP3" s="4"/>
    </row>
    <row r="6" spans="1:54" ht="13.5" thickBot="1" x14ac:dyDescent="0.25"/>
    <row r="7" spans="1:54" ht="25.5" customHeight="1" thickBot="1" x14ac:dyDescent="0.35">
      <c r="C7" s="2"/>
      <c r="D7" s="2"/>
      <c r="E7" s="2"/>
      <c r="G7" s="2"/>
      <c r="H7" s="2"/>
      <c r="I7" s="2"/>
      <c r="J7" s="2"/>
      <c r="K7" s="2"/>
      <c r="L7" s="2"/>
      <c r="M7" s="2"/>
      <c r="N7" s="110" t="s">
        <v>13</v>
      </c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2"/>
      <c r="AC7" s="113"/>
      <c r="AD7" s="114"/>
      <c r="AE7" s="114"/>
      <c r="AF7" s="114"/>
      <c r="AG7" s="114"/>
      <c r="AH7" s="114"/>
      <c r="AI7" s="114"/>
      <c r="AJ7" s="114"/>
      <c r="AK7" s="114"/>
      <c r="AL7" s="114"/>
      <c r="AM7" s="2"/>
      <c r="AN7" s="2"/>
    </row>
    <row r="8" spans="1:54" ht="16.5" customHeight="1" x14ac:dyDescent="0.2">
      <c r="C8" s="4"/>
      <c r="D8" s="4"/>
      <c r="E8" s="4"/>
      <c r="F8" s="4"/>
      <c r="G8" s="4"/>
      <c r="H8" s="4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15"/>
      <c r="AH8" s="115"/>
      <c r="AI8" s="115"/>
      <c r="AJ8" s="115"/>
      <c r="AK8" s="115"/>
      <c r="AL8" s="4"/>
      <c r="AM8" s="4"/>
      <c r="BB8" s="6">
        <f ca="1">NOW()</f>
        <v>43990.514206712964</v>
      </c>
    </row>
    <row r="9" spans="1:54" s="7" customFormat="1" ht="15" customHeight="1" x14ac:dyDescent="0.4">
      <c r="C9" s="9"/>
      <c r="D9" s="10"/>
      <c r="E9" s="9" t="s">
        <v>7</v>
      </c>
      <c r="F9" s="10"/>
      <c r="G9" s="10"/>
      <c r="H9" s="10"/>
      <c r="I9" s="10"/>
      <c r="J9" s="1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3"/>
      <c r="AE9" s="13"/>
      <c r="AF9" s="14"/>
      <c r="AG9" s="15"/>
      <c r="AH9" s="18"/>
      <c r="AI9" s="16"/>
      <c r="AJ9" s="17"/>
      <c r="AK9" s="17"/>
      <c r="AL9" s="17"/>
      <c r="AM9" s="17"/>
      <c r="AN9" s="17"/>
      <c r="BB9" s="8"/>
    </row>
    <row r="10" spans="1:54" s="7" customFormat="1" ht="15" customHeight="1" thickBot="1" x14ac:dyDescent="0.45">
      <c r="C10" s="20"/>
      <c r="D10" s="14"/>
      <c r="E10" s="14"/>
      <c r="F10" s="14"/>
      <c r="G10" s="14"/>
      <c r="H10" s="14"/>
      <c r="I10" s="14"/>
      <c r="J10" s="14"/>
      <c r="K10" s="14"/>
      <c r="L10" s="15"/>
      <c r="M10" s="21"/>
      <c r="N10" s="11"/>
      <c r="O10" s="22"/>
      <c r="P10" s="22"/>
      <c r="Q10" s="22"/>
      <c r="R10" s="22"/>
      <c r="S10" s="11"/>
      <c r="T10" s="22"/>
      <c r="U10" s="22"/>
      <c r="V10" s="22"/>
      <c r="W10" s="22"/>
      <c r="X10" s="11"/>
      <c r="Y10" s="22"/>
      <c r="Z10" s="22"/>
      <c r="AA10" s="22"/>
      <c r="AB10" s="22"/>
      <c r="AC10" s="11"/>
      <c r="AD10" s="22"/>
      <c r="AE10" s="22"/>
      <c r="AF10" s="14"/>
      <c r="AG10" s="15"/>
      <c r="AH10" s="19"/>
      <c r="AI10" s="19"/>
      <c r="AJ10" s="17"/>
      <c r="AK10" s="17"/>
      <c r="AL10" s="17"/>
      <c r="AM10" s="17"/>
      <c r="AN10" s="17"/>
      <c r="BB10" s="8"/>
    </row>
    <row r="11" spans="1:54" s="13" customFormat="1" ht="24.95" customHeight="1" thickBot="1" x14ac:dyDescent="0.3">
      <c r="A11" s="23"/>
      <c r="C11" s="24"/>
      <c r="D11" s="116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8"/>
      <c r="AM11" s="25"/>
      <c r="AN11" s="26"/>
      <c r="AO11" s="27"/>
      <c r="BB11" s="28"/>
    </row>
    <row r="12" spans="1:54" s="13" customFormat="1" ht="15.75" customHeight="1" thickBot="1" x14ac:dyDescent="0.25">
      <c r="A12" s="29"/>
      <c r="C12" s="30"/>
      <c r="D12" s="109">
        <v>43983</v>
      </c>
      <c r="E12" s="105"/>
      <c r="F12" s="105"/>
      <c r="G12" s="105"/>
      <c r="H12" s="106"/>
      <c r="I12" s="104">
        <f>D12+1</f>
        <v>43984</v>
      </c>
      <c r="J12" s="105"/>
      <c r="K12" s="105"/>
      <c r="L12" s="105"/>
      <c r="M12" s="106"/>
      <c r="N12" s="104">
        <f>I12+1</f>
        <v>43985</v>
      </c>
      <c r="O12" s="105"/>
      <c r="P12" s="105"/>
      <c r="Q12" s="105"/>
      <c r="R12" s="106"/>
      <c r="S12" s="104">
        <f t="shared" ref="S12" si="0">N12+1</f>
        <v>43986</v>
      </c>
      <c r="T12" s="105"/>
      <c r="U12" s="105"/>
      <c r="V12" s="105"/>
      <c r="W12" s="106"/>
      <c r="X12" s="104">
        <f t="shared" ref="X12" si="1">S12+1</f>
        <v>43987</v>
      </c>
      <c r="Y12" s="105"/>
      <c r="Z12" s="105"/>
      <c r="AA12" s="105"/>
      <c r="AB12" s="106"/>
      <c r="AC12" s="104">
        <f t="shared" ref="AC12" si="2">X12+1</f>
        <v>43988</v>
      </c>
      <c r="AD12" s="105"/>
      <c r="AE12" s="105"/>
      <c r="AF12" s="105"/>
      <c r="AG12" s="106"/>
      <c r="AH12" s="104">
        <f t="shared" ref="AH12" si="3">AC12+1</f>
        <v>43989</v>
      </c>
      <c r="AI12" s="105"/>
      <c r="AJ12" s="105"/>
      <c r="AK12" s="105"/>
      <c r="AL12" s="106"/>
      <c r="AM12" s="31"/>
      <c r="AN12" s="107" t="s">
        <v>6</v>
      </c>
      <c r="AO12" s="27"/>
      <c r="AQ12" s="27"/>
      <c r="BB12" s="32"/>
    </row>
    <row r="13" spans="1:54" s="13" customFormat="1" ht="15.75" thickBot="1" x14ac:dyDescent="0.25">
      <c r="A13" s="29"/>
      <c r="C13" s="84" t="s">
        <v>0</v>
      </c>
      <c r="D13" s="37"/>
      <c r="E13" s="34"/>
      <c r="F13" s="34"/>
      <c r="G13" s="35"/>
      <c r="H13" s="36"/>
      <c r="I13" s="37"/>
      <c r="J13" s="34"/>
      <c r="K13" s="34"/>
      <c r="L13" s="35" t="s">
        <v>4</v>
      </c>
      <c r="M13" s="36" t="s">
        <v>5</v>
      </c>
      <c r="N13" s="33" t="s">
        <v>1</v>
      </c>
      <c r="O13" s="34" t="s">
        <v>2</v>
      </c>
      <c r="P13" s="34" t="s">
        <v>3</v>
      </c>
      <c r="Q13" s="35" t="s">
        <v>4</v>
      </c>
      <c r="R13" s="36" t="s">
        <v>5</v>
      </c>
      <c r="S13" s="37" t="s">
        <v>1</v>
      </c>
      <c r="T13" s="34" t="s">
        <v>2</v>
      </c>
      <c r="U13" s="34" t="s">
        <v>3</v>
      </c>
      <c r="V13" s="35" t="s">
        <v>4</v>
      </c>
      <c r="W13" s="36" t="s">
        <v>5</v>
      </c>
      <c r="X13" s="37" t="s">
        <v>1</v>
      </c>
      <c r="Y13" s="34" t="s">
        <v>2</v>
      </c>
      <c r="Z13" s="34" t="s">
        <v>3</v>
      </c>
      <c r="AA13" s="35" t="s">
        <v>4</v>
      </c>
      <c r="AB13" s="36" t="s">
        <v>5</v>
      </c>
      <c r="AC13" s="37" t="s">
        <v>1</v>
      </c>
      <c r="AD13" s="34" t="s">
        <v>2</v>
      </c>
      <c r="AE13" s="34" t="s">
        <v>3</v>
      </c>
      <c r="AF13" s="35" t="s">
        <v>4</v>
      </c>
      <c r="AG13" s="36" t="s">
        <v>5</v>
      </c>
      <c r="AH13" s="37" t="s">
        <v>1</v>
      </c>
      <c r="AI13" s="34" t="s">
        <v>2</v>
      </c>
      <c r="AJ13" s="34" t="s">
        <v>3</v>
      </c>
      <c r="AK13" s="35" t="s">
        <v>4</v>
      </c>
      <c r="AL13" s="36" t="s">
        <v>5</v>
      </c>
      <c r="AM13" s="38"/>
      <c r="AN13" s="108"/>
      <c r="AO13" s="27"/>
      <c r="BB13" s="28"/>
    </row>
    <row r="14" spans="1:54" s="27" customFormat="1" ht="18.75" customHeight="1" x14ac:dyDescent="0.2">
      <c r="A14" s="39" t="s">
        <v>8</v>
      </c>
      <c r="B14" s="39">
        <v>1</v>
      </c>
      <c r="C14" s="85"/>
      <c r="D14" s="40"/>
      <c r="E14" s="41"/>
      <c r="F14" s="41"/>
      <c r="G14" s="42"/>
      <c r="H14" s="43"/>
      <c r="I14" s="44"/>
      <c r="J14" s="45"/>
      <c r="K14" s="45"/>
      <c r="L14" s="42"/>
      <c r="M14" s="43">
        <f>J14-I14-K14</f>
        <v>0</v>
      </c>
      <c r="N14" s="44"/>
      <c r="O14" s="45"/>
      <c r="P14" s="45"/>
      <c r="Q14" s="42"/>
      <c r="R14" s="46">
        <f>O14-N14-P14</f>
        <v>0</v>
      </c>
      <c r="S14" s="47"/>
      <c r="T14" s="48"/>
      <c r="U14" s="48"/>
      <c r="V14" s="49"/>
      <c r="W14" s="46">
        <f>T14-S14-U14</f>
        <v>0</v>
      </c>
      <c r="X14" s="44"/>
      <c r="Y14" s="45"/>
      <c r="Z14" s="45"/>
      <c r="AA14" s="42"/>
      <c r="AB14" s="46">
        <f>Y14-X14-Z14</f>
        <v>0</v>
      </c>
      <c r="AC14" s="44"/>
      <c r="AD14" s="45"/>
      <c r="AE14" s="45"/>
      <c r="AF14" s="42"/>
      <c r="AG14" s="46">
        <f>AD14-AC14-AE14</f>
        <v>0</v>
      </c>
      <c r="AH14" s="44"/>
      <c r="AI14" s="45"/>
      <c r="AJ14" s="45"/>
      <c r="AK14" s="42"/>
      <c r="AL14" s="43">
        <f>AI14-AH14-AJ14</f>
        <v>0</v>
      </c>
      <c r="AM14" s="43"/>
      <c r="AN14" s="50">
        <f t="shared" ref="AN14:AN15" si="4">H14+M14+R14+W14+AB14+AG14+AL14</f>
        <v>0</v>
      </c>
      <c r="AO14" s="51"/>
      <c r="AQ14" s="13"/>
      <c r="BB14" s="52"/>
    </row>
    <row r="15" spans="1:54" s="27" customFormat="1" ht="18.75" customHeight="1" x14ac:dyDescent="0.2">
      <c r="A15" s="39" t="s">
        <v>8</v>
      </c>
      <c r="B15" s="39">
        <v>2</v>
      </c>
      <c r="C15" s="85"/>
      <c r="D15" s="53"/>
      <c r="E15" s="54"/>
      <c r="F15" s="54"/>
      <c r="G15" s="55">
        <f t="shared" ref="G15" si="5">IF(D15=0,0,IF(AND(D15&lt;TIME(13,15,0),E15&lt;=TIME(19,45,0),E15&gt;TIME(12,45,0)),1,IF(AND(D15&lt;TIME(13,15,0),E15&gt;TIME(19,45,0)),2,IF(AND(D15&gt;=TIME(13,15,0),E15&gt;TIME(19,45,0)),1,IF(AND(D15&gt;TIME(13,15,0),E15&gt;TIME(0,0,0)),0,IF(AND(D15&gt;TIME(10,0,0),E15&gt;TIME(0,0,0)),2,0))))))</f>
        <v>0</v>
      </c>
      <c r="H15" s="56">
        <f>E15-D15-F15</f>
        <v>0</v>
      </c>
      <c r="I15" s="53"/>
      <c r="J15" s="54"/>
      <c r="K15" s="54"/>
      <c r="L15" s="55">
        <f t="shared" ref="L15" si="6">IF(I15=0,0,IF(AND(I15&lt;TIME(13,15,0),J15&lt;=TIME(19,45,0),J15&gt;TIME(12,45,0)),1,IF(AND(I15&lt;TIME(13,15,0),J15&gt;TIME(19,45,0)),2,IF(AND(I15&gt;=TIME(13,15,0),J15&gt;TIME(19,45,0)),1,IF(AND(I15&gt;TIME(13,15,0),J15&gt;TIME(0,0,0)),0,IF(AND(I15&gt;TIME(10,0,0),J15&gt;TIME(0,0,0)),2,0))))))</f>
        <v>0</v>
      </c>
      <c r="M15" s="56">
        <f>J15-I15-K15</f>
        <v>0</v>
      </c>
      <c r="N15" s="53"/>
      <c r="O15" s="54"/>
      <c r="P15" s="54"/>
      <c r="Q15" s="55"/>
      <c r="R15" s="56">
        <f>O15-N15-P15</f>
        <v>0</v>
      </c>
      <c r="S15" s="53"/>
      <c r="T15" s="54"/>
      <c r="U15" s="54"/>
      <c r="V15" s="55"/>
      <c r="W15" s="56">
        <f>T15-S15-U15</f>
        <v>0</v>
      </c>
      <c r="X15" s="53"/>
      <c r="Y15" s="54"/>
      <c r="Z15" s="54"/>
      <c r="AA15" s="55"/>
      <c r="AB15" s="56">
        <f>Y15-X15-Z15</f>
        <v>0</v>
      </c>
      <c r="AC15" s="53"/>
      <c r="AD15" s="54"/>
      <c r="AE15" s="54"/>
      <c r="AF15" s="55"/>
      <c r="AG15" s="57">
        <f>AD15-AC15-AE15</f>
        <v>0</v>
      </c>
      <c r="AH15" s="53"/>
      <c r="AI15" s="54"/>
      <c r="AJ15" s="54"/>
      <c r="AK15" s="55"/>
      <c r="AL15" s="56">
        <f>AI15-AH15-AJ15</f>
        <v>0</v>
      </c>
      <c r="AM15" s="56"/>
      <c r="AN15" s="58">
        <f t="shared" si="4"/>
        <v>0</v>
      </c>
      <c r="AO15" s="51"/>
      <c r="AQ15" s="13"/>
      <c r="BB15" s="52"/>
    </row>
    <row r="16" spans="1:54" s="27" customFormat="1" ht="18.75" customHeight="1" x14ac:dyDescent="0.2">
      <c r="A16" s="39" t="s">
        <v>8</v>
      </c>
      <c r="B16" s="39">
        <v>3</v>
      </c>
      <c r="C16" s="86"/>
      <c r="D16" s="60"/>
      <c r="E16" s="61"/>
      <c r="F16" s="61"/>
      <c r="G16" s="59"/>
      <c r="H16" s="56">
        <f t="shared" ref="H16:H18" si="7">E16-D16-F16</f>
        <v>0</v>
      </c>
      <c r="I16" s="60"/>
      <c r="J16" s="61"/>
      <c r="K16" s="54"/>
      <c r="L16" s="59"/>
      <c r="M16" s="56">
        <f t="shared" ref="M16:M18" si="8">J16-I16-K16</f>
        <v>0</v>
      </c>
      <c r="N16" s="60"/>
      <c r="O16" s="61"/>
      <c r="P16" s="54"/>
      <c r="Q16" s="59"/>
      <c r="R16" s="57">
        <f t="shared" ref="R16:R18" si="9">O16-N16-P16</f>
        <v>0</v>
      </c>
      <c r="S16" s="60"/>
      <c r="T16" s="61"/>
      <c r="U16" s="54"/>
      <c r="V16" s="59"/>
      <c r="W16" s="57">
        <f t="shared" ref="W16:W18" si="10">T16-S16-U16</f>
        <v>0</v>
      </c>
      <c r="X16" s="60"/>
      <c r="Y16" s="61"/>
      <c r="Z16" s="54"/>
      <c r="AA16" s="59"/>
      <c r="AB16" s="57">
        <f t="shared" ref="AB16:AB18" si="11">Y16-X16-Z16</f>
        <v>0</v>
      </c>
      <c r="AC16" s="53"/>
      <c r="AD16" s="54"/>
      <c r="AE16" s="54"/>
      <c r="AF16" s="55"/>
      <c r="AG16" s="57">
        <f t="shared" ref="AG16:AG18" si="12">AD16-AC16-AE16</f>
        <v>0</v>
      </c>
      <c r="AH16" s="53"/>
      <c r="AI16" s="54"/>
      <c r="AJ16" s="54"/>
      <c r="AK16" s="55"/>
      <c r="AL16" s="56">
        <f t="shared" ref="AL16:AL18" si="13">AI16-AH16-AJ16</f>
        <v>0</v>
      </c>
      <c r="AM16" s="56"/>
      <c r="AN16" s="58">
        <f>H16+M16+R16+W16+AB16+AG16+AL16</f>
        <v>0</v>
      </c>
      <c r="AO16" s="51"/>
      <c r="AQ16" s="13"/>
      <c r="BB16" s="52"/>
    </row>
    <row r="17" spans="1:54" s="27" customFormat="1" ht="18.75" customHeight="1" x14ac:dyDescent="0.2">
      <c r="A17" s="39" t="s">
        <v>8</v>
      </c>
      <c r="B17" s="39">
        <v>4</v>
      </c>
      <c r="C17" s="85"/>
      <c r="D17" s="53"/>
      <c r="E17" s="54"/>
      <c r="F17" s="54"/>
      <c r="G17" s="55">
        <f>IF(D17=0,0,IF(AND(D17&lt;TIME(13,15,0),E17&lt;=TIME(19,45,0),E17&gt;TIME(12,45,0)),1,IF(AND(D17&lt;TIME(13,15,0),E17&gt;TIME(19,45,0)),2,IF(AND(D17&gt;=TIME(13,15,0),E17&gt;TIME(19,45,0)),1,IF(AND(D17&gt;TIME(13,15,0),E17&gt;TIME(0,0,0)),0,IF(AND(D17&gt;TIME(10,0,0),E17&gt;TIME(0,0,0)),2,0))))))</f>
        <v>0</v>
      </c>
      <c r="H17" s="56">
        <f t="shared" si="7"/>
        <v>0</v>
      </c>
      <c r="I17" s="53"/>
      <c r="J17" s="54"/>
      <c r="K17" s="54"/>
      <c r="L17" s="55">
        <f>IF(I17=0,0,IF(AND(I17&lt;TIME(13,15,0),J17&lt;=TIME(19,45,0),J17&gt;TIME(12,45,0)),1,IF(AND(I17&lt;TIME(13,15,0),J17&gt;TIME(19,45,0)),2,IF(AND(I17&gt;=TIME(13,15,0),J17&gt;TIME(19,45,0)),1,IF(AND(I17&gt;TIME(13,15,0),J17&gt;TIME(0,0,0)),0,IF(AND(I17&gt;TIME(10,0,0),J17&gt;TIME(0,0,0)),2,0))))))</f>
        <v>0</v>
      </c>
      <c r="M17" s="56">
        <f t="shared" si="8"/>
        <v>0</v>
      </c>
      <c r="N17" s="62"/>
      <c r="O17" s="63"/>
      <c r="P17" s="63"/>
      <c r="Q17" s="64">
        <f>IF(N17=0,0,IF(AND(N17&lt;TIME(13,15,0),O17&lt;=TIME(19,45,0),O17&gt;TIME(12,45,0)),1,IF(AND(N17&lt;TIME(13,15,0),O17&gt;TIME(19,45,0)),2,IF(AND(N17&gt;=TIME(13,15,0),O17&gt;TIME(19,45,0)),1,IF(AND(N17&gt;TIME(13,15,0),O17&gt;TIME(0,0,0)),0,IF(AND(N17&gt;TIME(10,0,0),O17&gt;TIME(0,0,0)),2,0))))))</f>
        <v>0</v>
      </c>
      <c r="R17" s="57">
        <f t="shared" si="9"/>
        <v>0</v>
      </c>
      <c r="S17" s="62"/>
      <c r="T17" s="63"/>
      <c r="U17" s="63"/>
      <c r="V17" s="64"/>
      <c r="W17" s="57">
        <f t="shared" si="10"/>
        <v>0</v>
      </c>
      <c r="X17" s="62"/>
      <c r="Y17" s="63"/>
      <c r="Z17" s="63"/>
      <c r="AA17" s="64"/>
      <c r="AB17" s="57">
        <f t="shared" si="11"/>
        <v>0</v>
      </c>
      <c r="AC17" s="53"/>
      <c r="AD17" s="54"/>
      <c r="AE17" s="54"/>
      <c r="AF17" s="55"/>
      <c r="AG17" s="57">
        <f t="shared" si="12"/>
        <v>0</v>
      </c>
      <c r="AH17" s="62"/>
      <c r="AI17" s="63"/>
      <c r="AJ17" s="63"/>
      <c r="AK17" s="64"/>
      <c r="AL17" s="56">
        <f t="shared" si="13"/>
        <v>0</v>
      </c>
      <c r="AM17" s="56"/>
      <c r="AN17" s="58">
        <f>H17+M17+R17+W17+AB17+AG17+AL17</f>
        <v>0</v>
      </c>
      <c r="AO17" s="51"/>
      <c r="AQ17" s="13"/>
      <c r="BB17" s="52"/>
    </row>
    <row r="18" spans="1:54" s="27" customFormat="1" ht="18.75" customHeight="1" thickBot="1" x14ac:dyDescent="0.25">
      <c r="A18" s="39" t="s">
        <v>8</v>
      </c>
      <c r="B18" s="39">
        <v>5</v>
      </c>
      <c r="C18" s="87"/>
      <c r="D18" s="65"/>
      <c r="E18" s="66"/>
      <c r="F18" s="66"/>
      <c r="G18" s="67">
        <f>IF(D18=0,0,IF(AND(D18&lt;TIME(13,15,0),E18&lt;=TIME(19,45,0),E18&gt;TIME(12,45,0)),1,IF(AND(D18&lt;TIME(13,15,0),E18&gt;TIME(19,45,0)),2,IF(AND(D18&gt;=TIME(13,15,0),E18&gt;TIME(19,45,0)),1,IF(AND(D18&gt;TIME(13,15,0),E18&gt;TIME(0,0,0)),0,IF(AND(D18&gt;TIME(10,0,0),E18&gt;TIME(0,0,0)),2,0))))))</f>
        <v>0</v>
      </c>
      <c r="H18" s="68">
        <f t="shared" si="7"/>
        <v>0</v>
      </c>
      <c r="I18" s="69"/>
      <c r="J18" s="66"/>
      <c r="K18" s="70"/>
      <c r="L18" s="67">
        <f>IF(I18=0,0,IF(AND(I18&lt;TIME(13,15,0),J18&lt;=TIME(19,45,0),J18&gt;TIME(12,45,0)),1,IF(AND(I18&lt;TIME(13,15,0),J18&gt;TIME(19,45,0)),2,IF(AND(I18&gt;=TIME(13,15,0),J18&gt;TIME(19,45,0)),1,IF(AND(I18&gt;TIME(13,15,0),J18&gt;TIME(0,0,0)),0,IF(AND(I18&gt;TIME(10,0,0),J18&gt;TIME(0,0,0)),2,0))))))</f>
        <v>0</v>
      </c>
      <c r="M18" s="68">
        <f t="shared" si="8"/>
        <v>0</v>
      </c>
      <c r="N18" s="71"/>
      <c r="O18" s="72"/>
      <c r="P18" s="73"/>
      <c r="Q18" s="74">
        <f>IF(N18=0,0,IF(AND(N18&lt;TIME(13,15,0),O18&lt;=TIME(19,45,0),O18&gt;TIME(12,45,0)),1,IF(AND(N18&lt;TIME(13,15,0),O18&gt;TIME(19,45,0)),2,IF(AND(N18&gt;=TIME(13,15,0),O18&gt;TIME(19,45,0)),1,IF(AND(N18&gt;TIME(13,15,0),O18&gt;TIME(0,0,0)),0,IF(AND(N18&gt;TIME(10,0,0),O18&gt;TIME(0,0,0)),2,0))))))</f>
        <v>0</v>
      </c>
      <c r="R18" s="75">
        <f t="shared" si="9"/>
        <v>0</v>
      </c>
      <c r="S18" s="71"/>
      <c r="T18" s="72"/>
      <c r="U18" s="73"/>
      <c r="V18" s="74"/>
      <c r="W18" s="75">
        <f t="shared" si="10"/>
        <v>0</v>
      </c>
      <c r="X18" s="71"/>
      <c r="Y18" s="72"/>
      <c r="Z18" s="73"/>
      <c r="AA18" s="74"/>
      <c r="AB18" s="75">
        <f t="shared" si="11"/>
        <v>0</v>
      </c>
      <c r="AC18" s="69"/>
      <c r="AD18" s="66"/>
      <c r="AE18" s="66"/>
      <c r="AF18" s="67"/>
      <c r="AG18" s="75">
        <f t="shared" si="12"/>
        <v>0</v>
      </c>
      <c r="AH18" s="71"/>
      <c r="AI18" s="72"/>
      <c r="AJ18" s="72"/>
      <c r="AK18" s="74"/>
      <c r="AL18" s="68">
        <f t="shared" si="13"/>
        <v>0</v>
      </c>
      <c r="AM18" s="68"/>
      <c r="AN18" s="76">
        <f>H18+M18+R18+W18+AB18+AG18+AL18</f>
        <v>0</v>
      </c>
      <c r="AO18" s="51"/>
      <c r="AQ18" s="13"/>
      <c r="BB18" s="52"/>
    </row>
  </sheetData>
  <sheetProtection formatCells="0" selectLockedCells="1" sort="0"/>
  <mergeCells count="14">
    <mergeCell ref="AG2:AP2"/>
    <mergeCell ref="AG3:AO3"/>
    <mergeCell ref="AC12:AG12"/>
    <mergeCell ref="AH12:AL12"/>
    <mergeCell ref="AN12:AN13"/>
    <mergeCell ref="N7:AB7"/>
    <mergeCell ref="AC7:AL7"/>
    <mergeCell ref="AG8:AK8"/>
    <mergeCell ref="D11:AL11"/>
    <mergeCell ref="D12:H12"/>
    <mergeCell ref="I12:M12"/>
    <mergeCell ref="N12:R12"/>
    <mergeCell ref="S12:W12"/>
    <mergeCell ref="X12:AB12"/>
  </mergeCells>
  <conditionalFormatting sqref="AK18 AK14:AK16 G14:G18 L14:L18 Q14:Q18 V16:V18 AA16:AA18 AF14:AF18">
    <cfRule type="cellIs" dxfId="17" priority="14" stopIfTrue="1" operator="equal">
      <formula>0</formula>
    </cfRule>
  </conditionalFormatting>
  <conditionalFormatting sqref="C14:C18">
    <cfRule type="expression" dxfId="16" priority="15" stopIfTrue="1">
      <formula>$A14="s"</formula>
    </cfRule>
  </conditionalFormatting>
  <conditionalFormatting sqref="AN14:AN18">
    <cfRule type="cellIs" dxfId="15" priority="13" stopIfTrue="1" operator="greaterThan">
      <formula>2</formula>
    </cfRule>
  </conditionalFormatting>
  <conditionalFormatting sqref="AM14 W14:W18 AB14:AB18 H14:H18 M14:M18 R14:R18 AG14:AG18 AL15:AM18">
    <cfRule type="cellIs" dxfId="14" priority="12" stopIfTrue="1" operator="greaterThan">
      <formula>0.4584</formula>
    </cfRule>
  </conditionalFormatting>
  <conditionalFormatting sqref="AM14:AN14 W14:W18 AB14:AB18 H14:H18 M14:M18 R14:R18 AG14:AG18 AL15:AN18">
    <cfRule type="cellIs" dxfId="13" priority="11" stopIfTrue="1" operator="equal">
      <formula>0</formula>
    </cfRule>
  </conditionalFormatting>
  <conditionalFormatting sqref="I14 AC17:AC18">
    <cfRule type="expression" dxfId="12" priority="10">
      <formula>#REF!-#REF!&gt;=11</formula>
    </cfRule>
  </conditionalFormatting>
  <conditionalFormatting sqref="N14">
    <cfRule type="expression" dxfId="11" priority="9">
      <formula>#REF!-#REF!&gt;=11</formula>
    </cfRule>
  </conditionalFormatting>
  <conditionalFormatting sqref="AK17">
    <cfRule type="cellIs" dxfId="10" priority="8" stopIfTrue="1" operator="equal">
      <formula>0</formula>
    </cfRule>
  </conditionalFormatting>
  <conditionalFormatting sqref="AL14">
    <cfRule type="cellIs" dxfId="9" priority="7" stopIfTrue="1" operator="greaterThan">
      <formula>0.4584</formula>
    </cfRule>
  </conditionalFormatting>
  <conditionalFormatting sqref="AL14">
    <cfRule type="cellIs" dxfId="8" priority="6" stopIfTrue="1" operator="equal">
      <formula>0</formula>
    </cfRule>
  </conditionalFormatting>
  <conditionalFormatting sqref="AC14">
    <cfRule type="expression" dxfId="7" priority="5">
      <formula>#REF!-#REF!&gt;=11</formula>
    </cfRule>
  </conditionalFormatting>
  <conditionalFormatting sqref="S14">
    <cfRule type="expression" dxfId="6" priority="4">
      <formula>#REF!-#REF!&gt;=11</formula>
    </cfRule>
  </conditionalFormatting>
  <conditionalFormatting sqref="V14:V15">
    <cfRule type="cellIs" dxfId="5" priority="3" stopIfTrue="1" operator="equal">
      <formula>0</formula>
    </cfRule>
  </conditionalFormatting>
  <conditionalFormatting sqref="X14">
    <cfRule type="expression" dxfId="4" priority="2">
      <formula>#REF!-#REF!&gt;=11</formula>
    </cfRule>
  </conditionalFormatting>
  <conditionalFormatting sqref="AA14:AA15">
    <cfRule type="cellIs" dxfId="3" priority="1" stopIfTrue="1" operator="equal">
      <formula>0</formula>
    </cfRule>
  </conditionalFormatting>
  <printOptions horizontalCentered="1" verticalCentered="1"/>
  <pageMargins left="0" right="0" top="0" bottom="0" header="0" footer="0"/>
  <pageSetup paperSize="9" scale="44" orientation="portrait" horizontalDpi="4294967293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Planning Général</vt:lpstr>
      <vt:lpstr>Restaurant 1</vt:lpstr>
      <vt:lpstr>Restaurant 2</vt:lpstr>
      <vt:lpstr>Restaurant 3</vt:lpstr>
      <vt:lpstr>Restaurant 4</vt:lpstr>
      <vt:lpstr>Restaurant 5</vt:lpstr>
      <vt:lpstr>'Restaurant 1'!Queue1</vt:lpstr>
      <vt:lpstr>Queue1</vt:lpstr>
      <vt:lpstr>'Restaurant 1'!Test1</vt:lpstr>
      <vt:lpstr>Test1</vt:lpstr>
      <vt:lpstr>'Planning Général'!Zone_d_impression</vt:lpstr>
      <vt:lpstr>'Restaurant 1'!Zone_d_impression</vt:lpstr>
      <vt:lpstr>'Restaurant 2'!Zone_d_impression</vt:lpstr>
      <vt:lpstr>'Restaurant 3'!Zone_d_impression</vt:lpstr>
      <vt:lpstr>'Restaurant 4'!Zone_d_impression</vt:lpstr>
      <vt:lpstr>'Restaurant 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lolore</dc:creator>
  <cp:lastModifiedBy>PROPRIETAIRE</cp:lastModifiedBy>
  <cp:lastPrinted>2017-09-29T15:45:46Z</cp:lastPrinted>
  <dcterms:created xsi:type="dcterms:W3CDTF">2008-04-12T09:52:08Z</dcterms:created>
  <dcterms:modified xsi:type="dcterms:W3CDTF">2020-06-08T10:20:31Z</dcterms:modified>
</cp:coreProperties>
</file>