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sss365-my.sharepoint.com/personal/carolexavier_ssss_gouv_qc_ca/Documents/"/>
    </mc:Choice>
  </mc:AlternateContent>
  <xr:revisionPtr revIDLastSave="160" documentId="8_{8C0940D6-F1FE-6248-94D3-B29F11AE813E}" xr6:coauthVersionLast="45" xr6:coauthVersionMax="45" xr10:uidLastSave="{B82557CA-08CD-EB4B-B9D2-003467607831}"/>
  <bookViews>
    <workbookView xWindow="0" yWindow="460" windowWidth="28800" windowHeight="16500" xr2:uid="{F0FD3D2D-267C-2647-8FFE-910AA874A539}"/>
  </bookViews>
  <sheets>
    <sheet name="Facture" sheetId="17" r:id="rId1"/>
    <sheet name="MARS" sheetId="6" r:id="rId2"/>
  </sheets>
  <definedNames>
    <definedName name="_xlnm.Print_Area" localSheetId="0">Facture!$A$1:$G$33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4" i="17" l="1"/>
  <c r="F28" i="17" s="1"/>
  <c r="D19" i="6" l="1"/>
  <c r="D39" i="6" l="1"/>
  <c r="D18" i="6" l="1"/>
  <c r="D38" i="6"/>
  <c r="D35" i="6" l="1"/>
  <c r="D34" i="6"/>
  <c r="D17" i="6" l="1"/>
  <c r="D16" i="6"/>
  <c r="D15" i="6" l="1"/>
  <c r="D33" i="6"/>
  <c r="D32" i="6" l="1"/>
  <c r="D31" i="6"/>
  <c r="D6" i="6" l="1"/>
  <c r="D27" i="6"/>
  <c r="D29" i="6"/>
  <c r="D36" i="6"/>
  <c r="D37" i="6"/>
  <c r="D8" i="6"/>
  <c r="D9" i="6"/>
  <c r="D10" i="6"/>
  <c r="D28" i="6"/>
  <c r="D11" i="6"/>
  <c r="D12" i="6"/>
  <c r="D13" i="6"/>
  <c r="D14" i="6"/>
  <c r="D30" i="6"/>
  <c r="D7" i="6"/>
  <c r="D41" i="6" l="1"/>
  <c r="D42" i="6" s="1"/>
  <c r="D21" i="6"/>
  <c r="D22" i="6" s="1"/>
  <c r="D44" i="6" l="1"/>
</calcChain>
</file>

<file path=xl/sharedStrings.xml><?xml version="1.0" encoding="utf-8"?>
<sst xmlns="http://schemas.openxmlformats.org/spreadsheetml/2006/main" count="82" uniqueCount="68">
  <si>
    <t>DATE</t>
  </si>
  <si>
    <t>Heure début</t>
  </si>
  <si>
    <t>Heure fin</t>
  </si>
  <si>
    <t>SAISIE ÉCRITURES COMPTABLES</t>
  </si>
  <si>
    <t>$/h</t>
  </si>
  <si>
    <t>GESTION/CONSEIL</t>
  </si>
  <si>
    <t>Temps travaillé</t>
  </si>
  <si>
    <t>Total</t>
  </si>
  <si>
    <t>Montant</t>
  </si>
  <si>
    <t>MARS 2020</t>
  </si>
  <si>
    <t>09/03/2020</t>
  </si>
  <si>
    <t>Travail effectué</t>
  </si>
  <si>
    <t>Saisies factures QB. Prépa Compta Février 2020</t>
  </si>
  <si>
    <t>10/03/2020</t>
  </si>
  <si>
    <t xml:space="preserve">Traitement annulation paiement Netbook.  Communication avec Revenu Qc (relevé 24, 12 min).  Traitement inscriptions QB.            </t>
  </si>
  <si>
    <t>11/03/2020</t>
  </si>
  <si>
    <t>Saisie paiements QB, Saisie paiements Desjardins.Mise en paiement des factures sur AccèsD</t>
  </si>
  <si>
    <t>12/03/2020</t>
  </si>
  <si>
    <t>Saisie dans QB, saisie carte de crédit, paiement en ligne</t>
  </si>
  <si>
    <t>15/03/2020</t>
  </si>
  <si>
    <t>16/03/2020</t>
  </si>
  <si>
    <t>Relevé 24</t>
  </si>
  <si>
    <t>Préparation Relevé 24 + Correspondances</t>
  </si>
  <si>
    <t>12/03/2021</t>
  </si>
  <si>
    <t>Traitement des écritures comptables (facturation)</t>
  </si>
  <si>
    <t>Traitement des reçus d'impots</t>
  </si>
  <si>
    <t>Vérification saisies QB effectuées par Julie, saisie des paiements</t>
  </si>
  <si>
    <t>17/03/2020</t>
  </si>
  <si>
    <t>Préparation relevés T4A</t>
  </si>
  <si>
    <t>Préparation relevés T4,  sommaire T4A, sommaire T4, correspondances courriels destinataires</t>
  </si>
  <si>
    <t>19/03/2020</t>
  </si>
  <si>
    <t xml:space="preserve">Traitement inscriptions + traitements paiements </t>
  </si>
  <si>
    <t>22/03/2020</t>
  </si>
  <si>
    <t>Révision des écritures comptables 02/2020 suite observations Trésorier CSA</t>
  </si>
  <si>
    <t xml:space="preserve">Révision des écritures comptables 02/2020 suite observations Trésorier CSA + courriel observations </t>
  </si>
  <si>
    <t>27/03/2020</t>
  </si>
  <si>
    <t>Traitement de la paye, période n°7, ajustement des primes Mathieu et David, traitement rémunération Hamidou</t>
  </si>
  <si>
    <t>31/03/2020</t>
  </si>
  <si>
    <t>30/03/2020</t>
  </si>
  <si>
    <t>Traitement des demandes de remboursement</t>
  </si>
  <si>
    <t>02/04/2020</t>
  </si>
  <si>
    <t>Saisie écritures QB + traitement des courriels membres</t>
  </si>
  <si>
    <t>Saisie écritures QB, mise en paiement des factures sur AccèsD, traitement des courriels membres</t>
  </si>
  <si>
    <t>Traitement du relevé bancaire 02/2000 pour conciliation + traitement des courriels membres</t>
  </si>
  <si>
    <t>Traitement de la paye, période n°6</t>
  </si>
  <si>
    <t>Préparation salaires et Relevés Emploi</t>
  </si>
  <si>
    <t>Facturation travail horaire Jacques MARTIN</t>
  </si>
  <si>
    <t>Jacques MARTIN</t>
  </si>
  <si>
    <t>18 Rue de la Source</t>
  </si>
  <si>
    <t>13000 MARSEILLE</t>
  </si>
  <si>
    <t>FACTURE</t>
  </si>
  <si>
    <t xml:space="preserve">DATE : </t>
  </si>
  <si>
    <t xml:space="preserve">Mois facturé : </t>
  </si>
  <si>
    <t>N° de facture :</t>
  </si>
  <si>
    <t>08/06/2020</t>
  </si>
  <si>
    <t>CLIENT :</t>
  </si>
  <si>
    <t>Excel Pratique</t>
  </si>
  <si>
    <t>CP. 350 PARIS</t>
  </si>
  <si>
    <t>TACHES</t>
  </si>
  <si>
    <t>HEURES</t>
  </si>
  <si>
    <t xml:space="preserve">TAUX HORAIRE </t>
  </si>
  <si>
    <t>MONTANT</t>
  </si>
  <si>
    <t>Saisie écritures comptables</t>
  </si>
  <si>
    <t>Gestion/Conseil</t>
  </si>
  <si>
    <t>Sous-total</t>
  </si>
  <si>
    <t>TOTAL</t>
  </si>
  <si>
    <t>TVA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</si>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</sst>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$&quot;_);[Red]\(#,##0\ &quot;$&quot;\)"/>
    <numFmt numFmtId="44" formatCode="_ * #,##0.00_)\ &quot;$&quot;_ ;_ * \(#,##0.00\)\ &quot;$&quot;_ ;_ * &quot;-&quot;??_)\ &quot;$&quot;_ ;_ @_ "/>
    <numFmt numFmtId="164" formatCode="h:mm;@"/>
    <numFmt numFmtId="165" formatCode="0.0%"/>
    <numFmt numFmtId="166" formatCode="0.000%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7F7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Border="1"/>
    <xf numFmtId="0" fontId="0" fillId="0" borderId="3" xfId="0" applyBorder="1"/>
    <xf numFmtId="0" fontId="1" fillId="0" borderId="0" xfId="0" applyFont="1"/>
    <xf numFmtId="0" fontId="2" fillId="0" borderId="0" xfId="0" applyFont="1"/>
    <xf numFmtId="1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49" fontId="1" fillId="0" borderId="0" xfId="0" applyNumberFormat="1" applyFont="1"/>
    <xf numFmtId="0" fontId="0" fillId="0" borderId="1" xfId="0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right"/>
    </xf>
    <xf numFmtId="44" fontId="0" fillId="0" borderId="0" xfId="1" applyFon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0" fillId="0" borderId="0" xfId="0" applyFill="1"/>
    <xf numFmtId="1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/>
    </xf>
    <xf numFmtId="0" fontId="1" fillId="0" borderId="0" xfId="0" applyFont="1" applyBorder="1"/>
    <xf numFmtId="44" fontId="1" fillId="0" borderId="0" xfId="0" applyNumberFormat="1" applyFont="1" applyBorder="1"/>
    <xf numFmtId="0" fontId="5" fillId="0" borderId="1" xfId="0" applyFont="1" applyBorder="1"/>
    <xf numFmtId="0" fontId="6" fillId="0" borderId="0" xfId="0" applyFont="1"/>
    <xf numFmtId="0" fontId="7" fillId="0" borderId="0" xfId="0" applyFont="1"/>
    <xf numFmtId="0" fontId="7" fillId="0" borderId="1" xfId="0" applyFont="1" applyBorder="1"/>
    <xf numFmtId="0" fontId="6" fillId="0" borderId="4" xfId="0" applyFont="1" applyBorder="1" applyAlignment="1">
      <alignment horizontal="right"/>
    </xf>
    <xf numFmtId="1" fontId="0" fillId="0" borderId="1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0" borderId="0" xfId="0" applyBorder="1" applyAlignment="1">
      <alignment horizontal="left" vertical="center" wrapText="1"/>
    </xf>
    <xf numFmtId="1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3" borderId="2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/>
    <xf numFmtId="1" fontId="0" fillId="0" borderId="11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49" fontId="0" fillId="0" borderId="5" xfId="0" applyNumberFormat="1" applyFill="1" applyBorder="1" applyAlignment="1">
      <alignment horizontal="left" vertical="center" wrapText="1"/>
    </xf>
    <xf numFmtId="49" fontId="0" fillId="0" borderId="6" xfId="0" applyNumberFormat="1" applyFill="1" applyBorder="1" applyAlignment="1">
      <alignment horizontal="left" vertical="center" wrapText="1"/>
    </xf>
    <xf numFmtId="49" fontId="0" fillId="0" borderId="7" xfId="0" applyNumberFormat="1" applyFill="1" applyBorder="1" applyAlignment="1">
      <alignment horizontal="left" vertical="center" wrapText="1"/>
    </xf>
    <xf numFmtId="49" fontId="0" fillId="0" borderId="8" xfId="0" applyNumberFormat="1" applyFill="1" applyBorder="1" applyAlignment="1">
      <alignment horizontal="left" vertical="center" wrapText="1"/>
    </xf>
    <xf numFmtId="49" fontId="0" fillId="0" borderId="9" xfId="0" applyNumberFormat="1" applyFill="1" applyBorder="1" applyAlignment="1">
      <alignment horizontal="left" vertical="center" wrapText="1"/>
    </xf>
    <xf numFmtId="49" fontId="0" fillId="0" borderId="10" xfId="0" applyNumberFormat="1" applyFill="1" applyBorder="1" applyAlignment="1">
      <alignment horizontal="left" vertical="center" wrapText="1"/>
    </xf>
    <xf numFmtId="49" fontId="0" fillId="0" borderId="2" xfId="0" applyNumberFormat="1" applyBorder="1" applyAlignment="1">
      <alignment horizontal="left" vertical="center" wrapText="1"/>
    </xf>
    <xf numFmtId="49" fontId="0" fillId="0" borderId="12" xfId="0" applyNumberFormat="1" applyBorder="1" applyAlignment="1">
      <alignment horizontal="left" vertical="center" wrapText="1"/>
    </xf>
    <xf numFmtId="49" fontId="0" fillId="0" borderId="13" xfId="0" applyNumberFormat="1" applyBorder="1" applyAlignment="1">
      <alignment horizontal="left" vertical="center" wrapText="1"/>
    </xf>
    <xf numFmtId="49" fontId="0" fillId="0" borderId="5" xfId="0" applyNumberFormat="1" applyBorder="1" applyAlignment="1">
      <alignment horizontal="left" vertical="center" wrapText="1"/>
    </xf>
    <xf numFmtId="49" fontId="0" fillId="0" borderId="6" xfId="0" applyNumberFormat="1" applyBorder="1" applyAlignment="1">
      <alignment horizontal="left" vertical="center" wrapText="1"/>
    </xf>
    <xf numFmtId="49" fontId="0" fillId="0" borderId="7" xfId="0" applyNumberFormat="1" applyBorder="1" applyAlignment="1">
      <alignment horizontal="left" vertical="center" wrapText="1"/>
    </xf>
    <xf numFmtId="49" fontId="0" fillId="0" borderId="8" xfId="0" applyNumberFormat="1" applyBorder="1" applyAlignment="1">
      <alignment horizontal="left" vertical="center" wrapText="1"/>
    </xf>
    <xf numFmtId="49" fontId="0" fillId="0" borderId="9" xfId="0" applyNumberFormat="1" applyBorder="1" applyAlignment="1">
      <alignment horizontal="left" vertical="center" wrapText="1"/>
    </xf>
    <xf numFmtId="49" fontId="0" fillId="0" borderId="10" xfId="0" applyNumberFormat="1" applyBorder="1" applyAlignment="1">
      <alignment horizontal="left" vertical="center" wrapText="1"/>
    </xf>
    <xf numFmtId="1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49" fontId="0" fillId="0" borderId="1" xfId="0" applyNumberFormat="1" applyFill="1" applyBorder="1" applyAlignment="1">
      <alignment horizontal="left" vertical="center"/>
    </xf>
    <xf numFmtId="49" fontId="0" fillId="0" borderId="1" xfId="0" applyNumberFormat="1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3" xfId="0" applyFont="1" applyBorder="1"/>
    <xf numFmtId="0" fontId="0" fillId="0" borderId="0" xfId="0" applyFont="1" applyBorder="1"/>
    <xf numFmtId="0" fontId="0" fillId="0" borderId="25" xfId="0" applyFont="1" applyBorder="1"/>
    <xf numFmtId="0" fontId="0" fillId="0" borderId="20" xfId="0" applyFont="1" applyBorder="1"/>
    <xf numFmtId="0" fontId="0" fillId="0" borderId="24" xfId="0" applyFont="1" applyBorder="1"/>
    <xf numFmtId="0" fontId="0" fillId="0" borderId="21" xfId="0" applyFont="1" applyBorder="1"/>
    <xf numFmtId="0" fontId="2" fillId="0" borderId="0" xfId="0" applyFont="1" applyAlignment="1">
      <alignment horizontal="center"/>
    </xf>
    <xf numFmtId="0" fontId="1" fillId="0" borderId="23" xfId="0" applyFont="1" applyBorder="1"/>
    <xf numFmtId="0" fontId="1" fillId="0" borderId="25" xfId="0" applyFont="1" applyBorder="1"/>
    <xf numFmtId="0" fontId="8" fillId="0" borderId="27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0" fontId="1" fillId="6" borderId="26" xfId="0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44" fontId="9" fillId="7" borderId="1" xfId="0" applyNumberFormat="1" applyFont="1" applyFill="1" applyBorder="1"/>
    <xf numFmtId="44" fontId="9" fillId="6" borderId="4" xfId="1" applyFont="1" applyFill="1" applyBorder="1" applyAlignment="1">
      <alignment horizontal="center"/>
    </xf>
    <xf numFmtId="44" fontId="9" fillId="8" borderId="1" xfId="0" applyNumberFormat="1" applyFont="1" applyFill="1" applyBorder="1"/>
    <xf numFmtId="0" fontId="1" fillId="8" borderId="1" xfId="0" applyFont="1" applyFill="1" applyBorder="1" applyAlignment="1">
      <alignment horizontal="center"/>
    </xf>
    <xf numFmtId="0" fontId="0" fillId="4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7F7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0C4B8-A67A-B749-8420-8BA1177A68E6}">
  <dimension ref="A2:F29"/>
  <sheetViews>
    <sheetView tabSelected="1" topLeftCell="A2" workbookViewId="0">
      <selection activeCell="F6" sqref="F6"/>
    </sheetView>
  </sheetViews>
  <sheetFormatPr baseColWidth="10" defaultRowHeight="16" x14ac:dyDescent="0.2"/>
  <cols>
    <col min="1" max="1" width="8" customWidth="1"/>
    <col min="3" max="3" width="14.33203125" customWidth="1"/>
    <col min="4" max="4" width="9.33203125" customWidth="1"/>
    <col min="5" max="5" width="16.33203125" customWidth="1"/>
  </cols>
  <sheetData>
    <row r="2" spans="1:6" x14ac:dyDescent="0.2">
      <c r="A2" s="3" t="s">
        <v>47</v>
      </c>
    </row>
    <row r="3" spans="1:6" ht="21" x14ac:dyDescent="0.25">
      <c r="A3" t="s">
        <v>48</v>
      </c>
      <c r="D3" s="103" t="s">
        <v>50</v>
      </c>
      <c r="E3" s="103"/>
    </row>
    <row r="4" spans="1:6" x14ac:dyDescent="0.2">
      <c r="A4" t="s">
        <v>49</v>
      </c>
    </row>
    <row r="5" spans="1:6" x14ac:dyDescent="0.2">
      <c r="E5" t="s">
        <v>51</v>
      </c>
      <c r="F5" t="s">
        <v>54</v>
      </c>
    </row>
    <row r="6" spans="1:6" x14ac:dyDescent="0.2">
      <c r="E6" t="s">
        <v>52</v>
      </c>
      <c r="F6" s="121" t="s">
        <v>67</v>
      </c>
    </row>
    <row r="7" spans="1:6" x14ac:dyDescent="0.2">
      <c r="E7" t="s">
        <v>53</v>
      </c>
      <c r="F7">
        <v>12345</v>
      </c>
    </row>
    <row r="8" spans="1:6" x14ac:dyDescent="0.2">
      <c r="A8" s="3" t="s">
        <v>55</v>
      </c>
    </row>
    <row r="9" spans="1:6" x14ac:dyDescent="0.2">
      <c r="A9" t="s">
        <v>56</v>
      </c>
    </row>
    <row r="10" spans="1:6" x14ac:dyDescent="0.2">
      <c r="A10" t="s">
        <v>57</v>
      </c>
    </row>
    <row r="15" spans="1:6" ht="17" thickBot="1" x14ac:dyDescent="0.25"/>
    <row r="16" spans="1:6" ht="17" thickBot="1" x14ac:dyDescent="0.25">
      <c r="B16" s="86" t="s">
        <v>58</v>
      </c>
      <c r="C16" s="87"/>
      <c r="D16" s="88" t="s">
        <v>59</v>
      </c>
      <c r="E16" s="88" t="s">
        <v>60</v>
      </c>
      <c r="F16" s="89" t="s">
        <v>61</v>
      </c>
    </row>
    <row r="17" spans="2:6" ht="17" thickBot="1" x14ac:dyDescent="0.25">
      <c r="B17" s="97"/>
      <c r="C17" s="98"/>
      <c r="D17" s="98"/>
      <c r="E17" s="98"/>
      <c r="F17" s="99"/>
    </row>
    <row r="18" spans="2:6" x14ac:dyDescent="0.2">
      <c r="B18" s="90" t="s">
        <v>62</v>
      </c>
      <c r="C18" s="92"/>
      <c r="D18" s="94"/>
      <c r="E18" s="95">
        <v>40</v>
      </c>
      <c r="F18" s="115"/>
    </row>
    <row r="19" spans="2:6" ht="17" thickBot="1" x14ac:dyDescent="0.25">
      <c r="B19" s="91"/>
      <c r="C19" s="93"/>
      <c r="D19" s="94"/>
      <c r="E19" s="96"/>
      <c r="F19" s="115"/>
    </row>
    <row r="20" spans="2:6" x14ac:dyDescent="0.2">
      <c r="B20" s="90" t="s">
        <v>63</v>
      </c>
      <c r="C20" s="92"/>
      <c r="D20" s="113"/>
      <c r="E20" s="95">
        <v>80</v>
      </c>
      <c r="F20" s="116"/>
    </row>
    <row r="21" spans="2:6" ht="17" thickBot="1" x14ac:dyDescent="0.25">
      <c r="B21" s="91"/>
      <c r="C21" s="93"/>
      <c r="D21" s="113"/>
      <c r="E21" s="96"/>
      <c r="F21" s="116"/>
    </row>
    <row r="22" spans="2:6" x14ac:dyDescent="0.2">
      <c r="B22" s="104"/>
      <c r="C22" s="21"/>
      <c r="D22" s="21"/>
      <c r="E22" s="85" t="s">
        <v>64</v>
      </c>
      <c r="F22" s="120"/>
    </row>
    <row r="23" spans="2:6" x14ac:dyDescent="0.2">
      <c r="B23" s="104"/>
      <c r="C23" s="21"/>
      <c r="D23" s="21"/>
      <c r="E23" s="21"/>
      <c r="F23" s="105"/>
    </row>
    <row r="24" spans="2:6" x14ac:dyDescent="0.2">
      <c r="B24" s="106" t="s">
        <v>66</v>
      </c>
      <c r="C24" s="107"/>
      <c r="D24" s="107"/>
      <c r="E24" s="108">
        <v>0.19600000000000001</v>
      </c>
      <c r="F24" s="112">
        <f>F22*E24</f>
        <v>0</v>
      </c>
    </row>
    <row r="25" spans="2:6" x14ac:dyDescent="0.2">
      <c r="B25" s="109"/>
      <c r="C25" s="110"/>
      <c r="D25" s="110"/>
      <c r="E25" s="111"/>
      <c r="F25" s="105"/>
    </row>
    <row r="26" spans="2:6" x14ac:dyDescent="0.2">
      <c r="B26" s="104"/>
      <c r="C26" s="21"/>
      <c r="D26" s="21"/>
      <c r="E26" s="21"/>
      <c r="F26" s="105"/>
    </row>
    <row r="27" spans="2:6" x14ac:dyDescent="0.2">
      <c r="B27" s="104"/>
      <c r="C27" s="21"/>
      <c r="D27" s="21"/>
      <c r="E27" s="21"/>
      <c r="F27" s="105"/>
    </row>
    <row r="28" spans="2:6" x14ac:dyDescent="0.2">
      <c r="B28" s="104"/>
      <c r="C28" s="21"/>
      <c r="D28" s="21"/>
      <c r="E28" s="85" t="s">
        <v>65</v>
      </c>
      <c r="F28" s="112">
        <f>F22+F24</f>
        <v>0</v>
      </c>
    </row>
    <row r="29" spans="2:6" ht="17" thickBot="1" x14ac:dyDescent="0.25">
      <c r="B29" s="100"/>
      <c r="C29" s="101"/>
      <c r="D29" s="101"/>
      <c r="E29" s="101"/>
      <c r="F29" s="102"/>
    </row>
  </sheetData>
  <mergeCells count="12">
    <mergeCell ref="F18:F19"/>
    <mergeCell ref="F20:F21"/>
    <mergeCell ref="B24:D24"/>
    <mergeCell ref="B25:D25"/>
    <mergeCell ref="D3:E3"/>
    <mergeCell ref="B16:C16"/>
    <mergeCell ref="B18:C19"/>
    <mergeCell ref="B20:C21"/>
    <mergeCell ref="D18:D19"/>
    <mergeCell ref="D20:D21"/>
    <mergeCell ref="E18:E19"/>
    <mergeCell ref="E20:E21"/>
  </mergeCell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C38F5B-85F2-4045-87BF-B2B457D9F251}">
  <dimension ref="A1:S55"/>
  <sheetViews>
    <sheetView topLeftCell="A22" zoomScale="118" workbookViewId="0">
      <selection activeCell="D44" sqref="D44"/>
    </sheetView>
  </sheetViews>
  <sheetFormatPr baseColWidth="10" defaultRowHeight="16" x14ac:dyDescent="0.2"/>
  <cols>
    <col min="1" max="1" width="12.83203125" bestFit="1" customWidth="1"/>
    <col min="2" max="2" width="12.1640625" customWidth="1"/>
    <col min="4" max="4" width="14.6640625" customWidth="1"/>
    <col min="9" max="9" width="36" customWidth="1"/>
    <col min="14" max="14" width="13" customWidth="1"/>
  </cols>
  <sheetData>
    <row r="1" spans="1:19" ht="21" x14ac:dyDescent="0.25">
      <c r="A1" s="4" t="s">
        <v>46</v>
      </c>
    </row>
    <row r="2" spans="1:19" x14ac:dyDescent="0.2">
      <c r="A2" s="9" t="s">
        <v>9</v>
      </c>
    </row>
    <row r="4" spans="1:19" x14ac:dyDescent="0.2">
      <c r="A4" s="24" t="s">
        <v>3</v>
      </c>
      <c r="D4" s="3">
        <v>40</v>
      </c>
      <c r="E4" s="3" t="s">
        <v>4</v>
      </c>
    </row>
    <row r="5" spans="1:19" x14ac:dyDescent="0.2">
      <c r="A5" s="30" t="s">
        <v>0</v>
      </c>
      <c r="B5" s="30" t="s">
        <v>1</v>
      </c>
      <c r="C5" s="30" t="s">
        <v>2</v>
      </c>
      <c r="D5" s="31" t="s">
        <v>6</v>
      </c>
      <c r="E5" s="67" t="s">
        <v>11</v>
      </c>
      <c r="F5" s="67"/>
      <c r="G5" s="67"/>
      <c r="H5" s="67"/>
      <c r="I5" s="67"/>
    </row>
    <row r="6" spans="1:19" x14ac:dyDescent="0.2">
      <c r="A6" s="43" t="s">
        <v>10</v>
      </c>
      <c r="B6" s="20">
        <v>0.55208333333333337</v>
      </c>
      <c r="C6" s="20">
        <v>0.72569444444444453</v>
      </c>
      <c r="D6" s="7">
        <f>C6-B6</f>
        <v>0.17361111111111116</v>
      </c>
      <c r="E6" s="45" t="s">
        <v>26</v>
      </c>
      <c r="F6" s="46"/>
      <c r="G6" s="46"/>
      <c r="H6" s="46"/>
      <c r="I6" s="47"/>
    </row>
    <row r="7" spans="1:19" x14ac:dyDescent="0.2">
      <c r="A7" s="44"/>
      <c r="B7" s="6">
        <v>0.79166666666666663</v>
      </c>
      <c r="C7" s="6">
        <v>0.85416666666666663</v>
      </c>
      <c r="D7" s="7">
        <f>C7-B7</f>
        <v>6.25E-2</v>
      </c>
      <c r="E7" s="66" t="s">
        <v>12</v>
      </c>
      <c r="F7" s="66"/>
      <c r="G7" s="66"/>
      <c r="H7" s="66"/>
      <c r="I7" s="66"/>
    </row>
    <row r="8" spans="1:19" x14ac:dyDescent="0.2">
      <c r="A8" s="43" t="s">
        <v>13</v>
      </c>
      <c r="B8" s="6">
        <v>0.48958333333333331</v>
      </c>
      <c r="C8" s="6">
        <v>0.55208333333333337</v>
      </c>
      <c r="D8" s="7">
        <f t="shared" ref="D8:D14" si="0">C8-B8</f>
        <v>6.2500000000000056E-2</v>
      </c>
      <c r="E8" s="57" t="s">
        <v>14</v>
      </c>
      <c r="F8" s="58"/>
      <c r="G8" s="58"/>
      <c r="H8" s="58"/>
      <c r="I8" s="59"/>
    </row>
    <row r="9" spans="1:19" x14ac:dyDescent="0.2">
      <c r="A9" s="44"/>
      <c r="B9" s="6">
        <v>0.58333333333333337</v>
      </c>
      <c r="C9" s="6">
        <v>0.75</v>
      </c>
      <c r="D9" s="7">
        <f t="shared" si="0"/>
        <v>0.16666666666666663</v>
      </c>
      <c r="E9" s="60"/>
      <c r="F9" s="61"/>
      <c r="G9" s="61"/>
      <c r="H9" s="61"/>
      <c r="I9" s="62"/>
    </row>
    <row r="10" spans="1:19" ht="16" customHeight="1" x14ac:dyDescent="0.2">
      <c r="A10" s="18" t="s">
        <v>15</v>
      </c>
      <c r="B10" s="19">
        <v>0</v>
      </c>
      <c r="C10" s="19">
        <v>7.9861111111111105E-2</v>
      </c>
      <c r="D10" s="19">
        <f t="shared" si="0"/>
        <v>7.9861111111111105E-2</v>
      </c>
      <c r="E10" s="57" t="s">
        <v>16</v>
      </c>
      <c r="F10" s="58"/>
      <c r="G10" s="58"/>
      <c r="H10" s="58"/>
      <c r="I10" s="59"/>
    </row>
    <row r="11" spans="1:19" x14ac:dyDescent="0.2">
      <c r="A11" s="18" t="s">
        <v>23</v>
      </c>
      <c r="B11" s="6">
        <v>0.76736111111111116</v>
      </c>
      <c r="C11" s="6">
        <v>0.99305555555555547</v>
      </c>
      <c r="D11" s="7">
        <f t="shared" si="0"/>
        <v>0.22569444444444431</v>
      </c>
      <c r="E11" s="69" t="s">
        <v>18</v>
      </c>
      <c r="F11" s="69"/>
      <c r="G11" s="69"/>
      <c r="H11" s="69"/>
      <c r="I11" s="69"/>
    </row>
    <row r="12" spans="1:19" x14ac:dyDescent="0.2">
      <c r="A12" s="43" t="s">
        <v>19</v>
      </c>
      <c r="B12" s="6">
        <v>0.94444444444444453</v>
      </c>
      <c r="C12" s="6">
        <v>1</v>
      </c>
      <c r="D12" s="7">
        <f t="shared" si="0"/>
        <v>5.5555555555555469E-2</v>
      </c>
      <c r="E12" s="48" t="s">
        <v>31</v>
      </c>
      <c r="F12" s="49"/>
      <c r="G12" s="49"/>
      <c r="H12" s="49"/>
      <c r="I12" s="50"/>
      <c r="O12" s="11"/>
      <c r="P12" s="11"/>
      <c r="Q12" s="11"/>
      <c r="R12" s="11"/>
      <c r="S12" s="11"/>
    </row>
    <row r="13" spans="1:19" x14ac:dyDescent="0.2">
      <c r="A13" s="44"/>
      <c r="B13" s="6">
        <v>0</v>
      </c>
      <c r="C13" s="6">
        <v>2.4305555555555556E-2</v>
      </c>
      <c r="D13" s="7">
        <f t="shared" si="0"/>
        <v>2.4305555555555556E-2</v>
      </c>
      <c r="E13" s="51"/>
      <c r="F13" s="52"/>
      <c r="G13" s="52"/>
      <c r="H13" s="52"/>
      <c r="I13" s="53"/>
      <c r="O13" s="11"/>
      <c r="P13" s="11"/>
      <c r="Q13" s="11"/>
      <c r="R13" s="11"/>
      <c r="S13" s="11"/>
    </row>
    <row r="14" spans="1:19" ht="16" customHeight="1" x14ac:dyDescent="0.2">
      <c r="A14" s="18" t="s">
        <v>20</v>
      </c>
      <c r="B14" s="6">
        <v>0.64583333333333337</v>
      </c>
      <c r="C14" s="6">
        <v>0.67013888888888884</v>
      </c>
      <c r="D14" s="7">
        <f t="shared" si="0"/>
        <v>2.4305555555555469E-2</v>
      </c>
      <c r="E14" s="57" t="s">
        <v>24</v>
      </c>
      <c r="F14" s="58"/>
      <c r="G14" s="58"/>
      <c r="H14" s="58"/>
      <c r="I14" s="59"/>
      <c r="O14" s="11"/>
      <c r="P14" s="11"/>
      <c r="Q14" s="11"/>
      <c r="R14" s="11"/>
      <c r="S14" s="11"/>
    </row>
    <row r="15" spans="1:19" x14ac:dyDescent="0.2">
      <c r="A15" s="28" t="s">
        <v>30</v>
      </c>
      <c r="B15" s="15">
        <v>0.59375</v>
      </c>
      <c r="C15" s="15">
        <v>0.62152777777777779</v>
      </c>
      <c r="D15" s="29">
        <f>C15-B15</f>
        <v>2.777777777777779E-2</v>
      </c>
      <c r="E15" s="45" t="s">
        <v>43</v>
      </c>
      <c r="F15" s="46"/>
      <c r="G15" s="46"/>
      <c r="H15" s="46"/>
      <c r="I15" s="47"/>
      <c r="O15" s="11"/>
      <c r="P15" s="11"/>
      <c r="Q15" s="11"/>
      <c r="R15" s="11"/>
      <c r="S15" s="11"/>
    </row>
    <row r="16" spans="1:19" x14ac:dyDescent="0.2">
      <c r="A16" s="43" t="s">
        <v>32</v>
      </c>
      <c r="B16" s="6">
        <v>0.78472222222222221</v>
      </c>
      <c r="C16" s="6">
        <v>0.87013888888888891</v>
      </c>
      <c r="D16" s="7">
        <f>C16-B16</f>
        <v>8.5416666666666696E-2</v>
      </c>
      <c r="E16" s="54" t="s">
        <v>33</v>
      </c>
      <c r="F16" s="55"/>
      <c r="G16" s="55"/>
      <c r="H16" s="55"/>
      <c r="I16" s="56"/>
      <c r="O16" s="11"/>
      <c r="P16" s="11"/>
      <c r="Q16" s="11"/>
      <c r="R16" s="11"/>
      <c r="S16" s="11"/>
    </row>
    <row r="17" spans="1:19" x14ac:dyDescent="0.2">
      <c r="A17" s="44"/>
      <c r="B17" s="6">
        <v>0.89583333333333337</v>
      </c>
      <c r="C17" s="6">
        <v>0.92361111111111116</v>
      </c>
      <c r="D17" s="7">
        <f>C17-B17</f>
        <v>2.777777777777779E-2</v>
      </c>
      <c r="E17" s="54" t="s">
        <v>34</v>
      </c>
      <c r="F17" s="55"/>
      <c r="G17" s="55"/>
      <c r="H17" s="55"/>
      <c r="I17" s="56"/>
      <c r="O17" s="11"/>
      <c r="P17" s="11"/>
      <c r="Q17" s="11"/>
      <c r="R17" s="11"/>
      <c r="S17" s="11"/>
    </row>
    <row r="18" spans="1:19" ht="16" customHeight="1" x14ac:dyDescent="0.2">
      <c r="A18" s="10" t="s">
        <v>37</v>
      </c>
      <c r="B18" s="6">
        <v>0.4375</v>
      </c>
      <c r="C18" s="6">
        <v>0.49652777777777773</v>
      </c>
      <c r="D18" s="7">
        <f>C18-B18</f>
        <v>5.9027777777777735E-2</v>
      </c>
      <c r="E18" s="57" t="s">
        <v>42</v>
      </c>
      <c r="F18" s="58"/>
      <c r="G18" s="58"/>
      <c r="H18" s="58"/>
      <c r="I18" s="59"/>
      <c r="O18" s="11"/>
      <c r="P18" s="11"/>
      <c r="Q18" s="11"/>
      <c r="R18" s="11"/>
      <c r="S18" s="11"/>
    </row>
    <row r="19" spans="1:19" x14ac:dyDescent="0.2">
      <c r="A19" s="5" t="s">
        <v>40</v>
      </c>
      <c r="B19" s="15">
        <v>0.80555555555555547</v>
      </c>
      <c r="C19" s="15">
        <v>0.85069444444444453</v>
      </c>
      <c r="D19" s="16">
        <f t="shared" ref="D19" si="1">C19-B19</f>
        <v>4.5138888888889062E-2</v>
      </c>
      <c r="E19" s="66" t="s">
        <v>41</v>
      </c>
      <c r="F19" s="66"/>
      <c r="G19" s="66"/>
      <c r="H19" s="66"/>
      <c r="I19" s="66"/>
    </row>
    <row r="20" spans="1:19" x14ac:dyDescent="0.2">
      <c r="A20" s="35"/>
      <c r="B20" s="36"/>
      <c r="C20" s="15"/>
      <c r="D20" s="16"/>
      <c r="E20" s="37"/>
      <c r="F20" s="38"/>
      <c r="G20" s="38"/>
      <c r="H20" s="38"/>
      <c r="I20" s="38"/>
    </row>
    <row r="21" spans="1:19" x14ac:dyDescent="0.2">
      <c r="B21" s="1"/>
      <c r="C21" s="8" t="s">
        <v>7</v>
      </c>
      <c r="D21" s="39">
        <f>SUM(D7:D19)</f>
        <v>0.94652777777777763</v>
      </c>
      <c r="E21" s="2"/>
    </row>
    <row r="22" spans="1:19" x14ac:dyDescent="0.2">
      <c r="C22" s="27" t="s">
        <v>8</v>
      </c>
      <c r="D22" s="118">
        <f>(D21*24)*D4</f>
        <v>908.66666666666652</v>
      </c>
    </row>
    <row r="23" spans="1:19" x14ac:dyDescent="0.2">
      <c r="C23" s="12"/>
      <c r="D23" s="13"/>
    </row>
    <row r="24" spans="1:19" x14ac:dyDescent="0.2">
      <c r="C24" s="12"/>
      <c r="D24" s="13"/>
    </row>
    <row r="25" spans="1:19" x14ac:dyDescent="0.2">
      <c r="A25" s="25" t="s">
        <v>5</v>
      </c>
      <c r="C25" s="3">
        <v>80</v>
      </c>
      <c r="D25" s="3" t="s">
        <v>4</v>
      </c>
    </row>
    <row r="26" spans="1:19" x14ac:dyDescent="0.2">
      <c r="A26" s="30" t="s">
        <v>0</v>
      </c>
      <c r="B26" s="30" t="s">
        <v>1</v>
      </c>
      <c r="C26" s="30" t="s">
        <v>2</v>
      </c>
      <c r="D26" s="31" t="s">
        <v>6</v>
      </c>
      <c r="E26" s="67" t="s">
        <v>11</v>
      </c>
      <c r="F26" s="67"/>
      <c r="G26" s="67"/>
      <c r="H26" s="67"/>
      <c r="I26" s="67"/>
    </row>
    <row r="27" spans="1:19" x14ac:dyDescent="0.2">
      <c r="A27" s="10" t="s">
        <v>10</v>
      </c>
      <c r="B27" s="20">
        <v>0.54166666666666663</v>
      </c>
      <c r="C27" s="20">
        <v>0.55208333333333337</v>
      </c>
      <c r="D27" s="16">
        <f>C27-B27</f>
        <v>1.0416666666666741E-2</v>
      </c>
      <c r="E27" s="45" t="s">
        <v>25</v>
      </c>
      <c r="F27" s="46"/>
      <c r="G27" s="46"/>
      <c r="H27" s="46"/>
      <c r="I27" s="47"/>
    </row>
    <row r="28" spans="1:19" s="17" customFormat="1" x14ac:dyDescent="0.2">
      <c r="A28" s="14" t="s">
        <v>17</v>
      </c>
      <c r="B28" s="15">
        <v>0.41666666666666669</v>
      </c>
      <c r="C28" s="15">
        <v>0.4375</v>
      </c>
      <c r="D28" s="16">
        <f>C28-B28</f>
        <v>2.0833333333333315E-2</v>
      </c>
      <c r="E28" s="68" t="s">
        <v>22</v>
      </c>
      <c r="F28" s="68"/>
      <c r="G28" s="68"/>
      <c r="H28" s="68"/>
      <c r="I28" s="68"/>
      <c r="O28"/>
    </row>
    <row r="29" spans="1:19" x14ac:dyDescent="0.2">
      <c r="A29" s="5" t="s">
        <v>19</v>
      </c>
      <c r="B29" s="6">
        <v>0.93055555555555547</v>
      </c>
      <c r="C29" s="6">
        <v>0.94444444444444453</v>
      </c>
      <c r="D29" s="16">
        <f t="shared" ref="D29:D37" si="2">C29-B29</f>
        <v>1.3888888888889062E-2</v>
      </c>
      <c r="E29" s="66" t="s">
        <v>21</v>
      </c>
      <c r="F29" s="66"/>
      <c r="G29" s="66"/>
      <c r="H29" s="66"/>
      <c r="I29" s="66"/>
    </row>
    <row r="30" spans="1:19" x14ac:dyDescent="0.2">
      <c r="A30" s="5" t="s">
        <v>20</v>
      </c>
      <c r="B30" s="15">
        <v>0.88194444444444453</v>
      </c>
      <c r="C30" s="15">
        <v>0.92708333333333337</v>
      </c>
      <c r="D30" s="16">
        <f t="shared" ref="D30:D35" si="3">C30-B30</f>
        <v>4.513888888888884E-2</v>
      </c>
      <c r="E30" s="66" t="s">
        <v>44</v>
      </c>
      <c r="F30" s="66"/>
      <c r="G30" s="66"/>
      <c r="H30" s="66"/>
      <c r="I30" s="66"/>
      <c r="O30" s="17"/>
    </row>
    <row r="31" spans="1:19" x14ac:dyDescent="0.2">
      <c r="A31" s="43" t="s">
        <v>27</v>
      </c>
      <c r="B31" s="15">
        <v>0.625</v>
      </c>
      <c r="C31" s="15">
        <v>0.63541666666666663</v>
      </c>
      <c r="D31" s="16">
        <f t="shared" si="3"/>
        <v>1.041666666666663E-2</v>
      </c>
      <c r="E31" s="45" t="s">
        <v>28</v>
      </c>
      <c r="F31" s="46"/>
      <c r="G31" s="46"/>
      <c r="H31" s="46"/>
      <c r="I31" s="47"/>
    </row>
    <row r="32" spans="1:19" x14ac:dyDescent="0.2">
      <c r="A32" s="44"/>
      <c r="B32" s="15">
        <v>0.72916666666666663</v>
      </c>
      <c r="C32" s="15">
        <v>0.8125</v>
      </c>
      <c r="D32" s="16">
        <f t="shared" si="3"/>
        <v>8.333333333333337E-2</v>
      </c>
      <c r="E32" s="45" t="s">
        <v>29</v>
      </c>
      <c r="F32" s="46"/>
      <c r="G32" s="46"/>
      <c r="H32" s="46"/>
      <c r="I32" s="47"/>
    </row>
    <row r="33" spans="1:9" x14ac:dyDescent="0.2">
      <c r="A33" s="43" t="s">
        <v>35</v>
      </c>
      <c r="B33" s="15">
        <v>0.625</v>
      </c>
      <c r="C33" s="15">
        <v>0.65625</v>
      </c>
      <c r="D33" s="16">
        <f t="shared" si="3"/>
        <v>3.125E-2</v>
      </c>
      <c r="E33" s="79" t="s">
        <v>45</v>
      </c>
      <c r="F33" s="80"/>
      <c r="G33" s="80"/>
      <c r="H33" s="80"/>
      <c r="I33" s="81"/>
    </row>
    <row r="34" spans="1:9" x14ac:dyDescent="0.2">
      <c r="A34" s="44"/>
      <c r="B34" s="15">
        <v>0.65972222222222221</v>
      </c>
      <c r="C34" s="15">
        <v>0.68402777777777779</v>
      </c>
      <c r="D34" s="16">
        <f t="shared" si="3"/>
        <v>2.430555555555558E-2</v>
      </c>
      <c r="E34" s="82"/>
      <c r="F34" s="83"/>
      <c r="G34" s="83"/>
      <c r="H34" s="83"/>
      <c r="I34" s="84"/>
    </row>
    <row r="35" spans="1:9" x14ac:dyDescent="0.2">
      <c r="A35" s="43" t="s">
        <v>38</v>
      </c>
      <c r="B35" s="15">
        <v>0.82291666666666663</v>
      </c>
      <c r="C35" s="15">
        <v>0.83333333333333337</v>
      </c>
      <c r="D35" s="16">
        <f t="shared" si="3"/>
        <v>1.0416666666666741E-2</v>
      </c>
      <c r="E35" s="70" t="s">
        <v>36</v>
      </c>
      <c r="F35" s="71"/>
      <c r="G35" s="71"/>
      <c r="H35" s="71"/>
      <c r="I35" s="72"/>
    </row>
    <row r="36" spans="1:9" x14ac:dyDescent="0.2">
      <c r="A36" s="63"/>
      <c r="B36" s="6">
        <v>0.875</v>
      </c>
      <c r="C36" s="6">
        <v>0.88541666666666663</v>
      </c>
      <c r="D36" s="16">
        <f t="shared" si="2"/>
        <v>1.041666666666663E-2</v>
      </c>
      <c r="E36" s="73"/>
      <c r="F36" s="74"/>
      <c r="G36" s="74"/>
      <c r="H36" s="74"/>
      <c r="I36" s="75"/>
    </row>
    <row r="37" spans="1:9" x14ac:dyDescent="0.2">
      <c r="A37" s="44"/>
      <c r="B37" s="6">
        <v>0.90972222222222221</v>
      </c>
      <c r="C37" s="6">
        <v>0.95138888888888884</v>
      </c>
      <c r="D37" s="16">
        <f t="shared" si="2"/>
        <v>4.166666666666663E-2</v>
      </c>
      <c r="E37" s="76"/>
      <c r="F37" s="77"/>
      <c r="G37" s="77"/>
      <c r="H37" s="77"/>
      <c r="I37" s="78"/>
    </row>
    <row r="38" spans="1:9" x14ac:dyDescent="0.2">
      <c r="A38" s="64" t="s">
        <v>37</v>
      </c>
      <c r="B38" s="20">
        <v>0.49652777777777773</v>
      </c>
      <c r="C38" s="20">
        <v>0.51041666666666663</v>
      </c>
      <c r="D38" s="16">
        <f>C38-B38</f>
        <v>1.3888888888888895E-2</v>
      </c>
      <c r="E38" s="45" t="s">
        <v>25</v>
      </c>
      <c r="F38" s="46"/>
      <c r="G38" s="46"/>
      <c r="H38" s="46"/>
      <c r="I38" s="47"/>
    </row>
    <row r="39" spans="1:9" x14ac:dyDescent="0.2">
      <c r="A39" s="65"/>
      <c r="B39" s="20">
        <v>0.64583333333333337</v>
      </c>
      <c r="C39" s="20">
        <v>0.71875</v>
      </c>
      <c r="D39" s="16">
        <f>C39-B39</f>
        <v>7.291666666666663E-2</v>
      </c>
      <c r="E39" s="45" t="s">
        <v>39</v>
      </c>
      <c r="F39" s="46"/>
      <c r="G39" s="46"/>
      <c r="H39" s="46"/>
      <c r="I39" s="47"/>
    </row>
    <row r="40" spans="1:9" x14ac:dyDescent="0.2">
      <c r="A40" s="33"/>
      <c r="B40" s="34"/>
      <c r="C40" s="6"/>
      <c r="D40" s="16"/>
      <c r="E40" s="32"/>
      <c r="F40" s="32"/>
      <c r="G40" s="32"/>
      <c r="H40" s="32"/>
      <c r="I40" s="32"/>
    </row>
    <row r="41" spans="1:9" x14ac:dyDescent="0.2">
      <c r="B41" s="1"/>
      <c r="C41" s="8" t="s">
        <v>7</v>
      </c>
      <c r="D41" s="114">
        <f>SUM(D28:D37)</f>
        <v>0.2916666666666668</v>
      </c>
      <c r="E41" s="11"/>
      <c r="F41" s="11"/>
      <c r="G41" s="11"/>
      <c r="H41" s="11"/>
      <c r="I41" s="11"/>
    </row>
    <row r="42" spans="1:9" x14ac:dyDescent="0.2">
      <c r="C42" s="26" t="s">
        <v>8</v>
      </c>
      <c r="D42" s="117">
        <f>(D41*24)*C25</f>
        <v>560.00000000000023</v>
      </c>
      <c r="E42" s="11"/>
      <c r="F42" s="11"/>
      <c r="G42" s="11"/>
      <c r="H42" s="11"/>
      <c r="I42" s="11"/>
    </row>
    <row r="43" spans="1:9" x14ac:dyDescent="0.2">
      <c r="C43" s="21"/>
      <c r="D43" s="22"/>
      <c r="E43" s="11"/>
      <c r="F43" s="11"/>
      <c r="G43" s="11"/>
      <c r="H43" s="11"/>
      <c r="I43" s="11"/>
    </row>
    <row r="44" spans="1:9" x14ac:dyDescent="0.2">
      <c r="C44" s="23" t="s">
        <v>7</v>
      </c>
      <c r="D44" s="119">
        <f>D22+D42</f>
        <v>1468.6666666666667</v>
      </c>
      <c r="E44" s="11"/>
      <c r="F44" s="11"/>
      <c r="G44" s="11"/>
      <c r="H44" s="11"/>
      <c r="I44" s="11"/>
    </row>
    <row r="45" spans="1:9" x14ac:dyDescent="0.2">
      <c r="C45" s="12"/>
      <c r="D45" s="13"/>
    </row>
    <row r="46" spans="1:9" x14ac:dyDescent="0.2">
      <c r="A46" s="1"/>
      <c r="B46" s="1"/>
      <c r="C46" s="1"/>
      <c r="D46" s="1"/>
      <c r="E46" s="1"/>
      <c r="F46" s="1"/>
      <c r="G46" s="1"/>
    </row>
    <row r="47" spans="1:9" x14ac:dyDescent="0.2">
      <c r="A47" s="21"/>
      <c r="B47" s="1"/>
      <c r="C47" s="1"/>
      <c r="D47" s="1"/>
      <c r="E47" s="1"/>
      <c r="F47" s="1"/>
      <c r="G47" s="1"/>
    </row>
    <row r="48" spans="1:9" s="17" customFormat="1" x14ac:dyDescent="0.2">
      <c r="A48" s="41"/>
      <c r="B48" s="41"/>
      <c r="C48" s="42"/>
      <c r="D48" s="42"/>
      <c r="E48" s="42"/>
      <c r="F48" s="42"/>
      <c r="G48" s="42"/>
    </row>
    <row r="49" spans="1:7" x14ac:dyDescent="0.2">
      <c r="A49" s="1"/>
      <c r="B49" s="40"/>
      <c r="C49" s="11"/>
      <c r="D49" s="11"/>
      <c r="E49" s="11"/>
      <c r="F49" s="11"/>
      <c r="G49" s="11"/>
    </row>
    <row r="50" spans="1:7" x14ac:dyDescent="0.2">
      <c r="A50" s="1"/>
      <c r="B50" s="40"/>
      <c r="C50" s="11"/>
      <c r="D50" s="11"/>
      <c r="E50" s="11"/>
      <c r="F50" s="11"/>
      <c r="G50" s="11"/>
    </row>
    <row r="51" spans="1:7" x14ac:dyDescent="0.2">
      <c r="A51" s="1"/>
      <c r="B51" s="40"/>
      <c r="C51" s="11"/>
      <c r="D51" s="11"/>
      <c r="E51" s="11"/>
      <c r="F51" s="11"/>
      <c r="G51" s="11"/>
    </row>
    <row r="52" spans="1:7" x14ac:dyDescent="0.2">
      <c r="A52" s="1"/>
      <c r="B52" s="40"/>
      <c r="C52" s="11"/>
      <c r="D52" s="11"/>
      <c r="E52" s="11"/>
      <c r="F52" s="11"/>
      <c r="G52" s="11"/>
    </row>
    <row r="53" spans="1:7" x14ac:dyDescent="0.2">
      <c r="A53" s="1"/>
      <c r="B53" s="1"/>
      <c r="C53" s="11"/>
      <c r="D53" s="11"/>
      <c r="E53" s="11"/>
      <c r="F53" s="11"/>
      <c r="G53" s="11"/>
    </row>
    <row r="54" spans="1:7" x14ac:dyDescent="0.2">
      <c r="A54" s="1"/>
      <c r="B54" s="40"/>
      <c r="C54" s="1"/>
      <c r="D54" s="1"/>
      <c r="E54" s="1"/>
      <c r="F54" s="1"/>
      <c r="G54" s="1"/>
    </row>
    <row r="55" spans="1:7" x14ac:dyDescent="0.2">
      <c r="A55" s="1"/>
      <c r="B55" s="1"/>
      <c r="C55" s="1"/>
      <c r="D55" s="1"/>
      <c r="E55" s="1"/>
      <c r="F55" s="1"/>
      <c r="G55" s="1"/>
    </row>
  </sheetData>
  <mergeCells count="32">
    <mergeCell ref="E33:I34"/>
    <mergeCell ref="A16:A17"/>
    <mergeCell ref="A31:A32"/>
    <mergeCell ref="E31:I31"/>
    <mergeCell ref="E32:I32"/>
    <mergeCell ref="A33:A34"/>
    <mergeCell ref="E38:I38"/>
    <mergeCell ref="A35:A37"/>
    <mergeCell ref="A38:A39"/>
    <mergeCell ref="E19:I19"/>
    <mergeCell ref="E5:I5"/>
    <mergeCell ref="E7:I7"/>
    <mergeCell ref="E28:I28"/>
    <mergeCell ref="E11:I11"/>
    <mergeCell ref="E14:I14"/>
    <mergeCell ref="E15:I15"/>
    <mergeCell ref="E30:I30"/>
    <mergeCell ref="E29:I29"/>
    <mergeCell ref="E26:I26"/>
    <mergeCell ref="E10:I10"/>
    <mergeCell ref="E35:I37"/>
    <mergeCell ref="E39:I39"/>
    <mergeCell ref="A6:A7"/>
    <mergeCell ref="E27:I27"/>
    <mergeCell ref="E6:I6"/>
    <mergeCell ref="E12:I13"/>
    <mergeCell ref="A12:A13"/>
    <mergeCell ref="E16:I16"/>
    <mergeCell ref="A8:A9"/>
    <mergeCell ref="E17:I17"/>
    <mergeCell ref="E18:I18"/>
    <mergeCell ref="E8:I9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MARS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Carole Xavier, Dr</cp:lastModifiedBy>
  <dcterms:created xsi:type="dcterms:W3CDTF">2020-03-12T23:41:00Z</dcterms:created>
  <dcterms:modified xsi:type="dcterms:W3CDTF">2020-06-23T21:03:07Z</dcterms:modified>
</cp:coreProperties>
</file>