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omis\Desktop\"/>
    </mc:Choice>
  </mc:AlternateContent>
  <xr:revisionPtr revIDLastSave="0" documentId="13_ncr:1_{BE83F5D7-A24B-41ED-B2F9-D6FAA2F3E826}" xr6:coauthVersionLast="45" xr6:coauthVersionMax="45" xr10:uidLastSave="{00000000-0000-0000-0000-000000000000}"/>
  <bookViews>
    <workbookView xWindow="26340" yWindow="840" windowWidth="25230" windowHeight="20025" xr2:uid="{85094FFF-C1CB-4FFD-BE3B-8F33DC7CE8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1" i="1" l="1"/>
  <c r="AD8" i="1"/>
  <c r="AD4" i="1"/>
  <c r="S6" i="1"/>
  <c r="S7" i="1"/>
  <c r="S8" i="1" s="1"/>
  <c r="S9" i="1" s="1"/>
  <c r="R6" i="1"/>
  <c r="R7" i="1" s="1"/>
  <c r="R8" i="1" s="1"/>
  <c r="R9" i="1" s="1"/>
  <c r="S5" i="1"/>
  <c r="R5" i="1"/>
  <c r="S4" i="1"/>
  <c r="R4" i="1"/>
  <c r="Q9" i="1"/>
  <c r="Q8" i="1"/>
  <c r="Q7" i="1"/>
  <c r="Q6" i="1"/>
  <c r="Q5" i="1"/>
  <c r="Q4" i="1"/>
  <c r="P9" i="1"/>
  <c r="P8" i="1"/>
  <c r="P7" i="1"/>
  <c r="P6" i="1"/>
  <c r="P5" i="1"/>
  <c r="P4" i="1"/>
  <c r="T4" i="1" l="1"/>
  <c r="M5" i="1"/>
  <c r="M6" i="1" s="1"/>
  <c r="M7" i="1" s="1"/>
  <c r="M8" i="1" s="1"/>
  <c r="M9" i="1" s="1"/>
  <c r="O4" i="1"/>
  <c r="O5" i="1" s="1"/>
  <c r="O6" i="1" s="1"/>
  <c r="O7" i="1" s="1"/>
  <c r="O8" i="1" s="1"/>
  <c r="O9" i="1" s="1"/>
  <c r="D5" i="1"/>
  <c r="D6" i="1" s="1"/>
  <c r="D7" i="1" s="1"/>
  <c r="D8" i="1" s="1"/>
  <c r="D9" i="1" s="1"/>
</calcChain>
</file>

<file path=xl/sharedStrings.xml><?xml version="1.0" encoding="utf-8"?>
<sst xmlns="http://schemas.openxmlformats.org/spreadsheetml/2006/main" count="39" uniqueCount="30">
  <si>
    <t>MoP 4</t>
  </si>
  <si>
    <t>MoP 5</t>
  </si>
  <si>
    <t>MoP 6</t>
  </si>
  <si>
    <t>R 4</t>
  </si>
  <si>
    <t>R 5</t>
  </si>
  <si>
    <t>R 6</t>
  </si>
  <si>
    <t>Pres. Ward</t>
  </si>
  <si>
    <t>RUNE RANK</t>
  </si>
  <si>
    <t>Actual</t>
  </si>
  <si>
    <t>Target</t>
  </si>
  <si>
    <t>REFINEMENT POINTS</t>
  </si>
  <si>
    <t>Step</t>
  </si>
  <si>
    <t>Cumulative</t>
  </si>
  <si>
    <t>MARKS OF POTENCY</t>
  </si>
  <si>
    <t>ENCHANTING STONES</t>
  </si>
  <si>
    <t>Max</t>
  </si>
  <si>
    <t>PRESERVATION WARDS</t>
  </si>
  <si>
    <r>
      <rPr>
        <b/>
        <sz val="11"/>
        <color theme="1"/>
        <rFont val="Calibri"/>
        <family val="2"/>
        <scheme val="minor"/>
      </rPr>
      <t>Auction House</t>
    </r>
    <r>
      <rPr>
        <sz val="11"/>
        <color theme="1"/>
        <rFont val="Calibri"/>
        <family val="2"/>
        <scheme val="minor"/>
      </rPr>
      <t xml:space="preserve">
(to update)</t>
    </r>
  </si>
  <si>
    <r>
      <rPr>
        <b/>
        <sz val="11"/>
        <color theme="1"/>
        <rFont val="Calibri"/>
        <family val="2"/>
        <scheme val="minor"/>
      </rPr>
      <t>Wonderous Bazar</t>
    </r>
    <r>
      <rPr>
        <sz val="11"/>
        <color theme="1"/>
        <rFont val="Calibri"/>
        <family val="2"/>
        <scheme val="minor"/>
      </rPr>
      <t xml:space="preserve">
(VIP Lv12)</t>
    </r>
  </si>
  <si>
    <t>Used</t>
  </si>
  <si>
    <t>ATTEMPTS</t>
  </si>
  <si>
    <t>AH PRICE</t>
  </si>
  <si>
    <t>(to update)</t>
  </si>
  <si>
    <r>
      <rPr>
        <b/>
        <sz val="11"/>
        <color theme="1"/>
        <rFont val="Calibri"/>
        <family val="2"/>
        <scheme val="minor"/>
      </rPr>
      <t>Previously owned</t>
    </r>
    <r>
      <rPr>
        <sz val="11"/>
        <color theme="1"/>
        <rFont val="Calibri"/>
        <family val="2"/>
        <scheme val="minor"/>
      </rPr>
      <t xml:space="preserve">
(No cost)</t>
    </r>
  </si>
  <si>
    <t>MoP 7</t>
  </si>
  <si>
    <t>PRICES TABLE (K AD)</t>
  </si>
  <si>
    <r>
      <t xml:space="preserve">Min
</t>
    </r>
    <r>
      <rPr>
        <sz val="11"/>
        <color theme="1"/>
        <rFont val="Calibri"/>
        <family val="2"/>
        <scheme val="minor"/>
      </rPr>
      <t>(VIP prices)</t>
    </r>
  </si>
  <si>
    <r>
      <t xml:space="preserve">Max
</t>
    </r>
    <r>
      <rPr>
        <sz val="11"/>
        <color theme="1"/>
        <rFont val="Calibri"/>
        <family val="2"/>
        <scheme val="minor"/>
      </rPr>
      <t>(VIP prices)</t>
    </r>
  </si>
  <si>
    <r>
      <t xml:space="preserve">Actual
</t>
    </r>
    <r>
      <rPr>
        <sz val="11"/>
        <color theme="1"/>
        <rFont val="Calibri"/>
        <family val="2"/>
        <scheme val="minor"/>
      </rPr>
      <t>(selection)</t>
    </r>
  </si>
  <si>
    <t>UPGRADE COST (K 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</si>
</sst>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Segoe UI"/>
      <family val="2"/>
    </font>
  </fonts>
  <fills count="7">
    <fill>
      <patternFill patternType="none"/>
    </fill>
    <fill>
      <patternFill patternType="gray125"/>
    </fill>
    <fill>
      <patternFill patternType="lightTrellis">
        <fgColor theme="1"/>
        <bgColor theme="0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6334B9"/>
        <bgColor indexed="64"/>
      </patternFill>
    </fill>
    <fill>
      <patternFill patternType="solid">
        <fgColor rgb="FFF27900"/>
        <bgColor indexed="64"/>
      </patternFill>
    </fill>
    <fill>
      <patternFill patternType="solid">
        <fgColor rgb="FF2E91E9"/>
        <bgColor indexed="64"/>
      </patternFill>
    </fill>
  </fills>
  <borders count="28">
    <border>
      <left/>
      <right/>
      <top/>
      <bottom/>
      <diagonal/>
    </border>
    <border>
      <left style="thick">
        <color theme="4"/>
      </left>
      <right style="thick">
        <color theme="4"/>
      </right>
      <top style="thick">
        <color theme="4"/>
      </top>
      <bottom style="thick">
        <color theme="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theme="4"/>
      </left>
      <right style="thick">
        <color theme="4"/>
      </right>
      <top/>
      <bottom style="thick">
        <color theme="4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theme="4"/>
      </right>
      <top style="medium">
        <color auto="1"/>
      </top>
      <bottom/>
      <diagonal/>
    </border>
    <border>
      <left style="medium">
        <color auto="1"/>
      </left>
      <right style="thick">
        <color theme="4"/>
      </right>
      <top/>
      <bottom/>
      <diagonal/>
    </border>
    <border>
      <left style="medium">
        <color auto="1"/>
      </left>
      <right style="thick">
        <color theme="4"/>
      </right>
      <top/>
      <bottom style="thick">
        <color auto="1"/>
      </bottom>
      <diagonal/>
    </border>
    <border>
      <left style="thick">
        <color theme="4"/>
      </left>
      <right style="thick">
        <color auto="1"/>
      </right>
      <top style="medium">
        <color auto="1"/>
      </top>
      <bottom/>
      <diagonal/>
    </border>
    <border>
      <left style="thick">
        <color theme="4"/>
      </left>
      <right style="thick">
        <color auto="1"/>
      </right>
      <top/>
      <bottom/>
      <diagonal/>
    </border>
    <border>
      <left style="thick">
        <color theme="4"/>
      </left>
      <right style="thick">
        <color auto="1"/>
      </right>
      <top/>
      <bottom style="thick">
        <color auto="1"/>
      </bottom>
      <diagonal/>
    </border>
    <border>
      <left style="thick">
        <color theme="4"/>
      </left>
      <right style="thick">
        <color theme="4"/>
      </right>
      <top style="thick">
        <color theme="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/>
    <xf numFmtId="0" fontId="0" fillId="6" borderId="0" xfId="0" applyFill="1"/>
    <xf numFmtId="0" fontId="0" fillId="3" borderId="1" xfId="0" applyFill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0" fillId="2" borderId="0" xfId="0" applyNumberFormat="1" applyFill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3" fontId="0" fillId="2" borderId="3" xfId="0" applyNumberFormat="1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3" fontId="0" fillId="2" borderId="7" xfId="0" applyNumberFormat="1" applyFill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3" fontId="0" fillId="2" borderId="6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3" fontId="0" fillId="3" borderId="12" xfId="0" applyNumberForma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3" fontId="0" fillId="0" borderId="17" xfId="0" applyNumberFormat="1" applyBorder="1" applyAlignment="1">
      <alignment horizontal="center" vertical="center"/>
    </xf>
    <xf numFmtId="3" fontId="0" fillId="0" borderId="18" xfId="0" applyNumberForma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3" fontId="0" fillId="0" borderId="20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22" xfId="0" applyNumberFormat="1" applyBorder="1" applyAlignment="1">
      <alignment horizontal="center" vertical="center"/>
    </xf>
    <xf numFmtId="3" fontId="0" fillId="0" borderId="23" xfId="0" applyNumberFormat="1" applyBorder="1" applyAlignment="1">
      <alignment horizontal="center" vertical="center"/>
    </xf>
    <xf numFmtId="3" fontId="0" fillId="0" borderId="24" xfId="0" applyNumberFormat="1" applyBorder="1" applyAlignment="1">
      <alignment horizontal="center" vertical="center"/>
    </xf>
    <xf numFmtId="3" fontId="0" fillId="0" borderId="25" xfId="0" applyNumberFormat="1" applyBorder="1" applyAlignment="1">
      <alignment horizontal="center" vertical="center"/>
    </xf>
    <xf numFmtId="3" fontId="0" fillId="3" borderId="26" xfId="0" applyNumberFormat="1" applyFill="1" applyBorder="1" applyAlignment="1">
      <alignment horizontal="center" vertical="center"/>
    </xf>
    <xf numFmtId="0" fontId="0" fillId="0" borderId="0" xfId="0" applyFill="1"/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91E9"/>
      <color rgb="FFF27900"/>
      <color rgb="FF6334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Radio" checked="Checked" firstButton="1" fmlaLink="$AD$14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Radio" checked="Checked" firstButton="1" fmlaLink="$AD$1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checked="Checked" firstButton="1" fmlaLink="$AD$20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GBox" noThreeD="1"/>
</file>

<file path=xl/ctrlProps/ctrlProp10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3</xdr:row>
          <xdr:rowOff>57150</xdr:rowOff>
        </xdr:from>
        <xdr:to>
          <xdr:col>26</xdr:col>
          <xdr:colOff>0</xdr:colOff>
          <xdr:row>4</xdr:row>
          <xdr:rowOff>0</xdr:rowOff>
        </xdr:to>
        <xdr:sp macro="" textlink="">
          <xdr:nvSpPr>
            <xdr:cNvPr id="1033" name="mop4a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47625</xdr:colOff>
          <xdr:row>3</xdr:row>
          <xdr:rowOff>57150</xdr:rowOff>
        </xdr:from>
        <xdr:to>
          <xdr:col>27</xdr:col>
          <xdr:colOff>238125</xdr:colOff>
          <xdr:row>4</xdr:row>
          <xdr:rowOff>0</xdr:rowOff>
        </xdr:to>
        <xdr:sp macro="" textlink="">
          <xdr:nvSpPr>
            <xdr:cNvPr id="1034" name="mop4wb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4</xdr:row>
          <xdr:rowOff>57150</xdr:rowOff>
        </xdr:from>
        <xdr:to>
          <xdr:col>26</xdr:col>
          <xdr:colOff>0</xdr:colOff>
          <xdr:row>5</xdr:row>
          <xdr:rowOff>0</xdr:rowOff>
        </xdr:to>
        <xdr:sp macro="" textlink="">
          <xdr:nvSpPr>
            <xdr:cNvPr id="1036" name="mop5ah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47625</xdr:colOff>
          <xdr:row>4</xdr:row>
          <xdr:rowOff>57150</xdr:rowOff>
        </xdr:from>
        <xdr:to>
          <xdr:col>27</xdr:col>
          <xdr:colOff>238125</xdr:colOff>
          <xdr:row>5</xdr:row>
          <xdr:rowOff>0</xdr:rowOff>
        </xdr:to>
        <xdr:sp macro="" textlink="">
          <xdr:nvSpPr>
            <xdr:cNvPr id="1037" name="mop5wb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4</xdr:row>
          <xdr:rowOff>57150</xdr:rowOff>
        </xdr:from>
        <xdr:to>
          <xdr:col>28</xdr:col>
          <xdr:colOff>504825</xdr:colOff>
          <xdr:row>5</xdr:row>
          <xdr:rowOff>0</xdr:rowOff>
        </xdr:to>
        <xdr:sp macro="" textlink="">
          <xdr:nvSpPr>
            <xdr:cNvPr id="1038" name="mop5f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5</xdr:row>
          <xdr:rowOff>57150</xdr:rowOff>
        </xdr:from>
        <xdr:to>
          <xdr:col>26</xdr:col>
          <xdr:colOff>0</xdr:colOff>
          <xdr:row>6</xdr:row>
          <xdr:rowOff>0</xdr:rowOff>
        </xdr:to>
        <xdr:sp macro="" textlink="">
          <xdr:nvSpPr>
            <xdr:cNvPr id="1039" name="mop6ah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47625</xdr:colOff>
          <xdr:row>5</xdr:row>
          <xdr:rowOff>57150</xdr:rowOff>
        </xdr:from>
        <xdr:to>
          <xdr:col>27</xdr:col>
          <xdr:colOff>238125</xdr:colOff>
          <xdr:row>6</xdr:row>
          <xdr:rowOff>0</xdr:rowOff>
        </xdr:to>
        <xdr:sp macro="" textlink="">
          <xdr:nvSpPr>
            <xdr:cNvPr id="1040" name="mop6wb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5</xdr:row>
          <xdr:rowOff>57150</xdr:rowOff>
        </xdr:from>
        <xdr:to>
          <xdr:col>28</xdr:col>
          <xdr:colOff>504825</xdr:colOff>
          <xdr:row>6</xdr:row>
          <xdr:rowOff>0</xdr:rowOff>
        </xdr:to>
        <xdr:sp macro="" textlink="">
          <xdr:nvSpPr>
            <xdr:cNvPr id="1041" name="mop6f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7</xdr:row>
          <xdr:rowOff>57150</xdr:rowOff>
        </xdr:from>
        <xdr:to>
          <xdr:col>26</xdr:col>
          <xdr:colOff>0</xdr:colOff>
          <xdr:row>8</xdr:row>
          <xdr:rowOff>0</xdr:rowOff>
        </xdr:to>
        <xdr:sp macro="" textlink="">
          <xdr:nvSpPr>
            <xdr:cNvPr id="1054" name="r4ah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7</xdr:row>
          <xdr:rowOff>57150</xdr:rowOff>
        </xdr:from>
        <xdr:to>
          <xdr:col>28</xdr:col>
          <xdr:colOff>504825</xdr:colOff>
          <xdr:row>8</xdr:row>
          <xdr:rowOff>0</xdr:rowOff>
        </xdr:to>
        <xdr:sp macro="" textlink="">
          <xdr:nvSpPr>
            <xdr:cNvPr id="1055" name="r4f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8</xdr:row>
          <xdr:rowOff>57150</xdr:rowOff>
        </xdr:from>
        <xdr:to>
          <xdr:col>26</xdr:col>
          <xdr:colOff>0</xdr:colOff>
          <xdr:row>9</xdr:row>
          <xdr:rowOff>0</xdr:rowOff>
        </xdr:to>
        <xdr:sp macro="" textlink="">
          <xdr:nvSpPr>
            <xdr:cNvPr id="1056" name="r5ah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8</xdr:row>
          <xdr:rowOff>57150</xdr:rowOff>
        </xdr:from>
        <xdr:to>
          <xdr:col>28</xdr:col>
          <xdr:colOff>504825</xdr:colOff>
          <xdr:row>9</xdr:row>
          <xdr:rowOff>0</xdr:rowOff>
        </xdr:to>
        <xdr:sp macro="" textlink="">
          <xdr:nvSpPr>
            <xdr:cNvPr id="1057" name="r5f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9</xdr:row>
          <xdr:rowOff>57150</xdr:rowOff>
        </xdr:from>
        <xdr:to>
          <xdr:col>26</xdr:col>
          <xdr:colOff>0</xdr:colOff>
          <xdr:row>10</xdr:row>
          <xdr:rowOff>0</xdr:rowOff>
        </xdr:to>
        <xdr:sp macro="" textlink="">
          <xdr:nvSpPr>
            <xdr:cNvPr id="1058" name="r6ah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9</xdr:row>
          <xdr:rowOff>57150</xdr:rowOff>
        </xdr:from>
        <xdr:to>
          <xdr:col>28</xdr:col>
          <xdr:colOff>504825</xdr:colOff>
          <xdr:row>10</xdr:row>
          <xdr:rowOff>0</xdr:rowOff>
        </xdr:to>
        <xdr:sp macro="" textlink="">
          <xdr:nvSpPr>
            <xdr:cNvPr id="1059" name="r6f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10</xdr:row>
          <xdr:rowOff>57150</xdr:rowOff>
        </xdr:from>
        <xdr:to>
          <xdr:col>26</xdr:col>
          <xdr:colOff>0</xdr:colOff>
          <xdr:row>11</xdr:row>
          <xdr:rowOff>0</xdr:rowOff>
        </xdr:to>
        <xdr:sp macro="" textlink="">
          <xdr:nvSpPr>
            <xdr:cNvPr id="1060" name="presah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10</xdr:row>
          <xdr:rowOff>57150</xdr:rowOff>
        </xdr:from>
        <xdr:to>
          <xdr:col>28</xdr:col>
          <xdr:colOff>504825</xdr:colOff>
          <xdr:row>11</xdr:row>
          <xdr:rowOff>0</xdr:rowOff>
        </xdr:to>
        <xdr:sp macro="" textlink="">
          <xdr:nvSpPr>
            <xdr:cNvPr id="1061" name="presf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57150</xdr:colOff>
          <xdr:row>6</xdr:row>
          <xdr:rowOff>57150</xdr:rowOff>
        </xdr:from>
        <xdr:to>
          <xdr:col>26</xdr:col>
          <xdr:colOff>0</xdr:colOff>
          <xdr:row>7</xdr:row>
          <xdr:rowOff>0</xdr:rowOff>
        </xdr:to>
        <xdr:sp macro="" textlink="">
          <xdr:nvSpPr>
            <xdr:cNvPr id="1062" name="mop7ah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47625</xdr:colOff>
          <xdr:row>6</xdr:row>
          <xdr:rowOff>57150</xdr:rowOff>
        </xdr:from>
        <xdr:to>
          <xdr:col>27</xdr:col>
          <xdr:colOff>238125</xdr:colOff>
          <xdr:row>7</xdr:row>
          <xdr:rowOff>0</xdr:rowOff>
        </xdr:to>
        <xdr:sp macro="" textlink="">
          <xdr:nvSpPr>
            <xdr:cNvPr id="1063" name="mop7wb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6</xdr:row>
          <xdr:rowOff>57150</xdr:rowOff>
        </xdr:from>
        <xdr:to>
          <xdr:col>28</xdr:col>
          <xdr:colOff>504825</xdr:colOff>
          <xdr:row>7</xdr:row>
          <xdr:rowOff>0</xdr:rowOff>
        </xdr:to>
        <xdr:sp macro="" textlink="">
          <xdr:nvSpPr>
            <xdr:cNvPr id="1064" name="mop7f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3</xdr:row>
          <xdr:rowOff>57150</xdr:rowOff>
        </xdr:from>
        <xdr:to>
          <xdr:col>28</xdr:col>
          <xdr:colOff>504825</xdr:colOff>
          <xdr:row>4</xdr:row>
          <xdr:rowOff>0</xdr:rowOff>
        </xdr:to>
        <xdr:sp macro="" textlink="">
          <xdr:nvSpPr>
            <xdr:cNvPr id="1067" name="mop4f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38100</xdr:colOff>
          <xdr:row>13</xdr:row>
          <xdr:rowOff>28575</xdr:rowOff>
        </xdr:from>
        <xdr:to>
          <xdr:col>26</xdr:col>
          <xdr:colOff>123825</xdr:colOff>
          <xdr:row>14</xdr:row>
          <xdr:rowOff>57150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44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13</xdr:row>
          <xdr:rowOff>9525</xdr:rowOff>
        </xdr:from>
        <xdr:to>
          <xdr:col>28</xdr:col>
          <xdr:colOff>95250</xdr:colOff>
          <xdr:row>14</xdr:row>
          <xdr:rowOff>38100</xdr:rowOff>
        </xdr:to>
        <xdr:sp macro="" textlink="">
          <xdr:nvSpPr>
            <xdr:cNvPr id="1069" name="Option Button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45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314325</xdr:colOff>
          <xdr:row>13</xdr:row>
          <xdr:rowOff>9525</xdr:rowOff>
        </xdr:from>
        <xdr:to>
          <xdr:col>28</xdr:col>
          <xdr:colOff>638175</xdr:colOff>
          <xdr:row>14</xdr:row>
          <xdr:rowOff>38100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46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857250</xdr:colOff>
          <xdr:row>12</xdr:row>
          <xdr:rowOff>95250</xdr:rowOff>
        </xdr:from>
        <xdr:to>
          <xdr:col>30</xdr:col>
          <xdr:colOff>76200</xdr:colOff>
          <xdr:row>14</xdr:row>
          <xdr:rowOff>152400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MOP4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28575</xdr:colOff>
          <xdr:row>16</xdr:row>
          <xdr:rowOff>9525</xdr:rowOff>
        </xdr:from>
        <xdr:to>
          <xdr:col>26</xdr:col>
          <xdr:colOff>114300</xdr:colOff>
          <xdr:row>17</xdr:row>
          <xdr:rowOff>38100</xdr:rowOff>
        </xdr:to>
        <xdr:sp macro="" textlink="">
          <xdr:nvSpPr>
            <xdr:cNvPr id="1073" name="Option Button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49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209550</xdr:colOff>
          <xdr:row>15</xdr:row>
          <xdr:rowOff>171450</xdr:rowOff>
        </xdr:from>
        <xdr:to>
          <xdr:col>28</xdr:col>
          <xdr:colOff>542925</xdr:colOff>
          <xdr:row>16</xdr:row>
          <xdr:rowOff>180975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53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76200</xdr:rowOff>
        </xdr:from>
        <xdr:to>
          <xdr:col>26</xdr:col>
          <xdr:colOff>85725</xdr:colOff>
          <xdr:row>19</xdr:row>
          <xdr:rowOff>104775</xdr:rowOff>
        </xdr:to>
        <xdr:sp macro="" textlink="">
          <xdr:nvSpPr>
            <xdr:cNvPr id="1079" name="Option Butto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55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323850</xdr:colOff>
          <xdr:row>18</xdr:row>
          <xdr:rowOff>66675</xdr:rowOff>
        </xdr:from>
        <xdr:to>
          <xdr:col>28</xdr:col>
          <xdr:colOff>657225</xdr:colOff>
          <xdr:row>19</xdr:row>
          <xdr:rowOff>95250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d'option 56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866775</xdr:colOff>
          <xdr:row>17</xdr:row>
          <xdr:rowOff>180975</xdr:rowOff>
        </xdr:from>
        <xdr:to>
          <xdr:col>30</xdr:col>
          <xdr:colOff>95250</xdr:colOff>
          <xdr:row>20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PRESW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885825</xdr:colOff>
          <xdr:row>15</xdr:row>
          <xdr:rowOff>38100</xdr:rowOff>
        </xdr:from>
        <xdr:to>
          <xdr:col>30</xdr:col>
          <xdr:colOff>66675</xdr:colOff>
          <xdr:row>17</xdr:row>
          <xdr:rowOff>104775</xdr:rowOff>
        </xdr:to>
        <xdr:sp macro="" textlink="">
          <xdr:nvSpPr>
            <xdr:cNvPr id="1082" name="Group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R4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control" Target="../activeX/activeX8.xml"/><Relationship Id="rId18" Type="http://schemas.openxmlformats.org/officeDocument/2006/relationships/control" Target="../activeX/activeX13.xml"/><Relationship Id="rId26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6.xml"/><Relationship Id="rId34" Type="http://schemas.openxmlformats.org/officeDocument/2006/relationships/ctrlProp" Target="../ctrlProps/ctrlProp9.xml"/><Relationship Id="rId7" Type="http://schemas.openxmlformats.org/officeDocument/2006/relationships/image" Target="../media/image2.emf"/><Relationship Id="rId12" Type="http://schemas.openxmlformats.org/officeDocument/2006/relationships/control" Target="../activeX/activeX7.xml"/><Relationship Id="rId17" Type="http://schemas.openxmlformats.org/officeDocument/2006/relationships/control" Target="../activeX/activeX12.xml"/><Relationship Id="rId25" Type="http://schemas.openxmlformats.org/officeDocument/2006/relationships/control" Target="../activeX/activeX20.xml"/><Relationship Id="rId33" Type="http://schemas.openxmlformats.org/officeDocument/2006/relationships/ctrlProp" Target="../ctrlProps/ctrlProp8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11.xml"/><Relationship Id="rId20" Type="http://schemas.openxmlformats.org/officeDocument/2006/relationships/control" Target="../activeX/activeX15.xml"/><Relationship Id="rId29" Type="http://schemas.openxmlformats.org/officeDocument/2006/relationships/ctrlProp" Target="../ctrlProps/ctrlProp4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6.xml"/><Relationship Id="rId24" Type="http://schemas.openxmlformats.org/officeDocument/2006/relationships/control" Target="../activeX/activeX19.xml"/><Relationship Id="rId32" Type="http://schemas.openxmlformats.org/officeDocument/2006/relationships/ctrlProp" Target="../ctrlProps/ctrlProp7.xml"/><Relationship Id="rId5" Type="http://schemas.openxmlformats.org/officeDocument/2006/relationships/image" Target="../media/image1.emf"/><Relationship Id="rId15" Type="http://schemas.openxmlformats.org/officeDocument/2006/relationships/control" Target="../activeX/activeX10.xml"/><Relationship Id="rId23" Type="http://schemas.openxmlformats.org/officeDocument/2006/relationships/control" Target="../activeX/activeX18.xml"/><Relationship Id="rId28" Type="http://schemas.openxmlformats.org/officeDocument/2006/relationships/ctrlProp" Target="../ctrlProps/ctrlProp3.xml"/><Relationship Id="rId10" Type="http://schemas.openxmlformats.org/officeDocument/2006/relationships/control" Target="../activeX/activeX5.xml"/><Relationship Id="rId19" Type="http://schemas.openxmlformats.org/officeDocument/2006/relationships/control" Target="../activeX/activeX14.xml"/><Relationship Id="rId31" Type="http://schemas.openxmlformats.org/officeDocument/2006/relationships/ctrlProp" Target="../ctrlProps/ctrlProp6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4" Type="http://schemas.openxmlformats.org/officeDocument/2006/relationships/control" Target="../activeX/activeX9.xml"/><Relationship Id="rId22" Type="http://schemas.openxmlformats.org/officeDocument/2006/relationships/control" Target="../activeX/activeX17.xml"/><Relationship Id="rId27" Type="http://schemas.openxmlformats.org/officeDocument/2006/relationships/ctrlProp" Target="../ctrlProps/ctrlProp2.xml"/><Relationship Id="rId30" Type="http://schemas.openxmlformats.org/officeDocument/2006/relationships/ctrlProp" Target="../ctrlProps/ctrlProp5.xml"/><Relationship Id="rId35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5EA38E-C6CC-42C3-AF04-1C133E62114D}">
  <sheetPr codeName="Feuil1"/>
  <dimension ref="A1:AD34"/>
  <sheetViews>
    <sheetView tabSelected="1" topLeftCell="E1" zoomScale="89" zoomScaleNormal="89" workbookViewId="0">
      <selection activeCell="S19" sqref="S19"/>
    </sheetView>
  </sheetViews>
  <sheetFormatPr baseColWidth="10" defaultRowHeight="15" x14ac:dyDescent="0.25"/>
  <cols>
    <col min="1" max="2" width="6.5703125" bestFit="1" customWidth="1"/>
    <col min="3" max="3" width="7.7109375" customWidth="1"/>
    <col min="5" max="11" width="5.7109375" customWidth="1"/>
    <col min="25" max="25" width="13.85546875" bestFit="1" customWidth="1"/>
    <col min="26" max="26" width="3.7109375" customWidth="1"/>
    <col min="27" max="27" width="17.5703125" customWidth="1"/>
    <col min="28" max="28" width="3.7109375" customWidth="1"/>
    <col min="29" max="29" width="12.140625" customWidth="1"/>
  </cols>
  <sheetData>
    <row r="1" spans="1:30" ht="16.5" thickTop="1" thickBot="1" x14ac:dyDescent="0.3">
      <c r="A1" s="50" t="s">
        <v>7</v>
      </c>
      <c r="B1" s="50"/>
      <c r="C1" s="50" t="s">
        <v>10</v>
      </c>
      <c r="D1" s="50"/>
      <c r="E1" s="50" t="s">
        <v>13</v>
      </c>
      <c r="F1" s="50"/>
      <c r="G1" s="50"/>
      <c r="H1" s="50"/>
      <c r="I1" s="52" t="s">
        <v>14</v>
      </c>
      <c r="J1" s="52"/>
      <c r="K1" s="52"/>
      <c r="L1" s="50" t="s">
        <v>20</v>
      </c>
      <c r="M1" s="50"/>
      <c r="N1" s="50" t="s">
        <v>16</v>
      </c>
      <c r="O1" s="50"/>
      <c r="P1" s="49" t="s">
        <v>29</v>
      </c>
      <c r="Q1" s="49"/>
      <c r="R1" s="49"/>
      <c r="S1" s="49"/>
      <c r="T1" s="49"/>
      <c r="U1" s="49"/>
      <c r="V1" s="20" t="s">
        <v>21</v>
      </c>
      <c r="X1" s="54" t="s">
        <v>25</v>
      </c>
      <c r="Y1" s="54"/>
      <c r="Z1" s="54"/>
      <c r="AA1" s="54"/>
      <c r="AB1" s="54"/>
      <c r="AC1" s="54"/>
    </row>
    <row r="2" spans="1:30" ht="16.5" thickTop="1" thickBot="1" x14ac:dyDescent="0.3">
      <c r="A2" s="51"/>
      <c r="B2" s="51"/>
      <c r="C2" s="51"/>
      <c r="D2" s="51"/>
      <c r="E2" s="51"/>
      <c r="F2" s="51"/>
      <c r="G2" s="51"/>
      <c r="H2" s="51"/>
      <c r="I2" s="53"/>
      <c r="J2" s="53"/>
      <c r="K2" s="53"/>
      <c r="L2" s="51"/>
      <c r="M2" s="51"/>
      <c r="N2" s="51"/>
      <c r="O2" s="51"/>
      <c r="P2" s="49" t="s">
        <v>11</v>
      </c>
      <c r="Q2" s="49"/>
      <c r="R2" s="49" t="s">
        <v>12</v>
      </c>
      <c r="S2" s="49"/>
      <c r="T2" s="20" t="s">
        <v>11</v>
      </c>
      <c r="U2" s="20" t="s">
        <v>12</v>
      </c>
      <c r="V2" s="20"/>
      <c r="X2" s="2"/>
      <c r="Y2" s="2"/>
      <c r="Z2" s="2"/>
      <c r="AA2" s="2"/>
      <c r="AB2" s="2"/>
      <c r="AC2" s="2"/>
    </row>
    <row r="3" spans="1:30" ht="46.5" thickTop="1" thickBot="1" x14ac:dyDescent="0.3">
      <c r="A3" s="36" t="s">
        <v>8</v>
      </c>
      <c r="B3" s="37" t="s">
        <v>9</v>
      </c>
      <c r="C3" s="36" t="s">
        <v>11</v>
      </c>
      <c r="D3" s="37" t="s">
        <v>12</v>
      </c>
      <c r="E3" s="38">
        <v>4</v>
      </c>
      <c r="F3" s="39">
        <v>5</v>
      </c>
      <c r="G3" s="39">
        <v>6</v>
      </c>
      <c r="H3" s="39">
        <v>7</v>
      </c>
      <c r="I3" s="39">
        <v>4</v>
      </c>
      <c r="J3" s="39">
        <v>5</v>
      </c>
      <c r="K3" s="37">
        <v>6</v>
      </c>
      <c r="L3" s="36" t="s">
        <v>15</v>
      </c>
      <c r="M3" s="39" t="s">
        <v>12</v>
      </c>
      <c r="N3" s="39" t="s">
        <v>19</v>
      </c>
      <c r="O3" s="37" t="s">
        <v>12</v>
      </c>
      <c r="P3" s="21" t="s">
        <v>26</v>
      </c>
      <c r="Q3" s="22" t="s">
        <v>27</v>
      </c>
      <c r="R3" s="21" t="s">
        <v>26</v>
      </c>
      <c r="S3" s="22" t="s">
        <v>26</v>
      </c>
      <c r="T3" s="21" t="s">
        <v>28</v>
      </c>
      <c r="U3" s="22" t="s">
        <v>28</v>
      </c>
      <c r="V3" s="48" t="s">
        <v>22</v>
      </c>
      <c r="X3" s="1"/>
      <c r="Y3" s="3" t="s">
        <v>17</v>
      </c>
      <c r="Z3" s="3"/>
      <c r="AA3" s="3" t="s">
        <v>18</v>
      </c>
      <c r="AB3" s="3"/>
      <c r="AC3" s="3" t="s">
        <v>23</v>
      </c>
    </row>
    <row r="4" spans="1:30" ht="20.100000000000001" customHeight="1" thickTop="1" thickBot="1" x14ac:dyDescent="0.3">
      <c r="A4" s="24">
        <v>9</v>
      </c>
      <c r="B4" s="25">
        <v>10</v>
      </c>
      <c r="C4" s="30">
        <v>30000</v>
      </c>
      <c r="D4" s="31">
        <v>30000</v>
      </c>
      <c r="E4" s="10">
        <v>2</v>
      </c>
      <c r="F4" s="12"/>
      <c r="G4" s="12"/>
      <c r="H4" s="12"/>
      <c r="I4" s="13">
        <v>3</v>
      </c>
      <c r="J4" s="12"/>
      <c r="K4" s="14"/>
      <c r="L4" s="30">
        <v>8</v>
      </c>
      <c r="M4" s="40">
        <v>8</v>
      </c>
      <c r="N4" s="23">
        <v>5</v>
      </c>
      <c r="O4" s="43">
        <f>N4</f>
        <v>5</v>
      </c>
      <c r="P4" s="24">
        <f>SUM($AA$4*$E$4+$Y$8*$I$4)</f>
        <v>38.4</v>
      </c>
      <c r="Q4" s="25">
        <f>SUM($AA$4*$E$4+$Y$8*$I$4+$Y$11*$L$4)</f>
        <v>118.4</v>
      </c>
      <c r="R4" s="24">
        <f>P4</f>
        <v>38.4</v>
      </c>
      <c r="S4" s="25">
        <f>Q4</f>
        <v>118.4</v>
      </c>
      <c r="T4" s="24">
        <f>(E4*AD4+I4*AD8+N4*AD11)</f>
        <v>92.9</v>
      </c>
      <c r="U4" s="25"/>
      <c r="V4" s="55"/>
      <c r="X4" s="1" t="s">
        <v>0</v>
      </c>
      <c r="Y4" s="9">
        <v>21</v>
      </c>
      <c r="Z4" s="1"/>
      <c r="AA4" s="1">
        <v>18.75</v>
      </c>
      <c r="AB4" s="1"/>
      <c r="AD4">
        <f>CHOOSE($AD$14,Y4,AA4,0)</f>
        <v>21</v>
      </c>
    </row>
    <row r="5" spans="1:30" ht="20.100000000000001" customHeight="1" thickTop="1" thickBot="1" x14ac:dyDescent="0.3">
      <c r="A5" s="26">
        <v>10</v>
      </c>
      <c r="B5" s="27">
        <v>11</v>
      </c>
      <c r="C5" s="32">
        <v>40000</v>
      </c>
      <c r="D5" s="33">
        <f>C5+D4</f>
        <v>70000</v>
      </c>
      <c r="E5" s="15"/>
      <c r="F5" s="13">
        <v>1</v>
      </c>
      <c r="G5" s="12"/>
      <c r="H5" s="12"/>
      <c r="I5" s="12"/>
      <c r="J5" s="12"/>
      <c r="K5" s="14"/>
      <c r="L5" s="32">
        <v>15</v>
      </c>
      <c r="M5" s="41">
        <f>L5+M4</f>
        <v>23</v>
      </c>
      <c r="N5" s="5">
        <v>0</v>
      </c>
      <c r="O5" s="44">
        <f>N5+O4</f>
        <v>5</v>
      </c>
      <c r="P5" s="26">
        <f>SUM($AA$5*$F$5)</f>
        <v>56.25</v>
      </c>
      <c r="Q5" s="27">
        <f>SUM($AA$5*$F$5+$Y$11*$L$5)</f>
        <v>206.25</v>
      </c>
      <c r="R5" s="26">
        <f>P5+R4</f>
        <v>94.65</v>
      </c>
      <c r="S5" s="27">
        <f>Q5+S4</f>
        <v>324.64999999999998</v>
      </c>
      <c r="T5" s="26"/>
      <c r="U5" s="27"/>
      <c r="V5" s="56"/>
      <c r="X5" s="1" t="s">
        <v>1</v>
      </c>
      <c r="Y5" s="9">
        <v>63</v>
      </c>
      <c r="Z5" s="1"/>
      <c r="AA5" s="1">
        <v>56.25</v>
      </c>
      <c r="AB5" s="1"/>
    </row>
    <row r="6" spans="1:30" ht="20.100000000000001" customHeight="1" thickTop="1" thickBot="1" x14ac:dyDescent="0.3">
      <c r="A6" s="26">
        <v>11</v>
      </c>
      <c r="B6" s="27">
        <v>12</v>
      </c>
      <c r="C6" s="32">
        <v>50000</v>
      </c>
      <c r="D6" s="33">
        <f t="shared" ref="D6:D9" si="0">C6+D5</f>
        <v>120000</v>
      </c>
      <c r="E6" s="15"/>
      <c r="F6" s="13">
        <v>2</v>
      </c>
      <c r="G6" s="12"/>
      <c r="H6" s="12"/>
      <c r="I6" s="12"/>
      <c r="J6" s="13">
        <v>3</v>
      </c>
      <c r="K6" s="14"/>
      <c r="L6" s="32">
        <v>30</v>
      </c>
      <c r="M6" s="41">
        <f t="shared" ref="M6:M9" si="1">L6+M5</f>
        <v>53</v>
      </c>
      <c r="N6" s="5">
        <v>0</v>
      </c>
      <c r="O6" s="44">
        <f t="shared" ref="O6:O9" si="2">N6+O5</f>
        <v>5</v>
      </c>
      <c r="P6" s="26">
        <f>SUM($AA$5*$F$6+$Y$9*$J$6)</f>
        <v>184.5</v>
      </c>
      <c r="Q6" s="27">
        <f>SUM($AA$5*$F$6+$Y$9*$J$6+$Y$11*$L$6)</f>
        <v>484.5</v>
      </c>
      <c r="R6" s="26">
        <f t="shared" ref="R6:R9" si="3">P6+R5</f>
        <v>279.14999999999998</v>
      </c>
      <c r="S6" s="27">
        <f t="shared" ref="S6:S9" si="4">Q6+S5</f>
        <v>809.15</v>
      </c>
      <c r="T6" s="26"/>
      <c r="U6" s="27"/>
      <c r="V6" s="56"/>
      <c r="X6" s="1" t="s">
        <v>2</v>
      </c>
      <c r="Y6" s="9">
        <v>86</v>
      </c>
      <c r="Z6" s="1"/>
      <c r="AA6" s="1">
        <v>75</v>
      </c>
      <c r="AB6" s="1"/>
    </row>
    <row r="7" spans="1:30" ht="20.100000000000001" customHeight="1" thickTop="1" thickBot="1" x14ac:dyDescent="0.3">
      <c r="A7" s="26">
        <v>12</v>
      </c>
      <c r="B7" s="27">
        <v>13</v>
      </c>
      <c r="C7" s="32">
        <v>55000</v>
      </c>
      <c r="D7" s="33">
        <f t="shared" si="0"/>
        <v>175000</v>
      </c>
      <c r="E7" s="15"/>
      <c r="F7" s="12"/>
      <c r="G7" s="13">
        <v>1</v>
      </c>
      <c r="H7" s="12"/>
      <c r="I7" s="12"/>
      <c r="J7" s="12"/>
      <c r="K7" s="14"/>
      <c r="L7" s="32">
        <v>50</v>
      </c>
      <c r="M7" s="41">
        <f t="shared" si="1"/>
        <v>103</v>
      </c>
      <c r="N7" s="5">
        <v>0</v>
      </c>
      <c r="O7" s="44">
        <f t="shared" si="2"/>
        <v>5</v>
      </c>
      <c r="P7" s="26">
        <f>SUM($AA$6*$G$7)</f>
        <v>75</v>
      </c>
      <c r="Q7" s="27">
        <f>SUM($AA$6*$G$7+$Y$11*$L$7)</f>
        <v>575</v>
      </c>
      <c r="R7" s="26">
        <f t="shared" si="3"/>
        <v>354.15</v>
      </c>
      <c r="S7" s="27">
        <f t="shared" si="4"/>
        <v>1384.15</v>
      </c>
      <c r="T7" s="26"/>
      <c r="U7" s="27"/>
      <c r="V7" s="56"/>
      <c r="X7" s="1" t="s">
        <v>24</v>
      </c>
      <c r="Y7" s="9">
        <v>85</v>
      </c>
      <c r="Z7" s="1"/>
      <c r="AA7" s="1">
        <v>93.75</v>
      </c>
      <c r="AB7" s="1"/>
    </row>
    <row r="8" spans="1:30" ht="20.100000000000001" customHeight="1" thickTop="1" thickBot="1" x14ac:dyDescent="0.3">
      <c r="A8" s="26">
        <v>13</v>
      </c>
      <c r="B8" s="27">
        <v>14</v>
      </c>
      <c r="C8" s="32">
        <v>60000</v>
      </c>
      <c r="D8" s="33">
        <f t="shared" si="0"/>
        <v>235000</v>
      </c>
      <c r="E8" s="15"/>
      <c r="F8" s="12"/>
      <c r="G8" s="13">
        <v>2</v>
      </c>
      <c r="H8" s="12"/>
      <c r="I8" s="12"/>
      <c r="J8" s="12"/>
      <c r="K8" s="11">
        <v>3</v>
      </c>
      <c r="L8" s="32">
        <v>75</v>
      </c>
      <c r="M8" s="41">
        <f t="shared" si="1"/>
        <v>178</v>
      </c>
      <c r="N8" s="5">
        <v>0</v>
      </c>
      <c r="O8" s="44">
        <f t="shared" si="2"/>
        <v>5</v>
      </c>
      <c r="P8" s="26">
        <f>SUM($AA$6*$G$8+$Y$10*$K$8)</f>
        <v>195</v>
      </c>
      <c r="Q8" s="27">
        <f>SUM($AA$6*$G$8+$Y$10*$K$8+$Y$11*$L$8)</f>
        <v>945</v>
      </c>
      <c r="R8" s="26">
        <f t="shared" si="3"/>
        <v>549.15</v>
      </c>
      <c r="S8" s="27">
        <f t="shared" si="4"/>
        <v>2329.15</v>
      </c>
      <c r="T8" s="26"/>
      <c r="U8" s="27"/>
      <c r="V8" s="56"/>
      <c r="X8" s="1" t="s">
        <v>3</v>
      </c>
      <c r="Y8" s="9">
        <v>0.3</v>
      </c>
      <c r="Z8" s="1"/>
      <c r="AA8" s="4"/>
      <c r="AB8" s="4"/>
      <c r="AD8">
        <f>CHOOSE($AD$17,Y8,0)</f>
        <v>0.3</v>
      </c>
    </row>
    <row r="9" spans="1:30" ht="20.100000000000001" customHeight="1" thickTop="1" thickBot="1" x14ac:dyDescent="0.3">
      <c r="A9" s="28">
        <v>14</v>
      </c>
      <c r="B9" s="29">
        <v>15</v>
      </c>
      <c r="C9" s="34">
        <v>65000</v>
      </c>
      <c r="D9" s="35">
        <f t="shared" si="0"/>
        <v>300000</v>
      </c>
      <c r="E9" s="16"/>
      <c r="F9" s="17"/>
      <c r="G9" s="17"/>
      <c r="H9" s="18">
        <v>1</v>
      </c>
      <c r="I9" s="17"/>
      <c r="J9" s="17"/>
      <c r="K9" s="19"/>
      <c r="L9" s="34">
        <v>150</v>
      </c>
      <c r="M9" s="42">
        <f t="shared" si="1"/>
        <v>328</v>
      </c>
      <c r="N9" s="46">
        <v>0</v>
      </c>
      <c r="O9" s="45">
        <f t="shared" si="2"/>
        <v>5</v>
      </c>
      <c r="P9" s="28">
        <f>SUM($AA$7*$H$9)</f>
        <v>93.75</v>
      </c>
      <c r="Q9" s="29">
        <f>SUM($AA$7*$H$9+$Y$11*$L$9)</f>
        <v>1593.75</v>
      </c>
      <c r="R9" s="28">
        <f t="shared" si="3"/>
        <v>642.9</v>
      </c>
      <c r="S9" s="29">
        <f t="shared" si="4"/>
        <v>3922.9</v>
      </c>
      <c r="T9" s="28"/>
      <c r="U9" s="29"/>
      <c r="V9" s="57"/>
      <c r="X9" s="1" t="s">
        <v>4</v>
      </c>
      <c r="Y9" s="9">
        <v>24</v>
      </c>
      <c r="Z9" s="1"/>
      <c r="AA9" s="4"/>
      <c r="AB9" s="4"/>
    </row>
    <row r="10" spans="1:30" ht="20.100000000000001" customHeight="1" thickTop="1" thickBot="1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X10" s="1" t="s">
        <v>5</v>
      </c>
      <c r="Y10" s="9">
        <v>15</v>
      </c>
      <c r="AA10" s="4"/>
      <c r="AB10" s="4"/>
    </row>
    <row r="11" spans="1:30" ht="20.100000000000001" customHeight="1" thickTop="1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X11" s="1" t="s">
        <v>6</v>
      </c>
      <c r="Y11" s="9">
        <v>10</v>
      </c>
      <c r="AA11" s="4"/>
      <c r="AB11" s="4"/>
      <c r="AD11">
        <f>CHOOSE($AD$20,Y11,0)</f>
        <v>10</v>
      </c>
    </row>
    <row r="12" spans="1:30" ht="30" customHeight="1" thickTop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3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3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AD14">
        <v>1</v>
      </c>
    </row>
    <row r="15" spans="1:3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3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3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AD17">
        <v>1</v>
      </c>
    </row>
    <row r="18" spans="1:3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3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3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AD20">
        <v>1</v>
      </c>
    </row>
    <row r="21" spans="1:3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3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3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3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3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3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3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3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3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6"/>
      <c r="P29" s="7"/>
      <c r="Q29" s="8"/>
      <c r="R29" s="47"/>
      <c r="S29" s="47"/>
      <c r="T29" s="47"/>
      <c r="U29" s="47"/>
    </row>
    <row r="30" spans="1:3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3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3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</sheetData>
  <mergeCells count="10">
    <mergeCell ref="X1:AC1"/>
    <mergeCell ref="P1:U1"/>
    <mergeCell ref="P2:Q2"/>
    <mergeCell ref="R2:S2"/>
    <mergeCell ref="A1:B2"/>
    <mergeCell ref="C1:D2"/>
    <mergeCell ref="E1:H2"/>
    <mergeCell ref="I1:K2"/>
    <mergeCell ref="L1:M2"/>
    <mergeCell ref="N1:O2"/>
  </mergeCells>
  <phoneticPr fontId="2" type="noConversion"/>
  <pageMargins left="0.7" right="0.7" top="0.75" bottom="0.75" header="0.3" footer="0.3"/>
  <pageSetup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3" r:id="rId4" name="mop4ah">
          <controlPr defaultSize="0" autoLine="0" r:id="rId5">
            <anchor moveWithCells="1">
              <from>
                <xdr:col>25</xdr:col>
                <xdr:colOff>57150</xdr:colOff>
                <xdr:row>3</xdr:row>
                <xdr:rowOff>57150</xdr:rowOff>
              </from>
              <to>
                <xdr:col>26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33" r:id="rId4" name="mop4ah"/>
      </mc:Fallback>
    </mc:AlternateContent>
    <mc:AlternateContent xmlns:mc="http://schemas.openxmlformats.org/markup-compatibility/2006">
      <mc:Choice Requires="x14">
        <control shapeId="1034" r:id="rId6" name="mop4wb">
          <controlPr defaultSize="0" autoLine="0" r:id="rId7">
            <anchor moveWithCells="1">
              <from>
                <xdr:col>27</xdr:col>
                <xdr:colOff>47625</xdr:colOff>
                <xdr:row>3</xdr:row>
                <xdr:rowOff>57150</xdr:rowOff>
              </from>
              <to>
                <xdr:col>27</xdr:col>
                <xdr:colOff>238125</xdr:colOff>
                <xdr:row>4</xdr:row>
                <xdr:rowOff>0</xdr:rowOff>
              </to>
            </anchor>
          </controlPr>
        </control>
      </mc:Choice>
      <mc:Fallback>
        <control shapeId="1034" r:id="rId6" name="mop4wb"/>
      </mc:Fallback>
    </mc:AlternateContent>
    <mc:AlternateContent xmlns:mc="http://schemas.openxmlformats.org/markup-compatibility/2006">
      <mc:Choice Requires="x14">
        <control shapeId="1036" r:id="rId8" name="mop5ah">
          <controlPr defaultSize="0" autoLine="0" r:id="rId5">
            <anchor moveWithCells="1">
              <from>
                <xdr:col>25</xdr:col>
                <xdr:colOff>57150</xdr:colOff>
                <xdr:row>4</xdr:row>
                <xdr:rowOff>57150</xdr:rowOff>
              </from>
              <to>
                <xdr:col>26</xdr:col>
                <xdr:colOff>0</xdr:colOff>
                <xdr:row>5</xdr:row>
                <xdr:rowOff>0</xdr:rowOff>
              </to>
            </anchor>
          </controlPr>
        </control>
      </mc:Choice>
      <mc:Fallback>
        <control shapeId="1036" r:id="rId8" name="mop5ah"/>
      </mc:Fallback>
    </mc:AlternateContent>
    <mc:AlternateContent xmlns:mc="http://schemas.openxmlformats.org/markup-compatibility/2006">
      <mc:Choice Requires="x14">
        <control shapeId="1037" r:id="rId9" name="mop5wb">
          <controlPr defaultSize="0" autoLine="0" r:id="rId7">
            <anchor moveWithCells="1">
              <from>
                <xdr:col>27</xdr:col>
                <xdr:colOff>47625</xdr:colOff>
                <xdr:row>4</xdr:row>
                <xdr:rowOff>57150</xdr:rowOff>
              </from>
              <to>
                <xdr:col>27</xdr:col>
                <xdr:colOff>238125</xdr:colOff>
                <xdr:row>5</xdr:row>
                <xdr:rowOff>0</xdr:rowOff>
              </to>
            </anchor>
          </controlPr>
        </control>
      </mc:Choice>
      <mc:Fallback>
        <control shapeId="1037" r:id="rId9" name="mop5wb"/>
      </mc:Fallback>
    </mc:AlternateContent>
    <mc:AlternateContent xmlns:mc="http://schemas.openxmlformats.org/markup-compatibility/2006">
      <mc:Choice Requires="x14">
        <control shapeId="1038" r:id="rId10" name="mop5f">
          <controlPr defaultSize="0" autoLine="0" r:id="rId7">
            <anchor moveWithCells="1">
              <from>
                <xdr:col>28</xdr:col>
                <xdr:colOff>314325</xdr:colOff>
                <xdr:row>4</xdr:row>
                <xdr:rowOff>57150</xdr:rowOff>
              </from>
              <to>
                <xdr:col>28</xdr:col>
                <xdr:colOff>504825</xdr:colOff>
                <xdr:row>5</xdr:row>
                <xdr:rowOff>0</xdr:rowOff>
              </to>
            </anchor>
          </controlPr>
        </control>
      </mc:Choice>
      <mc:Fallback>
        <control shapeId="1038" r:id="rId10" name="mop5f"/>
      </mc:Fallback>
    </mc:AlternateContent>
    <mc:AlternateContent xmlns:mc="http://schemas.openxmlformats.org/markup-compatibility/2006">
      <mc:Choice Requires="x14">
        <control shapeId="1039" r:id="rId11" name="mop6ah">
          <controlPr defaultSize="0" autoLine="0" r:id="rId5">
            <anchor moveWithCells="1">
              <from>
                <xdr:col>25</xdr:col>
                <xdr:colOff>57150</xdr:colOff>
                <xdr:row>5</xdr:row>
                <xdr:rowOff>57150</xdr:rowOff>
              </from>
              <to>
                <xdr:col>26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39" r:id="rId11" name="mop6ah"/>
      </mc:Fallback>
    </mc:AlternateContent>
    <mc:AlternateContent xmlns:mc="http://schemas.openxmlformats.org/markup-compatibility/2006">
      <mc:Choice Requires="x14">
        <control shapeId="1040" r:id="rId12" name="mop6wb">
          <controlPr defaultSize="0" autoLine="0" r:id="rId7">
            <anchor moveWithCells="1">
              <from>
                <xdr:col>27</xdr:col>
                <xdr:colOff>47625</xdr:colOff>
                <xdr:row>5</xdr:row>
                <xdr:rowOff>57150</xdr:rowOff>
              </from>
              <to>
                <xdr:col>27</xdr:col>
                <xdr:colOff>238125</xdr:colOff>
                <xdr:row>6</xdr:row>
                <xdr:rowOff>0</xdr:rowOff>
              </to>
            </anchor>
          </controlPr>
        </control>
      </mc:Choice>
      <mc:Fallback>
        <control shapeId="1040" r:id="rId12" name="mop6wb"/>
      </mc:Fallback>
    </mc:AlternateContent>
    <mc:AlternateContent xmlns:mc="http://schemas.openxmlformats.org/markup-compatibility/2006">
      <mc:Choice Requires="x14">
        <control shapeId="1041" r:id="rId13" name="mop6f">
          <controlPr defaultSize="0" autoLine="0" r:id="rId7">
            <anchor moveWithCells="1">
              <from>
                <xdr:col>28</xdr:col>
                <xdr:colOff>314325</xdr:colOff>
                <xdr:row>5</xdr:row>
                <xdr:rowOff>57150</xdr:rowOff>
              </from>
              <to>
                <xdr:col>28</xdr:col>
                <xdr:colOff>504825</xdr:colOff>
                <xdr:row>6</xdr:row>
                <xdr:rowOff>0</xdr:rowOff>
              </to>
            </anchor>
          </controlPr>
        </control>
      </mc:Choice>
      <mc:Fallback>
        <control shapeId="1041" r:id="rId13" name="mop6f"/>
      </mc:Fallback>
    </mc:AlternateContent>
    <mc:AlternateContent xmlns:mc="http://schemas.openxmlformats.org/markup-compatibility/2006">
      <mc:Choice Requires="x14">
        <control shapeId="1054" r:id="rId14" name="r4ah">
          <controlPr defaultSize="0" autoLine="0" r:id="rId5">
            <anchor moveWithCells="1">
              <from>
                <xdr:col>25</xdr:col>
                <xdr:colOff>57150</xdr:colOff>
                <xdr:row>7</xdr:row>
                <xdr:rowOff>57150</xdr:rowOff>
              </from>
              <to>
                <xdr:col>26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1054" r:id="rId14" name="r4ah"/>
      </mc:Fallback>
    </mc:AlternateContent>
    <mc:AlternateContent xmlns:mc="http://schemas.openxmlformats.org/markup-compatibility/2006">
      <mc:Choice Requires="x14">
        <control shapeId="1055" r:id="rId15" name="r4f">
          <controlPr defaultSize="0" autoLine="0" r:id="rId7">
            <anchor moveWithCells="1">
              <from>
                <xdr:col>28</xdr:col>
                <xdr:colOff>314325</xdr:colOff>
                <xdr:row>7</xdr:row>
                <xdr:rowOff>57150</xdr:rowOff>
              </from>
              <to>
                <xdr:col>28</xdr:col>
                <xdr:colOff>504825</xdr:colOff>
                <xdr:row>8</xdr:row>
                <xdr:rowOff>0</xdr:rowOff>
              </to>
            </anchor>
          </controlPr>
        </control>
      </mc:Choice>
      <mc:Fallback>
        <control shapeId="1055" r:id="rId15" name="r4f"/>
      </mc:Fallback>
    </mc:AlternateContent>
    <mc:AlternateContent xmlns:mc="http://schemas.openxmlformats.org/markup-compatibility/2006">
      <mc:Choice Requires="x14">
        <control shapeId="1056" r:id="rId16" name="r5ah">
          <controlPr defaultSize="0" autoLine="0" r:id="rId5">
            <anchor moveWithCells="1">
              <from>
                <xdr:col>25</xdr:col>
                <xdr:colOff>57150</xdr:colOff>
                <xdr:row>8</xdr:row>
                <xdr:rowOff>57150</xdr:rowOff>
              </from>
              <to>
                <xdr:col>26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056" r:id="rId16" name="r5ah"/>
      </mc:Fallback>
    </mc:AlternateContent>
    <mc:AlternateContent xmlns:mc="http://schemas.openxmlformats.org/markup-compatibility/2006">
      <mc:Choice Requires="x14">
        <control shapeId="1057" r:id="rId17" name="r5f">
          <controlPr defaultSize="0" autoLine="0" r:id="rId7">
            <anchor moveWithCells="1">
              <from>
                <xdr:col>28</xdr:col>
                <xdr:colOff>314325</xdr:colOff>
                <xdr:row>8</xdr:row>
                <xdr:rowOff>57150</xdr:rowOff>
              </from>
              <to>
                <xdr:col>28</xdr:col>
                <xdr:colOff>504825</xdr:colOff>
                <xdr:row>9</xdr:row>
                <xdr:rowOff>0</xdr:rowOff>
              </to>
            </anchor>
          </controlPr>
        </control>
      </mc:Choice>
      <mc:Fallback>
        <control shapeId="1057" r:id="rId17" name="r5f"/>
      </mc:Fallback>
    </mc:AlternateContent>
    <mc:AlternateContent xmlns:mc="http://schemas.openxmlformats.org/markup-compatibility/2006">
      <mc:Choice Requires="x14">
        <control shapeId="1058" r:id="rId18" name="r6ah">
          <controlPr defaultSize="0" autoLine="0" r:id="rId5">
            <anchor moveWithCells="1">
              <from>
                <xdr:col>25</xdr:col>
                <xdr:colOff>57150</xdr:colOff>
                <xdr:row>9</xdr:row>
                <xdr:rowOff>57150</xdr:rowOff>
              </from>
              <to>
                <xdr:col>26</xdr:col>
                <xdr:colOff>0</xdr:colOff>
                <xdr:row>10</xdr:row>
                <xdr:rowOff>0</xdr:rowOff>
              </to>
            </anchor>
          </controlPr>
        </control>
      </mc:Choice>
      <mc:Fallback>
        <control shapeId="1058" r:id="rId18" name="r6ah"/>
      </mc:Fallback>
    </mc:AlternateContent>
    <mc:AlternateContent xmlns:mc="http://schemas.openxmlformats.org/markup-compatibility/2006">
      <mc:Choice Requires="x14">
        <control shapeId="1059" r:id="rId19" name="r6f">
          <controlPr defaultSize="0" autoLine="0" r:id="rId7">
            <anchor moveWithCells="1">
              <from>
                <xdr:col>28</xdr:col>
                <xdr:colOff>314325</xdr:colOff>
                <xdr:row>9</xdr:row>
                <xdr:rowOff>57150</xdr:rowOff>
              </from>
              <to>
                <xdr:col>28</xdr:col>
                <xdr:colOff>504825</xdr:colOff>
                <xdr:row>10</xdr:row>
                <xdr:rowOff>0</xdr:rowOff>
              </to>
            </anchor>
          </controlPr>
        </control>
      </mc:Choice>
      <mc:Fallback>
        <control shapeId="1059" r:id="rId19" name="r6f"/>
      </mc:Fallback>
    </mc:AlternateContent>
    <mc:AlternateContent xmlns:mc="http://schemas.openxmlformats.org/markup-compatibility/2006">
      <mc:Choice Requires="x14">
        <control shapeId="1060" r:id="rId20" name="presah">
          <controlPr defaultSize="0" autoLine="0" r:id="rId5">
            <anchor moveWithCells="1">
              <from>
                <xdr:col>25</xdr:col>
                <xdr:colOff>57150</xdr:colOff>
                <xdr:row>10</xdr:row>
                <xdr:rowOff>57150</xdr:rowOff>
              </from>
              <to>
                <xdr:col>26</xdr:col>
                <xdr:colOff>0</xdr:colOff>
                <xdr:row>11</xdr:row>
                <xdr:rowOff>0</xdr:rowOff>
              </to>
            </anchor>
          </controlPr>
        </control>
      </mc:Choice>
      <mc:Fallback>
        <control shapeId="1060" r:id="rId20" name="presah"/>
      </mc:Fallback>
    </mc:AlternateContent>
    <mc:AlternateContent xmlns:mc="http://schemas.openxmlformats.org/markup-compatibility/2006">
      <mc:Choice Requires="x14">
        <control shapeId="1061" r:id="rId21" name="presf">
          <controlPr defaultSize="0" autoLine="0" r:id="rId7">
            <anchor moveWithCells="1">
              <from>
                <xdr:col>28</xdr:col>
                <xdr:colOff>314325</xdr:colOff>
                <xdr:row>10</xdr:row>
                <xdr:rowOff>57150</xdr:rowOff>
              </from>
              <to>
                <xdr:col>28</xdr:col>
                <xdr:colOff>504825</xdr:colOff>
                <xdr:row>11</xdr:row>
                <xdr:rowOff>0</xdr:rowOff>
              </to>
            </anchor>
          </controlPr>
        </control>
      </mc:Choice>
      <mc:Fallback>
        <control shapeId="1061" r:id="rId21" name="presf"/>
      </mc:Fallback>
    </mc:AlternateContent>
    <mc:AlternateContent xmlns:mc="http://schemas.openxmlformats.org/markup-compatibility/2006">
      <mc:Choice Requires="x14">
        <control shapeId="1062" r:id="rId22" name="mop7ah">
          <controlPr defaultSize="0" autoLine="0" r:id="rId5">
            <anchor moveWithCells="1">
              <from>
                <xdr:col>25</xdr:col>
                <xdr:colOff>57150</xdr:colOff>
                <xdr:row>6</xdr:row>
                <xdr:rowOff>57150</xdr:rowOff>
              </from>
              <to>
                <xdr:col>26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62" r:id="rId22" name="mop7ah"/>
      </mc:Fallback>
    </mc:AlternateContent>
    <mc:AlternateContent xmlns:mc="http://schemas.openxmlformats.org/markup-compatibility/2006">
      <mc:Choice Requires="x14">
        <control shapeId="1063" r:id="rId23" name="mop7wb">
          <controlPr defaultSize="0" autoLine="0" r:id="rId7">
            <anchor moveWithCells="1">
              <from>
                <xdr:col>27</xdr:col>
                <xdr:colOff>47625</xdr:colOff>
                <xdr:row>6</xdr:row>
                <xdr:rowOff>57150</xdr:rowOff>
              </from>
              <to>
                <xdr:col>27</xdr:col>
                <xdr:colOff>238125</xdr:colOff>
                <xdr:row>7</xdr:row>
                <xdr:rowOff>0</xdr:rowOff>
              </to>
            </anchor>
          </controlPr>
        </control>
      </mc:Choice>
      <mc:Fallback>
        <control shapeId="1063" r:id="rId23" name="mop7wb"/>
      </mc:Fallback>
    </mc:AlternateContent>
    <mc:AlternateContent xmlns:mc="http://schemas.openxmlformats.org/markup-compatibility/2006">
      <mc:Choice Requires="x14">
        <control shapeId="1064" r:id="rId24" name="mop7f">
          <controlPr defaultSize="0" autoLine="0" r:id="rId7">
            <anchor moveWithCells="1">
              <from>
                <xdr:col>28</xdr:col>
                <xdr:colOff>314325</xdr:colOff>
                <xdr:row>6</xdr:row>
                <xdr:rowOff>57150</xdr:rowOff>
              </from>
              <to>
                <xdr:col>28</xdr:col>
                <xdr:colOff>504825</xdr:colOff>
                <xdr:row>7</xdr:row>
                <xdr:rowOff>0</xdr:rowOff>
              </to>
            </anchor>
          </controlPr>
        </control>
      </mc:Choice>
      <mc:Fallback>
        <control shapeId="1064" r:id="rId24" name="mop7f"/>
      </mc:Fallback>
    </mc:AlternateContent>
    <mc:AlternateContent xmlns:mc="http://schemas.openxmlformats.org/markup-compatibility/2006">
      <mc:Choice Requires="x14">
        <control shapeId="1067" r:id="rId25" name="mop4f">
          <controlPr defaultSize="0" autoLine="0" r:id="rId7">
            <anchor moveWithCells="1">
              <from>
                <xdr:col>28</xdr:col>
                <xdr:colOff>314325</xdr:colOff>
                <xdr:row>3</xdr:row>
                <xdr:rowOff>57150</xdr:rowOff>
              </from>
              <to>
                <xdr:col>28</xdr:col>
                <xdr:colOff>504825</xdr:colOff>
                <xdr:row>4</xdr:row>
                <xdr:rowOff>0</xdr:rowOff>
              </to>
            </anchor>
          </controlPr>
        </control>
      </mc:Choice>
      <mc:Fallback>
        <control shapeId="1067" r:id="rId25" name="mop4f"/>
      </mc:Fallback>
    </mc:AlternateContent>
    <mc:AlternateContent xmlns:mc="http://schemas.openxmlformats.org/markup-compatibility/2006">
      <mc:Choice Requires="x14">
        <control shapeId="1068" r:id="rId26" name="Option Button 44">
          <controlPr defaultSize="0" autoFill="0" autoLine="0" autoPict="0" altText="">
            <anchor moveWithCells="1">
              <from>
                <xdr:col>25</xdr:col>
                <xdr:colOff>38100</xdr:colOff>
                <xdr:row>13</xdr:row>
                <xdr:rowOff>28575</xdr:rowOff>
              </from>
              <to>
                <xdr:col>26</xdr:col>
                <xdr:colOff>123825</xdr:colOff>
                <xdr:row>14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69" r:id="rId27" name="Option Button 45">
          <controlPr defaultSize="0" autoFill="0" autoLine="0" autoPict="0" altText="">
            <anchor moveWithCells="1">
              <from>
                <xdr:col>27</xdr:col>
                <xdr:colOff>9525</xdr:colOff>
                <xdr:row>13</xdr:row>
                <xdr:rowOff>9525</xdr:rowOff>
              </from>
              <to>
                <xdr:col>28</xdr:col>
                <xdr:colOff>95250</xdr:colOff>
                <xdr:row>14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0" r:id="rId28" name="Option Button 46">
          <controlPr defaultSize="0" autoFill="0" autoLine="0" autoPict="0" altText="">
            <anchor moveWithCells="1">
              <from>
                <xdr:col>28</xdr:col>
                <xdr:colOff>314325</xdr:colOff>
                <xdr:row>13</xdr:row>
                <xdr:rowOff>9525</xdr:rowOff>
              </from>
              <to>
                <xdr:col>28</xdr:col>
                <xdr:colOff>638175</xdr:colOff>
                <xdr:row>14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2" r:id="rId29" name="Group Box 48">
          <controlPr defaultSize="0" autoFill="0" autoPict="0" macro="[0]!Zonedegroupe48_Cliquer">
            <anchor moveWithCells="1">
              <from>
                <xdr:col>24</xdr:col>
                <xdr:colOff>857250</xdr:colOff>
                <xdr:row>12</xdr:row>
                <xdr:rowOff>95250</xdr:rowOff>
              </from>
              <to>
                <xdr:col>30</xdr:col>
                <xdr:colOff>76200</xdr:colOff>
                <xdr:row>14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3" r:id="rId30" name="Option Button 49">
          <controlPr defaultSize="0" autoFill="0" autoLine="0" autoPict="0" altText="">
            <anchor moveWithCells="1">
              <from>
                <xdr:col>25</xdr:col>
                <xdr:colOff>28575</xdr:colOff>
                <xdr:row>16</xdr:row>
                <xdr:rowOff>9525</xdr:rowOff>
              </from>
              <to>
                <xdr:col>26</xdr:col>
                <xdr:colOff>114300</xdr:colOff>
                <xdr:row>17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7" r:id="rId31" name="Option Button 53">
          <controlPr defaultSize="0" autoFill="0" autoLine="0" autoPict="0">
            <anchor moveWithCells="1">
              <from>
                <xdr:col>28</xdr:col>
                <xdr:colOff>209550</xdr:colOff>
                <xdr:row>15</xdr:row>
                <xdr:rowOff>171450</xdr:rowOff>
              </from>
              <to>
                <xdr:col>28</xdr:col>
                <xdr:colOff>542925</xdr:colOff>
                <xdr:row>16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79" r:id="rId32" name="Option Button 55">
          <controlPr defaultSize="0" autoFill="0" autoLine="0" autoPict="0" altText="">
            <anchor moveWithCells="1">
              <from>
                <xdr:col>25</xdr:col>
                <xdr:colOff>0</xdr:colOff>
                <xdr:row>18</xdr:row>
                <xdr:rowOff>76200</xdr:rowOff>
              </from>
              <to>
                <xdr:col>26</xdr:col>
                <xdr:colOff>85725</xdr:colOff>
                <xdr:row>19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0" r:id="rId33" name="Option Button 56">
          <controlPr defaultSize="0" autoFill="0" autoLine="0" autoPict="0" altText="">
            <anchor moveWithCells="1">
              <from>
                <xdr:col>28</xdr:col>
                <xdr:colOff>323850</xdr:colOff>
                <xdr:row>18</xdr:row>
                <xdr:rowOff>66675</xdr:rowOff>
              </from>
              <to>
                <xdr:col>28</xdr:col>
                <xdr:colOff>657225</xdr:colOff>
                <xdr:row>19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1" r:id="rId34" name="Group Box 57">
          <controlPr defaultSize="0" autoFill="0" autoPict="0">
            <anchor moveWithCells="1">
              <from>
                <xdr:col>24</xdr:col>
                <xdr:colOff>866775</xdr:colOff>
                <xdr:row>17</xdr:row>
                <xdr:rowOff>180975</xdr:rowOff>
              </from>
              <to>
                <xdr:col>30</xdr:col>
                <xdr:colOff>95250</xdr:colOff>
                <xdr:row>20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2" r:id="rId35" name="Group Box 58">
          <controlPr defaultSize="0" autoFill="0" autoPict="0">
            <anchor moveWithCells="1">
              <from>
                <xdr:col>24</xdr:col>
                <xdr:colOff>885825</xdr:colOff>
                <xdr:row>15</xdr:row>
                <xdr:rowOff>38100</xdr:rowOff>
              </from>
              <to>
                <xdr:col>30</xdr:col>
                <xdr:colOff>66675</xdr:colOff>
                <xdr:row>17</xdr:row>
                <xdr:rowOff>104775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Montenoise</dc:creator>
  <cp:lastModifiedBy>Simon Montenoise</cp:lastModifiedBy>
  <dcterms:created xsi:type="dcterms:W3CDTF">2020-06-03T23:13:53Z</dcterms:created>
  <dcterms:modified xsi:type="dcterms:W3CDTF">2020-06-04T05:37:24Z</dcterms:modified>
</cp:coreProperties>
</file>