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filterPrivacy="1" codeName="ThisWorkbook" defaultThemeVersion="166925"/>
  <xr:revisionPtr revIDLastSave="0" documentId="13_ncr:1_{B74428A2-7458-4FA3-8ADB-18493AA8FAD1}" xr6:coauthVersionLast="47" xr6:coauthVersionMax="47" xr10:uidLastSave="{00000000-0000-0000-0000-000000000000}"/>
  <bookViews>
    <workbookView xWindow="-120" yWindow="-120" windowWidth="29040" windowHeight="15840" activeTab="2" xr2:uid="{194E425D-922B-4BAB-85DE-D2FE223484D3}"/>
  </bookViews>
  <sheets>
    <sheet name="Collaborateurs" sheetId="2" r:id="rId1"/>
    <sheet name="Stat" sheetId="1" r:id="rId2"/>
    <sheet name="Compétences" sheetId="3" r:id="rId3"/>
  </sheets>
  <definedNames>
    <definedName name="Cell_Mark_Block07">#REF!</definedName>
  </definedName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E4" i="1"/>
  <c r="D4" i="1"/>
  <c r="F4" i="1"/>
  <c r="G4" i="1"/>
  <c r="H4" i="1"/>
  <c r="I4" i="1"/>
  <c r="J4" i="1"/>
  <c r="K4" i="1"/>
  <c r="L4" i="1"/>
  <c r="M4" i="1"/>
  <c r="E5" i="1"/>
  <c r="F5" i="1"/>
  <c r="D5" i="1"/>
  <c r="G5" i="1"/>
  <c r="H5" i="1"/>
  <c r="I5" i="1"/>
  <c r="J5" i="1"/>
  <c r="K5" i="1"/>
  <c r="L5" i="1"/>
  <c r="M5" i="1"/>
  <c r="E6" i="1"/>
  <c r="F6" i="1"/>
  <c r="G6" i="1"/>
  <c r="D6" i="1"/>
  <c r="H6" i="1"/>
  <c r="I6" i="1"/>
  <c r="J6" i="1"/>
  <c r="K6" i="1"/>
  <c r="L6" i="1"/>
  <c r="M6" i="1"/>
  <c r="E7" i="1"/>
  <c r="F7" i="1"/>
  <c r="G7" i="1"/>
  <c r="H7" i="1"/>
  <c r="D7" i="1"/>
  <c r="I7" i="1"/>
  <c r="J7" i="1"/>
  <c r="K7" i="1"/>
  <c r="L7" i="1"/>
  <c r="M7" i="1"/>
  <c r="E8" i="1"/>
  <c r="F8" i="1"/>
  <c r="G8" i="1"/>
  <c r="H8" i="1"/>
  <c r="I8" i="1"/>
  <c r="D8" i="1"/>
  <c r="J8" i="1"/>
  <c r="K8" i="1"/>
  <c r="L8" i="1"/>
  <c r="M8" i="1"/>
  <c r="E9" i="1"/>
  <c r="F9" i="1"/>
  <c r="G9" i="1"/>
  <c r="H9" i="1"/>
  <c r="I9" i="1"/>
  <c r="J9" i="1"/>
  <c r="D9" i="1"/>
  <c r="K9" i="1"/>
  <c r="L9" i="1"/>
  <c r="M9" i="1"/>
  <c r="E10" i="1"/>
  <c r="F10" i="1"/>
  <c r="G10" i="1"/>
  <c r="H10" i="1"/>
  <c r="I10" i="1"/>
  <c r="J10" i="1"/>
  <c r="K10" i="1"/>
  <c r="D10" i="1"/>
  <c r="L10" i="1"/>
  <c r="M10" i="1"/>
  <c r="E11" i="1"/>
  <c r="F11" i="1"/>
  <c r="G11" i="1"/>
  <c r="H11" i="1"/>
  <c r="I11" i="1"/>
  <c r="J11" i="1"/>
  <c r="K11" i="1"/>
  <c r="L11" i="1"/>
  <c r="D11" i="1"/>
  <c r="M11" i="1"/>
</calcChain>
</file>

<file path=xl/sharedStrings.xml><?xml version="1.0" encoding="utf-8"?>
<sst xmlns="http://schemas.openxmlformats.org/spreadsheetml/2006/main" count="145" uniqueCount="80">
  <si>
    <t>A1</t>
  </si>
  <si>
    <t>A2</t>
  </si>
  <si>
    <t>A3</t>
  </si>
  <si>
    <t>B1</t>
  </si>
  <si>
    <t>B2</t>
  </si>
  <si>
    <t>B3</t>
  </si>
  <si>
    <t>C1</t>
  </si>
  <si>
    <t>C2</t>
  </si>
  <si>
    <t>C3</t>
  </si>
  <si>
    <t>Nom1</t>
  </si>
  <si>
    <t>Noms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</si>
  <si>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</si>
  <si>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</si>
  <si>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</si>
  <si>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</si>
  <si>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</si>
  <si>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</si>
  <si>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</si>
  <si>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</si>
  <si>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</si>
  <si>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</si>
  <si>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</si>
  <si>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</si>
  <si>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</si>
  <si>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</si>
  <si>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</si>
  <si>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</si>
  <si>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</si>
  <si>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</si>
  <si>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</si>
  <si>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</si>
  <si>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</si>
  <si>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</si>
  <si>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Compétence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</si>
  <si>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</si>
  <si>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</si>
  <si>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</si>
  <si>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</si>
  <si>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</si>
  <si>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</si>
  <si>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</si>
  <si>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</si>
  <si>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</si>
  <si>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</si>
  <si>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</si>
  <si>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</si>
  <si>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</si>
  <si>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</si>
  <si>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</si>
  <si>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</si>
  <si>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</si>
  <si>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</si>
  <si>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</si>
  <si>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</si>
  <si>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</si>
  <si>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</si>
  <si>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</si>
  <si>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</si>
  <si>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</si>
  <si>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Compétences</t>
  </si>
  <si>
    <t>A</t>
  </si>
  <si>
    <t>B</t>
  </si>
  <si>
    <t>C</t>
  </si>
  <si>
    <t>Performance +</t>
  </si>
  <si>
    <t>Performance -
Potentiel -</t>
  </si>
  <si>
    <t>Potentiel +</t>
  </si>
  <si>
    <t>X</t>
  </si>
  <si>
    <t>Size</t>
  </si>
  <si>
    <t>Valeurs</t>
  </si>
  <si>
    <t>Nb</t>
  </si>
  <si>
    <r>
      <rPr>
        <b/>
        <sz val="11"/>
        <color theme="1" tint="0.499984740745262"/>
        <rFont val="Calibri"/>
        <family val="2"/>
        <scheme val="minor"/>
      </rPr>
      <t>A3</t>
    </r>
    <r>
      <rPr>
        <sz val="11"/>
        <color theme="1" tint="0.499984740745262"/>
        <rFont val="Calibri"/>
        <family val="2"/>
        <scheme val="minor"/>
      </rPr>
      <t xml:space="preserve">
- Potentiel adpaté au poste actuel
- Performance élevée
- Collaborateurs "Experts"</t>
    </r>
  </si>
  <si>
    <r>
      <rPr>
        <b/>
        <sz val="11"/>
        <color theme="1" tint="0.499984740745262"/>
        <rFont val="Calibri"/>
        <family val="2"/>
        <scheme val="minor"/>
      </rPr>
      <t>A1</t>
    </r>
    <r>
      <rPr>
        <sz val="11"/>
        <color theme="1" tint="0.499984740745262"/>
        <rFont val="Calibri"/>
        <family val="2"/>
        <scheme val="minor"/>
      </rPr>
      <t xml:space="preserve">
- Potentiel fort
- Performances élevées
- Vivier des futures dirigeants</t>
    </r>
  </si>
  <si>
    <r>
      <rPr>
        <b/>
        <sz val="11"/>
        <color theme="1" tint="0.499984740745262"/>
        <rFont val="Calibri"/>
        <family val="2"/>
        <scheme val="minor"/>
      </rPr>
      <t>B3</t>
    </r>
    <r>
      <rPr>
        <sz val="11"/>
        <color theme="1" tint="0.499984740745262"/>
        <rFont val="Calibri"/>
        <family val="2"/>
        <scheme val="minor"/>
      </rPr>
      <t xml:space="preserve">
- Potentiel adpaté au poste actuel
- Performance conforme
- Collaborateurs solides et fiables</t>
    </r>
  </si>
  <si>
    <r>
      <rPr>
        <b/>
        <sz val="11"/>
        <color theme="1" tint="0.499984740745262"/>
        <rFont val="Calibri"/>
        <family val="2"/>
        <scheme val="minor"/>
      </rPr>
      <t>B2</t>
    </r>
    <r>
      <rPr>
        <sz val="11"/>
        <color theme="1" tint="0.499984740745262"/>
        <rFont val="Calibri"/>
        <family val="2"/>
        <scheme val="minor"/>
      </rPr>
      <t xml:space="preserve">
- Potentiel significatif
- Performance satisfaisante
- Bons professionnels</t>
    </r>
  </si>
  <si>
    <r>
      <rPr>
        <b/>
        <sz val="10"/>
        <color theme="1" tint="0.499984740745262"/>
        <rFont val="Calibri"/>
        <family val="2"/>
        <scheme val="minor"/>
      </rPr>
      <t xml:space="preserve">C3
</t>
    </r>
    <r>
      <rPr>
        <sz val="10"/>
        <color theme="1" tint="0.499984740745262"/>
        <rFont val="Calibri"/>
        <family val="2"/>
        <scheme val="minor"/>
      </rPr>
      <t>- Collaborateurs à repositionner sur un poste conforme à leurs compétences et à leur capacités
- Collaborateurs pour lesquels des doutes existent sur leur capacité à tenir le poste occupé</t>
    </r>
  </si>
  <si>
    <r>
      <rPr>
        <b/>
        <sz val="11"/>
        <color theme="1" tint="0.499984740745262"/>
        <rFont val="Calibri"/>
        <family val="2"/>
        <scheme val="minor"/>
      </rPr>
      <t>C1</t>
    </r>
    <r>
      <rPr>
        <sz val="11"/>
        <color theme="1" tint="0.499984740745262"/>
        <rFont val="Calibri"/>
        <family val="2"/>
        <scheme val="minor"/>
      </rPr>
      <t xml:space="preserve">
- Trop tôt pour évaluer : année de prise de poste
- Signaux prometteurs de potentiel</t>
    </r>
  </si>
  <si>
    <r>
      <rPr>
        <b/>
        <sz val="11"/>
        <color theme="1" tint="0.499984740745262"/>
        <rFont val="Calibri"/>
        <family val="2"/>
        <scheme val="minor"/>
      </rPr>
      <t>A2</t>
    </r>
    <r>
      <rPr>
        <sz val="11"/>
        <color theme="1" tint="0.499984740745262"/>
        <rFont val="Calibri"/>
        <family val="2"/>
        <scheme val="minor"/>
      </rPr>
      <t xml:space="preserve">
- Potentiel significatif
- Performance élevée
</t>
    </r>
  </si>
  <si>
    <r>
      <rPr>
        <b/>
        <sz val="11"/>
        <color theme="1" tint="0.499984740745262"/>
        <rFont val="Calibri"/>
        <family val="2"/>
        <scheme val="minor"/>
      </rPr>
      <t>B1</t>
    </r>
    <r>
      <rPr>
        <sz val="11"/>
        <color theme="1" tint="0.499984740745262"/>
        <rFont val="Calibri"/>
        <family val="2"/>
        <scheme val="minor"/>
      </rPr>
      <t xml:space="preserve">
- Potentiel élevé
- Performance satisfaisante
</t>
    </r>
  </si>
  <si>
    <r>
      <rPr>
        <b/>
        <sz val="11"/>
        <color theme="1" tint="0.499984740745262"/>
        <rFont val="Calibri"/>
        <family val="2"/>
        <scheme val="minor"/>
      </rPr>
      <t xml:space="preserve">C2
</t>
    </r>
    <r>
      <rPr>
        <sz val="11"/>
        <color theme="1" tint="0.499984740745262"/>
        <rFont val="Calibri"/>
        <family val="2"/>
        <scheme val="minor"/>
      </rPr>
      <t xml:space="preserve">- Trop tôt pour évaluer : année de prise de poste
</t>
    </r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</si>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</sst>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70BD95"/>
        <bgColor indexed="64"/>
      </patternFill>
    </fill>
    <fill>
      <patternFill patternType="solid">
        <fgColor rgb="FFFAF0C6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CBE7D8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3" borderId="2" xfId="0" applyFont="1" applyFill="1" applyBorder="1" applyAlignment="1">
      <alignment vertical="center" wrapText="1"/>
    </xf>
    <xf numFmtId="0" fontId="5" fillId="6" borderId="3" xfId="0" applyFont="1" applyFill="1" applyBorder="1" applyAlignment="1">
      <alignment vertical="center" wrapText="1"/>
    </xf>
    <xf numFmtId="0" fontId="5" fillId="2" borderId="4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vertical="center" wrapText="1"/>
    </xf>
    <xf numFmtId="0" fontId="5" fillId="3" borderId="0" xfId="0" applyFont="1" applyFill="1" applyAlignment="1">
      <alignment vertical="center" wrapText="1"/>
    </xf>
    <xf numFmtId="0" fontId="5" fillId="6" borderId="6" xfId="0" applyFont="1" applyFill="1" applyBorder="1" applyAlignment="1">
      <alignment vertical="center" wrapText="1"/>
    </xf>
    <xf numFmtId="0" fontId="7" fillId="5" borderId="7" xfId="0" applyFont="1" applyFill="1" applyBorder="1" applyAlignment="1">
      <alignment vertical="center" wrapText="1"/>
    </xf>
    <xf numFmtId="0" fontId="5" fillId="4" borderId="8" xfId="0" applyFont="1" applyFill="1" applyBorder="1" applyAlignment="1">
      <alignment vertical="center" wrapText="1"/>
    </xf>
    <xf numFmtId="0" fontId="5" fillId="3" borderId="9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 xr:uid="{D57FE537-033C-4686-9CF9-0452A6D5883B}"/>
  </cellStyles>
  <dxfs count="0"/>
  <tableStyles count="0" defaultTableStyle="TableStyleMedium2" defaultPivotStyle="PivotStyleLight16"/>
  <colors>
    <mruColors>
      <color rgb="FFFF7C80"/>
      <color rgb="FF70BD95"/>
      <color rgb="FFCBE7D8"/>
      <color rgb="FFFFCCCC"/>
      <color rgb="FFFAF0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491644519277861E-3"/>
          <c:y val="3.4428794992175271E-2"/>
          <c:w val="0.97017217187474203"/>
          <c:h val="0.89296316833635236"/>
        </c:manualLayout>
      </c:layout>
      <c:bubbleChart>
        <c:varyColors val="0"/>
        <c:ser>
          <c:idx val="0"/>
          <c:order val="0"/>
          <c:tx>
            <c:strRef>
              <c:f>Stat!$A$3</c:f>
              <c:strCache>
                <c:ptCount val="1"/>
                <c:pt idx="0">
                  <c:v>A3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1.8403297072142763E-2"/>
                  <c:y val="-6.3115993899971995E-2"/>
                </c:manualLayout>
              </c:layout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ln w="3175" cmpd="sng">
                      <a:noFill/>
                    </a:ln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Stat!$E$3:$E$11</c:f>
              <c:numCache>
                <c:formatCode>General</c:formatCode>
                <c:ptCount val="9"/>
                <c:pt idx="0">
                  <c:v>3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0-B9F1-4388-AC1D-610292A80955}"/>
            </c:ext>
          </c:extLst>
        </c:ser>
        <c:ser>
          <c:idx val="1"/>
          <c:order val="1"/>
          <c:tx>
            <c:strRef>
              <c:f>Stat!$A$4</c:f>
              <c:strCache>
                <c:ptCount val="1"/>
                <c:pt idx="0">
                  <c:v>A2</c:v>
                </c:pt>
              </c:strCache>
            </c:strRef>
          </c:tx>
          <c:spPr>
            <a:solidFill>
              <a:schemeClr val="accent2"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1"/>
              <c:layout>
                <c:manualLayout>
                  <c:x val="-1.9280498742688612E-2"/>
                  <c:y val="-6.4769848432977492E-2"/>
                </c:manualLayout>
              </c:layout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Stat!$F$3:$F$11</c:f>
              <c:numCache>
                <c:formatCode>General</c:formatCode>
                <c:ptCount val="9"/>
                <c:pt idx="0">
                  <c:v>#N/A</c:v>
                </c:pt>
                <c:pt idx="1">
                  <c:v>6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1-B9F1-4388-AC1D-610292A80955}"/>
            </c:ext>
          </c:extLst>
        </c:ser>
        <c:ser>
          <c:idx val="2"/>
          <c:order val="2"/>
          <c:tx>
            <c:strRef>
              <c:f>Stat!$A$5</c:f>
              <c:strCache>
                <c:ptCount val="1"/>
                <c:pt idx="0">
                  <c:v>A1</c:v>
                </c:pt>
              </c:strCache>
            </c:strRef>
          </c:tx>
          <c:spPr>
            <a:solidFill>
              <a:schemeClr val="accent3"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2"/>
              <c:layout>
                <c:manualLayout>
                  <c:x val="-1.5261174114242111E-2"/>
                  <c:y val="-5.1921820049173686E-2"/>
                </c:manualLayout>
              </c:layout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Stat!$G$3:$G$11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5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2-B9F1-4388-AC1D-610292A80955}"/>
            </c:ext>
          </c:extLst>
        </c:ser>
        <c:ser>
          <c:idx val="3"/>
          <c:order val="3"/>
          <c:tx>
            <c:strRef>
              <c:f>Stat!$A$6</c:f>
              <c:strCache>
                <c:ptCount val="1"/>
                <c:pt idx="0">
                  <c:v>B3</c:v>
                </c:pt>
              </c:strCache>
            </c:strRef>
          </c:tx>
          <c:spPr>
            <a:solidFill>
              <a:schemeClr val="accent4"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3"/>
              <c:layout>
                <c:manualLayout>
                  <c:x val="-1.7692984917765782E-2"/>
                  <c:y val="-6.422074217007459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200" b="1" i="0" u="none" strike="noStrike" kern="1200" baseline="0">
                      <a:ln w="1270">
                        <a:noFill/>
                      </a:ln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>
                  <c15:layout>
                    <c:manualLayout>
                      <c:w val="4.4109014675052405E-2"/>
                      <c:h val="4.475636197649206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ln w="1270">
                      <a:noFill/>
                    </a:ln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Stat!$H$3:$H$11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5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3-B9F1-4388-AC1D-610292A80955}"/>
            </c:ext>
          </c:extLst>
        </c:ser>
        <c:ser>
          <c:idx val="4"/>
          <c:order val="4"/>
          <c:tx>
            <c:strRef>
              <c:f>Stat!$A$7</c:f>
              <c:strCache>
                <c:ptCount val="1"/>
                <c:pt idx="0">
                  <c:v>B2</c:v>
                </c:pt>
              </c:strCache>
            </c:strRef>
          </c:tx>
          <c:spPr>
            <a:solidFill>
              <a:schemeClr val="accent5"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4"/>
              <c:layout>
                <c:manualLayout>
                  <c:x val="-6.4590589698300296E-2"/>
                  <c:y val="-5.7971014492753624E-2"/>
                </c:manualLayout>
              </c:layout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Stat!$I$3:$I$11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11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4-B9F1-4388-AC1D-610292A80955}"/>
            </c:ext>
          </c:extLst>
        </c:ser>
        <c:ser>
          <c:idx val="5"/>
          <c:order val="5"/>
          <c:tx>
            <c:strRef>
              <c:f>Stat!$A$8</c:f>
              <c:strCache>
                <c:ptCount val="1"/>
                <c:pt idx="0">
                  <c:v>B1</c:v>
                </c:pt>
              </c:strCache>
            </c:strRef>
          </c:tx>
          <c:spPr>
            <a:solidFill>
              <a:schemeClr val="accent6"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5"/>
              <c:layout>
                <c:manualLayout>
                  <c:x val="-8.4464913583916241E-3"/>
                  <c:y val="-5.4883860861265857E-2"/>
                </c:manualLayout>
              </c:layout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Stat!$J$3:$J$11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4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5-B9F1-4388-AC1D-610292A80955}"/>
            </c:ext>
          </c:extLst>
        </c:ser>
        <c:ser>
          <c:idx val="6"/>
          <c:order val="6"/>
          <c:tx>
            <c:strRef>
              <c:f>Stat!$A$9</c:f>
              <c:strCache>
                <c:ptCount val="1"/>
                <c:pt idx="0">
                  <c:v>C3</c:v>
                </c:pt>
              </c:strCache>
            </c:strRef>
          </c:tx>
          <c:spPr>
            <a:solidFill>
              <a:schemeClr val="accent1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Stat!$K$3:$K$11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6-B9F1-4388-AC1D-610292A80955}"/>
            </c:ext>
          </c:extLst>
        </c:ser>
        <c:ser>
          <c:idx val="7"/>
          <c:order val="7"/>
          <c:tx>
            <c:strRef>
              <c:f>Stat!$A$10</c:f>
              <c:strCache>
                <c:ptCount val="1"/>
                <c:pt idx="0">
                  <c:v>C2</c:v>
                </c:pt>
              </c:strCache>
            </c:strRef>
          </c:tx>
          <c:spPr>
            <a:solidFill>
              <a:schemeClr val="accent2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7"/>
              <c:layout>
                <c:manualLayout>
                  <c:x val="-1.2465926035975064E-2"/>
                  <c:y val="-5.1921820049173791E-2"/>
                </c:manualLayout>
              </c:layout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Stat!$L$3:$L$11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5</c:v>
                </c:pt>
                <c:pt idx="8">
                  <c:v>#N/A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7-B9F1-4388-AC1D-610292A80955}"/>
            </c:ext>
          </c:extLst>
        </c:ser>
        <c:ser>
          <c:idx val="8"/>
          <c:order val="8"/>
          <c:tx>
            <c:strRef>
              <c:f>Stat!$A$11</c:f>
              <c:strCache>
                <c:ptCount val="1"/>
                <c:pt idx="0">
                  <c:v>C1</c:v>
                </c:pt>
              </c:strCache>
            </c:strRef>
          </c:tx>
          <c:spPr>
            <a:solidFill>
              <a:schemeClr val="accent3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dLbls>
            <c:dLbl>
              <c:idx val="8"/>
              <c:layout>
                <c:manualLayout>
                  <c:x val="-1.0721317068070894E-2"/>
                  <c:y val="-7.4983038187420248E-2"/>
                </c:manualLayout>
              </c:layout>
              <c:dLblPos val="r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F296-4A3E-8571-841CA1010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Stat!$B$3:$B$11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</c:numCache>
            </c:numRef>
          </c:xVal>
          <c:yVal>
            <c:numRef>
              <c:f>Stat!$C$3:$C$11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bubbleSize>
            <c:numRef>
              <c:f>Stat!$M$3:$M$11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7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8-B9F1-4388-AC1D-610292A809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sizeRepresents val="w"/>
        <c:axId val="832351599"/>
        <c:axId val="832330383"/>
      </c:bubbleChart>
      <c:valAx>
        <c:axId val="832351599"/>
        <c:scaling>
          <c:orientation val="minMax"/>
        </c:scaling>
        <c:delete val="1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832330383"/>
        <c:crosses val="autoZero"/>
        <c:crossBetween val="midCat"/>
      </c:valAx>
      <c:valAx>
        <c:axId val="832330383"/>
        <c:scaling>
          <c:orientation val="minMax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83235159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190500</xdr:rowOff>
    </xdr:from>
    <xdr:to>
      <xdr:col>4</xdr:col>
      <xdr:colOff>9525</xdr:colOff>
      <xdr:row>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857170A-BB8C-46D2-AB69-3F17CAE7AA1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8981F-5651-4A55-9F18-D824C81AB01F}">
  <sheetPr codeName="Blad2"/>
  <dimension ref="A1:B49"/>
  <sheetViews>
    <sheetView workbookViewId="0">
      <selection activeCell="B1" sqref="B1"/>
    </sheetView>
  </sheetViews>
  <sheetFormatPr baseColWidth="10" defaultColWidth="11.42578125" defaultRowHeight="15" x14ac:dyDescent="0.25"/>
  <cols>
    <col min="2" max="2" width="11.42578125" style="1"/>
  </cols>
  <sheetData>
    <row r="1" spans="1:2" x14ac:dyDescent="0.25">
      <c r="A1" t="s">
        <v>10</v>
      </c>
      <c r="B1" s="1" t="s">
        <v>33</v>
      </c>
    </row>
    <row r="2" spans="1:2" x14ac:dyDescent="0.25">
      <c r="A2" t="s">
        <v>9</v>
      </c>
      <c r="B2" s="1" t="s">
        <v>7</v>
      </c>
    </row>
    <row r="3" spans="1:2" x14ac:dyDescent="0.25">
      <c r="A3" t="s">
        <v>11</v>
      </c>
      <c r="B3" s="1" t="s">
        <v>0</v>
      </c>
    </row>
    <row r="4" spans="1:2" x14ac:dyDescent="0.25">
      <c r="A4" t="s">
        <v>12</v>
      </c>
      <c r="B4" s="1" t="s">
        <v>4</v>
      </c>
    </row>
    <row r="5" spans="1:2" x14ac:dyDescent="0.25">
      <c r="A5" t="s">
        <v>13</v>
      </c>
      <c r="B5" s="1" t="s">
        <v>1</v>
      </c>
    </row>
    <row r="6" spans="1:2" x14ac:dyDescent="0.25">
      <c r="A6" t="s">
        <v>14</v>
      </c>
      <c r="B6" s="1" t="s">
        <v>4</v>
      </c>
    </row>
    <row r="7" spans="1:2" x14ac:dyDescent="0.25">
      <c r="A7" t="s">
        <v>15</v>
      </c>
      <c r="B7" s="1" t="s">
        <v>2</v>
      </c>
    </row>
    <row r="8" spans="1:2" x14ac:dyDescent="0.25">
      <c r="A8" t="s">
        <v>16</v>
      </c>
      <c r="B8" s="1" t="s">
        <v>4</v>
      </c>
    </row>
    <row r="9" spans="1:2" x14ac:dyDescent="0.25">
      <c r="A9" t="s">
        <v>17</v>
      </c>
      <c r="B9" s="1" t="s">
        <v>1</v>
      </c>
    </row>
    <row r="10" spans="1:2" x14ac:dyDescent="0.25">
      <c r="A10" t="s">
        <v>18</v>
      </c>
      <c r="B10" s="1" t="s">
        <v>1</v>
      </c>
    </row>
    <row r="11" spans="1:2" x14ac:dyDescent="0.25">
      <c r="A11" t="s">
        <v>19</v>
      </c>
      <c r="B11" s="1" t="s">
        <v>6</v>
      </c>
    </row>
    <row r="12" spans="1:2" x14ac:dyDescent="0.25">
      <c r="A12" t="s">
        <v>20</v>
      </c>
      <c r="B12" s="1" t="s">
        <v>4</v>
      </c>
    </row>
    <row r="13" spans="1:2" x14ac:dyDescent="0.25">
      <c r="A13" t="s">
        <v>21</v>
      </c>
      <c r="B13" s="1" t="s">
        <v>6</v>
      </c>
    </row>
    <row r="14" spans="1:2" x14ac:dyDescent="0.25">
      <c r="A14" t="s">
        <v>22</v>
      </c>
      <c r="B14" s="1" t="s">
        <v>4</v>
      </c>
    </row>
    <row r="15" spans="1:2" x14ac:dyDescent="0.25">
      <c r="A15" t="s">
        <v>23</v>
      </c>
      <c r="B15" s="1" t="s">
        <v>6</v>
      </c>
    </row>
    <row r="16" spans="1:2" x14ac:dyDescent="0.25">
      <c r="A16" t="s">
        <v>24</v>
      </c>
      <c r="B16" s="1" t="s">
        <v>4</v>
      </c>
    </row>
    <row r="17" spans="1:2" x14ac:dyDescent="0.25">
      <c r="A17" t="s">
        <v>25</v>
      </c>
      <c r="B17" s="1" t="s">
        <v>2</v>
      </c>
    </row>
    <row r="18" spans="1:2" x14ac:dyDescent="0.25">
      <c r="A18" t="s">
        <v>26</v>
      </c>
      <c r="B18" s="1" t="s">
        <v>1</v>
      </c>
    </row>
    <row r="19" spans="1:2" x14ac:dyDescent="0.25">
      <c r="A19" t="s">
        <v>27</v>
      </c>
      <c r="B19" s="1" t="s">
        <v>6</v>
      </c>
    </row>
    <row r="20" spans="1:2" x14ac:dyDescent="0.25">
      <c r="A20" t="s">
        <v>28</v>
      </c>
      <c r="B20" s="1" t="s">
        <v>6</v>
      </c>
    </row>
    <row r="21" spans="1:2" x14ac:dyDescent="0.25">
      <c r="A21" t="s">
        <v>29</v>
      </c>
      <c r="B21" s="1" t="s">
        <v>1</v>
      </c>
    </row>
    <row r="22" spans="1:2" x14ac:dyDescent="0.25">
      <c r="A22" t="s">
        <v>30</v>
      </c>
      <c r="B22" s="1" t="s">
        <v>4</v>
      </c>
    </row>
    <row r="23" spans="1:2" x14ac:dyDescent="0.25">
      <c r="A23" t="s">
        <v>31</v>
      </c>
      <c r="B23" s="1" t="s">
        <v>4</v>
      </c>
    </row>
    <row r="24" spans="1:2" x14ac:dyDescent="0.25">
      <c r="A24" t="s">
        <v>32</v>
      </c>
      <c r="B24" s="1" t="s">
        <v>4</v>
      </c>
    </row>
    <row r="25" spans="1:2" x14ac:dyDescent="0.25">
      <c r="A25" t="s">
        <v>34</v>
      </c>
      <c r="B25" s="1" t="s">
        <v>7</v>
      </c>
    </row>
    <row r="26" spans="1:2" x14ac:dyDescent="0.25">
      <c r="A26" t="s">
        <v>35</v>
      </c>
      <c r="B26" s="1" t="s">
        <v>5</v>
      </c>
    </row>
    <row r="27" spans="1:2" x14ac:dyDescent="0.25">
      <c r="A27" t="s">
        <v>36</v>
      </c>
      <c r="B27" s="1" t="s">
        <v>6</v>
      </c>
    </row>
    <row r="28" spans="1:2" x14ac:dyDescent="0.25">
      <c r="A28" t="s">
        <v>37</v>
      </c>
      <c r="B28" s="1" t="s">
        <v>7</v>
      </c>
    </row>
    <row r="29" spans="1:2" x14ac:dyDescent="0.25">
      <c r="A29" t="s">
        <v>38</v>
      </c>
      <c r="B29" s="1" t="s">
        <v>0</v>
      </c>
    </row>
    <row r="30" spans="1:2" x14ac:dyDescent="0.25">
      <c r="A30" t="s">
        <v>39</v>
      </c>
      <c r="B30" s="1" t="s">
        <v>6</v>
      </c>
    </row>
    <row r="31" spans="1:2" x14ac:dyDescent="0.25">
      <c r="A31" t="s">
        <v>40</v>
      </c>
      <c r="B31" s="1" t="s">
        <v>7</v>
      </c>
    </row>
    <row r="32" spans="1:2" x14ac:dyDescent="0.25">
      <c r="A32" t="s">
        <v>41</v>
      </c>
      <c r="B32" s="1" t="s">
        <v>3</v>
      </c>
    </row>
    <row r="33" spans="1:2" x14ac:dyDescent="0.25">
      <c r="A33" t="s">
        <v>42</v>
      </c>
      <c r="B33" s="1" t="s">
        <v>7</v>
      </c>
    </row>
    <row r="34" spans="1:2" x14ac:dyDescent="0.25">
      <c r="A34" t="s">
        <v>43</v>
      </c>
      <c r="B34" s="1" t="s">
        <v>5</v>
      </c>
    </row>
    <row r="35" spans="1:2" x14ac:dyDescent="0.25">
      <c r="A35" t="s">
        <v>44</v>
      </c>
      <c r="B35" s="1" t="s">
        <v>5</v>
      </c>
    </row>
    <row r="36" spans="1:2" x14ac:dyDescent="0.25">
      <c r="A36" t="s">
        <v>45</v>
      </c>
      <c r="B36" s="1" t="s">
        <v>1</v>
      </c>
    </row>
    <row r="37" spans="1:2" x14ac:dyDescent="0.25">
      <c r="A37" t="s">
        <v>46</v>
      </c>
      <c r="B37" s="1" t="s">
        <v>0</v>
      </c>
    </row>
    <row r="38" spans="1:2" x14ac:dyDescent="0.25">
      <c r="A38" t="s">
        <v>47</v>
      </c>
      <c r="B38" s="1" t="s">
        <v>4</v>
      </c>
    </row>
    <row r="39" spans="1:2" x14ac:dyDescent="0.25">
      <c r="A39" t="s">
        <v>48</v>
      </c>
      <c r="B39" s="1" t="s">
        <v>8</v>
      </c>
    </row>
    <row r="40" spans="1:2" x14ac:dyDescent="0.25">
      <c r="A40" t="s">
        <v>49</v>
      </c>
      <c r="B40" s="1" t="s">
        <v>0</v>
      </c>
    </row>
    <row r="41" spans="1:2" x14ac:dyDescent="0.25">
      <c r="A41" t="s">
        <v>50</v>
      </c>
      <c r="B41" s="1" t="s">
        <v>3</v>
      </c>
    </row>
    <row r="42" spans="1:2" x14ac:dyDescent="0.25">
      <c r="A42" t="s">
        <v>51</v>
      </c>
      <c r="B42" s="1" t="s">
        <v>5</v>
      </c>
    </row>
    <row r="43" spans="1:2" x14ac:dyDescent="0.25">
      <c r="A43" t="s">
        <v>52</v>
      </c>
      <c r="B43" s="1" t="s">
        <v>2</v>
      </c>
    </row>
    <row r="44" spans="1:2" x14ac:dyDescent="0.25">
      <c r="A44" t="s">
        <v>53</v>
      </c>
      <c r="B44" s="1" t="s">
        <v>3</v>
      </c>
    </row>
    <row r="45" spans="1:2" x14ac:dyDescent="0.25">
      <c r="A45" t="s">
        <v>54</v>
      </c>
      <c r="B45" s="1" t="s">
        <v>0</v>
      </c>
    </row>
    <row r="46" spans="1:2" x14ac:dyDescent="0.25">
      <c r="A46" t="s">
        <v>55</v>
      </c>
      <c r="B46" s="1" t="s">
        <v>4</v>
      </c>
    </row>
    <row r="47" spans="1:2" x14ac:dyDescent="0.25">
      <c r="A47" t="s">
        <v>56</v>
      </c>
      <c r="B47" s="1" t="s">
        <v>3</v>
      </c>
    </row>
    <row r="48" spans="1:2" x14ac:dyDescent="0.25">
      <c r="A48" t="s">
        <v>57</v>
      </c>
      <c r="B48" s="1" t="s">
        <v>5</v>
      </c>
    </row>
    <row r="49" spans="1:2" x14ac:dyDescent="0.25">
      <c r="A49" t="s">
        <v>58</v>
      </c>
      <c r="B49" s="1" t="s">
        <v>4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4DC0-8235-43F6-B803-1ED9E11EAA11}">
  <sheetPr codeName="Blad1"/>
  <dimension ref="A1:M11"/>
  <sheetViews>
    <sheetView workbookViewId="0"/>
  </sheetViews>
  <sheetFormatPr baseColWidth="10" defaultColWidth="11.42578125" defaultRowHeight="15" x14ac:dyDescent="0.25"/>
  <cols>
    <col min="1" max="1" width="13.28515625" style="1" customWidth="1"/>
    <col min="2" max="3" width="7.7109375" customWidth="1"/>
    <col min="4" max="4" width="7.7109375" style="1" customWidth="1"/>
    <col min="5" max="13" width="5.5703125" bestFit="1" customWidth="1"/>
  </cols>
  <sheetData>
    <row r="1" spans="1:13" x14ac:dyDescent="0.25">
      <c r="B1" s="5" t="s">
        <v>68</v>
      </c>
      <c r="C1" s="5"/>
      <c r="D1" s="5"/>
      <c r="E1" s="1" t="s">
        <v>2</v>
      </c>
      <c r="F1" s="1" t="s">
        <v>1</v>
      </c>
      <c r="G1" s="1" t="s">
        <v>0</v>
      </c>
      <c r="H1" s="1" t="s">
        <v>5</v>
      </c>
      <c r="I1" s="1" t="s">
        <v>4</v>
      </c>
      <c r="J1" s="1" t="s">
        <v>3</v>
      </c>
      <c r="K1" s="1" t="s">
        <v>8</v>
      </c>
      <c r="L1" s="1" t="s">
        <v>7</v>
      </c>
      <c r="M1" s="1" t="s">
        <v>6</v>
      </c>
    </row>
    <row r="2" spans="1:13" x14ac:dyDescent="0.25">
      <c r="A2" s="1" t="s">
        <v>59</v>
      </c>
      <c r="B2" s="1" t="s">
        <v>66</v>
      </c>
      <c r="C2" s="1" t="s">
        <v>79</v>
      </c>
      <c r="D2" s="1" t="s">
        <v>69</v>
      </c>
      <c r="E2" s="1" t="s">
        <v>67</v>
      </c>
      <c r="F2" s="1" t="s">
        <v>67</v>
      </c>
      <c r="G2" s="1" t="s">
        <v>67</v>
      </c>
      <c r="H2" s="1" t="s">
        <v>67</v>
      </c>
      <c r="I2" s="1" t="s">
        <v>67</v>
      </c>
      <c r="J2" s="1" t="s">
        <v>67</v>
      </c>
      <c r="K2" s="1" t="s">
        <v>67</v>
      </c>
      <c r="L2" s="1" t="s">
        <v>67</v>
      </c>
      <c r="M2" s="1" t="s">
        <v>67</v>
      </c>
    </row>
    <row r="3" spans="1:13" x14ac:dyDescent="0.25">
      <c r="A3" s="1" t="s">
        <v>2</v>
      </c>
      <c r="B3" s="1">
        <v>1</v>
      </c>
      <c r="C3" s="1">
        <v>3</v>
      </c>
      <c r="D3" s="1">
        <f>COUNTIF(Collaborateurs!$B$2:$B$48,A3)</f>
        <v>3</v>
      </c>
      <c r="E3">
        <f>IF(E$1=$A3,SUMIF($A$3:$A$11,E$1,$D$3:D$11),NA())</f>
        <v>3</v>
      </c>
      <c r="F3" t="e">
        <f>IF(F$1=$A3,SUMIF($A$3:$A$11,F$1,$D$3:E$11),NA())</f>
        <v>#N/A</v>
      </c>
      <c r="G3" t="e">
        <f>IF(G$1=$A3,SUMIF($A$3:$A$11,G$1,$D$3:F$11),NA())</f>
        <v>#N/A</v>
      </c>
      <c r="H3" t="e">
        <f>IF(H$1=$A3,SUMIF($A$3:$A$11,H$1,$D$3:G$11),NA())</f>
        <v>#N/A</v>
      </c>
      <c r="I3" t="e">
        <f>IF(I$1=$A3,SUMIF($A$3:$A$11,I$1,$D$3:H$11),NA())</f>
        <v>#N/A</v>
      </c>
      <c r="J3" t="e">
        <f>IF(J$1=$A3,SUMIF($A$3:$A$11,J$1,$D$3:I$11),NA())</f>
        <v>#N/A</v>
      </c>
      <c r="K3" t="e">
        <f>IF(K$1=$A3,SUMIF($A$3:$A$11,K$1,$D$3:J$11),NA())</f>
        <v>#N/A</v>
      </c>
      <c r="L3" t="e">
        <f>IF(L$1=$A3,SUMIF($A$3:$A$11,L$1,$D$3:K$11),NA())</f>
        <v>#N/A</v>
      </c>
      <c r="M3" t="e">
        <f>IF(M$1=$A3,SUMIF($A$3:$A$11,M$1,$D$3:L$11),NA())</f>
        <v>#N/A</v>
      </c>
    </row>
    <row r="4" spans="1:13" x14ac:dyDescent="0.25">
      <c r="A4" s="1" t="s">
        <v>1</v>
      </c>
      <c r="B4" s="1">
        <v>2</v>
      </c>
      <c r="C4" s="1">
        <v>3</v>
      </c>
      <c r="D4" s="1">
        <f>COUNTIF(Collaborateurs!$B$2:$B$48,A4)</f>
        <v>6</v>
      </c>
      <c r="E4" t="e">
        <f>IF(E$1=$A4,SUMIF($A$3:$A$11,E$1,$D$3:D$11),NA())</f>
        <v>#N/A</v>
      </c>
      <c r="F4">
        <f>IF(F$1=$A4,SUMIF($A$3:$A$11,F$1,$D$3:E$11),NA())</f>
        <v>6</v>
      </c>
      <c r="G4" t="e">
        <f>IF(G$1=$A4,SUMIF($A$3:$A$11,G$1,$D$3:F$11),NA())</f>
        <v>#N/A</v>
      </c>
      <c r="H4" t="e">
        <f>IF(H$1=$A4,SUMIF($A$3:$A$11,H$1,$D$3:G$11),NA())</f>
        <v>#N/A</v>
      </c>
      <c r="I4" t="e">
        <f>IF(I$1=$A4,SUMIF($A$3:$A$11,I$1,$D$3:H$11),NA())</f>
        <v>#N/A</v>
      </c>
      <c r="J4" t="e">
        <f>IF(J$1=$A4,SUMIF($A$3:$A$11,J$1,$D$3:I$11),NA())</f>
        <v>#N/A</v>
      </c>
      <c r="K4" t="e">
        <f>IF(K$1=$A4,SUMIF($A$3:$A$11,K$1,$D$3:J$11),NA())</f>
        <v>#N/A</v>
      </c>
      <c r="L4" t="e">
        <f>IF(L$1=$A4,SUMIF($A$3:$A$11,L$1,$D$3:K$11),NA())</f>
        <v>#N/A</v>
      </c>
      <c r="M4" t="e">
        <f>IF(M$1=$A4,SUMIF($A$3:$A$11,M$1,$D$3:L$11),NA())</f>
        <v>#N/A</v>
      </c>
    </row>
    <row r="5" spans="1:13" x14ac:dyDescent="0.25">
      <c r="A5" s="1" t="s">
        <v>0</v>
      </c>
      <c r="B5" s="1">
        <v>3</v>
      </c>
      <c r="C5" s="1">
        <v>3</v>
      </c>
      <c r="D5" s="1">
        <f>COUNTIF(Collaborateurs!$B$2:$B$48,A5)</f>
        <v>5</v>
      </c>
      <c r="E5" t="e">
        <f>IF(E$1=$A5,SUMIF($A$3:$A$11,E$1,$D$3:D$11),NA())</f>
        <v>#N/A</v>
      </c>
      <c r="F5" t="e">
        <f>IF(F$1=$A5,SUMIF($A$3:$A$11,F$1,$D$3:E$11),NA())</f>
        <v>#N/A</v>
      </c>
      <c r="G5">
        <f>IF(G$1=$A5,SUMIF($A$3:$A$11,G$1,$D$3:F$11),NA())</f>
        <v>5</v>
      </c>
      <c r="H5" t="e">
        <f>IF(H$1=$A5,SUMIF($A$3:$A$11,H$1,$D$3:G$11),NA())</f>
        <v>#N/A</v>
      </c>
      <c r="I5" t="e">
        <f>IF(I$1=$A5,SUMIF($A$3:$A$11,I$1,$D$3:H$11),NA())</f>
        <v>#N/A</v>
      </c>
      <c r="J5" t="e">
        <f>IF(J$1=$A5,SUMIF($A$3:$A$11,J$1,$D$3:I$11),NA())</f>
        <v>#N/A</v>
      </c>
      <c r="K5" t="e">
        <f>IF(K$1=$A5,SUMIF($A$3:$A$11,K$1,$D$3:J$11),NA())</f>
        <v>#N/A</v>
      </c>
      <c r="L5" t="e">
        <f>IF(L$1=$A5,SUMIF($A$3:$A$11,L$1,$D$3:K$11),NA())</f>
        <v>#N/A</v>
      </c>
      <c r="M5" t="e">
        <f>IF(M$1=$A5,SUMIF($A$3:$A$11,M$1,$D$3:L$11),NA())</f>
        <v>#N/A</v>
      </c>
    </row>
    <row r="6" spans="1:13" x14ac:dyDescent="0.25">
      <c r="A6" s="1" t="s">
        <v>5</v>
      </c>
      <c r="B6" s="1">
        <v>1</v>
      </c>
      <c r="C6" s="1">
        <v>2</v>
      </c>
      <c r="D6" s="1">
        <f>COUNTIF(Collaborateurs!$B$2:$B$48,A6)</f>
        <v>5</v>
      </c>
      <c r="E6" t="e">
        <f>IF(E$1=$A6,SUMIF($A$3:$A$11,E$1,$D$3:D$11),NA())</f>
        <v>#N/A</v>
      </c>
      <c r="F6" t="e">
        <f>IF(F$1=$A6,SUMIF($A$3:$A$11,F$1,$D$3:E$11),NA())</f>
        <v>#N/A</v>
      </c>
      <c r="G6" t="e">
        <f>IF(G$1=$A6,SUMIF($A$3:$A$11,G$1,$D$3:F$11),NA())</f>
        <v>#N/A</v>
      </c>
      <c r="H6">
        <f>IF(H$1=$A6,SUMIF($A$3:$A$11,H$1,$D$3:G$11),NA())</f>
        <v>5</v>
      </c>
      <c r="I6" t="e">
        <f>IF(I$1=$A6,SUMIF($A$3:$A$11,I$1,$D$3:H$11),NA())</f>
        <v>#N/A</v>
      </c>
      <c r="J6" t="e">
        <f>IF(J$1=$A6,SUMIF($A$3:$A$11,J$1,$D$3:I$11),NA())</f>
        <v>#N/A</v>
      </c>
      <c r="K6" t="e">
        <f>IF(K$1=$A6,SUMIF($A$3:$A$11,K$1,$D$3:J$11),NA())</f>
        <v>#N/A</v>
      </c>
      <c r="L6" t="e">
        <f>IF(L$1=$A6,SUMIF($A$3:$A$11,L$1,$D$3:K$11),NA())</f>
        <v>#N/A</v>
      </c>
      <c r="M6" t="e">
        <f>IF(M$1=$A6,SUMIF($A$3:$A$11,M$1,$D$3:L$11),NA())</f>
        <v>#N/A</v>
      </c>
    </row>
    <row r="7" spans="1:13" x14ac:dyDescent="0.25">
      <c r="A7" s="1" t="s">
        <v>4</v>
      </c>
      <c r="B7" s="1">
        <v>2</v>
      </c>
      <c r="C7" s="1">
        <v>2</v>
      </c>
      <c r="D7" s="1">
        <f>COUNTIF(Collaborateurs!$B$2:$B$48,A7)</f>
        <v>11</v>
      </c>
      <c r="E7" t="e">
        <f>IF(E$1=$A7,SUMIF($A$3:$A$11,E$1,$D$3:D$11),NA())</f>
        <v>#N/A</v>
      </c>
      <c r="F7" t="e">
        <f>IF(F$1=$A7,SUMIF($A$3:$A$11,F$1,$D$3:E$11),NA())</f>
        <v>#N/A</v>
      </c>
      <c r="G7" t="e">
        <f>IF(G$1=$A7,SUMIF($A$3:$A$11,G$1,$D$3:F$11),NA())</f>
        <v>#N/A</v>
      </c>
      <c r="H7" t="e">
        <f>IF(H$1=$A7,SUMIF($A$3:$A$11,H$1,$D$3:G$11),NA())</f>
        <v>#N/A</v>
      </c>
      <c r="I7">
        <f>IF(I$1=$A7,SUMIF($A$3:$A$11,I$1,$D$3:H$11),NA())</f>
        <v>11</v>
      </c>
      <c r="J7" t="e">
        <f>IF(J$1=$A7,SUMIF($A$3:$A$11,J$1,$D$3:I$11),NA())</f>
        <v>#N/A</v>
      </c>
      <c r="K7" t="e">
        <f>IF(K$1=$A7,SUMIF($A$3:$A$11,K$1,$D$3:J$11),NA())</f>
        <v>#N/A</v>
      </c>
      <c r="L7" t="e">
        <f>IF(L$1=$A7,SUMIF($A$3:$A$11,L$1,$D$3:K$11),NA())</f>
        <v>#N/A</v>
      </c>
      <c r="M7" t="e">
        <f>IF(M$1=$A7,SUMIF($A$3:$A$11,M$1,$D$3:L$11),NA())</f>
        <v>#N/A</v>
      </c>
    </row>
    <row r="8" spans="1:13" x14ac:dyDescent="0.25">
      <c r="A8" s="1" t="s">
        <v>3</v>
      </c>
      <c r="B8" s="1">
        <v>3</v>
      </c>
      <c r="C8" s="1">
        <v>2</v>
      </c>
      <c r="D8" s="1">
        <f>COUNTIF(Collaborateurs!$B$2:$B$48,A8)</f>
        <v>4</v>
      </c>
      <c r="E8" t="e">
        <f>IF(E$1=$A8,SUMIF($A$3:$A$11,E$1,$D$3:D$11),NA())</f>
        <v>#N/A</v>
      </c>
      <c r="F8" t="e">
        <f>IF(F$1=$A8,SUMIF($A$3:$A$11,F$1,$D$3:E$11),NA())</f>
        <v>#N/A</v>
      </c>
      <c r="G8" t="e">
        <f>IF(G$1=$A8,SUMIF($A$3:$A$11,G$1,$D$3:F$11),NA())</f>
        <v>#N/A</v>
      </c>
      <c r="H8" t="e">
        <f>IF(H$1=$A8,SUMIF($A$3:$A$11,H$1,$D$3:G$11),NA())</f>
        <v>#N/A</v>
      </c>
      <c r="I8" t="e">
        <f>IF(I$1=$A8,SUMIF($A$3:$A$11,I$1,$D$3:H$11),NA())</f>
        <v>#N/A</v>
      </c>
      <c r="J8">
        <f>IF(J$1=$A8,SUMIF($A$3:$A$11,J$1,$D$3:I$11),NA())</f>
        <v>4</v>
      </c>
      <c r="K8" t="e">
        <f>IF(K$1=$A8,SUMIF($A$3:$A$11,K$1,$D$3:J$11),NA())</f>
        <v>#N/A</v>
      </c>
      <c r="L8" t="e">
        <f>IF(L$1=$A8,SUMIF($A$3:$A$11,L$1,$D$3:K$11),NA())</f>
        <v>#N/A</v>
      </c>
      <c r="M8" t="e">
        <f>IF(M$1=$A8,SUMIF($A$3:$A$11,M$1,$D$3:L$11),NA())</f>
        <v>#N/A</v>
      </c>
    </row>
    <row r="9" spans="1:13" x14ac:dyDescent="0.25">
      <c r="A9" s="1" t="s">
        <v>8</v>
      </c>
      <c r="B9" s="1">
        <v>1</v>
      </c>
      <c r="C9" s="1">
        <v>1</v>
      </c>
      <c r="D9" s="1">
        <f>COUNTIF(Collaborateurs!$B$2:$B$48,A9)</f>
        <v>1</v>
      </c>
      <c r="E9" t="e">
        <f>IF(E$1=$A9,SUMIF($A$3:$A$11,E$1,$D$3:D$11),NA())</f>
        <v>#N/A</v>
      </c>
      <c r="F9" t="e">
        <f>IF(F$1=$A9,SUMIF($A$3:$A$11,F$1,$D$3:E$11),NA())</f>
        <v>#N/A</v>
      </c>
      <c r="G9" t="e">
        <f>IF(G$1=$A9,SUMIF($A$3:$A$11,G$1,$D$3:F$11),NA())</f>
        <v>#N/A</v>
      </c>
      <c r="H9" t="e">
        <f>IF(H$1=$A9,SUMIF($A$3:$A$11,H$1,$D$3:G$11),NA())</f>
        <v>#N/A</v>
      </c>
      <c r="I9" t="e">
        <f>IF(I$1=$A9,SUMIF($A$3:$A$11,I$1,$D$3:H$11),NA())</f>
        <v>#N/A</v>
      </c>
      <c r="J9" t="e">
        <f>IF(J$1=$A9,SUMIF($A$3:$A$11,J$1,$D$3:I$11),NA())</f>
        <v>#N/A</v>
      </c>
      <c r="K9">
        <f>IF(K$1=$A9,SUMIF($A$3:$A$11,K$1,$D$3:J$11),NA())</f>
        <v>1</v>
      </c>
      <c r="L9" t="e">
        <f>IF(L$1=$A9,SUMIF($A$3:$A$11,L$1,$D$3:K$11),NA())</f>
        <v>#N/A</v>
      </c>
      <c r="M9" t="e">
        <f>IF(M$1=$A9,SUMIF($A$3:$A$11,M$1,$D$3:L$11),NA())</f>
        <v>#N/A</v>
      </c>
    </row>
    <row r="10" spans="1:13" x14ac:dyDescent="0.25">
      <c r="A10" s="1" t="s">
        <v>7</v>
      </c>
      <c r="B10" s="1">
        <v>2</v>
      </c>
      <c r="C10" s="1">
        <v>1</v>
      </c>
      <c r="D10" s="1">
        <f>COUNTIF(Collaborateurs!$B$2:$B$48,A10)</f>
        <v>5</v>
      </c>
      <c r="E10" t="e">
        <f>IF(E$1=$A10,SUMIF($A$3:$A$11,E$1,$D$3:D$11),NA())</f>
        <v>#N/A</v>
      </c>
      <c r="F10" t="e">
        <f>IF(F$1=$A10,SUMIF($A$3:$A$11,F$1,$D$3:E$11),NA())</f>
        <v>#N/A</v>
      </c>
      <c r="G10" t="e">
        <f>IF(G$1=$A10,SUMIF($A$3:$A$11,G$1,$D$3:F$11),NA())</f>
        <v>#N/A</v>
      </c>
      <c r="H10" t="e">
        <f>IF(H$1=$A10,SUMIF($A$3:$A$11,H$1,$D$3:G$11),NA())</f>
        <v>#N/A</v>
      </c>
      <c r="I10" t="e">
        <f>IF(I$1=$A10,SUMIF($A$3:$A$11,I$1,$D$3:H$11),NA())</f>
        <v>#N/A</v>
      </c>
      <c r="J10" t="e">
        <f>IF(J$1=$A10,SUMIF($A$3:$A$11,J$1,$D$3:I$11),NA())</f>
        <v>#N/A</v>
      </c>
      <c r="K10" t="e">
        <f>IF(K$1=$A10,SUMIF($A$3:$A$11,K$1,$D$3:J$11),NA())</f>
        <v>#N/A</v>
      </c>
      <c r="L10">
        <f>IF(L$1=$A10,SUMIF($A$3:$A$11,L$1,$D$3:K$11),NA())</f>
        <v>5</v>
      </c>
      <c r="M10" t="e">
        <f>IF(M$1=$A10,SUMIF($A$3:$A$11,M$1,$D$3:L$11),NA())</f>
        <v>#N/A</v>
      </c>
    </row>
    <row r="11" spans="1:13" x14ac:dyDescent="0.25">
      <c r="A11" s="1" t="s">
        <v>6</v>
      </c>
      <c r="B11" s="1">
        <v>3</v>
      </c>
      <c r="C11" s="1">
        <v>1</v>
      </c>
      <c r="D11" s="1">
        <f>COUNTIF(Collaborateurs!$B$2:$B$48,A11)</f>
        <v>7</v>
      </c>
      <c r="E11" t="e">
        <f>IF(E$1=$A11,SUMIF($A$3:$A$11,E$1,$D$3:D$11),NA())</f>
        <v>#N/A</v>
      </c>
      <c r="F11" t="e">
        <f>IF(F$1=$A11,SUMIF($A$3:$A$11,F$1,$D$3:E$11),NA())</f>
        <v>#N/A</v>
      </c>
      <c r="G11" t="e">
        <f>IF(G$1=$A11,SUMIF($A$3:$A$11,G$1,$D$3:F$11),NA())</f>
        <v>#N/A</v>
      </c>
      <c r="H11" t="e">
        <f>IF(H$1=$A11,SUMIF($A$3:$A$11,H$1,$D$3:G$11),NA())</f>
        <v>#N/A</v>
      </c>
      <c r="I11" t="e">
        <f>IF(I$1=$A11,SUMIF($A$3:$A$11,I$1,$D$3:H$11),NA())</f>
        <v>#N/A</v>
      </c>
      <c r="J11" t="e">
        <f>IF(J$1=$A11,SUMIF($A$3:$A$11,J$1,$D$3:I$11),NA())</f>
        <v>#N/A</v>
      </c>
      <c r="K11" t="e">
        <f>IF(K$1=$A11,SUMIF($A$3:$A$11,K$1,$D$3:J$11),NA())</f>
        <v>#N/A</v>
      </c>
      <c r="L11" t="e">
        <f>IF(L$1=$A11,SUMIF($A$3:$A$11,L$1,$D$3:K$11),NA())</f>
        <v>#N/A</v>
      </c>
      <c r="M11">
        <f>IF(M$1=$A11,SUMIF($A$3:$A$11,M$1,$D$3:L$11),NA())</f>
        <v>7</v>
      </c>
    </row>
  </sheetData>
  <mergeCells count="1">
    <mergeCell ref="B1:D1"/>
  </mergeCells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9DE84-ECD6-445F-A244-8EA380AC90C0}">
  <sheetPr codeName="Feuil1"/>
  <dimension ref="A1:E5"/>
  <sheetViews>
    <sheetView showGridLines="0" tabSelected="1" workbookViewId="0">
      <selection activeCell="H4" sqref="H4"/>
    </sheetView>
  </sheetViews>
  <sheetFormatPr baseColWidth="10" defaultRowHeight="15" x14ac:dyDescent="0.25"/>
  <cols>
    <col min="1" max="1" width="14" customWidth="1"/>
    <col min="2" max="4" width="40.7109375" customWidth="1"/>
    <col min="5" max="5" width="14.140625" customWidth="1"/>
  </cols>
  <sheetData>
    <row r="1" spans="1:5" ht="24.75" customHeight="1" thickBot="1" x14ac:dyDescent="0.3">
      <c r="A1" s="3" t="s">
        <v>63</v>
      </c>
    </row>
    <row r="2" spans="1:5" ht="99.95" customHeight="1" thickBot="1" x14ac:dyDescent="0.3">
      <c r="A2" s="2" t="s">
        <v>60</v>
      </c>
      <c r="B2" s="6" t="s">
        <v>70</v>
      </c>
      <c r="C2" s="7" t="s">
        <v>76</v>
      </c>
      <c r="D2" s="8" t="s">
        <v>71</v>
      </c>
    </row>
    <row r="3" spans="1:5" ht="99.95" customHeight="1" thickBot="1" x14ac:dyDescent="0.3">
      <c r="A3" s="2" t="s">
        <v>61</v>
      </c>
      <c r="B3" s="9" t="s">
        <v>72</v>
      </c>
      <c r="C3" s="10" t="s">
        <v>73</v>
      </c>
      <c r="D3" s="11" t="s">
        <v>77</v>
      </c>
    </row>
    <row r="4" spans="1:5" ht="99.95" customHeight="1" thickBot="1" x14ac:dyDescent="0.3">
      <c r="A4" s="2" t="s">
        <v>62</v>
      </c>
      <c r="B4" s="12" t="s">
        <v>74</v>
      </c>
      <c r="C4" s="13" t="s">
        <v>78</v>
      </c>
      <c r="D4" s="14" t="s">
        <v>75</v>
      </c>
    </row>
    <row r="5" spans="1:5" ht="64.5" customHeight="1" thickBot="1" x14ac:dyDescent="0.3">
      <c r="A5" s="4" t="s">
        <v>64</v>
      </c>
      <c r="B5" s="15">
        <v>3</v>
      </c>
      <c r="C5" s="15">
        <v>2</v>
      </c>
      <c r="D5" s="15">
        <v>1</v>
      </c>
      <c r="E5" s="3" t="s">
        <v>65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Collaborateurs</vt:lpstr>
      <vt:lpstr>Stat</vt:lpstr>
      <vt:lpstr>Compétences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2023-01-12T18:45:21Z</dcterms:created>
  <dcterms:modified xsi:type="dcterms:W3CDTF">2023-04-14T14:13:34Z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2023-01-12T18:46:07Z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8ca48435-afd3-49b4-85b4-94e8227a34a4</vt:lpwstr>
  </property>
  <property fmtid="{D5CDD505-2E9C-101B-9397-08002B2CF9AE}" pid="8" name="MSIP_Label_64a238cc-6af3-4341-9d32-201b7e04331f_ContentBits">
    <vt:lpwstr>0</vt:lpwstr>
  </property>
</Properties>
</file>