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omments1.xml" ContentType="application/vnd.openxmlformats-officedocument.spreadsheetml.comments+xml"/>
  <Override PartName="/xl/threadedComments/threadedComment1.xml" ContentType="application/vnd.ms-excel.threaded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codeName="{74837BA0-65D6-932C-5D65-3B800EBDC722}"/>
  <workbookPr updateLinks="never" codeName="ThisWorkbook"/>
  <mc:AlternateContent xmlns:mc="http://schemas.openxmlformats.org/markup-compatibility/2006">
    <mc:Choice Requires="x15">
      <x15ac:absPath xmlns:x15ac="http://schemas.microsoft.com/office/spreadsheetml/2010/11/ac" url="D:\IPSEN-iSEND\03-Project documentation\06-iSEND Roadmap\Reporting Project\Project realisation\DSUR-PSUR reports\"/>
    </mc:Choice>
  </mc:AlternateContent>
  <xr:revisionPtr revIDLastSave="0" documentId="13_ncr:1_{75CAA9E6-F7CA-419B-8A7A-44203262B2CC}" xr6:coauthVersionLast="41" xr6:coauthVersionMax="41" xr10:uidLastSave="{00000000-0000-0000-0000-000000000000}"/>
  <bookViews>
    <workbookView xWindow="828" yWindow="-108" windowWidth="22320" windowHeight="13176" tabRatio="439" xr2:uid="{00000000-000D-0000-FFFF-FFFF00000000}"/>
  </bookViews>
  <sheets>
    <sheet name="Calendrier" sheetId="30" r:id="rId1"/>
    <sheet name="Feuille 2 - Détail" sheetId="28" r:id="rId2"/>
    <sheet name="Feuille 1 - Calendrier" sheetId="29" r:id="rId3"/>
  </sheets>
  <externalReferences>
    <externalReference r:id="rId4"/>
  </externalReferences>
  <definedNames>
    <definedName name="_xlnm._FilterDatabase" localSheetId="0" hidden="1">Calendrier!$A$1:$AM$76</definedName>
    <definedName name="_xlnm._FilterDatabase" localSheetId="2" hidden="1">'Feuille 1 - Calendrier'!#REF!</definedName>
    <definedName name="_xlnm._FilterDatabase" localSheetId="1" hidden="1">'Feuille 2 - Détail'!$A$2:$N$38</definedName>
    <definedName name="Année_planning" localSheetId="0">Calendrier!$A$1</definedName>
    <definedName name="Brand_name">'Feuille 2 - Détail'!$B$2</definedName>
    <definedName name="dates_planning" localSheetId="0">Calendrier!$D$3:$AM$3</definedName>
    <definedName name="DB_Additional_ID">#REF!</definedName>
    <definedName name="DB_Answer">#REF!</definedName>
    <definedName name="DB_Category">#REF!</definedName>
    <definedName name="DB_CMC_Main_Contact">#REF!</definedName>
    <definedName name="DB_Country">#REF!</definedName>
    <definedName name="DB_Endorsment_By">#REF!</definedName>
    <definedName name="DB_Franchise">#REF!</definedName>
    <definedName name="DB_INN_Product_Name">#REF!</definedName>
    <definedName name="DB_Planning_Status">#REF!</definedName>
    <definedName name="DB_Priority">#REF!</definedName>
    <definedName name="DB_ProcedureType">#REF!</definedName>
    <definedName name="DB_Product_Company_Brand_Name">#REF!</definedName>
    <definedName name="DB_Product_INN_Product_Name">#REF!</definedName>
    <definedName name="DB_Product_Manufacturing_Site">#REF!</definedName>
    <definedName name="DB_Product_Pharm_Form">#REF!</definedName>
    <definedName name="DB_Project">#REF!</definedName>
    <definedName name="DB_RA_Main_Contact">#REF!</definedName>
    <definedName name="DB_Region">#REF!</definedName>
    <definedName name="DB_Status_Progress">#REF!</definedName>
    <definedName name="DB_Status_Project">#REF!</definedName>
    <definedName name="DB_Strength">#REF!</definedName>
    <definedName name="DB_Submission_Area">#REF!</definedName>
    <definedName name="DB_Submission_Type">#REF!</definedName>
    <definedName name="DB_Submission_Variation_Type">#REF!</definedName>
    <definedName name="Frequency">#REF!</definedName>
    <definedName name="jours_planning" localSheetId="0">Calendrier!$D$4:$AM$4</definedName>
    <definedName name="Key_dates">'Feuille 2 - Détail'!$G$2,'Feuille 2 - Détail'!$F$2,'Feuille 2 - Détail'!$H$2:$I$2,'Feuille 2 - Détail'!$L$2,'Feuille 2 - Détail'!$J$2</definedName>
    <definedName name="Mois_planning" localSheetId="0">Calendrier!$A$2</definedName>
    <definedName name="projets_planning" localSheetId="0">Calendrier!$A$4:$C$4</definedName>
    <definedName name="R_Date_DIBD">#REF!</definedName>
    <definedName name="R_Date_DLP">#REF!</definedName>
    <definedName name="R_Date_EU_HDB">#REF!</definedName>
    <definedName name="R_Date_QPPV_approval_date">#REF!</definedName>
    <definedName name="R_Date_Range_From">#REF!</definedName>
    <definedName name="R_Date_Sending_Actual">#REF!</definedName>
    <definedName name="R_Date_Sending_Expected">#REF!</definedName>
    <definedName name="R_Date_Submission_Actual">#REF!</definedName>
    <definedName name="R_Date_Submission_Expected">#REF!</definedName>
    <definedName name="R_Endorsment_By">#REF!</definedName>
    <definedName name="R_Endorsment_Date">#REF!</definedName>
    <definedName name="R_Product_Additional_ID">#REF!</definedName>
    <definedName name="R_Product_Company_Brand_Name">#REF!</definedName>
    <definedName name="R_Product_INN_Product_Name">#REF!</definedName>
    <definedName name="R_Product_Pharm_Form">#REF!</definedName>
    <definedName name="R_Product_Strength">#REF!</definedName>
    <definedName name="R_Status_Progress">#REF!</definedName>
    <definedName name="R_Submission_Area">#REF!</definedName>
    <definedName name="R_Submission_Country">#REF!</definedName>
    <definedName name="R_Submission_Description">#REF!</definedName>
    <definedName name="R_Submission_Details_Comments">#REF!</definedName>
    <definedName name="R_Submission_Dossier_ID">#REF!</definedName>
    <definedName name="R_Submission_Main_Contact">#REF!</definedName>
    <definedName name="R_Submission_OSP_Comments">#REF!</definedName>
    <definedName name="R_Submission_Region">#REF!</definedName>
    <definedName name="R_Submission_Type">#REF!</definedName>
    <definedName name="R_TA">#REF!</definedName>
    <definedName name="Report_Type">'Feuille 2 - Détail'!$D$2</definedName>
    <definedName name="Yes_No">#REF!</definedName>
    <definedName name="_xlnm.Print_Area" localSheetId="0">Calendrier!$A$1:$AE$76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B2" i="30" l="1"/>
  <c r="P2" i="30"/>
  <c r="D2" i="30"/>
  <c r="J38" i="28" l="1"/>
  <c r="H38" i="28"/>
  <c r="G38" i="28"/>
  <c r="E38" i="28"/>
  <c r="F38" i="28" s="1"/>
  <c r="I38" i="28" s="1"/>
  <c r="J37" i="28"/>
  <c r="H37" i="28"/>
  <c r="G37" i="28"/>
  <c r="F37" i="28"/>
  <c r="I37" i="28" s="1"/>
  <c r="E37" i="28"/>
  <c r="J36" i="28"/>
  <c r="H36" i="28"/>
  <c r="G36" i="28"/>
  <c r="F36" i="28"/>
  <c r="I36" i="28" s="1"/>
  <c r="E36" i="28"/>
  <c r="J35" i="28"/>
  <c r="H35" i="28"/>
  <c r="G35" i="28"/>
  <c r="E35" i="28"/>
  <c r="F35" i="28" s="1"/>
  <c r="I35" i="28" s="1"/>
  <c r="J34" i="28"/>
  <c r="H34" i="28"/>
  <c r="G34" i="28"/>
  <c r="E34" i="28"/>
  <c r="F34" i="28" s="1"/>
  <c r="I34" i="28" s="1"/>
  <c r="J33" i="28"/>
  <c r="H33" i="28"/>
  <c r="G33" i="28"/>
  <c r="F33" i="28"/>
  <c r="I33" i="28" s="1"/>
  <c r="E33" i="28"/>
  <c r="J32" i="28"/>
  <c r="H32" i="28"/>
  <c r="G32" i="28"/>
  <c r="F32" i="28"/>
  <c r="I32" i="28" s="1"/>
  <c r="E32" i="28"/>
  <c r="J31" i="28"/>
  <c r="H31" i="28"/>
  <c r="G31" i="28"/>
  <c r="E31" i="28"/>
  <c r="F31" i="28" s="1"/>
  <c r="I31" i="28" s="1"/>
  <c r="J30" i="28"/>
  <c r="H30" i="28"/>
  <c r="G30" i="28"/>
  <c r="F30" i="28"/>
  <c r="I30" i="28" s="1"/>
  <c r="E30" i="28"/>
  <c r="J29" i="28"/>
  <c r="H29" i="28"/>
  <c r="G29" i="28"/>
  <c r="F29" i="28"/>
  <c r="I29" i="28" s="1"/>
  <c r="E29" i="28"/>
  <c r="J28" i="28"/>
  <c r="H28" i="28"/>
  <c r="G28" i="28"/>
  <c r="F28" i="28"/>
  <c r="I28" i="28" s="1"/>
  <c r="E28" i="28"/>
  <c r="J27" i="28"/>
  <c r="H27" i="28"/>
  <c r="G27" i="28"/>
  <c r="E27" i="28"/>
  <c r="F27" i="28" s="1"/>
  <c r="I27" i="28" s="1"/>
  <c r="J26" i="28"/>
  <c r="H26" i="28"/>
  <c r="G26" i="28"/>
  <c r="F26" i="28"/>
  <c r="I26" i="28" s="1"/>
  <c r="E26" i="28"/>
  <c r="J25" i="28"/>
  <c r="H25" i="28"/>
  <c r="G25" i="28"/>
  <c r="F25" i="28"/>
  <c r="I25" i="28" s="1"/>
  <c r="E25" i="28"/>
  <c r="J24" i="28"/>
  <c r="H24" i="28"/>
  <c r="G24" i="28"/>
  <c r="F24" i="28"/>
  <c r="I24" i="28" s="1"/>
  <c r="E24" i="28"/>
  <c r="J23" i="28"/>
  <c r="H23" i="28"/>
  <c r="G23" i="28"/>
  <c r="E23" i="28"/>
  <c r="F23" i="28" s="1"/>
  <c r="I23" i="28" s="1"/>
  <c r="J22" i="28"/>
  <c r="H22" i="28"/>
  <c r="G22" i="28"/>
  <c r="F22" i="28"/>
  <c r="I22" i="28" s="1"/>
  <c r="E22" i="28"/>
  <c r="J21" i="28"/>
  <c r="H21" i="28"/>
  <c r="G21" i="28"/>
  <c r="F21" i="28"/>
  <c r="I21" i="28" s="1"/>
  <c r="E21" i="28"/>
  <c r="J20" i="28"/>
  <c r="H20" i="28"/>
  <c r="G20" i="28"/>
  <c r="F20" i="28"/>
  <c r="I20" i="28" s="1"/>
  <c r="E20" i="28"/>
  <c r="J19" i="28"/>
  <c r="H19" i="28"/>
  <c r="G19" i="28"/>
  <c r="E19" i="28"/>
  <c r="F19" i="28" s="1"/>
  <c r="I19" i="28" s="1"/>
  <c r="J18" i="28"/>
  <c r="H18" i="28"/>
  <c r="G18" i="28"/>
  <c r="F18" i="28"/>
  <c r="I18" i="28" s="1"/>
  <c r="E18" i="28"/>
  <c r="J17" i="28"/>
  <c r="H17" i="28"/>
  <c r="G17" i="28"/>
  <c r="F17" i="28"/>
  <c r="I17" i="28" s="1"/>
  <c r="E17" i="28"/>
  <c r="J16" i="28"/>
  <c r="H16" i="28"/>
  <c r="G16" i="28"/>
  <c r="E16" i="28"/>
  <c r="F16" i="28" s="1"/>
  <c r="I16" i="28" s="1"/>
  <c r="J15" i="28"/>
  <c r="H15" i="28"/>
  <c r="G15" i="28"/>
  <c r="F15" i="28"/>
  <c r="I15" i="28" s="1"/>
  <c r="E15" i="28"/>
  <c r="J14" i="28"/>
  <c r="H14" i="28"/>
  <c r="G14" i="28"/>
  <c r="F14" i="28"/>
  <c r="I14" i="28" s="1"/>
  <c r="E14" i="28"/>
  <c r="J13" i="28"/>
  <c r="H13" i="28"/>
  <c r="G13" i="28"/>
  <c r="F13" i="28"/>
  <c r="I13" i="28" s="1"/>
  <c r="E13" i="28"/>
  <c r="J12" i="28"/>
  <c r="H12" i="28"/>
  <c r="G12" i="28"/>
  <c r="E12" i="28"/>
  <c r="F12" i="28" s="1"/>
  <c r="I12" i="28" s="1"/>
  <c r="J11" i="28"/>
  <c r="H11" i="28"/>
  <c r="G11" i="28"/>
  <c r="F11" i="28"/>
  <c r="I11" i="28" s="1"/>
  <c r="E11" i="28"/>
  <c r="J10" i="28"/>
  <c r="H10" i="28"/>
  <c r="G10" i="28"/>
  <c r="F10" i="28"/>
  <c r="I10" i="28" s="1"/>
  <c r="E10" i="28"/>
  <c r="J9" i="28"/>
  <c r="H9" i="28"/>
  <c r="G9" i="28"/>
  <c r="F9" i="28"/>
  <c r="I9" i="28" s="1"/>
  <c r="E9" i="28"/>
  <c r="J8" i="28"/>
  <c r="H8" i="28"/>
  <c r="G8" i="28"/>
  <c r="E8" i="28"/>
  <c r="F8" i="28" s="1"/>
  <c r="I8" i="28" s="1"/>
  <c r="J7" i="28"/>
  <c r="H7" i="28"/>
  <c r="G7" i="28"/>
  <c r="F7" i="28"/>
  <c r="I7" i="28" s="1"/>
  <c r="E7" i="28"/>
  <c r="J6" i="28"/>
  <c r="H6" i="28"/>
  <c r="G6" i="28"/>
  <c r="E6" i="28"/>
  <c r="F6" i="28" s="1"/>
  <c r="I6" i="28" s="1"/>
  <c r="J5" i="28"/>
  <c r="H5" i="28"/>
  <c r="G5" i="28"/>
  <c r="F5" i="28"/>
  <c r="I5" i="28" s="1"/>
  <c r="E5" i="28"/>
  <c r="J4" i="28"/>
  <c r="H4" i="28"/>
  <c r="G4" i="28"/>
  <c r="E4" i="28"/>
  <c r="F4" i="28" s="1"/>
  <c r="I4" i="28" s="1"/>
  <c r="J3" i="28"/>
  <c r="H3" i="28"/>
  <c r="G3" i="28"/>
  <c r="F3" i="28"/>
  <c r="I3" i="28" s="1"/>
  <c r="E3" i="28"/>
  <c r="D3" i="30" l="1"/>
  <c r="E3" i="30" l="1"/>
  <c r="F3" i="30" l="1"/>
  <c r="G3" i="30" l="1"/>
  <c r="H3" i="30" l="1"/>
  <c r="I3" i="30" l="1"/>
  <c r="O9" i="29"/>
  <c r="L7" i="29"/>
  <c r="L8" i="29" s="1"/>
  <c r="J3" i="30" l="1"/>
  <c r="K3" i="30" l="1"/>
  <c r="L3" i="30" l="1"/>
  <c r="M3" i="30" l="1"/>
  <c r="N3" i="30" l="1"/>
  <c r="O3" i="30" l="1"/>
  <c r="P3" i="30" l="1"/>
  <c r="Q3" i="30" l="1"/>
  <c r="R3" i="30" l="1"/>
  <c r="S3" i="30" l="1"/>
  <c r="T3" i="30" l="1"/>
  <c r="U3" i="30" l="1"/>
  <c r="V3" i="30" l="1"/>
  <c r="W3" i="30" l="1"/>
  <c r="X3" i="30" l="1"/>
  <c r="Y3" i="30" l="1"/>
  <c r="Z3" i="30" l="1"/>
  <c r="AA3" i="30" l="1"/>
  <c r="AB3" i="30" l="1"/>
  <c r="AC3" i="30" l="1"/>
  <c r="AD3" i="30" l="1"/>
  <c r="AE3" i="30" s="1"/>
  <c r="AF3" i="30" s="1"/>
  <c r="AG3" i="30" s="1"/>
  <c r="AH3" i="30" s="1"/>
  <c r="AI3" i="30" s="1"/>
  <c r="AJ3" i="30" l="1"/>
  <c r="AK3" i="30" s="1"/>
  <c r="AL3" i="30" l="1"/>
  <c r="AM3"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tc={DC372B70-0DA5-492E-AC51-4A39D8807750}</author>
    <author>tc={65E6637A-B9F1-4E3C-B3EF-28531A3743CE}</author>
    <author>tc={55EB9F4D-75CC-485E-B8DA-072844A1FB7D}</author>
    <author>tc={9EEC88FE-19F1-49B0-8BD6-6A86FD342E86}</author>
    <author>tc={1BBB7FBB-E65D-4F19-89D7-4CD8F95F858D}</author>
    <author>tc={D0E9E179-04CF-41D5-A99E-DC313DECADF9}</author>
    <author>tc={4248B8A4-4B25-47B5-AFCE-CDA838AD3B50}</author>
    <author>tc={6B7D65AF-0896-468D-8D26-F8FB8A1427EE}</author>
    <author>tc={38916A4C-609F-4D13-A215-C0F52F409DAC}</author>
    <author>tc={F1C26496-7334-43A1-B0FD-3D0C5B18C15C}</author>
    <author>tc={BF797474-D87A-438A-BABF-3F2B4CA0DB13}</author>
    <author>tc={7416EE94-A1C4-4312-80B6-4426032B9415}</author>
    <author>tc={C3C46624-639C-483F-8395-D9DFCA010759}</author>
    <author>tc={5124F215-8C6A-478F-A2FC-DF760A7442E9}</author>
    <author>tc={C37771B1-BC30-49B4-9642-150AA2CD0F3A}</author>
    <author>tc={8C91ECC0-C202-44C7-A8E2-FA52DDF0F135}</author>
    <author>tc={93349F63-F130-4E00-B598-739880847644}</author>
    <author>tc={478158A5-6E50-42DA-9394-514187D6B79B}</author>
    <author>tc={3C157CF6-E5CA-45FE-B392-EF31980298F9}</author>
    <author>tc={E0269192-6513-472E-9B4B-3AA9A41227B3}</author>
  </authors>
  <commentList>
    <comment ref="A5" authorId="0" shapeId="0" xr:uid="{00000000-0006-0000-0200-000001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B de Feuille 2</t>
      </text>
    </comment>
    <comment ref="B5" authorId="1" shapeId="0" xr:uid="{00000000-0006-0000-0200-000002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D de Feuille 2</t>
      </text>
    </comment>
    <comment ref="C6" authorId="2" shapeId="0" xr:uid="{00000000-0006-0000-0200-000003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G dans Feuille 2</t>
      </text>
    </comment>
    <comment ref="C7" authorId="3" shapeId="0" xr:uid="{00000000-0006-0000-0200-000004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F dans Feuille 2</t>
      </text>
    </comment>
    <comment ref="C8" authorId="4" shapeId="0" xr:uid="{00000000-0006-0000-0200-000005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H dans Feuille 2</t>
      </text>
    </comment>
    <comment ref="C9" authorId="5" shapeId="0" xr:uid="{00000000-0006-0000-0200-000006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I dans Feuille 2</t>
      </text>
    </comment>
    <comment ref="C10" authorId="6" shapeId="0" xr:uid="{00000000-0006-0000-0200-000007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L dans Feuille 2</t>
      </text>
    </comment>
    <comment ref="C11" authorId="7" shapeId="0" xr:uid="{00000000-0006-0000-0200-000008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J dans Feuille 2</t>
      </text>
    </comment>
    <comment ref="C12" authorId="8" shapeId="0" xr:uid="{00000000-0006-0000-0200-000009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G dans Feuille 2</t>
      </text>
    </comment>
    <comment ref="C13" authorId="9" shapeId="0" xr:uid="{00000000-0006-0000-0200-00000A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F dans Feuille 2</t>
      </text>
    </comment>
    <comment ref="C14" authorId="10" shapeId="0" xr:uid="{00000000-0006-0000-0200-00000B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H dans Feuille 2</t>
      </text>
    </comment>
    <comment ref="C15" authorId="11" shapeId="0" xr:uid="{00000000-0006-0000-0200-00000C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I dans Feuille 2</t>
      </text>
    </comment>
    <comment ref="C16" authorId="12" shapeId="0" xr:uid="{00000000-0006-0000-0200-00000D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L dans Feuille 2</t>
      </text>
    </comment>
    <comment ref="C17" authorId="13" shapeId="0" xr:uid="{00000000-0006-0000-0200-00000E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J dans Feuille 2</t>
      </text>
    </comment>
    <comment ref="C18" authorId="14" shapeId="0" xr:uid="{00000000-0006-0000-0200-00000F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G dans Feuille 2</t>
      </text>
    </comment>
    <comment ref="C19" authorId="15" shapeId="0" xr:uid="{00000000-0006-0000-0200-000010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F dans Feuille 2</t>
      </text>
    </comment>
    <comment ref="C20" authorId="16" shapeId="0" xr:uid="{00000000-0006-0000-0200-000011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H dans Feuille 2</t>
      </text>
    </comment>
    <comment ref="C21" authorId="17" shapeId="0" xr:uid="{00000000-0006-0000-0200-000012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I dans Feuille 2</t>
      </text>
    </comment>
    <comment ref="C22" authorId="18" shapeId="0" xr:uid="{00000000-0006-0000-0200-000013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L dans Feuille 2</t>
      </text>
    </comment>
    <comment ref="C23" authorId="19" shapeId="0" xr:uid="{00000000-0006-0000-0200-0000140000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J dans Feuille 2</t>
      </text>
    </comment>
  </commentList>
</comments>
</file>

<file path=xl/sharedStrings.xml><?xml version="1.0" encoding="utf-8"?>
<sst xmlns="http://schemas.openxmlformats.org/spreadsheetml/2006/main" count="855" uniqueCount="115">
  <si>
    <t>Product</t>
  </si>
  <si>
    <t>Comments</t>
  </si>
  <si>
    <t>Cover 
Period</t>
  </si>
  <si>
    <t>Report</t>
  </si>
  <si>
    <t>Start to query list of studies</t>
  </si>
  <si>
    <t>Start database request</t>
  </si>
  <si>
    <t>Final list of studies confirmed</t>
  </si>
  <si>
    <t>Final report delivery date</t>
  </si>
  <si>
    <t>Key dates</t>
  </si>
  <si>
    <t>January</t>
  </si>
  <si>
    <t>February</t>
  </si>
  <si>
    <t>March</t>
  </si>
  <si>
    <t>April</t>
  </si>
  <si>
    <t>May</t>
  </si>
  <si>
    <t>June</t>
  </si>
  <si>
    <t>July</t>
  </si>
  <si>
    <t>August</t>
  </si>
  <si>
    <t>September</t>
  </si>
  <si>
    <t>October</t>
  </si>
  <si>
    <t>November</t>
  </si>
  <si>
    <t>December</t>
  </si>
  <si>
    <t>KOM date (Real)</t>
  </si>
  <si>
    <t>DLP Date</t>
  </si>
  <si>
    <t>Brand name</t>
  </si>
  <si>
    <t>Report Type</t>
  </si>
  <si>
    <t>Brand 1</t>
  </si>
  <si>
    <t>Brand 2</t>
  </si>
  <si>
    <t>Brand 3</t>
  </si>
  <si>
    <t>Type Brand 1</t>
  </si>
  <si>
    <t>Type Brand 2</t>
  </si>
  <si>
    <t>Type Brand 3</t>
  </si>
  <si>
    <t xml:space="preserve">Le besoin est de pouvoir construire automatiquement un calendrier annuel de dates clés par produit, à partir de données disponibles dans la feuille 2. L'exemple de résultat final est représenté dans cette feuille ci-dessous.
S'il n'est pas possible de créer automatiquement les bornes du cale,drier (Année et mois), on peut faire l'hypothèse que les lignes 4 et 5 sont préalablement remplies
Si une date n'est pas disponible dans la feuille 2, il faudra mettre 'NA' dans le calendrier
Colorer les cellules est facultatif
Un plus serait de pouvoir mettre en évidence le mois en cours en fonction de la date du jour d'ouverture du fichier
Chaque produit a 6 dates clés disponibles dans la feuille 2 (colonnes E à J)
Chaque date de la colonne C de la Feuille 1 correspond à une colonne de la feuille 2 et le besoin est de pouvoir placer chaque date dans le bon mois du calendrier.
Le MUST serait de pouvoir construire automatiquement le calendrier.
Les données de ces tableaux étant confidentielles j'ai rempli les cellules avec des fausses données et j'ai modifié certains titres de colonnes. Mais cela ne nuit pas à la compréhension du besoin.
</t>
  </si>
  <si>
    <t>NA</t>
  </si>
  <si>
    <t>JANUARY</t>
  </si>
  <si>
    <t>Report End Date (DLP)</t>
  </si>
  <si>
    <t>Report Start Date</t>
  </si>
  <si>
    <t>KOM date (prevision)</t>
  </si>
  <si>
    <t>INN Product  Name</t>
  </si>
  <si>
    <t>Main Company Brand Name(s)</t>
  </si>
  <si>
    <t>Therapeutic Area</t>
  </si>
  <si>
    <t>AA01</t>
  </si>
  <si>
    <t>AA02</t>
  </si>
  <si>
    <t>AA03</t>
  </si>
  <si>
    <t>AA04</t>
  </si>
  <si>
    <t>AA05</t>
  </si>
  <si>
    <t>AA06</t>
  </si>
  <si>
    <t>AA07</t>
  </si>
  <si>
    <t>AA08</t>
  </si>
  <si>
    <t>AA09</t>
  </si>
  <si>
    <t>AA10</t>
  </si>
  <si>
    <t>AA11</t>
  </si>
  <si>
    <t>AA12</t>
  </si>
  <si>
    <t>AA13</t>
  </si>
  <si>
    <t>AA14</t>
  </si>
  <si>
    <t>AA15</t>
  </si>
  <si>
    <t>AA16</t>
  </si>
  <si>
    <t>AA17</t>
  </si>
  <si>
    <t>AA18</t>
  </si>
  <si>
    <t>AA19</t>
  </si>
  <si>
    <t>AA20</t>
  </si>
  <si>
    <t>AA21</t>
  </si>
  <si>
    <t>AA22</t>
  </si>
  <si>
    <t>AA23</t>
  </si>
  <si>
    <t>AA24</t>
  </si>
  <si>
    <t>AA25</t>
  </si>
  <si>
    <t>AA26</t>
  </si>
  <si>
    <t>AA27</t>
  </si>
  <si>
    <t>AA28</t>
  </si>
  <si>
    <t>AA29</t>
  </si>
  <si>
    <t>AA30</t>
  </si>
  <si>
    <t>AA31</t>
  </si>
  <si>
    <t>AA32</t>
  </si>
  <si>
    <t>AA33</t>
  </si>
  <si>
    <t>AA34</t>
  </si>
  <si>
    <t>AA35</t>
  </si>
  <si>
    <t>AA36</t>
  </si>
  <si>
    <t>BB01</t>
  </si>
  <si>
    <t>BB02</t>
  </si>
  <si>
    <t>BB03</t>
  </si>
  <si>
    <t>BB04</t>
  </si>
  <si>
    <t>BB05</t>
  </si>
  <si>
    <t>BB06</t>
  </si>
  <si>
    <t>BB07</t>
  </si>
  <si>
    <t>BB08</t>
  </si>
  <si>
    <t>BB09</t>
  </si>
  <si>
    <t>BB10</t>
  </si>
  <si>
    <t>BB11</t>
  </si>
  <si>
    <t>BB12</t>
  </si>
  <si>
    <t>BB13</t>
  </si>
  <si>
    <t>BB14</t>
  </si>
  <si>
    <t>BB15</t>
  </si>
  <si>
    <t>BB16</t>
  </si>
  <si>
    <t>BB17</t>
  </si>
  <si>
    <t>BB18</t>
  </si>
  <si>
    <t>BB19</t>
  </si>
  <si>
    <t>BB20</t>
  </si>
  <si>
    <t>BB21</t>
  </si>
  <si>
    <t>BB22</t>
  </si>
  <si>
    <t>BB23</t>
  </si>
  <si>
    <t>BB24</t>
  </si>
  <si>
    <t>BB25</t>
  </si>
  <si>
    <t>BB26</t>
  </si>
  <si>
    <t>BB27</t>
  </si>
  <si>
    <t>BB28</t>
  </si>
  <si>
    <t>BB29</t>
  </si>
  <si>
    <t>BB30</t>
  </si>
  <si>
    <t>BB31</t>
  </si>
  <si>
    <t>BB32</t>
  </si>
  <si>
    <t>BB33</t>
  </si>
  <si>
    <t>BB34</t>
  </si>
  <si>
    <t>BB35</t>
  </si>
  <si>
    <t>BB36</t>
  </si>
  <si>
    <t>XX</t>
  </si>
  <si>
    <t>YY</t>
  </si>
  <si>
    <t>VV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</si>
</sst>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409]ddmmmyyyy;[$-409]ddmmmyyyy;"/>
    <numFmt numFmtId="165" formatCode="[$-409]d\-mmm;@"/>
    <numFmt numFmtId="166" formatCode="d/m;@"/>
    <numFmt numFmtId="167" formatCode="mmmm"/>
    <numFmt numFmtId="168" formatCode="[=0]&quot;&quot;;General"/>
    <numFmt numFmtId="169" formatCode="[$-40C]d\-mmm;@"/>
  </numFmts>
  <fonts count="67">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u/>
      <sz val="10"/>
      <color theme="10"/>
      <name val="Arial"/>
      <family val="2"/>
    </font>
    <font>
      <b/>
      <sz val="10"/>
      <color theme="0"/>
      <name val="Arial"/>
      <family val="2"/>
    </font>
    <font>
      <sz val="10"/>
      <color theme="0"/>
      <name val="Arial"/>
      <family val="2"/>
    </font>
    <font>
      <sz val="10"/>
      <name val="Arial"/>
      <family val="2"/>
    </font>
    <font>
      <sz val="10"/>
      <name val="Arial"/>
      <family val="2"/>
    </font>
    <font>
      <sz val="10"/>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sz val="10"/>
      <color rgb="FFFF0000"/>
      <name val="Arial"/>
      <family val="2"/>
    </font>
    <font>
      <i/>
      <sz val="10"/>
      <color rgb="FF7F7F7F"/>
      <name val="Arial"/>
      <family val="2"/>
    </font>
    <font>
      <u/>
      <sz val="10"/>
      <color indexed="12"/>
      <name val="Arial"/>
      <family val="2"/>
    </font>
    <font>
      <u/>
      <sz val="11"/>
      <color theme="10"/>
      <name val="Calibri"/>
      <family val="2"/>
      <scheme val="minor"/>
    </font>
    <font>
      <sz val="12"/>
      <name val="宋体"/>
      <family val="3"/>
      <charset val="134"/>
    </font>
    <font>
      <sz val="8"/>
      <color indexed="72"/>
      <name val="MS Sans Serif"/>
      <family val="2"/>
    </font>
    <font>
      <sz val="1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b/>
      <sz val="10"/>
      <color rgb="FFFFFFFF"/>
      <name val="Arial"/>
      <family val="2"/>
    </font>
    <font>
      <b/>
      <sz val="10"/>
      <color rgb="FFFF0000"/>
      <name val="Arial"/>
      <family val="2"/>
    </font>
    <font>
      <sz val="10"/>
      <name val="Times New Roman"/>
      <family val="1"/>
    </font>
    <font>
      <b/>
      <sz val="20"/>
      <color theme="5"/>
      <name val="Century Gothic"/>
      <family val="2"/>
    </font>
    <font>
      <b/>
      <sz val="24"/>
      <color theme="5"/>
      <name val="Century Gothic"/>
      <family val="2"/>
    </font>
    <font>
      <b/>
      <sz val="16"/>
      <color theme="5"/>
      <name val="Century Gothic"/>
      <family val="2"/>
    </font>
    <font>
      <b/>
      <sz val="18"/>
      <color theme="0"/>
      <name val="Century Gothic"/>
      <family val="2"/>
    </font>
    <font>
      <b/>
      <sz val="12"/>
      <color theme="0"/>
      <name val="Century Gothic"/>
      <family val="2"/>
    </font>
    <font>
      <sz val="12"/>
      <name val="Century Gothic"/>
      <family val="2"/>
    </font>
    <font>
      <sz val="10"/>
      <name val="Century Gothic"/>
      <family val="2"/>
    </font>
    <font>
      <b/>
      <sz val="12"/>
      <color theme="5"/>
      <name val="Century Gothic"/>
      <family val="2"/>
    </font>
    <font>
      <sz val="12"/>
      <name val="Times New Roman"/>
      <family val="1"/>
    </font>
  </fonts>
  <fills count="51">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548235"/>
        <bgColor rgb="FF000000"/>
      </patternFill>
    </fill>
    <fill>
      <patternFill patternType="solid">
        <fgColor rgb="FF4472C4"/>
        <bgColor rgb="FF000000"/>
      </patternFill>
    </fill>
    <fill>
      <patternFill patternType="solid">
        <fgColor indexed="65"/>
        <bgColor indexed="64"/>
      </patternFill>
    </fill>
    <fill>
      <patternFill patternType="solid">
        <fgColor rgb="FFDAF6DA"/>
        <bgColor indexed="64"/>
      </patternFill>
    </fill>
    <fill>
      <patternFill patternType="solid">
        <fgColor rgb="FFFFFF00"/>
        <bgColor rgb="FF000000"/>
      </patternFill>
    </fill>
    <fill>
      <patternFill patternType="solid">
        <fgColor theme="4" tint="0.59999389629810485"/>
        <bgColor indexed="64"/>
      </patternFill>
    </fill>
    <fill>
      <patternFill patternType="solid">
        <fgColor rgb="FFFFFF00"/>
        <bgColor indexed="64"/>
      </patternFill>
    </fill>
    <fill>
      <patternFill patternType="solid">
        <fgColor rgb="FFC5FFC5"/>
        <bgColor indexed="64"/>
      </patternFill>
    </fill>
    <fill>
      <patternFill patternType="solid">
        <fgColor theme="5" tint="0.59999389629810485"/>
        <bgColor indexed="64"/>
      </patternFill>
    </fill>
    <fill>
      <patternFill patternType="solid">
        <fgColor theme="8" tint="0.79998168889431442"/>
        <bgColor indexed="64"/>
      </patternFill>
    </fill>
    <fill>
      <patternFill patternType="solid">
        <fgColor theme="8" tint="0.59996337778862885"/>
        <bgColor indexed="64"/>
      </patternFill>
    </fill>
    <fill>
      <patternFill patternType="solid">
        <fgColor indexed="15"/>
        <bgColor indexed="64"/>
      </patternFill>
    </fill>
    <fill>
      <patternFill patternType="solid">
        <fgColor indexed="13"/>
        <bgColor indexed="64"/>
      </patternFill>
    </fill>
    <fill>
      <patternFill patternType="solid">
        <fgColor indexed="31"/>
        <bgColor indexed="64"/>
      </patternFill>
    </fill>
    <fill>
      <patternFill patternType="solid">
        <fgColor indexed="42"/>
        <bgColor indexed="64"/>
      </patternFill>
    </fill>
    <fill>
      <patternFill patternType="solid">
        <fgColor indexed="47"/>
        <bgColor indexed="64"/>
      </patternFill>
    </fill>
    <fill>
      <patternFill patternType="solid">
        <fgColor indexed="19"/>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auto="1"/>
      </top>
      <bottom style="medium">
        <color theme="0"/>
      </bottom>
      <diagonal/>
    </border>
    <border>
      <left style="medium">
        <color theme="0"/>
      </left>
      <right style="thin">
        <color auto="1"/>
      </right>
      <top/>
      <bottom style="thin">
        <color auto="1"/>
      </bottom>
      <diagonal/>
    </border>
    <border>
      <left style="medium">
        <color theme="0"/>
      </left>
      <right/>
      <top style="thin">
        <color auto="1"/>
      </top>
      <bottom style="medium">
        <color theme="0"/>
      </bottom>
      <diagonal/>
    </border>
    <border>
      <left/>
      <right style="medium">
        <color theme="0"/>
      </right>
      <top style="thin">
        <color auto="1"/>
      </top>
      <bottom style="medium">
        <color theme="0"/>
      </bottom>
      <diagonal/>
    </border>
    <border>
      <left style="thin">
        <color auto="1"/>
      </left>
      <right style="medium">
        <color theme="0"/>
      </right>
      <top/>
      <bottom style="thin">
        <color auto="1"/>
      </bottom>
      <diagonal/>
    </border>
    <border>
      <left/>
      <right style="thin">
        <color auto="1"/>
      </right>
      <top/>
      <bottom style="thin">
        <color auto="1"/>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top/>
      <bottom/>
      <diagonal/>
    </border>
    <border>
      <left style="thin">
        <color auto="1"/>
      </left>
      <right style="thin">
        <color auto="1"/>
      </right>
      <top style="hair">
        <color auto="1"/>
      </top>
      <bottom style="hair">
        <color auto="1"/>
      </bottom>
      <diagonal/>
    </border>
    <border>
      <left style="thin">
        <color auto="1"/>
      </left>
      <right style="thin">
        <color auto="1"/>
      </right>
      <top/>
      <bottom style="hair">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diagonal/>
    </border>
    <border>
      <left style="thin">
        <color auto="1"/>
      </left>
      <right style="thin">
        <color auto="1"/>
      </right>
      <top style="hair">
        <color auto="1"/>
      </top>
      <bottom style="thin">
        <color auto="1"/>
      </bottom>
      <diagonal/>
    </border>
  </borders>
  <cellStyleXfs count="806">
    <xf numFmtId="0" fontId="0" fillId="0" borderId="0"/>
    <xf numFmtId="0" fontId="15" fillId="0" borderId="0"/>
    <xf numFmtId="0" fontId="21" fillId="0" borderId="0"/>
    <xf numFmtId="0" fontId="20" fillId="0" borderId="0"/>
    <xf numFmtId="9" fontId="20" fillId="0" borderId="0" applyFont="0" applyFill="0" applyBorder="0" applyAlignment="0" applyProtection="0"/>
    <xf numFmtId="0" fontId="23" fillId="0" borderId="0" applyNumberFormat="0" applyFill="0" applyBorder="0" applyAlignment="0" applyProtection="0"/>
    <xf numFmtId="0" fontId="24" fillId="0" borderId="3" applyNumberFormat="0" applyFill="0" applyAlignment="0" applyProtection="0"/>
    <xf numFmtId="0" fontId="25" fillId="0" borderId="4" applyNumberFormat="0" applyFill="0" applyAlignment="0" applyProtection="0"/>
    <xf numFmtId="0" fontId="26" fillId="0" borderId="5" applyNumberFormat="0" applyFill="0" applyAlignment="0" applyProtection="0"/>
    <xf numFmtId="0" fontId="26" fillId="0" borderId="0" applyNumberFormat="0" applyFill="0" applyBorder="0" applyAlignment="0" applyProtection="0"/>
    <xf numFmtId="0" fontId="27" fillId="3" borderId="0" applyNumberFormat="0" applyBorder="0" applyAlignment="0" applyProtection="0"/>
    <xf numFmtId="0" fontId="28" fillId="4" borderId="0" applyNumberFormat="0" applyBorder="0" applyAlignment="0" applyProtection="0"/>
    <xf numFmtId="0" fontId="29" fillId="5" borderId="0" applyNumberFormat="0" applyBorder="0" applyAlignment="0" applyProtection="0"/>
    <xf numFmtId="0" fontId="30" fillId="6" borderId="6" applyNumberFormat="0" applyAlignment="0" applyProtection="0"/>
    <xf numFmtId="0" fontId="31" fillId="7" borderId="7" applyNumberFormat="0" applyAlignment="0" applyProtection="0"/>
    <xf numFmtId="0" fontId="32" fillId="7" borderId="6" applyNumberFormat="0" applyAlignment="0" applyProtection="0"/>
    <xf numFmtId="0" fontId="33" fillId="0" borderId="8" applyNumberFormat="0" applyFill="0" applyAlignment="0" applyProtection="0"/>
    <xf numFmtId="0" fontId="18" fillId="8" borderId="9" applyNumberFormat="0" applyAlignment="0" applyProtection="0"/>
    <xf numFmtId="0" fontId="34" fillId="0" borderId="0" applyNumberFormat="0" applyFill="0" applyBorder="0" applyAlignment="0" applyProtection="0"/>
    <xf numFmtId="0" fontId="35" fillId="0" borderId="0" applyNumberFormat="0" applyFill="0" applyBorder="0" applyAlignment="0" applyProtection="0"/>
    <xf numFmtId="0" fontId="16" fillId="0" borderId="11" applyNumberFormat="0" applyFill="0" applyAlignment="0" applyProtection="0"/>
    <xf numFmtId="0" fontId="19" fillId="10" borderId="0" applyNumberFormat="0" applyBorder="0" applyAlignment="0" applyProtection="0"/>
    <xf numFmtId="0" fontId="22" fillId="11" borderId="0" applyNumberFormat="0" applyBorder="0" applyAlignment="0" applyProtection="0"/>
    <xf numFmtId="0" fontId="22"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22" fillId="27" borderId="0" applyNumberFormat="0" applyBorder="0" applyAlignment="0" applyProtection="0"/>
    <xf numFmtId="0" fontId="22" fillId="28"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22" fillId="31" borderId="0" applyNumberFormat="0" applyBorder="0" applyAlignment="0" applyProtection="0"/>
    <xf numFmtId="0" fontId="22" fillId="32" borderId="0" applyNumberFormat="0" applyBorder="0" applyAlignment="0" applyProtection="0"/>
    <xf numFmtId="0" fontId="19" fillId="33" borderId="0" applyNumberFormat="0" applyBorder="0" applyAlignment="0" applyProtection="0"/>
    <xf numFmtId="0" fontId="14" fillId="0" borderId="0"/>
    <xf numFmtId="0" fontId="20" fillId="0" borderId="0"/>
    <xf numFmtId="0" fontId="36" fillId="0" borderId="0" applyNumberFormat="0" applyFill="0" applyBorder="0" applyAlignment="0" applyProtection="0">
      <alignment vertical="top"/>
      <protection locked="0"/>
    </xf>
    <xf numFmtId="0" fontId="20" fillId="0" borderId="0"/>
    <xf numFmtId="0" fontId="37" fillId="0" borderId="0" applyNumberFormat="0" applyFill="0" applyBorder="0" applyAlignment="0" applyProtection="0"/>
    <xf numFmtId="0" fontId="14" fillId="0" borderId="0"/>
    <xf numFmtId="0" fontId="38" fillId="0" borderId="0">
      <alignment vertical="center"/>
    </xf>
    <xf numFmtId="0" fontId="39" fillId="0" borderId="0" applyAlignment="0">
      <alignment vertical="top" wrapText="1"/>
      <protection locked="0"/>
    </xf>
    <xf numFmtId="0" fontId="20" fillId="0" borderId="0"/>
    <xf numFmtId="0" fontId="17" fillId="0" borderId="0" applyNumberFormat="0" applyFill="0" applyBorder="0" applyAlignment="0" applyProtection="0"/>
    <xf numFmtId="0" fontId="22" fillId="0" borderId="0"/>
    <xf numFmtId="0" fontId="22" fillId="9" borderId="10" applyNumberFormat="0" applyFont="0" applyAlignment="0" applyProtection="0"/>
    <xf numFmtId="0" fontId="20" fillId="0" borderId="0"/>
    <xf numFmtId="0" fontId="22" fillId="0" borderId="0"/>
    <xf numFmtId="0" fontId="22" fillId="9" borderId="10" applyNumberFormat="0" applyFont="0" applyAlignment="0" applyProtection="0"/>
    <xf numFmtId="0" fontId="22" fillId="11" borderId="0" applyNumberFormat="0" applyBorder="0" applyAlignment="0" applyProtection="0"/>
    <xf numFmtId="0" fontId="22" fillId="12"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7" borderId="0" applyNumberFormat="0" applyBorder="0" applyAlignment="0" applyProtection="0"/>
    <xf numFmtId="0" fontId="22" fillId="28" borderId="0" applyNumberFormat="0" applyBorder="0" applyAlignment="0" applyProtection="0"/>
    <xf numFmtId="0" fontId="22" fillId="31" borderId="0" applyNumberFormat="0" applyBorder="0" applyAlignment="0" applyProtection="0"/>
    <xf numFmtId="0" fontId="22" fillId="32" borderId="0" applyNumberFormat="0" applyBorder="0" applyAlignment="0" applyProtection="0"/>
    <xf numFmtId="0" fontId="14" fillId="0" borderId="0"/>
    <xf numFmtId="0" fontId="22" fillId="11" borderId="0" applyNumberFormat="0" applyBorder="0" applyAlignment="0" applyProtection="0"/>
    <xf numFmtId="0" fontId="22" fillId="12"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7" borderId="0" applyNumberFormat="0" applyBorder="0" applyAlignment="0" applyProtection="0"/>
    <xf numFmtId="0" fontId="22" fillId="28" borderId="0" applyNumberFormat="0" applyBorder="0" applyAlignment="0" applyProtection="0"/>
    <xf numFmtId="0" fontId="22" fillId="31" borderId="0" applyNumberFormat="0" applyBorder="0" applyAlignment="0" applyProtection="0"/>
    <xf numFmtId="0" fontId="22" fillId="32" borderId="0" applyNumberFormat="0" applyBorder="0" applyAlignment="0" applyProtection="0"/>
    <xf numFmtId="0" fontId="22" fillId="0" borderId="0"/>
    <xf numFmtId="0" fontId="22" fillId="9" borderId="10" applyNumberFormat="0" applyFont="0" applyAlignment="0" applyProtection="0"/>
    <xf numFmtId="0" fontId="22" fillId="0" borderId="0"/>
    <xf numFmtId="0" fontId="22" fillId="9" borderId="10" applyNumberFormat="0" applyFont="0" applyAlignment="0" applyProtection="0"/>
    <xf numFmtId="0" fontId="22" fillId="11" borderId="0" applyNumberFormat="0" applyBorder="0" applyAlignment="0" applyProtection="0"/>
    <xf numFmtId="0" fontId="22" fillId="12"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7" borderId="0" applyNumberFormat="0" applyBorder="0" applyAlignment="0" applyProtection="0"/>
    <xf numFmtId="0" fontId="22" fillId="28" borderId="0" applyNumberFormat="0" applyBorder="0" applyAlignment="0" applyProtection="0"/>
    <xf numFmtId="0" fontId="22" fillId="31" borderId="0" applyNumberFormat="0" applyBorder="0" applyAlignment="0" applyProtection="0"/>
    <xf numFmtId="0" fontId="22" fillId="32" borderId="0" applyNumberFormat="0" applyBorder="0" applyAlignment="0" applyProtection="0"/>
    <xf numFmtId="0" fontId="22" fillId="0" borderId="0"/>
    <xf numFmtId="0" fontId="22" fillId="0" borderId="0"/>
    <xf numFmtId="0" fontId="22" fillId="0" borderId="0"/>
    <xf numFmtId="0" fontId="22" fillId="0" borderId="0"/>
    <xf numFmtId="0" fontId="22" fillId="0" borderId="0"/>
    <xf numFmtId="0" fontId="22" fillId="9" borderId="10" applyNumberFormat="0" applyFont="0" applyAlignment="0" applyProtection="0"/>
    <xf numFmtId="0" fontId="22" fillId="11" borderId="0" applyNumberFormat="0" applyBorder="0" applyAlignment="0" applyProtection="0"/>
    <xf numFmtId="0" fontId="22" fillId="12"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7" borderId="0" applyNumberFormat="0" applyBorder="0" applyAlignment="0" applyProtection="0"/>
    <xf numFmtId="0" fontId="22" fillId="28" borderId="0" applyNumberFormat="0" applyBorder="0" applyAlignment="0" applyProtection="0"/>
    <xf numFmtId="0" fontId="22" fillId="31" borderId="0" applyNumberFormat="0" applyBorder="0" applyAlignment="0" applyProtection="0"/>
    <xf numFmtId="0" fontId="22" fillId="32" borderId="0" applyNumberFormat="0" applyBorder="0" applyAlignment="0" applyProtection="0"/>
    <xf numFmtId="0" fontId="20" fillId="0" borderId="0"/>
    <xf numFmtId="0" fontId="22" fillId="0" borderId="0"/>
    <xf numFmtId="0" fontId="22" fillId="0" borderId="0"/>
    <xf numFmtId="0" fontId="20" fillId="0" borderId="0"/>
    <xf numFmtId="0" fontId="13" fillId="0" borderId="0"/>
    <xf numFmtId="0" fontId="13"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2" fillId="0" borderId="0"/>
    <xf numFmtId="0" fontId="20" fillId="0" borderId="0"/>
    <xf numFmtId="0" fontId="40" fillId="0" borderId="0"/>
    <xf numFmtId="0" fontId="22" fillId="0" borderId="0"/>
    <xf numFmtId="0" fontId="7" fillId="11"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27" borderId="0" applyNumberFormat="0" applyBorder="0" applyAlignment="0" applyProtection="0"/>
    <xf numFmtId="0" fontId="7" fillId="31" borderId="0" applyNumberFormat="0" applyBorder="0" applyAlignment="0" applyProtection="0"/>
    <xf numFmtId="0" fontId="7" fillId="12" borderId="0" applyNumberFormat="0" applyBorder="0" applyAlignment="0" applyProtection="0"/>
    <xf numFmtId="0" fontId="7" fillId="16" borderId="0" applyNumberFormat="0" applyBorder="0" applyAlignment="0" applyProtection="0"/>
    <xf numFmtId="0" fontId="7" fillId="20" borderId="0" applyNumberFormat="0" applyBorder="0" applyAlignment="0" applyProtection="0"/>
    <xf numFmtId="0" fontId="7" fillId="24" borderId="0" applyNumberFormat="0" applyBorder="0" applyAlignment="0" applyProtection="0"/>
    <xf numFmtId="0" fontId="7" fillId="28" borderId="0" applyNumberFormat="0" applyBorder="0" applyAlignment="0" applyProtection="0"/>
    <xf numFmtId="0" fontId="7" fillId="32" borderId="0" applyNumberFormat="0" applyBorder="0" applyAlignment="0" applyProtection="0"/>
    <xf numFmtId="0" fontId="54" fillId="13" borderId="0" applyNumberFormat="0" applyBorder="0" applyAlignment="0" applyProtection="0"/>
    <xf numFmtId="0" fontId="54" fillId="17" borderId="0" applyNumberFormat="0" applyBorder="0" applyAlignment="0" applyProtection="0"/>
    <xf numFmtId="0" fontId="54" fillId="21" borderId="0" applyNumberFormat="0" applyBorder="0" applyAlignment="0" applyProtection="0"/>
    <xf numFmtId="0" fontId="54" fillId="25" borderId="0" applyNumberFormat="0" applyBorder="0" applyAlignment="0" applyProtection="0"/>
    <xf numFmtId="0" fontId="54" fillId="29" borderId="0" applyNumberFormat="0" applyBorder="0" applyAlignment="0" applyProtection="0"/>
    <xf numFmtId="0" fontId="54" fillId="33" borderId="0" applyNumberFormat="0" applyBorder="0" applyAlignment="0" applyProtection="0"/>
    <xf numFmtId="0" fontId="45" fillId="4" borderId="0" applyNumberFormat="0" applyBorder="0" applyAlignment="0" applyProtection="0"/>
    <xf numFmtId="0" fontId="49" fillId="7" borderId="6" applyNumberFormat="0" applyAlignment="0" applyProtection="0"/>
    <xf numFmtId="0" fontId="51" fillId="8" borderId="9" applyNumberFormat="0" applyAlignment="0" applyProtection="0"/>
    <xf numFmtId="0" fontId="53" fillId="0" borderId="0" applyNumberFormat="0" applyFill="0" applyBorder="0" applyAlignment="0" applyProtection="0"/>
    <xf numFmtId="0" fontId="44" fillId="3" borderId="0" applyNumberFormat="0" applyBorder="0" applyAlignment="0" applyProtection="0"/>
    <xf numFmtId="0" fontId="41" fillId="0" borderId="3" applyNumberFormat="0" applyFill="0" applyAlignment="0" applyProtection="0"/>
    <xf numFmtId="0" fontId="42" fillId="0" borderId="4" applyNumberFormat="0" applyFill="0" applyAlignment="0" applyProtection="0"/>
    <xf numFmtId="0" fontId="43" fillId="0" borderId="5" applyNumberFormat="0" applyFill="0" applyAlignment="0" applyProtection="0"/>
    <xf numFmtId="0" fontId="43" fillId="0" borderId="0" applyNumberFormat="0" applyFill="0" applyBorder="0" applyAlignment="0" applyProtection="0"/>
    <xf numFmtId="0" fontId="47" fillId="6" borderId="6" applyNumberFormat="0" applyAlignment="0" applyProtection="0"/>
    <xf numFmtId="0" fontId="50" fillId="0" borderId="8" applyNumberFormat="0" applyFill="0" applyAlignment="0" applyProtection="0"/>
    <xf numFmtId="0" fontId="46" fillId="5" borderId="0" applyNumberFormat="0" applyBorder="0" applyAlignment="0" applyProtection="0"/>
    <xf numFmtId="0" fontId="7" fillId="9" borderId="10" applyNumberFormat="0" applyFont="0" applyAlignment="0" applyProtection="0"/>
    <xf numFmtId="0" fontId="48" fillId="7" borderId="7" applyNumberFormat="0" applyAlignment="0" applyProtection="0"/>
    <xf numFmtId="0" fontId="23" fillId="0" borderId="0" applyNumberFormat="0" applyFill="0" applyBorder="0" applyAlignment="0" applyProtection="0"/>
    <xf numFmtId="0" fontId="52" fillId="0" borderId="0" applyNumberFormat="0" applyFill="0" applyBorder="0" applyAlignment="0" applyProtection="0"/>
    <xf numFmtId="0" fontId="7" fillId="0" borderId="0"/>
    <xf numFmtId="0" fontId="22" fillId="0" borderId="0"/>
    <xf numFmtId="0" fontId="7" fillId="11"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27" borderId="0" applyNumberFormat="0" applyBorder="0" applyAlignment="0" applyProtection="0"/>
    <xf numFmtId="0" fontId="7" fillId="31" borderId="0" applyNumberFormat="0" applyBorder="0" applyAlignment="0" applyProtection="0"/>
    <xf numFmtId="0" fontId="7" fillId="12" borderId="0" applyNumberFormat="0" applyBorder="0" applyAlignment="0" applyProtection="0"/>
    <xf numFmtId="0" fontId="7" fillId="16" borderId="0" applyNumberFormat="0" applyBorder="0" applyAlignment="0" applyProtection="0"/>
    <xf numFmtId="0" fontId="7" fillId="20" borderId="0" applyNumberFormat="0" applyBorder="0" applyAlignment="0" applyProtection="0"/>
    <xf numFmtId="0" fontId="7" fillId="24" borderId="0" applyNumberFormat="0" applyBorder="0" applyAlignment="0" applyProtection="0"/>
    <xf numFmtId="0" fontId="7" fillId="28" borderId="0" applyNumberFormat="0" applyBorder="0" applyAlignment="0" applyProtection="0"/>
    <xf numFmtId="0" fontId="7" fillId="32" borderId="0" applyNumberFormat="0" applyBorder="0" applyAlignment="0" applyProtection="0"/>
    <xf numFmtId="0" fontId="54" fillId="13" borderId="0" applyNumberFormat="0" applyBorder="0" applyAlignment="0" applyProtection="0"/>
    <xf numFmtId="0" fontId="54" fillId="17" borderId="0" applyNumberFormat="0" applyBorder="0" applyAlignment="0" applyProtection="0"/>
    <xf numFmtId="0" fontId="54" fillId="21" borderId="0" applyNumberFormat="0" applyBorder="0" applyAlignment="0" applyProtection="0"/>
    <xf numFmtId="0" fontId="54" fillId="25" borderId="0" applyNumberFormat="0" applyBorder="0" applyAlignment="0" applyProtection="0"/>
    <xf numFmtId="0" fontId="54" fillId="29" borderId="0" applyNumberFormat="0" applyBorder="0" applyAlignment="0" applyProtection="0"/>
    <xf numFmtId="0" fontId="54" fillId="33" borderId="0" applyNumberFormat="0" applyBorder="0" applyAlignment="0" applyProtection="0"/>
    <xf numFmtId="0" fontId="45" fillId="4" borderId="0" applyNumberFormat="0" applyBorder="0" applyAlignment="0" applyProtection="0"/>
    <xf numFmtId="0" fontId="49" fillId="7" borderId="6" applyNumberFormat="0" applyAlignment="0" applyProtection="0"/>
    <xf numFmtId="0" fontId="51" fillId="8" borderId="9" applyNumberFormat="0" applyAlignment="0" applyProtection="0"/>
    <xf numFmtId="0" fontId="53" fillId="0" borderId="0" applyNumberFormat="0" applyFill="0" applyBorder="0" applyAlignment="0" applyProtection="0"/>
    <xf numFmtId="0" fontId="44" fillId="3" borderId="0" applyNumberFormat="0" applyBorder="0" applyAlignment="0" applyProtection="0"/>
    <xf numFmtId="0" fontId="41" fillId="0" borderId="3" applyNumberFormat="0" applyFill="0" applyAlignment="0" applyProtection="0"/>
    <xf numFmtId="0" fontId="42" fillId="0" borderId="4" applyNumberFormat="0" applyFill="0" applyAlignment="0" applyProtection="0"/>
    <xf numFmtId="0" fontId="43" fillId="0" borderId="5" applyNumberFormat="0" applyFill="0" applyAlignment="0" applyProtection="0"/>
    <xf numFmtId="0" fontId="43" fillId="0" borderId="0" applyNumberFormat="0" applyFill="0" applyBorder="0" applyAlignment="0" applyProtection="0"/>
    <xf numFmtId="0" fontId="47" fillId="6" borderId="6" applyNumberFormat="0" applyAlignment="0" applyProtection="0"/>
    <xf numFmtId="0" fontId="50" fillId="0" borderId="8" applyNumberFormat="0" applyFill="0" applyAlignment="0" applyProtection="0"/>
    <xf numFmtId="0" fontId="46" fillId="5" borderId="0" applyNumberFormat="0" applyBorder="0" applyAlignment="0" applyProtection="0"/>
    <xf numFmtId="0" fontId="7" fillId="9" borderId="10" applyNumberFormat="0" applyFont="0" applyAlignment="0" applyProtection="0"/>
    <xf numFmtId="0" fontId="48" fillId="7" borderId="7" applyNumberFormat="0" applyAlignment="0" applyProtection="0"/>
    <xf numFmtId="0" fontId="23" fillId="0" borderId="0" applyNumberFormat="0" applyFill="0" applyBorder="0" applyAlignment="0" applyProtection="0"/>
    <xf numFmtId="0" fontId="52" fillId="0" borderId="0" applyNumberFormat="0" applyFill="0" applyBorder="0" applyAlignment="0" applyProtection="0"/>
    <xf numFmtId="0" fontId="7" fillId="0" borderId="0"/>
    <xf numFmtId="9" fontId="20" fillId="0" borderId="0" applyFont="0" applyFill="0" applyBorder="0" applyAlignment="0" applyProtection="0"/>
    <xf numFmtId="0" fontId="7" fillId="11"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27" borderId="0" applyNumberFormat="0" applyBorder="0" applyAlignment="0" applyProtection="0"/>
    <xf numFmtId="0" fontId="7" fillId="31" borderId="0" applyNumberFormat="0" applyBorder="0" applyAlignment="0" applyProtection="0"/>
    <xf numFmtId="0" fontId="7" fillId="12" borderId="0" applyNumberFormat="0" applyBorder="0" applyAlignment="0" applyProtection="0"/>
    <xf numFmtId="0" fontId="7" fillId="16" borderId="0" applyNumberFormat="0" applyBorder="0" applyAlignment="0" applyProtection="0"/>
    <xf numFmtId="0" fontId="7" fillId="20" borderId="0" applyNumberFormat="0" applyBorder="0" applyAlignment="0" applyProtection="0"/>
    <xf numFmtId="0" fontId="7" fillId="24" borderId="0" applyNumberFormat="0" applyBorder="0" applyAlignment="0" applyProtection="0"/>
    <xf numFmtId="0" fontId="7" fillId="28" borderId="0" applyNumberFormat="0" applyBorder="0" applyAlignment="0" applyProtection="0"/>
    <xf numFmtId="0" fontId="7" fillId="32" borderId="0" applyNumberFormat="0" applyBorder="0" applyAlignment="0" applyProtection="0"/>
    <xf numFmtId="0" fontId="54" fillId="13" borderId="0" applyNumberFormat="0" applyBorder="0" applyAlignment="0" applyProtection="0"/>
    <xf numFmtId="0" fontId="54" fillId="17" borderId="0" applyNumberFormat="0" applyBorder="0" applyAlignment="0" applyProtection="0"/>
    <xf numFmtId="0" fontId="54" fillId="21" borderId="0" applyNumberFormat="0" applyBorder="0" applyAlignment="0" applyProtection="0"/>
    <xf numFmtId="0" fontId="54" fillId="25" borderId="0" applyNumberFormat="0" applyBorder="0" applyAlignment="0" applyProtection="0"/>
    <xf numFmtId="0" fontId="54" fillId="29" borderId="0" applyNumberFormat="0" applyBorder="0" applyAlignment="0" applyProtection="0"/>
    <xf numFmtId="0" fontId="54" fillId="33" borderId="0" applyNumberFormat="0" applyBorder="0" applyAlignment="0" applyProtection="0"/>
    <xf numFmtId="0" fontId="45" fillId="4" borderId="0" applyNumberFormat="0" applyBorder="0" applyAlignment="0" applyProtection="0"/>
    <xf numFmtId="0" fontId="49" fillId="7" borderId="6" applyNumberFormat="0" applyAlignment="0" applyProtection="0"/>
    <xf numFmtId="0" fontId="51" fillId="8" borderId="9" applyNumberFormat="0" applyAlignment="0" applyProtection="0"/>
    <xf numFmtId="0" fontId="53" fillId="0" borderId="0" applyNumberFormat="0" applyFill="0" applyBorder="0" applyAlignment="0" applyProtection="0"/>
    <xf numFmtId="0" fontId="44" fillId="3" borderId="0" applyNumberFormat="0" applyBorder="0" applyAlignment="0" applyProtection="0"/>
    <xf numFmtId="0" fontId="41" fillId="0" borderId="3" applyNumberFormat="0" applyFill="0" applyAlignment="0" applyProtection="0"/>
    <xf numFmtId="0" fontId="42" fillId="0" borderId="4" applyNumberFormat="0" applyFill="0" applyAlignment="0" applyProtection="0"/>
    <xf numFmtId="0" fontId="43" fillId="0" borderId="5" applyNumberFormat="0" applyFill="0" applyAlignment="0" applyProtection="0"/>
    <xf numFmtId="0" fontId="43" fillId="0" borderId="0" applyNumberFormat="0" applyFill="0" applyBorder="0" applyAlignment="0" applyProtection="0"/>
    <xf numFmtId="0" fontId="47" fillId="6" borderId="6" applyNumberFormat="0" applyAlignment="0" applyProtection="0"/>
    <xf numFmtId="0" fontId="50" fillId="0" borderId="8" applyNumberFormat="0" applyFill="0" applyAlignment="0" applyProtection="0"/>
    <xf numFmtId="0" fontId="46" fillId="5" borderId="0" applyNumberFormat="0" applyBorder="0" applyAlignment="0" applyProtection="0"/>
    <xf numFmtId="0" fontId="7" fillId="9" borderId="10" applyNumberFormat="0" applyFont="0" applyAlignment="0" applyProtection="0"/>
    <xf numFmtId="0" fontId="48" fillId="7" borderId="7" applyNumberFormat="0" applyAlignment="0" applyProtection="0"/>
    <xf numFmtId="0" fontId="23" fillId="0" borderId="0" applyNumberFormat="0" applyFill="0" applyBorder="0" applyAlignment="0" applyProtection="0"/>
    <xf numFmtId="0" fontId="52" fillId="0" borderId="0" applyNumberFormat="0" applyFill="0" applyBorder="0" applyAlignment="0" applyProtection="0"/>
    <xf numFmtId="0" fontId="7" fillId="0" borderId="0"/>
    <xf numFmtId="0" fontId="7" fillId="11"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27" borderId="0" applyNumberFormat="0" applyBorder="0" applyAlignment="0" applyProtection="0"/>
    <xf numFmtId="0" fontId="7" fillId="31" borderId="0" applyNumberFormat="0" applyBorder="0" applyAlignment="0" applyProtection="0"/>
    <xf numFmtId="0" fontId="7" fillId="12" borderId="0" applyNumberFormat="0" applyBorder="0" applyAlignment="0" applyProtection="0"/>
    <xf numFmtId="0" fontId="7" fillId="16" borderId="0" applyNumberFormat="0" applyBorder="0" applyAlignment="0" applyProtection="0"/>
    <xf numFmtId="0" fontId="7" fillId="20" borderId="0" applyNumberFormat="0" applyBorder="0" applyAlignment="0" applyProtection="0"/>
    <xf numFmtId="0" fontId="7" fillId="24" borderId="0" applyNumberFormat="0" applyBorder="0" applyAlignment="0" applyProtection="0"/>
    <xf numFmtId="0" fontId="7" fillId="28" borderId="0" applyNumberFormat="0" applyBorder="0" applyAlignment="0" applyProtection="0"/>
    <xf numFmtId="0" fontId="7" fillId="32" borderId="0" applyNumberFormat="0" applyBorder="0" applyAlignment="0" applyProtection="0"/>
    <xf numFmtId="0" fontId="7" fillId="9" borderId="10" applyNumberFormat="0" applyFon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2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0" fillId="0" borderId="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12" borderId="0" applyNumberFormat="0" applyBorder="0" applyAlignment="0" applyProtection="0"/>
    <xf numFmtId="0" fontId="6" fillId="16"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2" borderId="0" applyNumberFormat="0" applyBorder="0" applyAlignment="0" applyProtection="0"/>
    <xf numFmtId="0" fontId="6" fillId="9" borderId="10" applyNumberFormat="0" applyFont="0" applyAlignment="0" applyProtection="0"/>
    <xf numFmtId="0" fontId="6" fillId="0" borderId="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12" borderId="0" applyNumberFormat="0" applyBorder="0" applyAlignment="0" applyProtection="0"/>
    <xf numFmtId="0" fontId="6" fillId="16"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2" borderId="0" applyNumberFormat="0" applyBorder="0" applyAlignment="0" applyProtection="0"/>
    <xf numFmtId="0" fontId="6" fillId="9" borderId="10" applyNumberFormat="0" applyFont="0" applyAlignment="0" applyProtection="0"/>
    <xf numFmtId="0" fontId="6" fillId="0" borderId="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12" borderId="0" applyNumberFormat="0" applyBorder="0" applyAlignment="0" applyProtection="0"/>
    <xf numFmtId="0" fontId="6" fillId="16"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2" borderId="0" applyNumberFormat="0" applyBorder="0" applyAlignment="0" applyProtection="0"/>
    <xf numFmtId="0" fontId="6" fillId="9" borderId="10" applyNumberFormat="0" applyFont="0" applyAlignment="0" applyProtection="0"/>
    <xf numFmtId="0" fontId="6" fillId="0" borderId="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12" borderId="0" applyNumberFormat="0" applyBorder="0" applyAlignment="0" applyProtection="0"/>
    <xf numFmtId="0" fontId="6" fillId="16"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2" borderId="0" applyNumberFormat="0" applyBorder="0" applyAlignment="0" applyProtection="0"/>
    <xf numFmtId="0" fontId="6" fillId="9" borderId="10" applyNumberFormat="0" applyFon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4" fillId="0" borderId="0"/>
    <xf numFmtId="0" fontId="4" fillId="0" borderId="0"/>
    <xf numFmtId="0" fontId="3" fillId="0" borderId="0"/>
    <xf numFmtId="0" fontId="3" fillId="0" borderId="0"/>
    <xf numFmtId="0" fontId="2" fillId="0" borderId="0"/>
    <xf numFmtId="0" fontId="37"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9" borderId="10" applyNumberFormat="0" applyFont="0" applyAlignment="0" applyProtection="0"/>
    <xf numFmtId="0" fontId="1" fillId="0" borderId="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9" borderId="10" applyNumberFormat="0" applyFont="0" applyAlignment="0" applyProtection="0"/>
    <xf numFmtId="0" fontId="1" fillId="0" borderId="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9" borderId="10" applyNumberFormat="0" applyFont="0" applyAlignment="0" applyProtection="0"/>
    <xf numFmtId="0" fontId="1" fillId="0" borderId="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9" borderId="1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9" borderId="10" applyNumberFormat="0" applyFont="0" applyAlignment="0" applyProtection="0"/>
    <xf numFmtId="0" fontId="1" fillId="0" borderId="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9" borderId="10" applyNumberFormat="0" applyFont="0" applyAlignment="0" applyProtection="0"/>
    <xf numFmtId="0" fontId="1" fillId="0" borderId="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9" borderId="10" applyNumberFormat="0" applyFont="0" applyAlignment="0" applyProtection="0"/>
    <xf numFmtId="0" fontId="1" fillId="0" borderId="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9" borderId="1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7" fillId="0" borderId="0"/>
    <xf numFmtId="0" fontId="57" fillId="0" borderId="0"/>
  </cellStyleXfs>
  <cellXfs count="110">
    <xf numFmtId="0" fontId="0" fillId="0" borderId="0" xfId="0"/>
    <xf numFmtId="0" fontId="20" fillId="2" borderId="1" xfId="0" applyFont="1" applyFill="1" applyBorder="1" applyAlignment="1" applyProtection="1">
      <alignment horizontal="center" vertical="center" wrapText="1"/>
      <protection locked="0"/>
    </xf>
    <xf numFmtId="0" fontId="0" fillId="2" borderId="1" xfId="0" applyFont="1" applyFill="1" applyBorder="1" applyAlignment="1" applyProtection="1">
      <alignment horizontal="left" vertical="center" wrapText="1"/>
      <protection locked="0"/>
    </xf>
    <xf numFmtId="0" fontId="20" fillId="2" borderId="1" xfId="0" applyFont="1" applyFill="1" applyBorder="1" applyAlignment="1" applyProtection="1">
      <alignment horizontal="left" vertical="center" wrapText="1"/>
      <protection locked="0"/>
    </xf>
    <xf numFmtId="0" fontId="0" fillId="2" borderId="1" xfId="0" applyFont="1" applyFill="1" applyBorder="1" applyAlignment="1" applyProtection="1">
      <alignment horizontal="center" vertical="center" wrapText="1"/>
      <protection locked="0"/>
    </xf>
    <xf numFmtId="164" fontId="0" fillId="0" borderId="0" xfId="0" applyNumberFormat="1" applyAlignment="1" applyProtection="1">
      <alignment horizontal="center" vertical="center"/>
      <protection hidden="1"/>
    </xf>
    <xf numFmtId="0" fontId="0" fillId="0" borderId="0" xfId="0" applyAlignment="1" applyProtection="1">
      <alignment horizontal="center" vertical="center"/>
      <protection hidden="1"/>
    </xf>
    <xf numFmtId="164" fontId="20" fillId="37" borderId="1" xfId="0" applyNumberFormat="1" applyFont="1" applyFill="1" applyBorder="1" applyAlignment="1" applyProtection="1">
      <alignment horizontal="center" vertical="center" wrapText="1"/>
      <protection locked="0"/>
    </xf>
    <xf numFmtId="1" fontId="20" fillId="2" borderId="1" xfId="0" applyNumberFormat="1" applyFont="1" applyFill="1" applyBorder="1" applyAlignment="1" applyProtection="1">
      <alignment horizontal="center" vertical="center" wrapText="1"/>
      <protection locked="0"/>
    </xf>
    <xf numFmtId="0" fontId="20" fillId="0" borderId="1" xfId="0" applyFont="1" applyBorder="1" applyAlignment="1" applyProtection="1">
      <alignment horizontal="left" vertical="center" wrapText="1"/>
      <protection locked="0"/>
    </xf>
    <xf numFmtId="1" fontId="20" fillId="36" borderId="1" xfId="0" applyNumberFormat="1" applyFont="1" applyFill="1" applyBorder="1" applyAlignment="1" applyProtection="1">
      <alignment horizontal="center" vertical="center" wrapText="1"/>
      <protection locked="0"/>
    </xf>
    <xf numFmtId="0" fontId="20" fillId="36" borderId="1" xfId="0" applyFont="1" applyFill="1" applyBorder="1" applyAlignment="1" applyProtection="1">
      <alignment horizontal="left" vertical="center" wrapText="1"/>
      <protection locked="0"/>
    </xf>
    <xf numFmtId="1" fontId="20" fillId="0" borderId="1" xfId="0" applyNumberFormat="1" applyFont="1" applyBorder="1" applyAlignment="1" applyProtection="1">
      <alignment horizontal="center" vertical="center" wrapText="1"/>
      <protection locked="0"/>
    </xf>
    <xf numFmtId="0" fontId="0" fillId="0" borderId="0" xfId="0" applyProtection="1">
      <protection locked="0"/>
    </xf>
    <xf numFmtId="164" fontId="0" fillId="0" borderId="0" xfId="0" applyNumberFormat="1" applyProtection="1">
      <protection locked="0"/>
    </xf>
    <xf numFmtId="164" fontId="0" fillId="0" borderId="0" xfId="0" applyNumberFormat="1" applyAlignment="1" applyProtection="1">
      <alignment horizontal="center" vertical="center"/>
    </xf>
    <xf numFmtId="0" fontId="55" fillId="35" borderId="13" xfId="0" applyFont="1" applyFill="1" applyBorder="1" applyAlignment="1" applyProtection="1">
      <alignment horizontal="center" vertical="center" wrapText="1"/>
    </xf>
    <xf numFmtId="0" fontId="55" fillId="35" borderId="2" xfId="0" applyFont="1" applyFill="1" applyBorder="1" applyAlignment="1" applyProtection="1">
      <alignment horizontal="center" vertical="center" wrapText="1"/>
    </xf>
    <xf numFmtId="0" fontId="55" fillId="35" borderId="16" xfId="0" applyFont="1" applyFill="1" applyBorder="1" applyAlignment="1" applyProtection="1">
      <alignment horizontal="center" vertical="center" wrapText="1"/>
    </xf>
    <xf numFmtId="0" fontId="55" fillId="34" borderId="13" xfId="0" applyFont="1" applyFill="1" applyBorder="1" applyAlignment="1" applyProtection="1">
      <alignment horizontal="center" vertical="center" wrapText="1"/>
    </xf>
    <xf numFmtId="0" fontId="55" fillId="34" borderId="2" xfId="0" applyFont="1" applyFill="1" applyBorder="1" applyAlignment="1" applyProtection="1">
      <alignment horizontal="center" vertical="center" wrapText="1"/>
    </xf>
    <xf numFmtId="164" fontId="55" fillId="34" borderId="2" xfId="0" applyNumberFormat="1" applyFont="1" applyFill="1" applyBorder="1" applyAlignment="1" applyProtection="1">
      <alignment horizontal="center" vertical="center" wrapText="1"/>
    </xf>
    <xf numFmtId="0" fontId="55" fillId="34" borderId="2" xfId="0" applyFont="1" applyFill="1" applyBorder="1" applyAlignment="1" applyProtection="1">
      <alignment horizontal="left" vertical="center" wrapText="1"/>
    </xf>
    <xf numFmtId="14" fontId="0" fillId="0" borderId="0" xfId="0" applyNumberFormat="1" applyProtection="1">
      <protection locked="0"/>
    </xf>
    <xf numFmtId="0" fontId="56" fillId="38" borderId="2" xfId="0" applyFont="1" applyFill="1" applyBorder="1" applyAlignment="1">
      <alignment horizontal="center" vertical="center" wrapText="1"/>
    </xf>
    <xf numFmtId="164" fontId="20" fillId="36" borderId="1" xfId="0" applyNumberFormat="1" applyFont="1" applyFill="1" applyBorder="1" applyAlignment="1">
      <alignment horizontal="center" vertical="center" wrapText="1"/>
    </xf>
    <xf numFmtId="0" fontId="0" fillId="0" borderId="20" xfId="0" applyBorder="1"/>
    <xf numFmtId="0" fontId="0" fillId="0" borderId="21" xfId="0" applyBorder="1"/>
    <xf numFmtId="165" fontId="0" fillId="0" borderId="0" xfId="0" applyNumberFormat="1" applyBorder="1"/>
    <xf numFmtId="0" fontId="0" fillId="0" borderId="0" xfId="0" applyBorder="1"/>
    <xf numFmtId="0" fontId="0" fillId="0" borderId="22" xfId="0" applyBorder="1"/>
    <xf numFmtId="0" fontId="0" fillId="0" borderId="20" xfId="0" applyBorder="1" applyAlignment="1">
      <alignment vertical="center"/>
    </xf>
    <xf numFmtId="165" fontId="0" fillId="0" borderId="20" xfId="0" applyNumberFormat="1" applyBorder="1"/>
    <xf numFmtId="0" fontId="0" fillId="41" borderId="0" xfId="0" applyFill="1" applyBorder="1"/>
    <xf numFmtId="165" fontId="0" fillId="41" borderId="0" xfId="0" applyNumberFormat="1" applyFill="1" applyBorder="1"/>
    <xf numFmtId="0" fontId="0" fillId="0" borderId="18" xfId="0" applyBorder="1"/>
    <xf numFmtId="0" fontId="0" fillId="0" borderId="17" xfId="0" applyBorder="1"/>
    <xf numFmtId="0" fontId="0" fillId="0" borderId="1" xfId="0" applyBorder="1"/>
    <xf numFmtId="0" fontId="0" fillId="0" borderId="19" xfId="0" applyBorder="1" applyAlignment="1">
      <alignment vertical="center"/>
    </xf>
    <xf numFmtId="0" fontId="0" fillId="39" borderId="20" xfId="0" applyFill="1" applyBorder="1"/>
    <xf numFmtId="165" fontId="0" fillId="39" borderId="20" xfId="0" applyNumberFormat="1" applyFill="1" applyBorder="1"/>
    <xf numFmtId="0" fontId="0" fillId="39" borderId="18" xfId="0" applyFill="1" applyBorder="1"/>
    <xf numFmtId="0" fontId="0" fillId="40" borderId="0" xfId="0" applyFill="1" applyBorder="1"/>
    <xf numFmtId="165" fontId="0" fillId="40" borderId="0" xfId="0" applyNumberFormat="1" applyFill="1" applyBorder="1"/>
    <xf numFmtId="0" fontId="0" fillId="42" borderId="0" xfId="0" applyFill="1" applyBorder="1"/>
    <xf numFmtId="165" fontId="0" fillId="42" borderId="0" xfId="0" applyNumberFormat="1" applyFill="1" applyBorder="1"/>
    <xf numFmtId="0" fontId="0" fillId="0" borderId="23" xfId="0" applyBorder="1" applyAlignment="1">
      <alignment vertical="center"/>
    </xf>
    <xf numFmtId="0" fontId="0" fillId="0" borderId="24" xfId="0" applyBorder="1" applyAlignment="1">
      <alignment vertical="center"/>
    </xf>
    <xf numFmtId="16" fontId="0" fillId="40" borderId="0" xfId="0" applyNumberFormat="1" applyFill="1" applyBorder="1"/>
    <xf numFmtId="0" fontId="58" fillId="43" borderId="26" xfId="804" applyFont="1" applyFill="1" applyBorder="1" applyAlignment="1">
      <alignment horizontal="center" vertical="center"/>
    </xf>
    <xf numFmtId="0" fontId="59" fillId="43" borderId="0" xfId="804" applyFont="1" applyFill="1" applyAlignment="1">
      <alignment horizontal="center" vertical="center"/>
    </xf>
    <xf numFmtId="0" fontId="57" fillId="0" borderId="0" xfId="804"/>
    <xf numFmtId="0" fontId="60" fillId="43" borderId="27" xfId="804" applyFont="1" applyFill="1" applyBorder="1" applyAlignment="1" applyProtection="1">
      <alignment horizontal="center" vertical="center"/>
      <protection locked="0"/>
    </xf>
    <xf numFmtId="0" fontId="61" fillId="43" borderId="0" xfId="804" applyFont="1" applyFill="1" applyAlignment="1" applyProtection="1">
      <alignment horizontal="center" vertical="center"/>
      <protection locked="0"/>
    </xf>
    <xf numFmtId="0" fontId="61" fillId="0" borderId="0" xfId="804" applyFont="1" applyAlignment="1" applyProtection="1">
      <alignment horizontal="centerContinuous" vertical="center"/>
      <protection locked="0"/>
    </xf>
    <xf numFmtId="166" fontId="62" fillId="44" borderId="21" xfId="804" applyNumberFormat="1" applyFont="1" applyFill="1" applyBorder="1" applyAlignment="1">
      <alignment horizontal="center" vertical="center"/>
    </xf>
    <xf numFmtId="166" fontId="62" fillId="44" borderId="22" xfId="804" applyNumberFormat="1" applyFont="1" applyFill="1" applyBorder="1" applyAlignment="1">
      <alignment horizontal="center" vertical="center"/>
    </xf>
    <xf numFmtId="167" fontId="63" fillId="45" borderId="2" xfId="804" applyNumberFormat="1" applyFont="1" applyFill="1" applyBorder="1" applyAlignment="1" applyProtection="1">
      <alignment horizontal="center" vertical="center"/>
      <protection hidden="1"/>
    </xf>
    <xf numFmtId="0" fontId="57" fillId="0" borderId="0" xfId="804" applyAlignment="1">
      <alignment vertical="center"/>
    </xf>
    <xf numFmtId="0" fontId="0" fillId="39" borderId="20" xfId="0" applyFill="1" applyBorder="1" applyAlignment="1">
      <alignment wrapText="1"/>
    </xf>
    <xf numFmtId="0" fontId="0" fillId="41" borderId="0" xfId="0" applyFill="1" applyBorder="1" applyAlignment="1">
      <alignment wrapText="1"/>
    </xf>
    <xf numFmtId="0" fontId="0" fillId="42" borderId="0" xfId="0" applyFill="1" applyBorder="1" applyAlignment="1">
      <alignment wrapText="1"/>
    </xf>
    <xf numFmtId="0" fontId="0" fillId="39" borderId="18" xfId="0" applyFill="1" applyBorder="1" applyAlignment="1">
      <alignment wrapText="1"/>
    </xf>
    <xf numFmtId="169" fontId="65" fillId="43" borderId="0" xfId="804" applyNumberFormat="1" applyFont="1" applyFill="1" applyAlignment="1">
      <alignment horizontal="centerContinuous" vertical="center"/>
    </xf>
    <xf numFmtId="169" fontId="66" fillId="0" borderId="0" xfId="804" applyNumberFormat="1" applyFont="1"/>
    <xf numFmtId="168" fontId="64" fillId="0" borderId="28" xfId="804" applyNumberFormat="1" applyFont="1" applyFill="1" applyBorder="1" applyAlignment="1">
      <alignment vertical="center"/>
    </xf>
    <xf numFmtId="168" fontId="64" fillId="0" borderId="29" xfId="804" applyNumberFormat="1" applyFont="1" applyFill="1" applyBorder="1" applyAlignment="1">
      <alignment vertical="center"/>
    </xf>
    <xf numFmtId="168" fontId="64" fillId="0" borderId="28" xfId="804" applyNumberFormat="1" applyFont="1" applyFill="1" applyBorder="1" applyAlignment="1">
      <alignment horizontal="left" vertical="center"/>
    </xf>
    <xf numFmtId="169" fontId="63" fillId="0" borderId="30" xfId="805" applyNumberFormat="1" applyFont="1" applyFill="1" applyBorder="1" applyAlignment="1" applyProtection="1">
      <alignment vertical="center"/>
      <protection hidden="1"/>
    </xf>
    <xf numFmtId="169" fontId="63" fillId="0" borderId="28" xfId="805" applyNumberFormat="1" applyFont="1" applyFill="1" applyBorder="1" applyAlignment="1" applyProtection="1">
      <alignment vertical="center"/>
      <protection hidden="1"/>
    </xf>
    <xf numFmtId="169" fontId="63" fillId="0" borderId="28" xfId="805" applyNumberFormat="1" applyFont="1" applyFill="1" applyBorder="1" applyAlignment="1" applyProtection="1">
      <alignment horizontal="center" vertical="center"/>
      <protection hidden="1"/>
    </xf>
    <xf numFmtId="168" fontId="64" fillId="48" borderId="28" xfId="804" applyNumberFormat="1" applyFont="1" applyFill="1" applyBorder="1" applyAlignment="1">
      <alignment horizontal="left" vertical="center"/>
    </xf>
    <xf numFmtId="168" fontId="64" fillId="49" borderId="28" xfId="804" applyNumberFormat="1" applyFont="1" applyFill="1" applyBorder="1" applyAlignment="1">
      <alignment horizontal="left" vertical="center"/>
    </xf>
    <xf numFmtId="168" fontId="64" fillId="50" borderId="28" xfId="804" applyNumberFormat="1" applyFont="1" applyFill="1" applyBorder="1" applyAlignment="1">
      <alignment horizontal="left" vertical="center" wrapText="1"/>
    </xf>
    <xf numFmtId="168" fontId="64" fillId="46" borderId="28" xfId="804" applyNumberFormat="1" applyFont="1" applyFill="1" applyBorder="1" applyAlignment="1">
      <alignment horizontal="left" vertical="center" wrapText="1"/>
    </xf>
    <xf numFmtId="168" fontId="64" fillId="47" borderId="28" xfId="804" applyNumberFormat="1" applyFont="1" applyFill="1" applyBorder="1" applyAlignment="1">
      <alignment horizontal="left" vertical="center" wrapText="1"/>
    </xf>
    <xf numFmtId="168" fontId="64" fillId="47" borderId="29" xfId="804" applyNumberFormat="1" applyFont="1" applyFill="1" applyBorder="1" applyAlignment="1">
      <alignment vertical="center" wrapText="1"/>
    </xf>
    <xf numFmtId="169" fontId="63" fillId="46" borderId="28" xfId="805" applyNumberFormat="1" applyFont="1" applyFill="1" applyBorder="1" applyAlignment="1" applyProtection="1">
      <alignment vertical="center"/>
      <protection hidden="1"/>
    </xf>
    <xf numFmtId="169" fontId="63" fillId="48" borderId="28" xfId="805" applyNumberFormat="1" applyFont="1" applyFill="1" applyBorder="1" applyAlignment="1" applyProtection="1">
      <alignment vertical="center"/>
      <protection hidden="1"/>
    </xf>
    <xf numFmtId="169" fontId="63" fillId="49" borderId="28" xfId="805" applyNumberFormat="1" applyFont="1" applyFill="1" applyBorder="1" applyAlignment="1" applyProtection="1">
      <alignment vertical="center"/>
      <protection hidden="1"/>
    </xf>
    <xf numFmtId="169" fontId="63" fillId="50" borderId="28" xfId="805" applyNumberFormat="1" applyFont="1" applyFill="1" applyBorder="1" applyAlignment="1" applyProtection="1">
      <alignment vertical="center"/>
      <protection hidden="1"/>
    </xf>
    <xf numFmtId="169" fontId="63" fillId="47" borderId="28" xfId="805" applyNumberFormat="1" applyFont="1" applyFill="1" applyBorder="1" applyAlignment="1" applyProtection="1">
      <alignment vertical="center"/>
      <protection hidden="1"/>
    </xf>
    <xf numFmtId="168" fontId="64" fillId="47" borderId="28" xfId="804" applyNumberFormat="1" applyFont="1" applyFill="1" applyBorder="1" applyAlignment="1">
      <alignment horizontal="left" vertical="center"/>
    </xf>
    <xf numFmtId="168" fontId="64" fillId="47" borderId="31" xfId="804" applyNumberFormat="1" applyFont="1" applyFill="1" applyBorder="1" applyAlignment="1">
      <alignment horizontal="left" vertical="center"/>
    </xf>
    <xf numFmtId="169" fontId="63" fillId="47" borderId="32" xfId="805" applyNumberFormat="1" applyFont="1" applyFill="1" applyBorder="1" applyAlignment="1" applyProtection="1">
      <alignment vertical="center"/>
      <protection hidden="1"/>
    </xf>
    <xf numFmtId="0" fontId="57" fillId="46" borderId="0" xfId="804" applyFill="1" applyAlignment="1">
      <alignment wrapText="1"/>
    </xf>
    <xf numFmtId="169" fontId="66" fillId="46" borderId="0" xfId="804" applyNumberFormat="1" applyFont="1" applyFill="1" applyAlignment="1"/>
    <xf numFmtId="0" fontId="57" fillId="48" borderId="0" xfId="804" applyFill="1"/>
    <xf numFmtId="169" fontId="66" fillId="48" borderId="0" xfId="804" applyNumberFormat="1" applyFont="1" applyFill="1" applyAlignment="1"/>
    <xf numFmtId="0" fontId="57" fillId="49" borderId="0" xfId="804" applyFill="1"/>
    <xf numFmtId="169" fontId="66" fillId="49" borderId="0" xfId="804" applyNumberFormat="1" applyFont="1" applyFill="1" applyAlignment="1"/>
    <xf numFmtId="0" fontId="57" fillId="50" borderId="0" xfId="804" applyFill="1" applyAlignment="1">
      <alignment wrapText="1"/>
    </xf>
    <xf numFmtId="169" fontId="66" fillId="50" borderId="0" xfId="804" applyNumberFormat="1" applyFont="1" applyFill="1" applyAlignment="1"/>
    <xf numFmtId="0" fontId="57" fillId="47" borderId="0" xfId="804" applyFill="1"/>
    <xf numFmtId="169" fontId="66" fillId="47" borderId="0" xfId="804" applyNumberFormat="1" applyFont="1" applyFill="1" applyAlignment="1"/>
    <xf numFmtId="168" fontId="64" fillId="0" borderId="31" xfId="804" applyNumberFormat="1" applyFont="1" applyFill="1" applyBorder="1" applyAlignment="1">
      <alignment horizontal="left" vertical="center"/>
    </xf>
    <xf numFmtId="0" fontId="57" fillId="0" borderId="0" xfId="804" applyFill="1"/>
    <xf numFmtId="169" fontId="63" fillId="0" borderId="32" xfId="805" applyNumberFormat="1" applyFont="1" applyFill="1" applyBorder="1" applyAlignment="1" applyProtection="1">
      <alignment horizontal="center" vertical="center"/>
      <protection hidden="1"/>
    </xf>
    <xf numFmtId="169" fontId="63" fillId="0" borderId="32" xfId="805" applyNumberFormat="1" applyFont="1" applyFill="1" applyBorder="1" applyAlignment="1" applyProtection="1">
      <alignment vertical="center"/>
      <protection hidden="1"/>
    </xf>
    <xf numFmtId="169" fontId="66" fillId="0" borderId="0" xfId="804" applyNumberFormat="1" applyFont="1" applyFill="1"/>
    <xf numFmtId="169" fontId="66" fillId="0" borderId="0" xfId="804" applyNumberFormat="1" applyFont="1" applyFill="1" applyAlignment="1"/>
    <xf numFmtId="0" fontId="55" fillId="35" borderId="14" xfId="0" applyFont="1" applyFill="1" applyBorder="1" applyAlignment="1" applyProtection="1">
      <alignment horizontal="center" vertical="center" wrapText="1"/>
    </xf>
    <xf numFmtId="0" fontId="55" fillId="35" borderId="12" xfId="0" applyFont="1" applyFill="1" applyBorder="1" applyAlignment="1" applyProtection="1">
      <alignment horizontal="center" vertical="center" wrapText="1"/>
    </xf>
    <xf numFmtId="0" fontId="55" fillId="35" borderId="15" xfId="0" applyFont="1" applyFill="1" applyBorder="1" applyAlignment="1" applyProtection="1">
      <alignment horizontal="center" vertical="center" wrapText="1"/>
    </xf>
    <xf numFmtId="0" fontId="55" fillId="34" borderId="14" xfId="0" applyFont="1" applyFill="1" applyBorder="1" applyAlignment="1" applyProtection="1">
      <alignment horizontal="center" vertical="center" wrapText="1"/>
    </xf>
    <xf numFmtId="0" fontId="55" fillId="34" borderId="12" xfId="0" applyFont="1" applyFill="1" applyBorder="1" applyAlignment="1" applyProtection="1">
      <alignment horizontal="center" vertical="center" wrapText="1"/>
    </xf>
    <xf numFmtId="0" fontId="0" fillId="0" borderId="23" xfId="0" applyBorder="1" applyAlignment="1">
      <alignment horizontal="center"/>
    </xf>
    <xf numFmtId="0" fontId="0" fillId="0" borderId="24" xfId="0" applyBorder="1" applyAlignment="1">
      <alignment horizontal="center"/>
    </xf>
    <xf numFmtId="0" fontId="0" fillId="0" borderId="25" xfId="0" applyBorder="1" applyAlignment="1">
      <alignment horizontal="center"/>
    </xf>
    <xf numFmtId="0" fontId="0" fillId="0" borderId="0" xfId="0" applyAlignment="1">
      <alignment horizontal="left" vertical="top" wrapText="1"/>
    </xf>
  </cellXfs>
  <cellStyles count="806">
    <cellStyle name="20 % - Accent1" xfId="22" builtinId="30" customBuiltin="1"/>
    <cellStyle name="20 % - Accent2" xfId="26" builtinId="34" customBuiltin="1"/>
    <cellStyle name="20 % - Accent3" xfId="30" builtinId="38" customBuiltin="1"/>
    <cellStyle name="20 % - Accent4" xfId="34" builtinId="42" customBuiltin="1"/>
    <cellStyle name="20 % - Accent5" xfId="38" builtinId="46" customBuiltin="1"/>
    <cellStyle name="20 % - Accent6" xfId="42" builtinId="50" customBuiltin="1"/>
    <cellStyle name="20% - Accent1 2" xfId="60" xr:uid="{00000000-0005-0000-0000-000006000000}"/>
    <cellStyle name="20% - Accent1 2 2" xfId="89" xr:uid="{00000000-0005-0000-0000-000007000000}"/>
    <cellStyle name="20% - Accent1 2 2 2" xfId="310" xr:uid="{00000000-0005-0000-0000-000008000000}"/>
    <cellStyle name="20% - Accent1 2 2 2 2" xfId="463" xr:uid="{00000000-0005-0000-0000-000009000000}"/>
    <cellStyle name="20% - Accent1 2 2 2 2 2" xfId="770" xr:uid="{00000000-0005-0000-0000-00000A000000}"/>
    <cellStyle name="20% - Accent1 2 2 2 3" xfId="620" xr:uid="{00000000-0005-0000-0000-00000B000000}"/>
    <cellStyle name="20% - Accent1 2 3" xfId="239" xr:uid="{00000000-0005-0000-0000-00000C000000}"/>
    <cellStyle name="20% - Accent1 2 3 2" xfId="435" xr:uid="{00000000-0005-0000-0000-00000D000000}"/>
    <cellStyle name="20% - Accent1 2 3 2 2" xfId="742" xr:uid="{00000000-0005-0000-0000-00000E000000}"/>
    <cellStyle name="20% - Accent1 2 3 3" xfId="592" xr:uid="{00000000-0005-0000-0000-00000F000000}"/>
    <cellStyle name="20% - Accent1 3" xfId="73" xr:uid="{00000000-0005-0000-0000-000010000000}"/>
    <cellStyle name="20% - Accent1 3 2" xfId="275" xr:uid="{00000000-0005-0000-0000-000011000000}"/>
    <cellStyle name="20% - Accent1 3 2 2" xfId="449" xr:uid="{00000000-0005-0000-0000-000012000000}"/>
    <cellStyle name="20% - Accent1 3 2 2 2" xfId="756" xr:uid="{00000000-0005-0000-0000-000013000000}"/>
    <cellStyle name="20% - Accent1 3 2 3" xfId="606" xr:uid="{00000000-0005-0000-0000-000014000000}"/>
    <cellStyle name="20% - Accent1 4" xfId="107" xr:uid="{00000000-0005-0000-0000-000015000000}"/>
    <cellStyle name="20% - Accent1 5" xfId="203" xr:uid="{00000000-0005-0000-0000-000016000000}"/>
    <cellStyle name="20% - Accent1 5 2" xfId="421" xr:uid="{00000000-0005-0000-0000-000017000000}"/>
    <cellStyle name="20% - Accent1 5 2 2" xfId="728" xr:uid="{00000000-0005-0000-0000-000018000000}"/>
    <cellStyle name="20% - Accent1 5 3" xfId="578" xr:uid="{00000000-0005-0000-0000-000019000000}"/>
    <cellStyle name="20% - Accent2 2" xfId="62" xr:uid="{00000000-0005-0000-0000-00001A000000}"/>
    <cellStyle name="20% - Accent2 2 2" xfId="91" xr:uid="{00000000-0005-0000-0000-00001B000000}"/>
    <cellStyle name="20% - Accent2 2 2 2" xfId="311" xr:uid="{00000000-0005-0000-0000-00001C000000}"/>
    <cellStyle name="20% - Accent2 2 2 2 2" xfId="464" xr:uid="{00000000-0005-0000-0000-00001D000000}"/>
    <cellStyle name="20% - Accent2 2 2 2 2 2" xfId="771" xr:uid="{00000000-0005-0000-0000-00001E000000}"/>
    <cellStyle name="20% - Accent2 2 2 2 3" xfId="621" xr:uid="{00000000-0005-0000-0000-00001F000000}"/>
    <cellStyle name="20% - Accent2 2 3" xfId="240" xr:uid="{00000000-0005-0000-0000-000020000000}"/>
    <cellStyle name="20% - Accent2 2 3 2" xfId="436" xr:uid="{00000000-0005-0000-0000-000021000000}"/>
    <cellStyle name="20% - Accent2 2 3 2 2" xfId="743" xr:uid="{00000000-0005-0000-0000-000022000000}"/>
    <cellStyle name="20% - Accent2 2 3 3" xfId="593" xr:uid="{00000000-0005-0000-0000-000023000000}"/>
    <cellStyle name="20% - Accent2 3" xfId="75" xr:uid="{00000000-0005-0000-0000-000024000000}"/>
    <cellStyle name="20% - Accent2 3 2" xfId="276" xr:uid="{00000000-0005-0000-0000-000025000000}"/>
    <cellStyle name="20% - Accent2 3 2 2" xfId="450" xr:uid="{00000000-0005-0000-0000-000026000000}"/>
    <cellStyle name="20% - Accent2 3 2 2 2" xfId="757" xr:uid="{00000000-0005-0000-0000-000027000000}"/>
    <cellStyle name="20% - Accent2 3 2 3" xfId="607" xr:uid="{00000000-0005-0000-0000-000028000000}"/>
    <cellStyle name="20% - Accent2 4" xfId="109" xr:uid="{00000000-0005-0000-0000-000029000000}"/>
    <cellStyle name="20% - Accent2 5" xfId="204" xr:uid="{00000000-0005-0000-0000-00002A000000}"/>
    <cellStyle name="20% - Accent2 5 2" xfId="422" xr:uid="{00000000-0005-0000-0000-00002B000000}"/>
    <cellStyle name="20% - Accent2 5 2 2" xfId="729" xr:uid="{00000000-0005-0000-0000-00002C000000}"/>
    <cellStyle name="20% - Accent2 5 3" xfId="579" xr:uid="{00000000-0005-0000-0000-00002D000000}"/>
    <cellStyle name="20% - Accent3 2" xfId="64" xr:uid="{00000000-0005-0000-0000-00002E000000}"/>
    <cellStyle name="20% - Accent3 2 2" xfId="93" xr:uid="{00000000-0005-0000-0000-00002F000000}"/>
    <cellStyle name="20% - Accent3 2 2 2" xfId="312" xr:uid="{00000000-0005-0000-0000-000030000000}"/>
    <cellStyle name="20% - Accent3 2 2 2 2" xfId="465" xr:uid="{00000000-0005-0000-0000-000031000000}"/>
    <cellStyle name="20% - Accent3 2 2 2 2 2" xfId="772" xr:uid="{00000000-0005-0000-0000-000032000000}"/>
    <cellStyle name="20% - Accent3 2 2 2 3" xfId="622" xr:uid="{00000000-0005-0000-0000-000033000000}"/>
    <cellStyle name="20% - Accent3 2 3" xfId="241" xr:uid="{00000000-0005-0000-0000-000034000000}"/>
    <cellStyle name="20% - Accent3 2 3 2" xfId="437" xr:uid="{00000000-0005-0000-0000-000035000000}"/>
    <cellStyle name="20% - Accent3 2 3 2 2" xfId="744" xr:uid="{00000000-0005-0000-0000-000036000000}"/>
    <cellStyle name="20% - Accent3 2 3 3" xfId="594" xr:uid="{00000000-0005-0000-0000-000037000000}"/>
    <cellStyle name="20% - Accent3 3" xfId="77" xr:uid="{00000000-0005-0000-0000-000038000000}"/>
    <cellStyle name="20% - Accent3 3 2" xfId="277" xr:uid="{00000000-0005-0000-0000-000039000000}"/>
    <cellStyle name="20% - Accent3 3 2 2" xfId="451" xr:uid="{00000000-0005-0000-0000-00003A000000}"/>
    <cellStyle name="20% - Accent3 3 2 2 2" xfId="758" xr:uid="{00000000-0005-0000-0000-00003B000000}"/>
    <cellStyle name="20% - Accent3 3 2 3" xfId="608" xr:uid="{00000000-0005-0000-0000-00003C000000}"/>
    <cellStyle name="20% - Accent3 4" xfId="111" xr:uid="{00000000-0005-0000-0000-00003D000000}"/>
    <cellStyle name="20% - Accent3 5" xfId="205" xr:uid="{00000000-0005-0000-0000-00003E000000}"/>
    <cellStyle name="20% - Accent3 5 2" xfId="423" xr:uid="{00000000-0005-0000-0000-00003F000000}"/>
    <cellStyle name="20% - Accent3 5 2 2" xfId="730" xr:uid="{00000000-0005-0000-0000-000040000000}"/>
    <cellStyle name="20% - Accent3 5 3" xfId="580" xr:uid="{00000000-0005-0000-0000-000041000000}"/>
    <cellStyle name="20% - Accent4 2" xfId="66" xr:uid="{00000000-0005-0000-0000-000042000000}"/>
    <cellStyle name="20% - Accent4 2 2" xfId="95" xr:uid="{00000000-0005-0000-0000-000043000000}"/>
    <cellStyle name="20% - Accent4 2 2 2" xfId="313" xr:uid="{00000000-0005-0000-0000-000044000000}"/>
    <cellStyle name="20% - Accent4 2 2 2 2" xfId="466" xr:uid="{00000000-0005-0000-0000-000045000000}"/>
    <cellStyle name="20% - Accent4 2 2 2 2 2" xfId="773" xr:uid="{00000000-0005-0000-0000-000046000000}"/>
    <cellStyle name="20% - Accent4 2 2 2 3" xfId="623" xr:uid="{00000000-0005-0000-0000-000047000000}"/>
    <cellStyle name="20% - Accent4 2 3" xfId="242" xr:uid="{00000000-0005-0000-0000-000048000000}"/>
    <cellStyle name="20% - Accent4 2 3 2" xfId="438" xr:uid="{00000000-0005-0000-0000-000049000000}"/>
    <cellStyle name="20% - Accent4 2 3 2 2" xfId="745" xr:uid="{00000000-0005-0000-0000-00004A000000}"/>
    <cellStyle name="20% - Accent4 2 3 3" xfId="595" xr:uid="{00000000-0005-0000-0000-00004B000000}"/>
    <cellStyle name="20% - Accent4 3" xfId="79" xr:uid="{00000000-0005-0000-0000-00004C000000}"/>
    <cellStyle name="20% - Accent4 3 2" xfId="278" xr:uid="{00000000-0005-0000-0000-00004D000000}"/>
    <cellStyle name="20% - Accent4 3 2 2" xfId="452" xr:uid="{00000000-0005-0000-0000-00004E000000}"/>
    <cellStyle name="20% - Accent4 3 2 2 2" xfId="759" xr:uid="{00000000-0005-0000-0000-00004F000000}"/>
    <cellStyle name="20% - Accent4 3 2 3" xfId="609" xr:uid="{00000000-0005-0000-0000-000050000000}"/>
    <cellStyle name="20% - Accent4 4" xfId="113" xr:uid="{00000000-0005-0000-0000-000051000000}"/>
    <cellStyle name="20% - Accent4 5" xfId="206" xr:uid="{00000000-0005-0000-0000-000052000000}"/>
    <cellStyle name="20% - Accent4 5 2" xfId="424" xr:uid="{00000000-0005-0000-0000-000053000000}"/>
    <cellStyle name="20% - Accent4 5 2 2" xfId="731" xr:uid="{00000000-0005-0000-0000-000054000000}"/>
    <cellStyle name="20% - Accent4 5 3" xfId="581" xr:uid="{00000000-0005-0000-0000-000055000000}"/>
    <cellStyle name="20% - Accent5 2" xfId="68" xr:uid="{00000000-0005-0000-0000-000056000000}"/>
    <cellStyle name="20% - Accent5 2 2" xfId="97" xr:uid="{00000000-0005-0000-0000-000057000000}"/>
    <cellStyle name="20% - Accent5 2 2 2" xfId="314" xr:uid="{00000000-0005-0000-0000-000058000000}"/>
    <cellStyle name="20% - Accent5 2 2 2 2" xfId="467" xr:uid="{00000000-0005-0000-0000-000059000000}"/>
    <cellStyle name="20% - Accent5 2 2 2 2 2" xfId="774" xr:uid="{00000000-0005-0000-0000-00005A000000}"/>
    <cellStyle name="20% - Accent5 2 2 2 3" xfId="624" xr:uid="{00000000-0005-0000-0000-00005B000000}"/>
    <cellStyle name="20% - Accent5 2 3" xfId="243" xr:uid="{00000000-0005-0000-0000-00005C000000}"/>
    <cellStyle name="20% - Accent5 2 3 2" xfId="439" xr:uid="{00000000-0005-0000-0000-00005D000000}"/>
    <cellStyle name="20% - Accent5 2 3 2 2" xfId="746" xr:uid="{00000000-0005-0000-0000-00005E000000}"/>
    <cellStyle name="20% - Accent5 2 3 3" xfId="596" xr:uid="{00000000-0005-0000-0000-00005F000000}"/>
    <cellStyle name="20% - Accent5 3" xfId="81" xr:uid="{00000000-0005-0000-0000-000060000000}"/>
    <cellStyle name="20% - Accent5 3 2" xfId="279" xr:uid="{00000000-0005-0000-0000-000061000000}"/>
    <cellStyle name="20% - Accent5 3 2 2" xfId="453" xr:uid="{00000000-0005-0000-0000-000062000000}"/>
    <cellStyle name="20% - Accent5 3 2 2 2" xfId="760" xr:uid="{00000000-0005-0000-0000-000063000000}"/>
    <cellStyle name="20% - Accent5 3 2 3" xfId="610" xr:uid="{00000000-0005-0000-0000-000064000000}"/>
    <cellStyle name="20% - Accent5 4" xfId="115" xr:uid="{00000000-0005-0000-0000-000065000000}"/>
    <cellStyle name="20% - Accent5 5" xfId="207" xr:uid="{00000000-0005-0000-0000-000066000000}"/>
    <cellStyle name="20% - Accent5 5 2" xfId="425" xr:uid="{00000000-0005-0000-0000-000067000000}"/>
    <cellStyle name="20% - Accent5 5 2 2" xfId="732" xr:uid="{00000000-0005-0000-0000-000068000000}"/>
    <cellStyle name="20% - Accent5 5 3" xfId="582" xr:uid="{00000000-0005-0000-0000-000069000000}"/>
    <cellStyle name="20% - Accent6 2" xfId="70" xr:uid="{00000000-0005-0000-0000-00006A000000}"/>
    <cellStyle name="20% - Accent6 2 2" xfId="99" xr:uid="{00000000-0005-0000-0000-00006B000000}"/>
    <cellStyle name="20% - Accent6 2 2 2" xfId="315" xr:uid="{00000000-0005-0000-0000-00006C000000}"/>
    <cellStyle name="20% - Accent6 2 2 2 2" xfId="468" xr:uid="{00000000-0005-0000-0000-00006D000000}"/>
    <cellStyle name="20% - Accent6 2 2 2 2 2" xfId="775" xr:uid="{00000000-0005-0000-0000-00006E000000}"/>
    <cellStyle name="20% - Accent6 2 2 2 3" xfId="625" xr:uid="{00000000-0005-0000-0000-00006F000000}"/>
    <cellStyle name="20% - Accent6 2 3" xfId="244" xr:uid="{00000000-0005-0000-0000-000070000000}"/>
    <cellStyle name="20% - Accent6 2 3 2" xfId="440" xr:uid="{00000000-0005-0000-0000-000071000000}"/>
    <cellStyle name="20% - Accent6 2 3 2 2" xfId="747" xr:uid="{00000000-0005-0000-0000-000072000000}"/>
    <cellStyle name="20% - Accent6 2 3 3" xfId="597" xr:uid="{00000000-0005-0000-0000-000073000000}"/>
    <cellStyle name="20% - Accent6 3" xfId="83" xr:uid="{00000000-0005-0000-0000-000074000000}"/>
    <cellStyle name="20% - Accent6 3 2" xfId="280" xr:uid="{00000000-0005-0000-0000-000075000000}"/>
    <cellStyle name="20% - Accent6 3 2 2" xfId="454" xr:uid="{00000000-0005-0000-0000-000076000000}"/>
    <cellStyle name="20% - Accent6 3 2 2 2" xfId="761" xr:uid="{00000000-0005-0000-0000-000077000000}"/>
    <cellStyle name="20% - Accent6 3 2 3" xfId="611" xr:uid="{00000000-0005-0000-0000-000078000000}"/>
    <cellStyle name="20% - Accent6 4" xfId="117" xr:uid="{00000000-0005-0000-0000-000079000000}"/>
    <cellStyle name="20% - Accent6 5" xfId="208" xr:uid="{00000000-0005-0000-0000-00007A000000}"/>
    <cellStyle name="20% - Accent6 5 2" xfId="426" xr:uid="{00000000-0005-0000-0000-00007B000000}"/>
    <cellStyle name="20% - Accent6 5 2 2" xfId="733" xr:uid="{00000000-0005-0000-0000-00007C000000}"/>
    <cellStyle name="20% - Accent6 5 3" xfId="583" xr:uid="{00000000-0005-0000-0000-00007D000000}"/>
    <cellStyle name="40 % - Accent1" xfId="23" builtinId="31" customBuiltin="1"/>
    <cellStyle name="40 % - Accent2" xfId="27" builtinId="35" customBuiltin="1"/>
    <cellStyle name="40 % - Accent3" xfId="31" builtinId="39" customBuiltin="1"/>
    <cellStyle name="40 % - Accent4" xfId="35" builtinId="43" customBuiltin="1"/>
    <cellStyle name="40 % - Accent5" xfId="39" builtinId="47" customBuiltin="1"/>
    <cellStyle name="40 % - Accent6" xfId="43" builtinId="51" customBuiltin="1"/>
    <cellStyle name="40% - Accent1 2" xfId="61" xr:uid="{00000000-0005-0000-0000-000084000000}"/>
    <cellStyle name="40% - Accent1 2 2" xfId="90" xr:uid="{00000000-0005-0000-0000-000085000000}"/>
    <cellStyle name="40% - Accent1 2 2 2" xfId="316" xr:uid="{00000000-0005-0000-0000-000086000000}"/>
    <cellStyle name="40% - Accent1 2 2 2 2" xfId="469" xr:uid="{00000000-0005-0000-0000-000087000000}"/>
    <cellStyle name="40% - Accent1 2 2 2 2 2" xfId="776" xr:uid="{00000000-0005-0000-0000-000088000000}"/>
    <cellStyle name="40% - Accent1 2 2 2 3" xfId="626" xr:uid="{00000000-0005-0000-0000-000089000000}"/>
    <cellStyle name="40% - Accent1 2 3" xfId="245" xr:uid="{00000000-0005-0000-0000-00008A000000}"/>
    <cellStyle name="40% - Accent1 2 3 2" xfId="441" xr:uid="{00000000-0005-0000-0000-00008B000000}"/>
    <cellStyle name="40% - Accent1 2 3 2 2" xfId="748" xr:uid="{00000000-0005-0000-0000-00008C000000}"/>
    <cellStyle name="40% - Accent1 2 3 3" xfId="598" xr:uid="{00000000-0005-0000-0000-00008D000000}"/>
    <cellStyle name="40% - Accent1 3" xfId="74" xr:uid="{00000000-0005-0000-0000-00008E000000}"/>
    <cellStyle name="40% - Accent1 3 2" xfId="281" xr:uid="{00000000-0005-0000-0000-00008F000000}"/>
    <cellStyle name="40% - Accent1 3 2 2" xfId="455" xr:uid="{00000000-0005-0000-0000-000090000000}"/>
    <cellStyle name="40% - Accent1 3 2 2 2" xfId="762" xr:uid="{00000000-0005-0000-0000-000091000000}"/>
    <cellStyle name="40% - Accent1 3 2 3" xfId="612" xr:uid="{00000000-0005-0000-0000-000092000000}"/>
    <cellStyle name="40% - Accent1 4" xfId="108" xr:uid="{00000000-0005-0000-0000-000093000000}"/>
    <cellStyle name="40% - Accent1 5" xfId="209" xr:uid="{00000000-0005-0000-0000-000094000000}"/>
    <cellStyle name="40% - Accent1 5 2" xfId="427" xr:uid="{00000000-0005-0000-0000-000095000000}"/>
    <cellStyle name="40% - Accent1 5 2 2" xfId="734" xr:uid="{00000000-0005-0000-0000-000096000000}"/>
    <cellStyle name="40% - Accent1 5 3" xfId="584" xr:uid="{00000000-0005-0000-0000-000097000000}"/>
    <cellStyle name="40% - Accent2 2" xfId="63" xr:uid="{00000000-0005-0000-0000-000098000000}"/>
    <cellStyle name="40% - Accent2 2 2" xfId="92" xr:uid="{00000000-0005-0000-0000-000099000000}"/>
    <cellStyle name="40% - Accent2 2 2 2" xfId="317" xr:uid="{00000000-0005-0000-0000-00009A000000}"/>
    <cellStyle name="40% - Accent2 2 2 2 2" xfId="470" xr:uid="{00000000-0005-0000-0000-00009B000000}"/>
    <cellStyle name="40% - Accent2 2 2 2 2 2" xfId="777" xr:uid="{00000000-0005-0000-0000-00009C000000}"/>
    <cellStyle name="40% - Accent2 2 2 2 3" xfId="627" xr:uid="{00000000-0005-0000-0000-00009D000000}"/>
    <cellStyle name="40% - Accent2 2 3" xfId="246" xr:uid="{00000000-0005-0000-0000-00009E000000}"/>
    <cellStyle name="40% - Accent2 2 3 2" xfId="442" xr:uid="{00000000-0005-0000-0000-00009F000000}"/>
    <cellStyle name="40% - Accent2 2 3 2 2" xfId="749" xr:uid="{00000000-0005-0000-0000-0000A0000000}"/>
    <cellStyle name="40% - Accent2 2 3 3" xfId="599" xr:uid="{00000000-0005-0000-0000-0000A1000000}"/>
    <cellStyle name="40% - Accent2 3" xfId="76" xr:uid="{00000000-0005-0000-0000-0000A2000000}"/>
    <cellStyle name="40% - Accent2 3 2" xfId="282" xr:uid="{00000000-0005-0000-0000-0000A3000000}"/>
    <cellStyle name="40% - Accent2 3 2 2" xfId="456" xr:uid="{00000000-0005-0000-0000-0000A4000000}"/>
    <cellStyle name="40% - Accent2 3 2 2 2" xfId="763" xr:uid="{00000000-0005-0000-0000-0000A5000000}"/>
    <cellStyle name="40% - Accent2 3 2 3" xfId="613" xr:uid="{00000000-0005-0000-0000-0000A6000000}"/>
    <cellStyle name="40% - Accent2 4" xfId="110" xr:uid="{00000000-0005-0000-0000-0000A7000000}"/>
    <cellStyle name="40% - Accent2 5" xfId="210" xr:uid="{00000000-0005-0000-0000-0000A8000000}"/>
    <cellStyle name="40% - Accent2 5 2" xfId="428" xr:uid="{00000000-0005-0000-0000-0000A9000000}"/>
    <cellStyle name="40% - Accent2 5 2 2" xfId="735" xr:uid="{00000000-0005-0000-0000-0000AA000000}"/>
    <cellStyle name="40% - Accent2 5 3" xfId="585" xr:uid="{00000000-0005-0000-0000-0000AB000000}"/>
    <cellStyle name="40% - Accent3 2" xfId="65" xr:uid="{00000000-0005-0000-0000-0000AC000000}"/>
    <cellStyle name="40% - Accent3 2 2" xfId="94" xr:uid="{00000000-0005-0000-0000-0000AD000000}"/>
    <cellStyle name="40% - Accent3 2 2 2" xfId="318" xr:uid="{00000000-0005-0000-0000-0000AE000000}"/>
    <cellStyle name="40% - Accent3 2 2 2 2" xfId="471" xr:uid="{00000000-0005-0000-0000-0000AF000000}"/>
    <cellStyle name="40% - Accent3 2 2 2 2 2" xfId="778" xr:uid="{00000000-0005-0000-0000-0000B0000000}"/>
    <cellStyle name="40% - Accent3 2 2 2 3" xfId="628" xr:uid="{00000000-0005-0000-0000-0000B1000000}"/>
    <cellStyle name="40% - Accent3 2 3" xfId="247" xr:uid="{00000000-0005-0000-0000-0000B2000000}"/>
    <cellStyle name="40% - Accent3 2 3 2" xfId="443" xr:uid="{00000000-0005-0000-0000-0000B3000000}"/>
    <cellStyle name="40% - Accent3 2 3 2 2" xfId="750" xr:uid="{00000000-0005-0000-0000-0000B4000000}"/>
    <cellStyle name="40% - Accent3 2 3 3" xfId="600" xr:uid="{00000000-0005-0000-0000-0000B5000000}"/>
    <cellStyle name="40% - Accent3 3" xfId="78" xr:uid="{00000000-0005-0000-0000-0000B6000000}"/>
    <cellStyle name="40% - Accent3 3 2" xfId="283" xr:uid="{00000000-0005-0000-0000-0000B7000000}"/>
    <cellStyle name="40% - Accent3 3 2 2" xfId="457" xr:uid="{00000000-0005-0000-0000-0000B8000000}"/>
    <cellStyle name="40% - Accent3 3 2 2 2" xfId="764" xr:uid="{00000000-0005-0000-0000-0000B9000000}"/>
    <cellStyle name="40% - Accent3 3 2 3" xfId="614" xr:uid="{00000000-0005-0000-0000-0000BA000000}"/>
    <cellStyle name="40% - Accent3 4" xfId="112" xr:uid="{00000000-0005-0000-0000-0000BB000000}"/>
    <cellStyle name="40% - Accent3 5" xfId="211" xr:uid="{00000000-0005-0000-0000-0000BC000000}"/>
    <cellStyle name="40% - Accent3 5 2" xfId="429" xr:uid="{00000000-0005-0000-0000-0000BD000000}"/>
    <cellStyle name="40% - Accent3 5 2 2" xfId="736" xr:uid="{00000000-0005-0000-0000-0000BE000000}"/>
    <cellStyle name="40% - Accent3 5 3" xfId="586" xr:uid="{00000000-0005-0000-0000-0000BF000000}"/>
    <cellStyle name="40% - Accent4 2" xfId="67" xr:uid="{00000000-0005-0000-0000-0000C0000000}"/>
    <cellStyle name="40% - Accent4 2 2" xfId="96" xr:uid="{00000000-0005-0000-0000-0000C1000000}"/>
    <cellStyle name="40% - Accent4 2 2 2" xfId="319" xr:uid="{00000000-0005-0000-0000-0000C2000000}"/>
    <cellStyle name="40% - Accent4 2 2 2 2" xfId="472" xr:uid="{00000000-0005-0000-0000-0000C3000000}"/>
    <cellStyle name="40% - Accent4 2 2 2 2 2" xfId="779" xr:uid="{00000000-0005-0000-0000-0000C4000000}"/>
    <cellStyle name="40% - Accent4 2 2 2 3" xfId="629" xr:uid="{00000000-0005-0000-0000-0000C5000000}"/>
    <cellStyle name="40% - Accent4 2 3" xfId="248" xr:uid="{00000000-0005-0000-0000-0000C6000000}"/>
    <cellStyle name="40% - Accent4 2 3 2" xfId="444" xr:uid="{00000000-0005-0000-0000-0000C7000000}"/>
    <cellStyle name="40% - Accent4 2 3 2 2" xfId="751" xr:uid="{00000000-0005-0000-0000-0000C8000000}"/>
    <cellStyle name="40% - Accent4 2 3 3" xfId="601" xr:uid="{00000000-0005-0000-0000-0000C9000000}"/>
    <cellStyle name="40% - Accent4 3" xfId="80" xr:uid="{00000000-0005-0000-0000-0000CA000000}"/>
    <cellStyle name="40% - Accent4 3 2" xfId="284" xr:uid="{00000000-0005-0000-0000-0000CB000000}"/>
    <cellStyle name="40% - Accent4 3 2 2" xfId="458" xr:uid="{00000000-0005-0000-0000-0000CC000000}"/>
    <cellStyle name="40% - Accent4 3 2 2 2" xfId="765" xr:uid="{00000000-0005-0000-0000-0000CD000000}"/>
    <cellStyle name="40% - Accent4 3 2 3" xfId="615" xr:uid="{00000000-0005-0000-0000-0000CE000000}"/>
    <cellStyle name="40% - Accent4 4" xfId="114" xr:uid="{00000000-0005-0000-0000-0000CF000000}"/>
    <cellStyle name="40% - Accent4 5" xfId="212" xr:uid="{00000000-0005-0000-0000-0000D0000000}"/>
    <cellStyle name="40% - Accent4 5 2" xfId="430" xr:uid="{00000000-0005-0000-0000-0000D1000000}"/>
    <cellStyle name="40% - Accent4 5 2 2" xfId="737" xr:uid="{00000000-0005-0000-0000-0000D2000000}"/>
    <cellStyle name="40% - Accent4 5 3" xfId="587" xr:uid="{00000000-0005-0000-0000-0000D3000000}"/>
    <cellStyle name="40% - Accent5 2" xfId="69" xr:uid="{00000000-0005-0000-0000-0000D4000000}"/>
    <cellStyle name="40% - Accent5 2 2" xfId="98" xr:uid="{00000000-0005-0000-0000-0000D5000000}"/>
    <cellStyle name="40% - Accent5 2 2 2" xfId="320" xr:uid="{00000000-0005-0000-0000-0000D6000000}"/>
    <cellStyle name="40% - Accent5 2 2 2 2" xfId="473" xr:uid="{00000000-0005-0000-0000-0000D7000000}"/>
    <cellStyle name="40% - Accent5 2 2 2 2 2" xfId="780" xr:uid="{00000000-0005-0000-0000-0000D8000000}"/>
    <cellStyle name="40% - Accent5 2 2 2 3" xfId="630" xr:uid="{00000000-0005-0000-0000-0000D9000000}"/>
    <cellStyle name="40% - Accent5 2 3" xfId="249" xr:uid="{00000000-0005-0000-0000-0000DA000000}"/>
    <cellStyle name="40% - Accent5 2 3 2" xfId="445" xr:uid="{00000000-0005-0000-0000-0000DB000000}"/>
    <cellStyle name="40% - Accent5 2 3 2 2" xfId="752" xr:uid="{00000000-0005-0000-0000-0000DC000000}"/>
    <cellStyle name="40% - Accent5 2 3 3" xfId="602" xr:uid="{00000000-0005-0000-0000-0000DD000000}"/>
    <cellStyle name="40% - Accent5 3" xfId="82" xr:uid="{00000000-0005-0000-0000-0000DE000000}"/>
    <cellStyle name="40% - Accent5 3 2" xfId="285" xr:uid="{00000000-0005-0000-0000-0000DF000000}"/>
    <cellStyle name="40% - Accent5 3 2 2" xfId="459" xr:uid="{00000000-0005-0000-0000-0000E0000000}"/>
    <cellStyle name="40% - Accent5 3 2 2 2" xfId="766" xr:uid="{00000000-0005-0000-0000-0000E1000000}"/>
    <cellStyle name="40% - Accent5 3 2 3" xfId="616" xr:uid="{00000000-0005-0000-0000-0000E2000000}"/>
    <cellStyle name="40% - Accent5 4" xfId="116" xr:uid="{00000000-0005-0000-0000-0000E3000000}"/>
    <cellStyle name="40% - Accent5 5" xfId="213" xr:uid="{00000000-0005-0000-0000-0000E4000000}"/>
    <cellStyle name="40% - Accent5 5 2" xfId="431" xr:uid="{00000000-0005-0000-0000-0000E5000000}"/>
    <cellStyle name="40% - Accent5 5 2 2" xfId="738" xr:uid="{00000000-0005-0000-0000-0000E6000000}"/>
    <cellStyle name="40% - Accent5 5 3" xfId="588" xr:uid="{00000000-0005-0000-0000-0000E7000000}"/>
    <cellStyle name="40% - Accent6 2" xfId="71" xr:uid="{00000000-0005-0000-0000-0000E8000000}"/>
    <cellStyle name="40% - Accent6 2 2" xfId="100" xr:uid="{00000000-0005-0000-0000-0000E9000000}"/>
    <cellStyle name="40% - Accent6 2 2 2" xfId="321" xr:uid="{00000000-0005-0000-0000-0000EA000000}"/>
    <cellStyle name="40% - Accent6 2 2 2 2" xfId="474" xr:uid="{00000000-0005-0000-0000-0000EB000000}"/>
    <cellStyle name="40% - Accent6 2 2 2 2 2" xfId="781" xr:uid="{00000000-0005-0000-0000-0000EC000000}"/>
    <cellStyle name="40% - Accent6 2 2 2 3" xfId="631" xr:uid="{00000000-0005-0000-0000-0000ED000000}"/>
    <cellStyle name="40% - Accent6 2 3" xfId="250" xr:uid="{00000000-0005-0000-0000-0000EE000000}"/>
    <cellStyle name="40% - Accent6 2 3 2" xfId="446" xr:uid="{00000000-0005-0000-0000-0000EF000000}"/>
    <cellStyle name="40% - Accent6 2 3 2 2" xfId="753" xr:uid="{00000000-0005-0000-0000-0000F0000000}"/>
    <cellStyle name="40% - Accent6 2 3 3" xfId="603" xr:uid="{00000000-0005-0000-0000-0000F1000000}"/>
    <cellStyle name="40% - Accent6 3" xfId="84" xr:uid="{00000000-0005-0000-0000-0000F2000000}"/>
    <cellStyle name="40% - Accent6 3 2" xfId="286" xr:uid="{00000000-0005-0000-0000-0000F3000000}"/>
    <cellStyle name="40% - Accent6 3 2 2" xfId="460" xr:uid="{00000000-0005-0000-0000-0000F4000000}"/>
    <cellStyle name="40% - Accent6 3 2 2 2" xfId="767" xr:uid="{00000000-0005-0000-0000-0000F5000000}"/>
    <cellStyle name="40% - Accent6 3 2 3" xfId="617" xr:uid="{00000000-0005-0000-0000-0000F6000000}"/>
    <cellStyle name="40% - Accent6 4" xfId="118" xr:uid="{00000000-0005-0000-0000-0000F7000000}"/>
    <cellStyle name="40% - Accent6 5" xfId="214" xr:uid="{00000000-0005-0000-0000-0000F8000000}"/>
    <cellStyle name="40% - Accent6 5 2" xfId="432" xr:uid="{00000000-0005-0000-0000-0000F9000000}"/>
    <cellStyle name="40% - Accent6 5 2 2" xfId="739" xr:uid="{00000000-0005-0000-0000-0000FA000000}"/>
    <cellStyle name="40% - Accent6 5 3" xfId="589" xr:uid="{00000000-0005-0000-0000-0000FB000000}"/>
    <cellStyle name="60 % - Accent1" xfId="24" builtinId="32" customBuiltin="1"/>
    <cellStyle name="60 % - Accent2" xfId="28" builtinId="36" customBuiltin="1"/>
    <cellStyle name="60 % - Accent3" xfId="32" builtinId="40" customBuiltin="1"/>
    <cellStyle name="60 % - Accent4" xfId="36" builtinId="44" customBuiltin="1"/>
    <cellStyle name="60 % - Accent5" xfId="40" builtinId="48" customBuiltin="1"/>
    <cellStyle name="60 % - Accent6" xfId="44" builtinId="52" customBuiltin="1"/>
    <cellStyle name="60% - Accent1 2" xfId="251" xr:uid="{00000000-0005-0000-0000-000002010000}"/>
    <cellStyle name="60% - Accent1 3" xfId="287" xr:uid="{00000000-0005-0000-0000-000003010000}"/>
    <cellStyle name="60% - Accent1 4" xfId="215" xr:uid="{00000000-0005-0000-0000-000004010000}"/>
    <cellStyle name="60% - Accent2 2" xfId="252" xr:uid="{00000000-0005-0000-0000-000005010000}"/>
    <cellStyle name="60% - Accent2 3" xfId="288" xr:uid="{00000000-0005-0000-0000-000006010000}"/>
    <cellStyle name="60% - Accent2 4" xfId="216" xr:uid="{00000000-0005-0000-0000-000007010000}"/>
    <cellStyle name="60% - Accent3 2" xfId="253" xr:uid="{00000000-0005-0000-0000-000008010000}"/>
    <cellStyle name="60% - Accent3 3" xfId="289" xr:uid="{00000000-0005-0000-0000-000009010000}"/>
    <cellStyle name="60% - Accent3 4" xfId="217" xr:uid="{00000000-0005-0000-0000-00000A010000}"/>
    <cellStyle name="60% - Accent4 2" xfId="254" xr:uid="{00000000-0005-0000-0000-00000B010000}"/>
    <cellStyle name="60% - Accent4 3" xfId="290" xr:uid="{00000000-0005-0000-0000-00000C010000}"/>
    <cellStyle name="60% - Accent4 4" xfId="218" xr:uid="{00000000-0005-0000-0000-00000D010000}"/>
    <cellStyle name="60% - Accent5 2" xfId="255" xr:uid="{00000000-0005-0000-0000-00000E010000}"/>
    <cellStyle name="60% - Accent5 3" xfId="291" xr:uid="{00000000-0005-0000-0000-00000F010000}"/>
    <cellStyle name="60% - Accent5 4" xfId="219" xr:uid="{00000000-0005-0000-0000-000010010000}"/>
    <cellStyle name="60% - Accent6 2" xfId="256" xr:uid="{00000000-0005-0000-0000-000011010000}"/>
    <cellStyle name="60% - Accent6 3" xfId="292" xr:uid="{00000000-0005-0000-0000-000012010000}"/>
    <cellStyle name="60% - Accent6 4" xfId="220" xr:uid="{00000000-0005-0000-0000-000013010000}"/>
    <cellStyle name="Accent1" xfId="21" builtinId="29" customBuiltin="1"/>
    <cellStyle name="Accent2" xfId="25" builtinId="33" customBuiltin="1"/>
    <cellStyle name="Accent3" xfId="29" builtinId="37" customBuiltin="1"/>
    <cellStyle name="Accent4" xfId="33" builtinId="41" customBuiltin="1"/>
    <cellStyle name="Accent5" xfId="37" builtinId="45" customBuiltin="1"/>
    <cellStyle name="Accent6" xfId="41" builtinId="49" customBuiltin="1"/>
    <cellStyle name="Avertissement" xfId="18" builtinId="11" customBuiltin="1"/>
    <cellStyle name="Bad 2" xfId="257" xr:uid="{00000000-0005-0000-0000-00001B010000}"/>
    <cellStyle name="Bad 3" xfId="293" xr:uid="{00000000-0005-0000-0000-00001C010000}"/>
    <cellStyle name="Bad 4" xfId="221" xr:uid="{00000000-0005-0000-0000-00001D010000}"/>
    <cellStyle name="Calcul" xfId="15" builtinId="22" customBuiltin="1"/>
    <cellStyle name="Calculation 2" xfId="258" xr:uid="{00000000-0005-0000-0000-00001F010000}"/>
    <cellStyle name="Calculation 3" xfId="294" xr:uid="{00000000-0005-0000-0000-000020010000}"/>
    <cellStyle name="Calculation 4" xfId="222" xr:uid="{00000000-0005-0000-0000-000021010000}"/>
    <cellStyle name="Cellule liée" xfId="16" builtinId="24" customBuiltin="1"/>
    <cellStyle name="Check Cell 2" xfId="259" xr:uid="{00000000-0005-0000-0000-000023010000}"/>
    <cellStyle name="Check Cell 3" xfId="295" xr:uid="{00000000-0005-0000-0000-000024010000}"/>
    <cellStyle name="Check Cell 4" xfId="223" xr:uid="{00000000-0005-0000-0000-000025010000}"/>
    <cellStyle name="Entrée" xfId="13" builtinId="20" customBuiltin="1"/>
    <cellStyle name="Explanatory Text 2" xfId="260" xr:uid="{00000000-0005-0000-0000-000027010000}"/>
    <cellStyle name="Explanatory Text 3" xfId="296" xr:uid="{00000000-0005-0000-0000-000028010000}"/>
    <cellStyle name="Explanatory Text 4" xfId="224" xr:uid="{00000000-0005-0000-0000-000029010000}"/>
    <cellStyle name="Good 2" xfId="261" xr:uid="{00000000-0005-0000-0000-00002A010000}"/>
    <cellStyle name="Good 3" xfId="297" xr:uid="{00000000-0005-0000-0000-00002B010000}"/>
    <cellStyle name="Good 4" xfId="225" xr:uid="{00000000-0005-0000-0000-00002C010000}"/>
    <cellStyle name="Heading 1 2" xfId="262" xr:uid="{00000000-0005-0000-0000-00002D010000}"/>
    <cellStyle name="Heading 1 3" xfId="298" xr:uid="{00000000-0005-0000-0000-00002E010000}"/>
    <cellStyle name="Heading 1 4" xfId="226" xr:uid="{00000000-0005-0000-0000-00002F010000}"/>
    <cellStyle name="Heading 2 2" xfId="263" xr:uid="{00000000-0005-0000-0000-000030010000}"/>
    <cellStyle name="Heading 2 3" xfId="299" xr:uid="{00000000-0005-0000-0000-000031010000}"/>
    <cellStyle name="Heading 2 4" xfId="227" xr:uid="{00000000-0005-0000-0000-000032010000}"/>
    <cellStyle name="Heading 3 2" xfId="264" xr:uid="{00000000-0005-0000-0000-000033010000}"/>
    <cellStyle name="Heading 3 3" xfId="300" xr:uid="{00000000-0005-0000-0000-000034010000}"/>
    <cellStyle name="Heading 3 4" xfId="228" xr:uid="{00000000-0005-0000-0000-000035010000}"/>
    <cellStyle name="Heading 4 2" xfId="265" xr:uid="{00000000-0005-0000-0000-000036010000}"/>
    <cellStyle name="Heading 4 3" xfId="301" xr:uid="{00000000-0005-0000-0000-000037010000}"/>
    <cellStyle name="Heading 4 4" xfId="229" xr:uid="{00000000-0005-0000-0000-000038010000}"/>
    <cellStyle name="Hyperlink 2" xfId="49" xr:uid="{00000000-0005-0000-0000-000039010000}"/>
    <cellStyle name="Hyperlink 3" xfId="54" xr:uid="{00000000-0005-0000-0000-00003A010000}"/>
    <cellStyle name="Hyperlink 4" xfId="47" xr:uid="{00000000-0005-0000-0000-00003B010000}"/>
    <cellStyle name="Input 2" xfId="266" xr:uid="{00000000-0005-0000-0000-00003C010000}"/>
    <cellStyle name="Input 3" xfId="302" xr:uid="{00000000-0005-0000-0000-00003D010000}"/>
    <cellStyle name="Input 4" xfId="230" xr:uid="{00000000-0005-0000-0000-00003E010000}"/>
    <cellStyle name="Insatisfaisant" xfId="11" builtinId="27" customBuiltin="1"/>
    <cellStyle name="Lien hypertexte 2" xfId="497" xr:uid="{00000000-0005-0000-0000-000040010000}"/>
    <cellStyle name="Linked Cell 2" xfId="267" xr:uid="{00000000-0005-0000-0000-000041010000}"/>
    <cellStyle name="Linked Cell 3" xfId="303" xr:uid="{00000000-0005-0000-0000-000042010000}"/>
    <cellStyle name="Linked Cell 4" xfId="231" xr:uid="{00000000-0005-0000-0000-000043010000}"/>
    <cellStyle name="Neutral 2" xfId="268" xr:uid="{00000000-0005-0000-0000-000044010000}"/>
    <cellStyle name="Neutral 3" xfId="304" xr:uid="{00000000-0005-0000-0000-000045010000}"/>
    <cellStyle name="Neutral 4" xfId="232" xr:uid="{00000000-0005-0000-0000-000046010000}"/>
    <cellStyle name="Neutre" xfId="12" builtinId="28" customBuiltin="1"/>
    <cellStyle name="Normal" xfId="0" builtinId="0"/>
    <cellStyle name="Normal 10" xfId="101" xr:uid="{00000000-0005-0000-0000-000049010000}"/>
    <cellStyle name="Normal 11" xfId="102" xr:uid="{00000000-0005-0000-0000-00004A010000}"/>
    <cellStyle name="Normal 12" xfId="103" xr:uid="{00000000-0005-0000-0000-00004B010000}"/>
    <cellStyle name="Normal 13" xfId="104" xr:uid="{00000000-0005-0000-0000-00004C010000}"/>
    <cellStyle name="Normal 13 2" xfId="120" xr:uid="{00000000-0005-0000-0000-00004D010000}"/>
    <cellStyle name="Normal 14" xfId="105" xr:uid="{00000000-0005-0000-0000-00004E010000}"/>
    <cellStyle name="Normal 14 2" xfId="121" xr:uid="{00000000-0005-0000-0000-00004F010000}"/>
    <cellStyle name="Normal 15" xfId="199" xr:uid="{00000000-0005-0000-0000-000050010000}"/>
    <cellStyle name="Normal 16" xfId="201" xr:uid="{00000000-0005-0000-0000-000051010000}"/>
    <cellStyle name="Normal 16 2" xfId="420" xr:uid="{00000000-0005-0000-0000-000052010000}"/>
    <cellStyle name="Normal 17" xfId="339" xr:uid="{00000000-0005-0000-0000-000053010000}"/>
    <cellStyle name="Normal 18" xfId="491" xr:uid="{00000000-0005-0000-0000-000054010000}"/>
    <cellStyle name="Normal 18 2" xfId="493" xr:uid="{00000000-0005-0000-0000-000055010000}"/>
    <cellStyle name="Normal 18 2 2" xfId="800" xr:uid="{00000000-0005-0000-0000-000056010000}"/>
    <cellStyle name="Normal 18 3" xfId="495" xr:uid="{00000000-0005-0000-0000-000057010000}"/>
    <cellStyle name="Normal 18 3 2" xfId="802" xr:uid="{00000000-0005-0000-0000-000058010000}"/>
    <cellStyle name="Normal 18 4" xfId="798" xr:uid="{00000000-0005-0000-0000-000059010000}"/>
    <cellStyle name="Normal 19" xfId="492" xr:uid="{00000000-0005-0000-0000-00005A010000}"/>
    <cellStyle name="Normal 19 2" xfId="799" xr:uid="{00000000-0005-0000-0000-00005B010000}"/>
    <cellStyle name="Normal 2" xfId="1" xr:uid="{00000000-0005-0000-0000-00005C010000}"/>
    <cellStyle name="Normal 2 10" xfId="183" xr:uid="{00000000-0005-0000-0000-00005D010000}"/>
    <cellStyle name="Normal 2 10 2" xfId="404" xr:uid="{00000000-0005-0000-0000-00005E010000}"/>
    <cellStyle name="Normal 2 10 2 2" xfId="712" xr:uid="{00000000-0005-0000-0000-00005F010000}"/>
    <cellStyle name="Normal 2 10 3" xfId="562" xr:uid="{00000000-0005-0000-0000-000060010000}"/>
    <cellStyle name="Normal 2 11" xfId="202" xr:uid="{00000000-0005-0000-0000-000061010000}"/>
    <cellStyle name="Normal 2 12" xfId="340" xr:uid="{00000000-0005-0000-0000-000062010000}"/>
    <cellStyle name="Normal 2 12 2" xfId="648" xr:uid="{00000000-0005-0000-0000-000063010000}"/>
    <cellStyle name="Normal 2 13" xfId="498" xr:uid="{00000000-0005-0000-0000-000064010000}"/>
    <cellStyle name="Normal 2 2" xfId="119" xr:uid="{00000000-0005-0000-0000-000065010000}"/>
    <cellStyle name="Normal 2 2 2" xfId="238" xr:uid="{00000000-0005-0000-0000-000066010000}"/>
    <cellStyle name="Normal 2 3" xfId="50" xr:uid="{00000000-0005-0000-0000-000067010000}"/>
    <cellStyle name="Normal 2 3 10" xfId="500" xr:uid="{00000000-0005-0000-0000-000068010000}"/>
    <cellStyle name="Normal 2 3 2" xfId="125" xr:uid="{00000000-0005-0000-0000-000069010000}"/>
    <cellStyle name="Normal 2 3 2 2" xfId="133" xr:uid="{00000000-0005-0000-0000-00006A010000}"/>
    <cellStyle name="Normal 2 3 2 2 2" xfId="149" xr:uid="{00000000-0005-0000-0000-00006B010000}"/>
    <cellStyle name="Normal 2 3 2 2 2 2" xfId="370" xr:uid="{00000000-0005-0000-0000-00006C010000}"/>
    <cellStyle name="Normal 2 3 2 2 2 2 2" xfId="678" xr:uid="{00000000-0005-0000-0000-00006D010000}"/>
    <cellStyle name="Normal 2 3 2 2 2 3" xfId="528" xr:uid="{00000000-0005-0000-0000-00006E010000}"/>
    <cellStyle name="Normal 2 3 2 2 3" xfId="165" xr:uid="{00000000-0005-0000-0000-00006F010000}"/>
    <cellStyle name="Normal 2 3 2 2 3 2" xfId="386" xr:uid="{00000000-0005-0000-0000-000070010000}"/>
    <cellStyle name="Normal 2 3 2 2 3 2 2" xfId="694" xr:uid="{00000000-0005-0000-0000-000071010000}"/>
    <cellStyle name="Normal 2 3 2 2 3 3" xfId="544" xr:uid="{00000000-0005-0000-0000-000072010000}"/>
    <cellStyle name="Normal 2 3 2 2 4" xfId="181" xr:uid="{00000000-0005-0000-0000-000073010000}"/>
    <cellStyle name="Normal 2 3 2 2 4 2" xfId="402" xr:uid="{00000000-0005-0000-0000-000074010000}"/>
    <cellStyle name="Normal 2 3 2 2 4 2 2" xfId="710" xr:uid="{00000000-0005-0000-0000-000075010000}"/>
    <cellStyle name="Normal 2 3 2 2 4 3" xfId="560" xr:uid="{00000000-0005-0000-0000-000076010000}"/>
    <cellStyle name="Normal 2 3 2 2 5" xfId="197" xr:uid="{00000000-0005-0000-0000-000077010000}"/>
    <cellStyle name="Normal 2 3 2 2 5 2" xfId="418" xr:uid="{00000000-0005-0000-0000-000078010000}"/>
    <cellStyle name="Normal 2 3 2 2 5 2 2" xfId="726" xr:uid="{00000000-0005-0000-0000-000079010000}"/>
    <cellStyle name="Normal 2 3 2 2 5 3" xfId="576" xr:uid="{00000000-0005-0000-0000-00007A010000}"/>
    <cellStyle name="Normal 2 3 2 2 6" xfId="325" xr:uid="{00000000-0005-0000-0000-00007B010000}"/>
    <cellStyle name="Normal 2 3 2 2 6 2" xfId="478" xr:uid="{00000000-0005-0000-0000-00007C010000}"/>
    <cellStyle name="Normal 2 3 2 2 6 2 2" xfId="785" xr:uid="{00000000-0005-0000-0000-00007D010000}"/>
    <cellStyle name="Normal 2 3 2 2 6 3" xfId="635" xr:uid="{00000000-0005-0000-0000-00007E010000}"/>
    <cellStyle name="Normal 2 3 2 2 7" xfId="354" xr:uid="{00000000-0005-0000-0000-00007F010000}"/>
    <cellStyle name="Normal 2 3 2 2 7 2" xfId="662" xr:uid="{00000000-0005-0000-0000-000080010000}"/>
    <cellStyle name="Normal 2 3 2 2 8" xfId="512" xr:uid="{00000000-0005-0000-0000-000081010000}"/>
    <cellStyle name="Normal 2 3 2 3" xfId="141" xr:uid="{00000000-0005-0000-0000-000082010000}"/>
    <cellStyle name="Normal 2 3 2 3 2" xfId="362" xr:uid="{00000000-0005-0000-0000-000083010000}"/>
    <cellStyle name="Normal 2 3 2 3 2 2" xfId="670" xr:uid="{00000000-0005-0000-0000-000084010000}"/>
    <cellStyle name="Normal 2 3 2 3 3" xfId="520" xr:uid="{00000000-0005-0000-0000-000085010000}"/>
    <cellStyle name="Normal 2 3 2 4" xfId="157" xr:uid="{00000000-0005-0000-0000-000086010000}"/>
    <cellStyle name="Normal 2 3 2 4 2" xfId="378" xr:uid="{00000000-0005-0000-0000-000087010000}"/>
    <cellStyle name="Normal 2 3 2 4 2 2" xfId="686" xr:uid="{00000000-0005-0000-0000-000088010000}"/>
    <cellStyle name="Normal 2 3 2 4 3" xfId="536" xr:uid="{00000000-0005-0000-0000-000089010000}"/>
    <cellStyle name="Normal 2 3 2 5" xfId="173" xr:uid="{00000000-0005-0000-0000-00008A010000}"/>
    <cellStyle name="Normal 2 3 2 5 2" xfId="394" xr:uid="{00000000-0005-0000-0000-00008B010000}"/>
    <cellStyle name="Normal 2 3 2 5 2 2" xfId="702" xr:uid="{00000000-0005-0000-0000-00008C010000}"/>
    <cellStyle name="Normal 2 3 2 5 3" xfId="552" xr:uid="{00000000-0005-0000-0000-00008D010000}"/>
    <cellStyle name="Normal 2 3 2 6" xfId="189" xr:uid="{00000000-0005-0000-0000-00008E010000}"/>
    <cellStyle name="Normal 2 3 2 6 2" xfId="410" xr:uid="{00000000-0005-0000-0000-00008F010000}"/>
    <cellStyle name="Normal 2 3 2 6 2 2" xfId="718" xr:uid="{00000000-0005-0000-0000-000090010000}"/>
    <cellStyle name="Normal 2 3 2 6 3" xfId="568" xr:uid="{00000000-0005-0000-0000-000091010000}"/>
    <cellStyle name="Normal 2 3 2 7" xfId="324" xr:uid="{00000000-0005-0000-0000-000092010000}"/>
    <cellStyle name="Normal 2 3 2 7 2" xfId="477" xr:uid="{00000000-0005-0000-0000-000093010000}"/>
    <cellStyle name="Normal 2 3 2 7 2 2" xfId="784" xr:uid="{00000000-0005-0000-0000-000094010000}"/>
    <cellStyle name="Normal 2 3 2 7 3" xfId="634" xr:uid="{00000000-0005-0000-0000-000095010000}"/>
    <cellStyle name="Normal 2 3 2 8" xfId="346" xr:uid="{00000000-0005-0000-0000-000096010000}"/>
    <cellStyle name="Normal 2 3 2 8 2" xfId="654" xr:uid="{00000000-0005-0000-0000-000097010000}"/>
    <cellStyle name="Normal 2 3 2 9" xfId="504" xr:uid="{00000000-0005-0000-0000-000098010000}"/>
    <cellStyle name="Normal 2 3 3" xfId="129" xr:uid="{00000000-0005-0000-0000-000099010000}"/>
    <cellStyle name="Normal 2 3 3 2" xfId="145" xr:uid="{00000000-0005-0000-0000-00009A010000}"/>
    <cellStyle name="Normal 2 3 3 2 2" xfId="366" xr:uid="{00000000-0005-0000-0000-00009B010000}"/>
    <cellStyle name="Normal 2 3 3 2 2 2" xfId="674" xr:uid="{00000000-0005-0000-0000-00009C010000}"/>
    <cellStyle name="Normal 2 3 3 2 3" xfId="524" xr:uid="{00000000-0005-0000-0000-00009D010000}"/>
    <cellStyle name="Normal 2 3 3 3" xfId="161" xr:uid="{00000000-0005-0000-0000-00009E010000}"/>
    <cellStyle name="Normal 2 3 3 3 2" xfId="382" xr:uid="{00000000-0005-0000-0000-00009F010000}"/>
    <cellStyle name="Normal 2 3 3 3 2 2" xfId="690" xr:uid="{00000000-0005-0000-0000-0000A0010000}"/>
    <cellStyle name="Normal 2 3 3 3 3" xfId="540" xr:uid="{00000000-0005-0000-0000-0000A1010000}"/>
    <cellStyle name="Normal 2 3 3 4" xfId="177" xr:uid="{00000000-0005-0000-0000-0000A2010000}"/>
    <cellStyle name="Normal 2 3 3 4 2" xfId="398" xr:uid="{00000000-0005-0000-0000-0000A3010000}"/>
    <cellStyle name="Normal 2 3 3 4 2 2" xfId="706" xr:uid="{00000000-0005-0000-0000-0000A4010000}"/>
    <cellStyle name="Normal 2 3 3 4 3" xfId="556" xr:uid="{00000000-0005-0000-0000-0000A5010000}"/>
    <cellStyle name="Normal 2 3 3 5" xfId="193" xr:uid="{00000000-0005-0000-0000-0000A6010000}"/>
    <cellStyle name="Normal 2 3 3 5 2" xfId="414" xr:uid="{00000000-0005-0000-0000-0000A7010000}"/>
    <cellStyle name="Normal 2 3 3 5 2 2" xfId="722" xr:uid="{00000000-0005-0000-0000-0000A8010000}"/>
    <cellStyle name="Normal 2 3 3 5 3" xfId="572" xr:uid="{00000000-0005-0000-0000-0000A9010000}"/>
    <cellStyle name="Normal 2 3 3 6" xfId="326" xr:uid="{00000000-0005-0000-0000-0000AA010000}"/>
    <cellStyle name="Normal 2 3 3 6 2" xfId="479" xr:uid="{00000000-0005-0000-0000-0000AB010000}"/>
    <cellStyle name="Normal 2 3 3 6 2 2" xfId="786" xr:uid="{00000000-0005-0000-0000-0000AC010000}"/>
    <cellStyle name="Normal 2 3 3 6 3" xfId="636" xr:uid="{00000000-0005-0000-0000-0000AD010000}"/>
    <cellStyle name="Normal 2 3 3 7" xfId="350" xr:uid="{00000000-0005-0000-0000-0000AE010000}"/>
    <cellStyle name="Normal 2 3 3 7 2" xfId="658" xr:uid="{00000000-0005-0000-0000-0000AF010000}"/>
    <cellStyle name="Normal 2 3 3 8" xfId="508" xr:uid="{00000000-0005-0000-0000-0000B0010000}"/>
    <cellStyle name="Normal 2 3 4" xfId="137" xr:uid="{00000000-0005-0000-0000-0000B1010000}"/>
    <cellStyle name="Normal 2 3 4 2" xfId="358" xr:uid="{00000000-0005-0000-0000-0000B2010000}"/>
    <cellStyle name="Normal 2 3 4 2 2" xfId="666" xr:uid="{00000000-0005-0000-0000-0000B3010000}"/>
    <cellStyle name="Normal 2 3 4 3" xfId="516" xr:uid="{00000000-0005-0000-0000-0000B4010000}"/>
    <cellStyle name="Normal 2 3 5" xfId="153" xr:uid="{00000000-0005-0000-0000-0000B5010000}"/>
    <cellStyle name="Normal 2 3 5 2" xfId="374" xr:uid="{00000000-0005-0000-0000-0000B6010000}"/>
    <cellStyle name="Normal 2 3 5 2 2" xfId="682" xr:uid="{00000000-0005-0000-0000-0000B7010000}"/>
    <cellStyle name="Normal 2 3 5 3" xfId="532" xr:uid="{00000000-0005-0000-0000-0000B8010000}"/>
    <cellStyle name="Normal 2 3 6" xfId="169" xr:uid="{00000000-0005-0000-0000-0000B9010000}"/>
    <cellStyle name="Normal 2 3 6 2" xfId="390" xr:uid="{00000000-0005-0000-0000-0000BA010000}"/>
    <cellStyle name="Normal 2 3 6 2 2" xfId="698" xr:uid="{00000000-0005-0000-0000-0000BB010000}"/>
    <cellStyle name="Normal 2 3 6 3" xfId="548" xr:uid="{00000000-0005-0000-0000-0000BC010000}"/>
    <cellStyle name="Normal 2 3 7" xfId="185" xr:uid="{00000000-0005-0000-0000-0000BD010000}"/>
    <cellStyle name="Normal 2 3 7 2" xfId="406" xr:uid="{00000000-0005-0000-0000-0000BE010000}"/>
    <cellStyle name="Normal 2 3 7 2 2" xfId="714" xr:uid="{00000000-0005-0000-0000-0000BF010000}"/>
    <cellStyle name="Normal 2 3 7 3" xfId="564" xr:uid="{00000000-0005-0000-0000-0000C0010000}"/>
    <cellStyle name="Normal 2 3 8" xfId="323" xr:uid="{00000000-0005-0000-0000-0000C1010000}"/>
    <cellStyle name="Normal 2 3 8 2" xfId="476" xr:uid="{00000000-0005-0000-0000-0000C2010000}"/>
    <cellStyle name="Normal 2 3 8 2 2" xfId="783" xr:uid="{00000000-0005-0000-0000-0000C3010000}"/>
    <cellStyle name="Normal 2 3 8 3" xfId="633" xr:uid="{00000000-0005-0000-0000-0000C4010000}"/>
    <cellStyle name="Normal 2 3 9" xfId="342" xr:uid="{00000000-0005-0000-0000-0000C5010000}"/>
    <cellStyle name="Normal 2 3 9 2" xfId="650" xr:uid="{00000000-0005-0000-0000-0000C6010000}"/>
    <cellStyle name="Normal 2 4" xfId="45" xr:uid="{00000000-0005-0000-0000-0000C7010000}"/>
    <cellStyle name="Normal 2 4 10" xfId="499" xr:uid="{00000000-0005-0000-0000-0000C8010000}"/>
    <cellStyle name="Normal 2 4 2" xfId="124" xr:uid="{00000000-0005-0000-0000-0000C9010000}"/>
    <cellStyle name="Normal 2 4 2 10" xfId="805" xr:uid="{00000000-0005-0000-0000-0000CA010000}"/>
    <cellStyle name="Normal 2 4 2 2" xfId="132" xr:uid="{00000000-0005-0000-0000-0000CB010000}"/>
    <cellStyle name="Normal 2 4 2 2 2" xfId="148" xr:uid="{00000000-0005-0000-0000-0000CC010000}"/>
    <cellStyle name="Normal 2 4 2 2 2 2" xfId="369" xr:uid="{00000000-0005-0000-0000-0000CD010000}"/>
    <cellStyle name="Normal 2 4 2 2 2 2 2" xfId="677" xr:uid="{00000000-0005-0000-0000-0000CE010000}"/>
    <cellStyle name="Normal 2 4 2 2 2 3" xfId="527" xr:uid="{00000000-0005-0000-0000-0000CF010000}"/>
    <cellStyle name="Normal 2 4 2 2 3" xfId="164" xr:uid="{00000000-0005-0000-0000-0000D0010000}"/>
    <cellStyle name="Normal 2 4 2 2 3 2" xfId="385" xr:uid="{00000000-0005-0000-0000-0000D1010000}"/>
    <cellStyle name="Normal 2 4 2 2 3 2 2" xfId="693" xr:uid="{00000000-0005-0000-0000-0000D2010000}"/>
    <cellStyle name="Normal 2 4 2 2 3 3" xfId="543" xr:uid="{00000000-0005-0000-0000-0000D3010000}"/>
    <cellStyle name="Normal 2 4 2 2 4" xfId="180" xr:uid="{00000000-0005-0000-0000-0000D4010000}"/>
    <cellStyle name="Normal 2 4 2 2 4 2" xfId="401" xr:uid="{00000000-0005-0000-0000-0000D5010000}"/>
    <cellStyle name="Normal 2 4 2 2 4 2 2" xfId="709" xr:uid="{00000000-0005-0000-0000-0000D6010000}"/>
    <cellStyle name="Normal 2 4 2 2 4 3" xfId="559" xr:uid="{00000000-0005-0000-0000-0000D7010000}"/>
    <cellStyle name="Normal 2 4 2 2 5" xfId="196" xr:uid="{00000000-0005-0000-0000-0000D8010000}"/>
    <cellStyle name="Normal 2 4 2 2 5 2" xfId="417" xr:uid="{00000000-0005-0000-0000-0000D9010000}"/>
    <cellStyle name="Normal 2 4 2 2 5 2 2" xfId="725" xr:uid="{00000000-0005-0000-0000-0000DA010000}"/>
    <cellStyle name="Normal 2 4 2 2 5 3" xfId="575" xr:uid="{00000000-0005-0000-0000-0000DB010000}"/>
    <cellStyle name="Normal 2 4 2 2 6" xfId="329" xr:uid="{00000000-0005-0000-0000-0000DC010000}"/>
    <cellStyle name="Normal 2 4 2 2 6 2" xfId="482" xr:uid="{00000000-0005-0000-0000-0000DD010000}"/>
    <cellStyle name="Normal 2 4 2 2 6 2 2" xfId="789" xr:uid="{00000000-0005-0000-0000-0000DE010000}"/>
    <cellStyle name="Normal 2 4 2 2 6 3" xfId="639" xr:uid="{00000000-0005-0000-0000-0000DF010000}"/>
    <cellStyle name="Normal 2 4 2 2 7" xfId="353" xr:uid="{00000000-0005-0000-0000-0000E0010000}"/>
    <cellStyle name="Normal 2 4 2 2 7 2" xfId="661" xr:uid="{00000000-0005-0000-0000-0000E1010000}"/>
    <cellStyle name="Normal 2 4 2 2 8" xfId="511" xr:uid="{00000000-0005-0000-0000-0000E2010000}"/>
    <cellStyle name="Normal 2 4 2 3" xfId="140" xr:uid="{00000000-0005-0000-0000-0000E3010000}"/>
    <cellStyle name="Normal 2 4 2 3 2" xfId="361" xr:uid="{00000000-0005-0000-0000-0000E4010000}"/>
    <cellStyle name="Normal 2 4 2 3 2 2" xfId="669" xr:uid="{00000000-0005-0000-0000-0000E5010000}"/>
    <cellStyle name="Normal 2 4 2 3 3" xfId="519" xr:uid="{00000000-0005-0000-0000-0000E6010000}"/>
    <cellStyle name="Normal 2 4 2 4" xfId="156" xr:uid="{00000000-0005-0000-0000-0000E7010000}"/>
    <cellStyle name="Normal 2 4 2 4 2" xfId="377" xr:uid="{00000000-0005-0000-0000-0000E8010000}"/>
    <cellStyle name="Normal 2 4 2 4 2 2" xfId="685" xr:uid="{00000000-0005-0000-0000-0000E9010000}"/>
    <cellStyle name="Normal 2 4 2 4 3" xfId="535" xr:uid="{00000000-0005-0000-0000-0000EA010000}"/>
    <cellStyle name="Normal 2 4 2 5" xfId="172" xr:uid="{00000000-0005-0000-0000-0000EB010000}"/>
    <cellStyle name="Normal 2 4 2 5 2" xfId="393" xr:uid="{00000000-0005-0000-0000-0000EC010000}"/>
    <cellStyle name="Normal 2 4 2 5 2 2" xfId="701" xr:uid="{00000000-0005-0000-0000-0000ED010000}"/>
    <cellStyle name="Normal 2 4 2 5 3" xfId="551" xr:uid="{00000000-0005-0000-0000-0000EE010000}"/>
    <cellStyle name="Normal 2 4 2 6" xfId="188" xr:uid="{00000000-0005-0000-0000-0000EF010000}"/>
    <cellStyle name="Normal 2 4 2 6 2" xfId="409" xr:uid="{00000000-0005-0000-0000-0000F0010000}"/>
    <cellStyle name="Normal 2 4 2 6 2 2" xfId="717" xr:uid="{00000000-0005-0000-0000-0000F1010000}"/>
    <cellStyle name="Normal 2 4 2 6 3" xfId="567" xr:uid="{00000000-0005-0000-0000-0000F2010000}"/>
    <cellStyle name="Normal 2 4 2 7" xfId="328" xr:uid="{00000000-0005-0000-0000-0000F3010000}"/>
    <cellStyle name="Normal 2 4 2 7 2" xfId="481" xr:uid="{00000000-0005-0000-0000-0000F4010000}"/>
    <cellStyle name="Normal 2 4 2 7 2 2" xfId="788" xr:uid="{00000000-0005-0000-0000-0000F5010000}"/>
    <cellStyle name="Normal 2 4 2 7 3" xfId="638" xr:uid="{00000000-0005-0000-0000-0000F6010000}"/>
    <cellStyle name="Normal 2 4 2 8" xfId="345" xr:uid="{00000000-0005-0000-0000-0000F7010000}"/>
    <cellStyle name="Normal 2 4 2 8 2" xfId="653" xr:uid="{00000000-0005-0000-0000-0000F8010000}"/>
    <cellStyle name="Normal 2 4 2 9" xfId="503" xr:uid="{00000000-0005-0000-0000-0000F9010000}"/>
    <cellStyle name="Normal 2 4 3" xfId="128" xr:uid="{00000000-0005-0000-0000-0000FA010000}"/>
    <cellStyle name="Normal 2 4 3 2" xfId="144" xr:uid="{00000000-0005-0000-0000-0000FB010000}"/>
    <cellStyle name="Normal 2 4 3 2 2" xfId="365" xr:uid="{00000000-0005-0000-0000-0000FC010000}"/>
    <cellStyle name="Normal 2 4 3 2 2 2" xfId="673" xr:uid="{00000000-0005-0000-0000-0000FD010000}"/>
    <cellStyle name="Normal 2 4 3 2 3" xfId="523" xr:uid="{00000000-0005-0000-0000-0000FE010000}"/>
    <cellStyle name="Normal 2 4 3 3" xfId="160" xr:uid="{00000000-0005-0000-0000-0000FF010000}"/>
    <cellStyle name="Normal 2 4 3 3 2" xfId="381" xr:uid="{00000000-0005-0000-0000-000000020000}"/>
    <cellStyle name="Normal 2 4 3 3 2 2" xfId="689" xr:uid="{00000000-0005-0000-0000-000001020000}"/>
    <cellStyle name="Normal 2 4 3 3 3" xfId="539" xr:uid="{00000000-0005-0000-0000-000002020000}"/>
    <cellStyle name="Normal 2 4 3 4" xfId="176" xr:uid="{00000000-0005-0000-0000-000003020000}"/>
    <cellStyle name="Normal 2 4 3 4 2" xfId="397" xr:uid="{00000000-0005-0000-0000-000004020000}"/>
    <cellStyle name="Normal 2 4 3 4 2 2" xfId="705" xr:uid="{00000000-0005-0000-0000-000005020000}"/>
    <cellStyle name="Normal 2 4 3 4 3" xfId="555" xr:uid="{00000000-0005-0000-0000-000006020000}"/>
    <cellStyle name="Normal 2 4 3 5" xfId="192" xr:uid="{00000000-0005-0000-0000-000007020000}"/>
    <cellStyle name="Normal 2 4 3 5 2" xfId="413" xr:uid="{00000000-0005-0000-0000-000008020000}"/>
    <cellStyle name="Normal 2 4 3 5 2 2" xfId="721" xr:uid="{00000000-0005-0000-0000-000009020000}"/>
    <cellStyle name="Normal 2 4 3 5 3" xfId="571" xr:uid="{00000000-0005-0000-0000-00000A020000}"/>
    <cellStyle name="Normal 2 4 3 6" xfId="330" xr:uid="{00000000-0005-0000-0000-00000B020000}"/>
    <cellStyle name="Normal 2 4 3 6 2" xfId="483" xr:uid="{00000000-0005-0000-0000-00000C020000}"/>
    <cellStyle name="Normal 2 4 3 6 2 2" xfId="790" xr:uid="{00000000-0005-0000-0000-00000D020000}"/>
    <cellStyle name="Normal 2 4 3 6 3" xfId="640" xr:uid="{00000000-0005-0000-0000-00000E020000}"/>
    <cellStyle name="Normal 2 4 3 7" xfId="349" xr:uid="{00000000-0005-0000-0000-00000F020000}"/>
    <cellStyle name="Normal 2 4 3 7 2" xfId="657" xr:uid="{00000000-0005-0000-0000-000010020000}"/>
    <cellStyle name="Normal 2 4 3 8" xfId="507" xr:uid="{00000000-0005-0000-0000-000011020000}"/>
    <cellStyle name="Normal 2 4 4" xfId="136" xr:uid="{00000000-0005-0000-0000-000012020000}"/>
    <cellStyle name="Normal 2 4 4 2" xfId="357" xr:uid="{00000000-0005-0000-0000-000013020000}"/>
    <cellStyle name="Normal 2 4 4 2 2" xfId="665" xr:uid="{00000000-0005-0000-0000-000014020000}"/>
    <cellStyle name="Normal 2 4 4 3" xfId="515" xr:uid="{00000000-0005-0000-0000-000015020000}"/>
    <cellStyle name="Normal 2 4 5" xfId="152" xr:uid="{00000000-0005-0000-0000-000016020000}"/>
    <cellStyle name="Normal 2 4 5 2" xfId="373" xr:uid="{00000000-0005-0000-0000-000017020000}"/>
    <cellStyle name="Normal 2 4 5 2 2" xfId="681" xr:uid="{00000000-0005-0000-0000-000018020000}"/>
    <cellStyle name="Normal 2 4 5 3" xfId="531" xr:uid="{00000000-0005-0000-0000-000019020000}"/>
    <cellStyle name="Normal 2 4 6" xfId="168" xr:uid="{00000000-0005-0000-0000-00001A020000}"/>
    <cellStyle name="Normal 2 4 6 2" xfId="389" xr:uid="{00000000-0005-0000-0000-00001B020000}"/>
    <cellStyle name="Normal 2 4 6 2 2" xfId="697" xr:uid="{00000000-0005-0000-0000-00001C020000}"/>
    <cellStyle name="Normal 2 4 6 3" xfId="547" xr:uid="{00000000-0005-0000-0000-00001D020000}"/>
    <cellStyle name="Normal 2 4 7" xfId="184" xr:uid="{00000000-0005-0000-0000-00001E020000}"/>
    <cellStyle name="Normal 2 4 7 2" xfId="405" xr:uid="{00000000-0005-0000-0000-00001F020000}"/>
    <cellStyle name="Normal 2 4 7 2 2" xfId="713" xr:uid="{00000000-0005-0000-0000-000020020000}"/>
    <cellStyle name="Normal 2 4 7 3" xfId="563" xr:uid="{00000000-0005-0000-0000-000021020000}"/>
    <cellStyle name="Normal 2 4 8" xfId="327" xr:uid="{00000000-0005-0000-0000-000022020000}"/>
    <cellStyle name="Normal 2 4 8 2" xfId="480" xr:uid="{00000000-0005-0000-0000-000023020000}"/>
    <cellStyle name="Normal 2 4 8 2 2" xfId="787" xr:uid="{00000000-0005-0000-0000-000024020000}"/>
    <cellStyle name="Normal 2 4 8 3" xfId="637" xr:uid="{00000000-0005-0000-0000-000025020000}"/>
    <cellStyle name="Normal 2 4 9" xfId="341" xr:uid="{00000000-0005-0000-0000-000026020000}"/>
    <cellStyle name="Normal 2 4 9 2" xfId="649" xr:uid="{00000000-0005-0000-0000-000027020000}"/>
    <cellStyle name="Normal 2 5" xfId="123" xr:uid="{00000000-0005-0000-0000-000028020000}"/>
    <cellStyle name="Normal 2 5 2" xfId="131" xr:uid="{00000000-0005-0000-0000-000029020000}"/>
    <cellStyle name="Normal 2 5 2 2" xfId="147" xr:uid="{00000000-0005-0000-0000-00002A020000}"/>
    <cellStyle name="Normal 2 5 2 2 2" xfId="368" xr:uid="{00000000-0005-0000-0000-00002B020000}"/>
    <cellStyle name="Normal 2 5 2 2 2 2" xfId="676" xr:uid="{00000000-0005-0000-0000-00002C020000}"/>
    <cellStyle name="Normal 2 5 2 2 3" xfId="526" xr:uid="{00000000-0005-0000-0000-00002D020000}"/>
    <cellStyle name="Normal 2 5 2 3" xfId="163" xr:uid="{00000000-0005-0000-0000-00002E020000}"/>
    <cellStyle name="Normal 2 5 2 3 2" xfId="384" xr:uid="{00000000-0005-0000-0000-00002F020000}"/>
    <cellStyle name="Normal 2 5 2 3 2 2" xfId="692" xr:uid="{00000000-0005-0000-0000-000030020000}"/>
    <cellStyle name="Normal 2 5 2 3 3" xfId="542" xr:uid="{00000000-0005-0000-0000-000031020000}"/>
    <cellStyle name="Normal 2 5 2 4" xfId="179" xr:uid="{00000000-0005-0000-0000-000032020000}"/>
    <cellStyle name="Normal 2 5 2 4 2" xfId="400" xr:uid="{00000000-0005-0000-0000-000033020000}"/>
    <cellStyle name="Normal 2 5 2 4 2 2" xfId="708" xr:uid="{00000000-0005-0000-0000-000034020000}"/>
    <cellStyle name="Normal 2 5 2 4 3" xfId="558" xr:uid="{00000000-0005-0000-0000-000035020000}"/>
    <cellStyle name="Normal 2 5 2 5" xfId="195" xr:uid="{00000000-0005-0000-0000-000036020000}"/>
    <cellStyle name="Normal 2 5 2 5 2" xfId="416" xr:uid="{00000000-0005-0000-0000-000037020000}"/>
    <cellStyle name="Normal 2 5 2 5 2 2" xfId="724" xr:uid="{00000000-0005-0000-0000-000038020000}"/>
    <cellStyle name="Normal 2 5 2 5 3" xfId="574" xr:uid="{00000000-0005-0000-0000-000039020000}"/>
    <cellStyle name="Normal 2 5 2 6" xfId="332" xr:uid="{00000000-0005-0000-0000-00003A020000}"/>
    <cellStyle name="Normal 2 5 2 6 2" xfId="485" xr:uid="{00000000-0005-0000-0000-00003B020000}"/>
    <cellStyle name="Normal 2 5 2 6 2 2" xfId="792" xr:uid="{00000000-0005-0000-0000-00003C020000}"/>
    <cellStyle name="Normal 2 5 2 6 3" xfId="642" xr:uid="{00000000-0005-0000-0000-00003D020000}"/>
    <cellStyle name="Normal 2 5 2 7" xfId="352" xr:uid="{00000000-0005-0000-0000-00003E020000}"/>
    <cellStyle name="Normal 2 5 2 7 2" xfId="660" xr:uid="{00000000-0005-0000-0000-00003F020000}"/>
    <cellStyle name="Normal 2 5 2 8" xfId="510" xr:uid="{00000000-0005-0000-0000-000040020000}"/>
    <cellStyle name="Normal 2 5 3" xfId="139" xr:uid="{00000000-0005-0000-0000-000041020000}"/>
    <cellStyle name="Normal 2 5 3 2" xfId="360" xr:uid="{00000000-0005-0000-0000-000042020000}"/>
    <cellStyle name="Normal 2 5 3 2 2" xfId="668" xr:uid="{00000000-0005-0000-0000-000043020000}"/>
    <cellStyle name="Normal 2 5 3 3" xfId="518" xr:uid="{00000000-0005-0000-0000-000044020000}"/>
    <cellStyle name="Normal 2 5 4" xfId="155" xr:uid="{00000000-0005-0000-0000-000045020000}"/>
    <cellStyle name="Normal 2 5 4 2" xfId="376" xr:uid="{00000000-0005-0000-0000-000046020000}"/>
    <cellStyle name="Normal 2 5 4 2 2" xfId="684" xr:uid="{00000000-0005-0000-0000-000047020000}"/>
    <cellStyle name="Normal 2 5 4 3" xfId="534" xr:uid="{00000000-0005-0000-0000-000048020000}"/>
    <cellStyle name="Normal 2 5 5" xfId="171" xr:uid="{00000000-0005-0000-0000-000049020000}"/>
    <cellStyle name="Normal 2 5 5 2" xfId="392" xr:uid="{00000000-0005-0000-0000-00004A020000}"/>
    <cellStyle name="Normal 2 5 5 2 2" xfId="700" xr:uid="{00000000-0005-0000-0000-00004B020000}"/>
    <cellStyle name="Normal 2 5 5 3" xfId="550" xr:uid="{00000000-0005-0000-0000-00004C020000}"/>
    <cellStyle name="Normal 2 5 6" xfId="187" xr:uid="{00000000-0005-0000-0000-00004D020000}"/>
    <cellStyle name="Normal 2 5 6 2" xfId="408" xr:uid="{00000000-0005-0000-0000-00004E020000}"/>
    <cellStyle name="Normal 2 5 6 2 2" xfId="716" xr:uid="{00000000-0005-0000-0000-00004F020000}"/>
    <cellStyle name="Normal 2 5 6 3" xfId="566" xr:uid="{00000000-0005-0000-0000-000050020000}"/>
    <cellStyle name="Normal 2 5 7" xfId="331" xr:uid="{00000000-0005-0000-0000-000051020000}"/>
    <cellStyle name="Normal 2 5 7 2" xfId="484" xr:uid="{00000000-0005-0000-0000-000052020000}"/>
    <cellStyle name="Normal 2 5 7 2 2" xfId="791" xr:uid="{00000000-0005-0000-0000-000053020000}"/>
    <cellStyle name="Normal 2 5 7 3" xfId="641" xr:uid="{00000000-0005-0000-0000-000054020000}"/>
    <cellStyle name="Normal 2 5 8" xfId="344" xr:uid="{00000000-0005-0000-0000-000055020000}"/>
    <cellStyle name="Normal 2 5 8 2" xfId="652" xr:uid="{00000000-0005-0000-0000-000056020000}"/>
    <cellStyle name="Normal 2 5 9" xfId="502" xr:uid="{00000000-0005-0000-0000-000057020000}"/>
    <cellStyle name="Normal 2 6" xfId="127" xr:uid="{00000000-0005-0000-0000-000058020000}"/>
    <cellStyle name="Normal 2 6 2" xfId="143" xr:uid="{00000000-0005-0000-0000-000059020000}"/>
    <cellStyle name="Normal 2 6 2 2" xfId="364" xr:uid="{00000000-0005-0000-0000-00005A020000}"/>
    <cellStyle name="Normal 2 6 2 2 2" xfId="672" xr:uid="{00000000-0005-0000-0000-00005B020000}"/>
    <cellStyle name="Normal 2 6 2 3" xfId="522" xr:uid="{00000000-0005-0000-0000-00005C020000}"/>
    <cellStyle name="Normal 2 6 3" xfId="159" xr:uid="{00000000-0005-0000-0000-00005D020000}"/>
    <cellStyle name="Normal 2 6 3 2" xfId="380" xr:uid="{00000000-0005-0000-0000-00005E020000}"/>
    <cellStyle name="Normal 2 6 3 2 2" xfId="688" xr:uid="{00000000-0005-0000-0000-00005F020000}"/>
    <cellStyle name="Normal 2 6 3 3" xfId="538" xr:uid="{00000000-0005-0000-0000-000060020000}"/>
    <cellStyle name="Normal 2 6 4" xfId="175" xr:uid="{00000000-0005-0000-0000-000061020000}"/>
    <cellStyle name="Normal 2 6 4 2" xfId="396" xr:uid="{00000000-0005-0000-0000-000062020000}"/>
    <cellStyle name="Normal 2 6 4 2 2" xfId="704" xr:uid="{00000000-0005-0000-0000-000063020000}"/>
    <cellStyle name="Normal 2 6 4 3" xfId="554" xr:uid="{00000000-0005-0000-0000-000064020000}"/>
    <cellStyle name="Normal 2 6 5" xfId="191" xr:uid="{00000000-0005-0000-0000-000065020000}"/>
    <cellStyle name="Normal 2 6 5 2" xfId="412" xr:uid="{00000000-0005-0000-0000-000066020000}"/>
    <cellStyle name="Normal 2 6 5 2 2" xfId="720" xr:uid="{00000000-0005-0000-0000-000067020000}"/>
    <cellStyle name="Normal 2 6 5 3" xfId="570" xr:uid="{00000000-0005-0000-0000-000068020000}"/>
    <cellStyle name="Normal 2 6 6" xfId="333" xr:uid="{00000000-0005-0000-0000-000069020000}"/>
    <cellStyle name="Normal 2 6 6 2" xfId="486" xr:uid="{00000000-0005-0000-0000-00006A020000}"/>
    <cellStyle name="Normal 2 6 6 2 2" xfId="793" xr:uid="{00000000-0005-0000-0000-00006B020000}"/>
    <cellStyle name="Normal 2 6 6 3" xfId="643" xr:uid="{00000000-0005-0000-0000-00006C020000}"/>
    <cellStyle name="Normal 2 6 7" xfId="348" xr:uid="{00000000-0005-0000-0000-00006D020000}"/>
    <cellStyle name="Normal 2 6 7 2" xfId="656" xr:uid="{00000000-0005-0000-0000-00006E020000}"/>
    <cellStyle name="Normal 2 6 8" xfId="506" xr:uid="{00000000-0005-0000-0000-00006F020000}"/>
    <cellStyle name="Normal 2 7" xfId="135" xr:uid="{00000000-0005-0000-0000-000070020000}"/>
    <cellStyle name="Normal 2 7 2" xfId="356" xr:uid="{00000000-0005-0000-0000-000071020000}"/>
    <cellStyle name="Normal 2 7 2 2" xfId="664" xr:uid="{00000000-0005-0000-0000-000072020000}"/>
    <cellStyle name="Normal 2 7 3" xfId="514" xr:uid="{00000000-0005-0000-0000-000073020000}"/>
    <cellStyle name="Normal 2 8" xfId="151" xr:uid="{00000000-0005-0000-0000-000074020000}"/>
    <cellStyle name="Normal 2 8 2" xfId="372" xr:uid="{00000000-0005-0000-0000-000075020000}"/>
    <cellStyle name="Normal 2 8 2 2" xfId="680" xr:uid="{00000000-0005-0000-0000-000076020000}"/>
    <cellStyle name="Normal 2 8 3" xfId="530" xr:uid="{00000000-0005-0000-0000-000077020000}"/>
    <cellStyle name="Normal 2 9" xfId="167" xr:uid="{00000000-0005-0000-0000-000078020000}"/>
    <cellStyle name="Normal 2 9 2" xfId="388" xr:uid="{00000000-0005-0000-0000-000079020000}"/>
    <cellStyle name="Normal 2 9 2 2" xfId="696" xr:uid="{00000000-0005-0000-0000-00007A020000}"/>
    <cellStyle name="Normal 2 9 3" xfId="546" xr:uid="{00000000-0005-0000-0000-00007B020000}"/>
    <cellStyle name="Normal 20" xfId="494" xr:uid="{00000000-0005-0000-0000-00007C020000}"/>
    <cellStyle name="Normal 20 2" xfId="801" xr:uid="{00000000-0005-0000-0000-00007D020000}"/>
    <cellStyle name="Normal 21" xfId="496" xr:uid="{00000000-0005-0000-0000-00007E020000}"/>
    <cellStyle name="Normal 21 2" xfId="803" xr:uid="{00000000-0005-0000-0000-00007F020000}"/>
    <cellStyle name="Normal 3" xfId="3" xr:uid="{00000000-0005-0000-0000-000080020000}"/>
    <cellStyle name="Normal 3 2" xfId="51" xr:uid="{00000000-0005-0000-0000-000081020000}"/>
    <cellStyle name="Normal 3 2 2" xfId="200" xr:uid="{00000000-0005-0000-0000-000082020000}"/>
    <cellStyle name="Normal 4" xfId="2" xr:uid="{00000000-0005-0000-0000-000083020000}"/>
    <cellStyle name="Normal 4 2" xfId="52" xr:uid="{00000000-0005-0000-0000-000084020000}"/>
    <cellStyle name="Normal 4 3" xfId="46" xr:uid="{00000000-0005-0000-0000-000085020000}"/>
    <cellStyle name="Normal 5" xfId="48" xr:uid="{00000000-0005-0000-0000-000086020000}"/>
    <cellStyle name="Normal 5 2" xfId="122" xr:uid="{00000000-0005-0000-0000-000087020000}"/>
    <cellStyle name="Normal 6" xfId="53" xr:uid="{00000000-0005-0000-0000-000088020000}"/>
    <cellStyle name="Normal 6 2" xfId="309" xr:uid="{00000000-0005-0000-0000-000089020000}"/>
    <cellStyle name="Normal 6 2 2" xfId="462" xr:uid="{00000000-0005-0000-0000-00008A020000}"/>
    <cellStyle name="Normal 6 2 2 2" xfId="769" xr:uid="{00000000-0005-0000-0000-00008B020000}"/>
    <cellStyle name="Normal 6 2 3" xfId="619" xr:uid="{00000000-0005-0000-0000-00008C020000}"/>
    <cellStyle name="Normal 6 3" xfId="237" xr:uid="{00000000-0005-0000-0000-00008D020000}"/>
    <cellStyle name="Normal 6 3 2" xfId="434" xr:uid="{00000000-0005-0000-0000-00008E020000}"/>
    <cellStyle name="Normal 6 3 2 2" xfId="741" xr:uid="{00000000-0005-0000-0000-00008F020000}"/>
    <cellStyle name="Normal 6 3 3" xfId="591" xr:uid="{00000000-0005-0000-0000-000090020000}"/>
    <cellStyle name="Normal 7" xfId="57" xr:uid="{00000000-0005-0000-0000-000091020000}"/>
    <cellStyle name="Normal 8" xfId="55" xr:uid="{00000000-0005-0000-0000-000092020000}"/>
    <cellStyle name="Normal 8 2" xfId="72" xr:uid="{00000000-0005-0000-0000-000093020000}"/>
    <cellStyle name="Normal 8 2 10" xfId="501" xr:uid="{00000000-0005-0000-0000-000094020000}"/>
    <cellStyle name="Normal 8 2 11" xfId="804" xr:uid="{00000000-0005-0000-0000-000095020000}"/>
    <cellStyle name="Normal 8 2 2" xfId="126" xr:uid="{00000000-0005-0000-0000-000096020000}"/>
    <cellStyle name="Normal 8 2 2 2" xfId="134" xr:uid="{00000000-0005-0000-0000-000097020000}"/>
    <cellStyle name="Normal 8 2 2 2 2" xfId="150" xr:uid="{00000000-0005-0000-0000-000098020000}"/>
    <cellStyle name="Normal 8 2 2 2 2 2" xfId="371" xr:uid="{00000000-0005-0000-0000-000099020000}"/>
    <cellStyle name="Normal 8 2 2 2 2 2 2" xfId="679" xr:uid="{00000000-0005-0000-0000-00009A020000}"/>
    <cellStyle name="Normal 8 2 2 2 2 3" xfId="529" xr:uid="{00000000-0005-0000-0000-00009B020000}"/>
    <cellStyle name="Normal 8 2 2 2 3" xfId="166" xr:uid="{00000000-0005-0000-0000-00009C020000}"/>
    <cellStyle name="Normal 8 2 2 2 3 2" xfId="387" xr:uid="{00000000-0005-0000-0000-00009D020000}"/>
    <cellStyle name="Normal 8 2 2 2 3 2 2" xfId="695" xr:uid="{00000000-0005-0000-0000-00009E020000}"/>
    <cellStyle name="Normal 8 2 2 2 3 3" xfId="545" xr:uid="{00000000-0005-0000-0000-00009F020000}"/>
    <cellStyle name="Normal 8 2 2 2 4" xfId="182" xr:uid="{00000000-0005-0000-0000-0000A0020000}"/>
    <cellStyle name="Normal 8 2 2 2 4 2" xfId="403" xr:uid="{00000000-0005-0000-0000-0000A1020000}"/>
    <cellStyle name="Normal 8 2 2 2 4 2 2" xfId="711" xr:uid="{00000000-0005-0000-0000-0000A2020000}"/>
    <cellStyle name="Normal 8 2 2 2 4 3" xfId="561" xr:uid="{00000000-0005-0000-0000-0000A3020000}"/>
    <cellStyle name="Normal 8 2 2 2 5" xfId="198" xr:uid="{00000000-0005-0000-0000-0000A4020000}"/>
    <cellStyle name="Normal 8 2 2 2 5 2" xfId="419" xr:uid="{00000000-0005-0000-0000-0000A5020000}"/>
    <cellStyle name="Normal 8 2 2 2 5 2 2" xfId="727" xr:uid="{00000000-0005-0000-0000-0000A6020000}"/>
    <cellStyle name="Normal 8 2 2 2 5 3" xfId="577" xr:uid="{00000000-0005-0000-0000-0000A7020000}"/>
    <cellStyle name="Normal 8 2 2 2 6" xfId="336" xr:uid="{00000000-0005-0000-0000-0000A8020000}"/>
    <cellStyle name="Normal 8 2 2 2 6 2" xfId="489" xr:uid="{00000000-0005-0000-0000-0000A9020000}"/>
    <cellStyle name="Normal 8 2 2 2 6 2 2" xfId="796" xr:uid="{00000000-0005-0000-0000-0000AA020000}"/>
    <cellStyle name="Normal 8 2 2 2 6 3" xfId="646" xr:uid="{00000000-0005-0000-0000-0000AB020000}"/>
    <cellStyle name="Normal 8 2 2 2 7" xfId="355" xr:uid="{00000000-0005-0000-0000-0000AC020000}"/>
    <cellStyle name="Normal 8 2 2 2 7 2" xfId="663" xr:uid="{00000000-0005-0000-0000-0000AD020000}"/>
    <cellStyle name="Normal 8 2 2 2 8" xfId="513" xr:uid="{00000000-0005-0000-0000-0000AE020000}"/>
    <cellStyle name="Normal 8 2 2 3" xfId="142" xr:uid="{00000000-0005-0000-0000-0000AF020000}"/>
    <cellStyle name="Normal 8 2 2 3 2" xfId="363" xr:uid="{00000000-0005-0000-0000-0000B0020000}"/>
    <cellStyle name="Normal 8 2 2 3 2 2" xfId="671" xr:uid="{00000000-0005-0000-0000-0000B1020000}"/>
    <cellStyle name="Normal 8 2 2 3 3" xfId="521" xr:uid="{00000000-0005-0000-0000-0000B2020000}"/>
    <cellStyle name="Normal 8 2 2 4" xfId="158" xr:uid="{00000000-0005-0000-0000-0000B3020000}"/>
    <cellStyle name="Normal 8 2 2 4 2" xfId="379" xr:uid="{00000000-0005-0000-0000-0000B4020000}"/>
    <cellStyle name="Normal 8 2 2 4 2 2" xfId="687" xr:uid="{00000000-0005-0000-0000-0000B5020000}"/>
    <cellStyle name="Normal 8 2 2 4 3" xfId="537" xr:uid="{00000000-0005-0000-0000-0000B6020000}"/>
    <cellStyle name="Normal 8 2 2 5" xfId="174" xr:uid="{00000000-0005-0000-0000-0000B7020000}"/>
    <cellStyle name="Normal 8 2 2 5 2" xfId="395" xr:uid="{00000000-0005-0000-0000-0000B8020000}"/>
    <cellStyle name="Normal 8 2 2 5 2 2" xfId="703" xr:uid="{00000000-0005-0000-0000-0000B9020000}"/>
    <cellStyle name="Normal 8 2 2 5 3" xfId="553" xr:uid="{00000000-0005-0000-0000-0000BA020000}"/>
    <cellStyle name="Normal 8 2 2 6" xfId="190" xr:uid="{00000000-0005-0000-0000-0000BB020000}"/>
    <cellStyle name="Normal 8 2 2 6 2" xfId="411" xr:uid="{00000000-0005-0000-0000-0000BC020000}"/>
    <cellStyle name="Normal 8 2 2 6 2 2" xfId="719" xr:uid="{00000000-0005-0000-0000-0000BD020000}"/>
    <cellStyle name="Normal 8 2 2 6 3" xfId="569" xr:uid="{00000000-0005-0000-0000-0000BE020000}"/>
    <cellStyle name="Normal 8 2 2 7" xfId="335" xr:uid="{00000000-0005-0000-0000-0000BF020000}"/>
    <cellStyle name="Normal 8 2 2 7 2" xfId="488" xr:uid="{00000000-0005-0000-0000-0000C0020000}"/>
    <cellStyle name="Normal 8 2 2 7 2 2" xfId="795" xr:uid="{00000000-0005-0000-0000-0000C1020000}"/>
    <cellStyle name="Normal 8 2 2 7 3" xfId="645" xr:uid="{00000000-0005-0000-0000-0000C2020000}"/>
    <cellStyle name="Normal 8 2 2 8" xfId="347" xr:uid="{00000000-0005-0000-0000-0000C3020000}"/>
    <cellStyle name="Normal 8 2 2 8 2" xfId="655" xr:uid="{00000000-0005-0000-0000-0000C4020000}"/>
    <cellStyle name="Normal 8 2 2 9" xfId="505" xr:uid="{00000000-0005-0000-0000-0000C5020000}"/>
    <cellStyle name="Normal 8 2 3" xfId="130" xr:uid="{00000000-0005-0000-0000-0000C6020000}"/>
    <cellStyle name="Normal 8 2 3 2" xfId="146" xr:uid="{00000000-0005-0000-0000-0000C7020000}"/>
    <cellStyle name="Normal 8 2 3 2 2" xfId="367" xr:uid="{00000000-0005-0000-0000-0000C8020000}"/>
    <cellStyle name="Normal 8 2 3 2 2 2" xfId="675" xr:uid="{00000000-0005-0000-0000-0000C9020000}"/>
    <cellStyle name="Normal 8 2 3 2 3" xfId="525" xr:uid="{00000000-0005-0000-0000-0000CA020000}"/>
    <cellStyle name="Normal 8 2 3 3" xfId="162" xr:uid="{00000000-0005-0000-0000-0000CB020000}"/>
    <cellStyle name="Normal 8 2 3 3 2" xfId="383" xr:uid="{00000000-0005-0000-0000-0000CC020000}"/>
    <cellStyle name="Normal 8 2 3 3 2 2" xfId="691" xr:uid="{00000000-0005-0000-0000-0000CD020000}"/>
    <cellStyle name="Normal 8 2 3 3 3" xfId="541" xr:uid="{00000000-0005-0000-0000-0000CE020000}"/>
    <cellStyle name="Normal 8 2 3 4" xfId="178" xr:uid="{00000000-0005-0000-0000-0000CF020000}"/>
    <cellStyle name="Normal 8 2 3 4 2" xfId="399" xr:uid="{00000000-0005-0000-0000-0000D0020000}"/>
    <cellStyle name="Normal 8 2 3 4 2 2" xfId="707" xr:uid="{00000000-0005-0000-0000-0000D1020000}"/>
    <cellStyle name="Normal 8 2 3 4 3" xfId="557" xr:uid="{00000000-0005-0000-0000-0000D2020000}"/>
    <cellStyle name="Normal 8 2 3 5" xfId="194" xr:uid="{00000000-0005-0000-0000-0000D3020000}"/>
    <cellStyle name="Normal 8 2 3 5 2" xfId="415" xr:uid="{00000000-0005-0000-0000-0000D4020000}"/>
    <cellStyle name="Normal 8 2 3 5 2 2" xfId="723" xr:uid="{00000000-0005-0000-0000-0000D5020000}"/>
    <cellStyle name="Normal 8 2 3 5 3" xfId="573" xr:uid="{00000000-0005-0000-0000-0000D6020000}"/>
    <cellStyle name="Normal 8 2 3 6" xfId="337" xr:uid="{00000000-0005-0000-0000-0000D7020000}"/>
    <cellStyle name="Normal 8 2 3 6 2" xfId="490" xr:uid="{00000000-0005-0000-0000-0000D8020000}"/>
    <cellStyle name="Normal 8 2 3 6 2 2" xfId="797" xr:uid="{00000000-0005-0000-0000-0000D9020000}"/>
    <cellStyle name="Normal 8 2 3 6 3" xfId="647" xr:uid="{00000000-0005-0000-0000-0000DA020000}"/>
    <cellStyle name="Normal 8 2 3 7" xfId="351" xr:uid="{00000000-0005-0000-0000-0000DB020000}"/>
    <cellStyle name="Normal 8 2 3 7 2" xfId="659" xr:uid="{00000000-0005-0000-0000-0000DC020000}"/>
    <cellStyle name="Normal 8 2 3 8" xfId="509" xr:uid="{00000000-0005-0000-0000-0000DD020000}"/>
    <cellStyle name="Normal 8 2 4" xfId="138" xr:uid="{00000000-0005-0000-0000-0000DE020000}"/>
    <cellStyle name="Normal 8 2 4 2" xfId="359" xr:uid="{00000000-0005-0000-0000-0000DF020000}"/>
    <cellStyle name="Normal 8 2 4 2 2" xfId="667" xr:uid="{00000000-0005-0000-0000-0000E0020000}"/>
    <cellStyle name="Normal 8 2 4 3" xfId="517" xr:uid="{00000000-0005-0000-0000-0000E1020000}"/>
    <cellStyle name="Normal 8 2 5" xfId="154" xr:uid="{00000000-0005-0000-0000-0000E2020000}"/>
    <cellStyle name="Normal 8 2 5 2" xfId="375" xr:uid="{00000000-0005-0000-0000-0000E3020000}"/>
    <cellStyle name="Normal 8 2 5 2 2" xfId="683" xr:uid="{00000000-0005-0000-0000-0000E4020000}"/>
    <cellStyle name="Normal 8 2 5 3" xfId="533" xr:uid="{00000000-0005-0000-0000-0000E5020000}"/>
    <cellStyle name="Normal 8 2 6" xfId="170" xr:uid="{00000000-0005-0000-0000-0000E6020000}"/>
    <cellStyle name="Normal 8 2 6 2" xfId="391" xr:uid="{00000000-0005-0000-0000-0000E7020000}"/>
    <cellStyle name="Normal 8 2 6 2 2" xfId="699" xr:uid="{00000000-0005-0000-0000-0000E8020000}"/>
    <cellStyle name="Normal 8 2 6 3" xfId="549" xr:uid="{00000000-0005-0000-0000-0000E9020000}"/>
    <cellStyle name="Normal 8 2 7" xfId="186" xr:uid="{00000000-0005-0000-0000-0000EA020000}"/>
    <cellStyle name="Normal 8 2 7 2" xfId="407" xr:uid="{00000000-0005-0000-0000-0000EB020000}"/>
    <cellStyle name="Normal 8 2 7 2 2" xfId="715" xr:uid="{00000000-0005-0000-0000-0000EC020000}"/>
    <cellStyle name="Normal 8 2 7 3" xfId="565" xr:uid="{00000000-0005-0000-0000-0000ED020000}"/>
    <cellStyle name="Normal 8 2 8" xfId="334" xr:uid="{00000000-0005-0000-0000-0000EE020000}"/>
    <cellStyle name="Normal 8 2 8 2" xfId="487" xr:uid="{00000000-0005-0000-0000-0000EF020000}"/>
    <cellStyle name="Normal 8 2 8 2 2" xfId="794" xr:uid="{00000000-0005-0000-0000-0000F0020000}"/>
    <cellStyle name="Normal 8 2 8 3" xfId="644" xr:uid="{00000000-0005-0000-0000-0000F1020000}"/>
    <cellStyle name="Normal 8 2 9" xfId="343" xr:uid="{00000000-0005-0000-0000-0000F2020000}"/>
    <cellStyle name="Normal 8 2 9 2" xfId="651" xr:uid="{00000000-0005-0000-0000-0000F3020000}"/>
    <cellStyle name="Normal 8 3" xfId="85" xr:uid="{00000000-0005-0000-0000-0000F4020000}"/>
    <cellStyle name="Normal 8 4" xfId="273" xr:uid="{00000000-0005-0000-0000-0000F5020000}"/>
    <cellStyle name="Normal 8 4 2" xfId="448" xr:uid="{00000000-0005-0000-0000-0000F6020000}"/>
    <cellStyle name="Normal 8 4 2 2" xfId="755" xr:uid="{00000000-0005-0000-0000-0000F7020000}"/>
    <cellStyle name="Normal 8 4 3" xfId="605" xr:uid="{00000000-0005-0000-0000-0000F8020000}"/>
    <cellStyle name="Normal 9" xfId="58" xr:uid="{00000000-0005-0000-0000-0000F9020000}"/>
    <cellStyle name="Normal 9 2" xfId="87" xr:uid="{00000000-0005-0000-0000-0000FA020000}"/>
    <cellStyle name="Note 2" xfId="56" xr:uid="{00000000-0005-0000-0000-0000FB020000}"/>
    <cellStyle name="Note 2 2" xfId="86" xr:uid="{00000000-0005-0000-0000-0000FC020000}"/>
    <cellStyle name="Note 2 2 2" xfId="322" xr:uid="{00000000-0005-0000-0000-0000FD020000}"/>
    <cellStyle name="Note 2 2 2 2" xfId="475" xr:uid="{00000000-0005-0000-0000-0000FE020000}"/>
    <cellStyle name="Note 2 2 2 2 2" xfId="782" xr:uid="{00000000-0005-0000-0000-0000FF020000}"/>
    <cellStyle name="Note 2 2 2 3" xfId="632" xr:uid="{00000000-0005-0000-0000-000000030000}"/>
    <cellStyle name="Note 2 3" xfId="269" xr:uid="{00000000-0005-0000-0000-000001030000}"/>
    <cellStyle name="Note 2 3 2" xfId="447" xr:uid="{00000000-0005-0000-0000-000002030000}"/>
    <cellStyle name="Note 2 3 2 2" xfId="754" xr:uid="{00000000-0005-0000-0000-000003030000}"/>
    <cellStyle name="Note 2 3 3" xfId="604" xr:uid="{00000000-0005-0000-0000-000004030000}"/>
    <cellStyle name="Note 3" xfId="59" xr:uid="{00000000-0005-0000-0000-000005030000}"/>
    <cellStyle name="Note 3 2" xfId="88" xr:uid="{00000000-0005-0000-0000-000006030000}"/>
    <cellStyle name="Note 3 3" xfId="305" xr:uid="{00000000-0005-0000-0000-000007030000}"/>
    <cellStyle name="Note 3 3 2" xfId="461" xr:uid="{00000000-0005-0000-0000-000008030000}"/>
    <cellStyle name="Note 3 3 2 2" xfId="768" xr:uid="{00000000-0005-0000-0000-000009030000}"/>
    <cellStyle name="Note 3 3 3" xfId="618" xr:uid="{00000000-0005-0000-0000-00000A030000}"/>
    <cellStyle name="Note 4" xfId="106" xr:uid="{00000000-0005-0000-0000-00000B030000}"/>
    <cellStyle name="Note 5" xfId="233" xr:uid="{00000000-0005-0000-0000-00000C030000}"/>
    <cellStyle name="Note 5 2" xfId="433" xr:uid="{00000000-0005-0000-0000-00000D030000}"/>
    <cellStyle name="Note 5 2 2" xfId="740" xr:uid="{00000000-0005-0000-0000-00000E030000}"/>
    <cellStyle name="Note 5 3" xfId="590" xr:uid="{00000000-0005-0000-0000-00000F030000}"/>
    <cellStyle name="Output 2" xfId="270" xr:uid="{00000000-0005-0000-0000-000010030000}"/>
    <cellStyle name="Output 3" xfId="306" xr:uid="{00000000-0005-0000-0000-000011030000}"/>
    <cellStyle name="Output 4" xfId="234" xr:uid="{00000000-0005-0000-0000-000012030000}"/>
    <cellStyle name="Percent 2" xfId="4" xr:uid="{00000000-0005-0000-0000-000013030000}"/>
    <cellStyle name="Percent 3" xfId="274" xr:uid="{00000000-0005-0000-0000-000014030000}"/>
    <cellStyle name="Satisfaisant" xfId="10" builtinId="26" customBuiltin="1"/>
    <cellStyle name="Sortie" xfId="14" builtinId="21" customBuiltin="1"/>
    <cellStyle name="Texte explicatif" xfId="19" builtinId="53" customBuiltin="1"/>
    <cellStyle name="Title 2" xfId="271" xr:uid="{00000000-0005-0000-0000-000018030000}"/>
    <cellStyle name="Title 3" xfId="307" xr:uid="{00000000-0005-0000-0000-000019030000}"/>
    <cellStyle name="Title 4" xfId="235" xr:uid="{00000000-0005-0000-0000-00001A030000}"/>
    <cellStyle name="Titre" xfId="5" builtinId="15" customBuiltin="1"/>
    <cellStyle name="Titre 1" xfId="6" builtinId="16" customBuiltin="1"/>
    <cellStyle name="Titre 2" xfId="7" builtinId="17" customBuiltin="1"/>
    <cellStyle name="Titre 3" xfId="8" builtinId="18" customBuiltin="1"/>
    <cellStyle name="Titre 4" xfId="9" builtinId="19" customBuiltin="1"/>
    <cellStyle name="Total" xfId="20" builtinId="25" customBuiltin="1"/>
    <cellStyle name="Vérification" xfId="17" builtinId="23" customBuiltin="1"/>
    <cellStyle name="Warning Text 2" xfId="272" xr:uid="{00000000-0005-0000-0000-000022030000}"/>
    <cellStyle name="Warning Text 3" xfId="308" xr:uid="{00000000-0005-0000-0000-000023030000}"/>
    <cellStyle name="Warning Text 4" xfId="236" xr:uid="{00000000-0005-0000-0000-000024030000}"/>
    <cellStyle name="常规 2" xfId="338" xr:uid="{00000000-0005-0000-0000-000025030000}"/>
  </cellStyles>
  <dxfs count="31">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rgb="FFBFBFBF"/>
          <bgColor auto="1"/>
        </patternFill>
      </fill>
    </dxf>
    <dxf>
      <fill>
        <patternFill patternType="lightDown">
          <fgColor rgb="FFBFBFBF"/>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rgb="FFBFBFBF"/>
          <bgColor auto="1"/>
        </patternFill>
      </fill>
    </dxf>
    <dxf>
      <fill>
        <patternFill patternType="lightDown">
          <fgColor rgb="FFBFBFBF"/>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bgColor theme="5" tint="0.59996337778862885"/>
        </patternFill>
      </fill>
    </dxf>
    <dxf>
      <fill>
        <patternFill>
          <bgColor theme="5" tint="-0.24994659260841701"/>
        </patternFill>
      </fill>
    </dxf>
    <dxf>
      <fill>
        <patternFill>
          <bgColor theme="5" tint="0.59996337778862885"/>
        </patternFill>
      </fill>
    </dxf>
    <dxf>
      <fill>
        <patternFill>
          <bgColor theme="5" tint="-0.24994659260841701"/>
        </patternFill>
      </fill>
    </dxf>
  </dxfs>
  <tableStyles count="0" defaultTableStyle="TableStyleMedium2" defaultPivotStyle="PivotStyleLight16"/>
  <colors>
    <mruColors>
      <color rgb="FF006600"/>
      <color rgb="FFFFF3E7"/>
      <color rgb="FF806000"/>
      <color rgb="FFF4E8DC"/>
      <color rgb="FFBFBFBF"/>
      <color rgb="FF548235"/>
      <color rgb="FF9999FF"/>
      <color rgb="FFFF6600"/>
      <color rgb="FFDAF6DA"/>
      <color rgb="FFC5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FD181E0-5E2F-11CE-A449-00AA004A803D}" r:id="rId1"/>
</file>

<file path=xl/activeX/activeX2.xml><?xml version="1.0" encoding="utf-8"?>
<ax:ocx xmlns:ax="http://schemas.microsoft.com/office/2006/activeX" xmlns:r="http://schemas.openxmlformats.org/officeDocument/2006/relationships" ax:classid="{DFD181E0-5E2F-11CE-A449-00AA004A803D}"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1771650</xdr:colOff>
      <xdr:row>0</xdr:row>
      <xdr:rowOff>28575</xdr:rowOff>
    </xdr:from>
    <xdr:to>
      <xdr:col>1</xdr:col>
      <xdr:colOff>205946</xdr:colOff>
      <xdr:row>0</xdr:row>
      <xdr:rowOff>361950</xdr:rowOff>
    </xdr:to>
    <xdr:sp macro="" textlink="">
      <xdr:nvSpPr>
        <xdr:cNvPr id="2" name="Année" hidden="1">
          <a:extLst>
            <a:ext uri="{63B3BB69-23CF-44E3-9099-C40C66FF867C}">
              <a14:compatExt xmlns:a14="http://schemas.microsoft.com/office/drawing/2010/main" spid="_x0000_s6145"/>
            </a:ext>
            <a:ext uri="{FF2B5EF4-FFF2-40B4-BE49-F238E27FC236}">
              <a16:creationId xmlns:a16="http://schemas.microsoft.com/office/drawing/2014/main" id="{00000000-0008-0000-0000-000002000000}"/>
            </a:ext>
          </a:extLst>
        </xdr:cNvPr>
        <xdr:cNvSpPr/>
      </xdr:nvSpPr>
      <xdr:spPr bwMode="auto">
        <a:xfrm>
          <a:off x="1771650" y="28575"/>
          <a:ext cx="205946" cy="333375"/>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0</xdr:col>
      <xdr:colOff>1638300</xdr:colOff>
      <xdr:row>1</xdr:row>
      <xdr:rowOff>9525</xdr:rowOff>
    </xdr:from>
    <xdr:to>
      <xdr:col>1</xdr:col>
      <xdr:colOff>215471</xdr:colOff>
      <xdr:row>1</xdr:row>
      <xdr:rowOff>228600</xdr:rowOff>
    </xdr:to>
    <xdr:sp macro="" textlink="">
      <xdr:nvSpPr>
        <xdr:cNvPr id="3" name="Mois" hidden="1">
          <a:extLst>
            <a:ext uri="{63B3BB69-23CF-44E3-9099-C40C66FF867C}">
              <a14:compatExt xmlns:a14="http://schemas.microsoft.com/office/drawing/2010/main" spid="_x0000_s6146"/>
            </a:ext>
            <a:ext uri="{FF2B5EF4-FFF2-40B4-BE49-F238E27FC236}">
              <a16:creationId xmlns:a16="http://schemas.microsoft.com/office/drawing/2014/main" id="{00000000-0008-0000-0000-000003000000}"/>
            </a:ext>
          </a:extLst>
        </xdr:cNvPr>
        <xdr:cNvSpPr/>
      </xdr:nvSpPr>
      <xdr:spPr bwMode="auto">
        <a:xfrm>
          <a:off x="1638300" y="381000"/>
          <a:ext cx="348821" cy="219075"/>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0</xdr:col>
          <xdr:colOff>1478280</xdr:colOff>
          <xdr:row>1</xdr:row>
          <xdr:rowOff>0</xdr:rowOff>
        </xdr:from>
        <xdr:to>
          <xdr:col>0</xdr:col>
          <xdr:colOff>1775460</xdr:colOff>
          <xdr:row>1</xdr:row>
          <xdr:rowOff>228600</xdr:rowOff>
        </xdr:to>
        <xdr:sp macro="" textlink="">
          <xdr:nvSpPr>
            <xdr:cNvPr id="4097" name="Mois" hidden="1">
              <a:extLst>
                <a:ext uri="{63B3BB69-23CF-44E3-9099-C40C66FF867C}">
                  <a14:compatExt spid="_x0000_s4097"/>
                </a:ext>
                <a:ext uri="{FF2B5EF4-FFF2-40B4-BE49-F238E27FC236}">
                  <a16:creationId xmlns:a16="http://schemas.microsoft.com/office/drawing/2014/main" id="{00000000-0008-0000-00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1524000</xdr:colOff>
          <xdr:row>0</xdr:row>
          <xdr:rowOff>38100</xdr:rowOff>
        </xdr:from>
        <xdr:to>
          <xdr:col>0</xdr:col>
          <xdr:colOff>1760220</xdr:colOff>
          <xdr:row>0</xdr:row>
          <xdr:rowOff>342900</xdr:rowOff>
        </xdr:to>
        <xdr:sp macro="" textlink="">
          <xdr:nvSpPr>
            <xdr:cNvPr id="4098" name="Année"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oneCellAnchor>
    <xdr:from>
      <xdr:col>14</xdr:col>
      <xdr:colOff>1638300</xdr:colOff>
      <xdr:row>1</xdr:row>
      <xdr:rowOff>9525</xdr:rowOff>
    </xdr:from>
    <xdr:ext cx="353455" cy="219075"/>
    <xdr:sp macro="" textlink="">
      <xdr:nvSpPr>
        <xdr:cNvPr id="6" name="Mois" hidden="1">
          <a:extLst>
            <a:ext uri="{63B3BB69-23CF-44E3-9099-C40C66FF867C}">
              <a14:compatExt xmlns:a14="http://schemas.microsoft.com/office/drawing/2010/main" spid="_x0000_s6146"/>
            </a:ext>
            <a:ext uri="{FF2B5EF4-FFF2-40B4-BE49-F238E27FC236}">
              <a16:creationId xmlns:a16="http://schemas.microsoft.com/office/drawing/2014/main" id="{00000000-0008-0000-0000-000006000000}"/>
            </a:ext>
          </a:extLst>
        </xdr:cNvPr>
        <xdr:cNvSpPr/>
      </xdr:nvSpPr>
      <xdr:spPr bwMode="auto">
        <a:xfrm>
          <a:off x="17278350" y="381000"/>
          <a:ext cx="353455" cy="219075"/>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oneCellAnchor>
    <xdr:from>
      <xdr:col>26</xdr:col>
      <xdr:colOff>1638300</xdr:colOff>
      <xdr:row>1</xdr:row>
      <xdr:rowOff>9525</xdr:rowOff>
    </xdr:from>
    <xdr:ext cx="353455" cy="219075"/>
    <xdr:sp macro="" textlink="">
      <xdr:nvSpPr>
        <xdr:cNvPr id="7" name="Mois" hidden="1">
          <a:extLst>
            <a:ext uri="{63B3BB69-23CF-44E3-9099-C40C66FF867C}">
              <a14:compatExt xmlns:a14="http://schemas.microsoft.com/office/drawing/2010/main" spid="_x0000_s6146"/>
            </a:ext>
            <a:ext uri="{FF2B5EF4-FFF2-40B4-BE49-F238E27FC236}">
              <a16:creationId xmlns:a16="http://schemas.microsoft.com/office/drawing/2014/main" id="{00000000-0008-0000-0000-000007000000}"/>
            </a:ext>
          </a:extLst>
        </xdr:cNvPr>
        <xdr:cNvSpPr/>
      </xdr:nvSpPr>
      <xdr:spPr bwMode="auto">
        <a:xfrm>
          <a:off x="29851350" y="381000"/>
          <a:ext cx="353455" cy="219075"/>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SR%20Planning_DLP%202020_20200128_Yearly%20summary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SR yearly Overview"/>
      <sheetName val="PSR Planning"/>
      <sheetName val="PSR Planning Tracker"/>
      <sheetName val="Legend"/>
    </sheetNames>
    <sheetDataSet>
      <sheetData sheetId="0"/>
      <sheetData sheetId="1">
        <row r="3">
          <cell r="C3" t="str">
            <v>ONIVYDE</v>
          </cell>
          <cell r="X3">
            <v>44126</v>
          </cell>
          <cell r="AC3">
            <v>44196</v>
          </cell>
        </row>
      </sheetData>
      <sheetData sheetId="2"/>
      <sheetData sheetId="3"/>
    </sheetDataSet>
  </externalBook>
</externalLink>
</file>

<file path=xl/persons/person.xml><?xml version="1.0" encoding="utf-8"?>
<personList xmlns="http://schemas.microsoft.com/office/spreadsheetml/2018/threadedcomments" xmlns:x="http://schemas.openxmlformats.org/spreadsheetml/2006/main">
  <person displayName="Josianne Lafond" id="{1E7658D5-5618-4573-A8BA-0B05CE1E3831}" userId="S::jol39209@ipsen.com::e4554093-a51e-4a59-bbfd-8371581cc9c2"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5" dT="2020-06-02T16:37:25.03" personId="{1E7658D5-5618-4573-A8BA-0B05CE1E3831}" id="{DC372B70-0DA5-492E-AC51-4A39D8807750}">
    <text>= colonne B de Feuille 2</text>
  </threadedComment>
  <threadedComment ref="B5" dT="2020-06-02T16:37:53.06" personId="{1E7658D5-5618-4573-A8BA-0B05CE1E3831}" id="{65E6637A-B9F1-4E3C-B3EF-28531A3743CE}">
    <text>= colonne D de Feuille 2</text>
  </threadedComment>
  <threadedComment ref="C6" dT="2020-06-02T16:38:34.96" personId="{1E7658D5-5618-4573-A8BA-0B05CE1E3831}" id="{55EB9F4D-75CC-485E-B8DA-072844A1FB7D}">
    <text>= colonne G dans Feuille 2</text>
  </threadedComment>
  <threadedComment ref="C7" dT="2020-06-02T16:39:01.99" personId="{1E7658D5-5618-4573-A8BA-0B05CE1E3831}" id="{9EEC88FE-19F1-49B0-8BD6-6A86FD342E86}">
    <text>= colonne F dans Feuille 2</text>
  </threadedComment>
  <threadedComment ref="C8" dT="2020-06-02T16:39:28.33" personId="{1E7658D5-5618-4573-A8BA-0B05CE1E3831}" id="{1BBB7FBB-E65D-4F19-89D7-4CD8F95F858D}">
    <text>= colonne H dans Feuille 2</text>
  </threadedComment>
  <threadedComment ref="C9" dT="2020-06-02T16:40:03.14" personId="{1E7658D5-5618-4573-A8BA-0B05CE1E3831}" id="{D0E9E179-04CF-41D5-A99E-DC313DECADF9}">
    <text>= colonne I dans Feuille 2</text>
  </threadedComment>
  <threadedComment ref="C10" dT="2020-06-02T16:40:22.66" personId="{1E7658D5-5618-4573-A8BA-0B05CE1E3831}" id="{4248B8A4-4B25-47B5-AFCE-CDA838AD3B50}">
    <text>= colonne L dans Feuille 2</text>
  </threadedComment>
  <threadedComment ref="C11" dT="2020-06-02T16:40:53.94" personId="{1E7658D5-5618-4573-A8BA-0B05CE1E3831}" id="{6B7D65AF-0896-468D-8D26-F8FB8A1427EE}">
    <text>= colonne J dans Feuille 2</text>
  </threadedComment>
  <threadedComment ref="C12" dT="2020-06-02T16:38:34.96" personId="{1E7658D5-5618-4573-A8BA-0B05CE1E3831}" id="{38916A4C-609F-4D13-A215-C0F52F409DAC}">
    <text>= colonne G dans Feuille 2</text>
  </threadedComment>
  <threadedComment ref="C13" dT="2020-06-02T16:39:01.99" personId="{1E7658D5-5618-4573-A8BA-0B05CE1E3831}" id="{F1C26496-7334-43A1-B0FD-3D0C5B18C15C}">
    <text>= colonne F dans Feuille 2</text>
  </threadedComment>
  <threadedComment ref="C14" dT="2020-06-02T16:39:28.33" personId="{1E7658D5-5618-4573-A8BA-0B05CE1E3831}" id="{BF797474-D87A-438A-BABF-3F2B4CA0DB13}">
    <text>= colonne H dans Feuille 2</text>
  </threadedComment>
  <threadedComment ref="C15" dT="2020-06-02T16:40:03.14" personId="{1E7658D5-5618-4573-A8BA-0B05CE1E3831}" id="{7416EE94-A1C4-4312-80B6-4426032B9415}">
    <text>= colonne I dans Feuille 2</text>
  </threadedComment>
  <threadedComment ref="C16" dT="2020-06-02T16:40:22.66" personId="{1E7658D5-5618-4573-A8BA-0B05CE1E3831}" id="{C3C46624-639C-483F-8395-D9DFCA010759}">
    <text>= colonne L dans Feuille 2</text>
  </threadedComment>
  <threadedComment ref="C17" dT="2020-06-02T16:40:53.94" personId="{1E7658D5-5618-4573-A8BA-0B05CE1E3831}" id="{5124F215-8C6A-478F-A2FC-DF760A7442E9}">
    <text>= colonne J dans Feuille 2</text>
  </threadedComment>
  <threadedComment ref="C18" dT="2020-06-02T16:38:34.96" personId="{1E7658D5-5618-4573-A8BA-0B05CE1E3831}" id="{C37771B1-BC30-49B4-9642-150AA2CD0F3A}">
    <text>= colonne G dans Feuille 2</text>
  </threadedComment>
  <threadedComment ref="C19" dT="2020-06-02T16:39:01.99" personId="{1E7658D5-5618-4573-A8BA-0B05CE1E3831}" id="{8C91ECC0-C202-44C7-A8E2-FA52DDF0F135}">
    <text>= colonne F dans Feuille 2</text>
  </threadedComment>
  <threadedComment ref="C20" dT="2020-06-02T16:39:28.33" personId="{1E7658D5-5618-4573-A8BA-0B05CE1E3831}" id="{93349F63-F130-4E00-B598-739880847644}">
    <text>= colonne H dans Feuille 2</text>
  </threadedComment>
  <threadedComment ref="C21" dT="2020-06-02T16:40:03.14" personId="{1E7658D5-5618-4573-A8BA-0B05CE1E3831}" id="{478158A5-6E50-42DA-9394-514187D6B79B}">
    <text>= colonne I dans Feuille 2</text>
  </threadedComment>
  <threadedComment ref="C22" dT="2020-06-02T16:40:22.66" personId="{1E7658D5-5618-4573-A8BA-0B05CE1E3831}" id="{3C157CF6-E5CA-45FE-B392-EF31980298F9}">
    <text>= colonne L dans Feuille 2</text>
  </threadedComment>
  <threadedComment ref="C23" dT="2020-06-02T16:40:53.94" personId="{1E7658D5-5618-4573-A8BA-0B05CE1E3831}" id="{E0269192-6513-472E-9B4B-3AA9A41227B3}">
    <text>= colonne J dans Feuille 2</text>
  </threadedComment>
</ThreadedComments>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vmlDrawing" Target="../drawings/vmlDrawing1.vml"/><Relationship Id="rId7" Type="http://schemas.openxmlformats.org/officeDocument/2006/relationships/control" Target="../activeX/activeX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7">
    <pageSetUpPr fitToPage="1"/>
  </sheetPr>
  <dimension ref="A1:AM656"/>
  <sheetViews>
    <sheetView showGridLines="0" showZeros="0" tabSelected="1" zoomScale="74" zoomScaleNormal="74" workbookViewId="0">
      <pane xSplit="1" ySplit="3" topLeftCell="B57" activePane="bottomRight" state="frozen"/>
      <selection pane="topRight" activeCell="B1" sqref="B1"/>
      <selection pane="bottomLeft" activeCell="A5" sqref="A5"/>
      <selection pane="bottomRight" activeCell="C78" sqref="C78"/>
    </sheetView>
  </sheetViews>
  <sheetFormatPr baseColWidth="10" defaultColWidth="11.44140625" defaultRowHeight="15.6"/>
  <cols>
    <col min="1" max="1" width="26.5546875" style="51" customWidth="1"/>
    <col min="2" max="2" width="18" style="51" customWidth="1"/>
    <col min="3" max="3" width="29.21875" style="51" customWidth="1"/>
    <col min="4" max="39" width="15.6640625" style="64" customWidth="1"/>
    <col min="40" max="16384" width="11.44140625" style="51"/>
  </cols>
  <sheetData>
    <row r="1" spans="1:39" ht="29.4">
      <c r="A1" s="49">
        <v>2020</v>
      </c>
      <c r="B1" s="50"/>
      <c r="C1" s="50"/>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row>
    <row r="2" spans="1:39" ht="20.100000000000001" customHeight="1">
      <c r="A2" s="52" t="s">
        <v>33</v>
      </c>
      <c r="B2" s="53"/>
      <c r="C2" s="53"/>
      <c r="D2" s="54">
        <f>YEAR(D3)</f>
        <v>2020</v>
      </c>
      <c r="E2" s="54"/>
      <c r="F2" s="54"/>
      <c r="G2" s="54"/>
      <c r="H2" s="54"/>
      <c r="I2" s="54"/>
      <c r="J2" s="54"/>
      <c r="K2" s="54"/>
      <c r="L2" s="54"/>
      <c r="M2" s="54"/>
      <c r="N2" s="54"/>
      <c r="O2" s="54"/>
      <c r="P2" s="54">
        <f>YEAR(P3)</f>
        <v>2021</v>
      </c>
      <c r="Q2" s="54"/>
      <c r="R2" s="54"/>
      <c r="S2" s="54"/>
      <c r="T2" s="54"/>
      <c r="U2" s="54"/>
      <c r="V2" s="54"/>
      <c r="W2" s="54"/>
      <c r="X2" s="54"/>
      <c r="Y2" s="54"/>
      <c r="Z2" s="54"/>
      <c r="AA2" s="54"/>
      <c r="AB2" s="54">
        <f>YEAR(AB3)</f>
        <v>2022</v>
      </c>
      <c r="AC2" s="54"/>
      <c r="AD2" s="54"/>
      <c r="AE2" s="54"/>
      <c r="AF2" s="54"/>
      <c r="AG2" s="54"/>
      <c r="AH2" s="54"/>
      <c r="AI2" s="54"/>
      <c r="AJ2" s="54"/>
      <c r="AK2" s="54"/>
      <c r="AL2" s="54"/>
      <c r="AM2" s="54"/>
    </row>
    <row r="3" spans="1:39" s="58" customFormat="1" ht="20.100000000000001" customHeight="1">
      <c r="A3" s="55" t="s">
        <v>23</v>
      </c>
      <c r="B3" s="56" t="s">
        <v>24</v>
      </c>
      <c r="C3" s="56" t="s">
        <v>8</v>
      </c>
      <c r="D3" s="57">
        <f>DATE(Année_planning,MONTH(1&amp;A2),1)</f>
        <v>43831</v>
      </c>
      <c r="E3" s="57">
        <f t="shared" ref="E3:F3" si="0">EOMONTH(D3,0)+1</f>
        <v>43862</v>
      </c>
      <c r="F3" s="57">
        <f t="shared" si="0"/>
        <v>43891</v>
      </c>
      <c r="G3" s="57">
        <f>EOMONTH(F3,0)+1</f>
        <v>43922</v>
      </c>
      <c r="H3" s="57">
        <f t="shared" ref="H3:AM3" si="1">EOMONTH(G3,0)+1</f>
        <v>43952</v>
      </c>
      <c r="I3" s="57">
        <f t="shared" si="1"/>
        <v>43983</v>
      </c>
      <c r="J3" s="57">
        <f t="shared" si="1"/>
        <v>44013</v>
      </c>
      <c r="K3" s="57">
        <f t="shared" si="1"/>
        <v>44044</v>
      </c>
      <c r="L3" s="57">
        <f t="shared" si="1"/>
        <v>44075</v>
      </c>
      <c r="M3" s="57">
        <f t="shared" si="1"/>
        <v>44105</v>
      </c>
      <c r="N3" s="57">
        <f t="shared" si="1"/>
        <v>44136</v>
      </c>
      <c r="O3" s="57">
        <f t="shared" si="1"/>
        <v>44166</v>
      </c>
      <c r="P3" s="57">
        <f t="shared" si="1"/>
        <v>44197</v>
      </c>
      <c r="Q3" s="57">
        <f t="shared" si="1"/>
        <v>44228</v>
      </c>
      <c r="R3" s="57">
        <f t="shared" si="1"/>
        <v>44256</v>
      </c>
      <c r="S3" s="57">
        <f t="shared" si="1"/>
        <v>44287</v>
      </c>
      <c r="T3" s="57">
        <f t="shared" si="1"/>
        <v>44317</v>
      </c>
      <c r="U3" s="57">
        <f t="shared" si="1"/>
        <v>44348</v>
      </c>
      <c r="V3" s="57">
        <f t="shared" si="1"/>
        <v>44378</v>
      </c>
      <c r="W3" s="57">
        <f t="shared" si="1"/>
        <v>44409</v>
      </c>
      <c r="X3" s="57">
        <f t="shared" si="1"/>
        <v>44440</v>
      </c>
      <c r="Y3" s="57">
        <f t="shared" si="1"/>
        <v>44470</v>
      </c>
      <c r="Z3" s="57">
        <f t="shared" si="1"/>
        <v>44501</v>
      </c>
      <c r="AA3" s="57">
        <f t="shared" si="1"/>
        <v>44531</v>
      </c>
      <c r="AB3" s="57">
        <f t="shared" si="1"/>
        <v>44562</v>
      </c>
      <c r="AC3" s="57">
        <f t="shared" si="1"/>
        <v>44593</v>
      </c>
      <c r="AD3" s="57">
        <f t="shared" si="1"/>
        <v>44621</v>
      </c>
      <c r="AE3" s="57">
        <f t="shared" si="1"/>
        <v>44652</v>
      </c>
      <c r="AF3" s="57">
        <f t="shared" si="1"/>
        <v>44682</v>
      </c>
      <c r="AG3" s="57">
        <f t="shared" si="1"/>
        <v>44713</v>
      </c>
      <c r="AH3" s="57">
        <f t="shared" si="1"/>
        <v>44743</v>
      </c>
      <c r="AI3" s="57">
        <f t="shared" si="1"/>
        <v>44774</v>
      </c>
      <c r="AJ3" s="57">
        <f t="shared" si="1"/>
        <v>44805</v>
      </c>
      <c r="AK3" s="57">
        <f t="shared" si="1"/>
        <v>44835</v>
      </c>
      <c r="AL3" s="57">
        <f t="shared" si="1"/>
        <v>44866</v>
      </c>
      <c r="AM3" s="57">
        <f t="shared" si="1"/>
        <v>44896</v>
      </c>
    </row>
    <row r="4" spans="1:39" s="58" customFormat="1" ht="15">
      <c r="A4" s="65" t="s">
        <v>76</v>
      </c>
      <c r="B4" s="66" t="s">
        <v>112</v>
      </c>
      <c r="C4" s="76" t="s">
        <v>4</v>
      </c>
      <c r="D4" s="68"/>
      <c r="E4" s="68"/>
      <c r="F4" s="68"/>
      <c r="G4" s="68"/>
      <c r="H4" s="68"/>
      <c r="I4" s="68"/>
      <c r="J4" s="68"/>
      <c r="K4" s="68"/>
      <c r="L4" s="68"/>
      <c r="M4" s="68"/>
      <c r="N4" s="68"/>
      <c r="O4" s="68"/>
      <c r="P4" s="68"/>
      <c r="Q4" s="68"/>
      <c r="R4" s="68"/>
      <c r="S4" s="68"/>
      <c r="T4" s="68"/>
      <c r="U4" s="68"/>
      <c r="V4" s="68"/>
      <c r="W4" s="68"/>
      <c r="X4" s="68"/>
      <c r="Y4" s="68"/>
      <c r="Z4" s="68"/>
      <c r="AA4" s="68"/>
      <c r="AB4" s="68"/>
      <c r="AC4" s="68"/>
      <c r="AD4" s="68"/>
      <c r="AE4" s="68"/>
      <c r="AF4" s="68"/>
      <c r="AG4" s="68"/>
      <c r="AH4" s="68"/>
      <c r="AI4" s="68"/>
      <c r="AJ4" s="68"/>
      <c r="AK4" s="68"/>
      <c r="AL4" s="68"/>
      <c r="AM4" s="68"/>
    </row>
    <row r="5" spans="1:39" s="58" customFormat="1" ht="15">
      <c r="A5" s="67" t="s">
        <v>76</v>
      </c>
      <c r="B5" s="67" t="s">
        <v>112</v>
      </c>
      <c r="C5" s="74" t="s">
        <v>21</v>
      </c>
      <c r="D5" s="69"/>
      <c r="E5" s="69"/>
      <c r="F5" s="69"/>
      <c r="G5" s="69"/>
      <c r="H5" s="69"/>
      <c r="I5" s="69"/>
      <c r="J5" s="69"/>
      <c r="K5" s="69"/>
      <c r="L5" s="69"/>
      <c r="M5" s="69"/>
      <c r="N5" s="69"/>
      <c r="O5" s="69"/>
      <c r="P5" s="69"/>
      <c r="Q5" s="69"/>
      <c r="R5" s="69"/>
      <c r="S5" s="69"/>
      <c r="T5" s="69"/>
      <c r="U5" s="69"/>
      <c r="V5" s="69"/>
      <c r="W5" s="69"/>
      <c r="X5" s="69"/>
      <c r="Y5" s="69"/>
      <c r="Z5" s="69"/>
      <c r="AA5" s="69"/>
      <c r="AB5" s="69"/>
      <c r="AC5" s="69"/>
      <c r="AD5" s="69"/>
      <c r="AE5" s="69"/>
      <c r="AF5" s="69"/>
      <c r="AG5" s="69"/>
      <c r="AH5" s="69"/>
      <c r="AI5" s="69"/>
      <c r="AJ5" s="69"/>
      <c r="AK5" s="69"/>
      <c r="AL5" s="69"/>
      <c r="AM5" s="69"/>
    </row>
    <row r="6" spans="1:39" s="58" customFormat="1" ht="15">
      <c r="A6" s="67" t="s">
        <v>76</v>
      </c>
      <c r="B6" s="67" t="s">
        <v>112</v>
      </c>
      <c r="C6" s="71" t="s">
        <v>5</v>
      </c>
      <c r="D6" s="78">
        <v>43832</v>
      </c>
      <c r="E6" s="69"/>
      <c r="F6" s="69"/>
      <c r="G6" s="69"/>
      <c r="H6" s="69"/>
      <c r="I6" s="69"/>
      <c r="J6" s="69"/>
      <c r="K6" s="69"/>
      <c r="L6" s="69"/>
      <c r="M6" s="69"/>
      <c r="N6" s="69"/>
      <c r="O6" s="69"/>
      <c r="P6" s="69"/>
      <c r="Q6" s="69"/>
      <c r="R6" s="69"/>
      <c r="S6" s="69"/>
      <c r="T6" s="69"/>
      <c r="U6" s="69"/>
      <c r="V6" s="69"/>
      <c r="W6" s="69"/>
      <c r="X6" s="69"/>
      <c r="Y6" s="69"/>
      <c r="Z6" s="69"/>
      <c r="AA6" s="69"/>
      <c r="AB6" s="69"/>
      <c r="AC6" s="69"/>
      <c r="AD6" s="69"/>
      <c r="AE6" s="69"/>
      <c r="AF6" s="69"/>
      <c r="AG6" s="69"/>
      <c r="AH6" s="69"/>
      <c r="AI6" s="69"/>
      <c r="AJ6" s="69"/>
      <c r="AK6" s="69"/>
      <c r="AL6" s="69"/>
      <c r="AM6" s="69"/>
    </row>
    <row r="7" spans="1:39" s="58" customFormat="1" ht="15">
      <c r="A7" s="67" t="s">
        <v>76</v>
      </c>
      <c r="B7" s="67" t="s">
        <v>112</v>
      </c>
      <c r="C7" s="72" t="s">
        <v>6</v>
      </c>
      <c r="D7" s="69"/>
      <c r="E7" s="69"/>
      <c r="F7" s="69"/>
      <c r="G7" s="69"/>
      <c r="H7" s="69"/>
      <c r="I7" s="69"/>
      <c r="J7" s="69"/>
      <c r="K7" s="69"/>
      <c r="L7" s="69"/>
      <c r="M7" s="69"/>
      <c r="N7" s="69"/>
      <c r="O7" s="69"/>
      <c r="P7" s="69"/>
      <c r="Q7" s="69"/>
      <c r="R7" s="69"/>
      <c r="S7" s="69"/>
      <c r="T7" s="69"/>
      <c r="U7" s="69"/>
      <c r="V7" s="69"/>
      <c r="W7" s="69"/>
      <c r="X7" s="69"/>
      <c r="Y7" s="69"/>
      <c r="Z7" s="69"/>
      <c r="AA7" s="69"/>
      <c r="AB7" s="69"/>
      <c r="AC7" s="69"/>
      <c r="AD7" s="69"/>
      <c r="AE7" s="69"/>
      <c r="AF7" s="69"/>
      <c r="AG7" s="69"/>
      <c r="AH7" s="69"/>
      <c r="AI7" s="69"/>
      <c r="AJ7" s="69"/>
      <c r="AK7" s="69"/>
      <c r="AL7" s="69"/>
      <c r="AM7" s="69"/>
    </row>
    <row r="8" spans="1:39" s="58" customFormat="1" ht="15">
      <c r="A8" s="67" t="s">
        <v>76</v>
      </c>
      <c r="B8" s="67" t="s">
        <v>112</v>
      </c>
      <c r="C8" s="73" t="s">
        <v>34</v>
      </c>
      <c r="D8" s="80">
        <v>43831</v>
      </c>
      <c r="E8" s="69"/>
      <c r="F8" s="69"/>
      <c r="G8" s="69"/>
      <c r="H8" s="69"/>
      <c r="I8" s="69"/>
      <c r="J8" s="69"/>
      <c r="K8" s="69"/>
      <c r="L8" s="69"/>
      <c r="M8" s="69"/>
      <c r="N8" s="69"/>
      <c r="O8" s="69"/>
      <c r="P8" s="69"/>
      <c r="Q8" s="69"/>
      <c r="R8" s="69"/>
      <c r="S8" s="69"/>
      <c r="T8" s="69"/>
      <c r="U8" s="69"/>
      <c r="V8" s="69"/>
      <c r="W8" s="69"/>
      <c r="X8" s="69"/>
      <c r="Y8" s="69"/>
      <c r="Z8" s="69"/>
      <c r="AA8" s="69"/>
      <c r="AB8" s="69"/>
      <c r="AC8" s="69"/>
      <c r="AD8" s="69"/>
      <c r="AE8" s="69"/>
      <c r="AF8" s="69"/>
      <c r="AG8" s="69"/>
      <c r="AH8" s="69"/>
      <c r="AI8" s="69"/>
      <c r="AJ8" s="69"/>
      <c r="AK8" s="69"/>
      <c r="AL8" s="69"/>
      <c r="AM8" s="69"/>
    </row>
    <row r="9" spans="1:39" s="58" customFormat="1" ht="15">
      <c r="A9" s="67" t="s">
        <v>76</v>
      </c>
      <c r="B9" s="67" t="s">
        <v>112</v>
      </c>
      <c r="C9" s="75" t="s">
        <v>7</v>
      </c>
      <c r="D9" s="81">
        <v>43838</v>
      </c>
      <c r="E9" s="69"/>
      <c r="F9" s="69"/>
      <c r="G9" s="69"/>
      <c r="H9" s="69"/>
      <c r="I9" s="69"/>
      <c r="J9" s="69"/>
      <c r="K9" s="69"/>
      <c r="L9" s="69"/>
      <c r="M9" s="69"/>
      <c r="N9" s="69"/>
      <c r="O9" s="69"/>
      <c r="P9" s="69"/>
      <c r="Q9" s="69"/>
      <c r="R9" s="69"/>
      <c r="S9" s="69"/>
      <c r="T9" s="69"/>
      <c r="U9" s="69"/>
      <c r="V9" s="69"/>
      <c r="W9" s="69"/>
      <c r="X9" s="69"/>
      <c r="Y9" s="69"/>
      <c r="Z9" s="69"/>
      <c r="AA9" s="69"/>
      <c r="AB9" s="69"/>
      <c r="AC9" s="69"/>
      <c r="AD9" s="69"/>
      <c r="AE9" s="69"/>
      <c r="AF9" s="69"/>
      <c r="AG9" s="69"/>
      <c r="AH9" s="69"/>
      <c r="AI9" s="69"/>
      <c r="AJ9" s="69"/>
      <c r="AK9" s="69"/>
      <c r="AL9" s="69"/>
      <c r="AM9" s="69"/>
    </row>
    <row r="10" spans="1:39" s="58" customFormat="1" ht="15">
      <c r="A10" s="67" t="s">
        <v>77</v>
      </c>
      <c r="B10" s="67" t="s">
        <v>113</v>
      </c>
      <c r="C10" s="75" t="s">
        <v>4</v>
      </c>
      <c r="D10" s="69"/>
      <c r="E10" s="69"/>
      <c r="F10" s="69"/>
      <c r="G10" s="69"/>
      <c r="H10" s="69"/>
      <c r="I10" s="69"/>
      <c r="J10" s="69"/>
      <c r="K10" s="69"/>
      <c r="L10" s="69"/>
      <c r="M10" s="69"/>
      <c r="N10" s="69"/>
      <c r="O10" s="69"/>
      <c r="P10" s="69"/>
      <c r="Q10" s="69"/>
      <c r="R10" s="69"/>
      <c r="S10" s="69"/>
      <c r="T10" s="69"/>
      <c r="U10" s="69"/>
      <c r="V10" s="69"/>
      <c r="W10" s="69"/>
      <c r="X10" s="69"/>
      <c r="Y10" s="69"/>
      <c r="Z10" s="69"/>
      <c r="AA10" s="69"/>
      <c r="AB10" s="69"/>
      <c r="AC10" s="69"/>
      <c r="AD10" s="69"/>
      <c r="AE10" s="69"/>
      <c r="AF10" s="69"/>
      <c r="AG10" s="69"/>
      <c r="AH10" s="69"/>
      <c r="AI10" s="69"/>
      <c r="AJ10" s="69"/>
      <c r="AK10" s="69"/>
      <c r="AL10" s="69"/>
      <c r="AM10" s="69"/>
    </row>
    <row r="11" spans="1:39" s="58" customFormat="1" ht="15">
      <c r="A11" s="67" t="s">
        <v>77</v>
      </c>
      <c r="B11" s="67" t="s">
        <v>113</v>
      </c>
      <c r="C11" s="74" t="s">
        <v>21</v>
      </c>
      <c r="D11" s="69"/>
      <c r="E11" s="69"/>
      <c r="F11" s="69"/>
      <c r="G11" s="69"/>
      <c r="H11" s="69"/>
      <c r="I11" s="69"/>
      <c r="J11" s="69"/>
      <c r="K11" s="69"/>
      <c r="L11" s="69"/>
      <c r="M11" s="69"/>
      <c r="N11" s="69"/>
      <c r="O11" s="69"/>
      <c r="P11" s="69"/>
      <c r="Q11" s="69"/>
      <c r="R11" s="69"/>
      <c r="S11" s="69"/>
      <c r="T11" s="69"/>
      <c r="U11" s="69"/>
      <c r="V11" s="69"/>
      <c r="W11" s="69"/>
      <c r="X11" s="69"/>
      <c r="Y11" s="69"/>
      <c r="Z11" s="69"/>
      <c r="AA11" s="69"/>
      <c r="AB11" s="69"/>
      <c r="AC11" s="69"/>
      <c r="AD11" s="69"/>
      <c r="AE11" s="69"/>
      <c r="AF11" s="69"/>
      <c r="AG11" s="69"/>
      <c r="AH11" s="69"/>
      <c r="AI11" s="69"/>
      <c r="AJ11" s="69"/>
      <c r="AK11" s="69"/>
      <c r="AL11" s="69"/>
      <c r="AM11" s="69"/>
    </row>
    <row r="12" spans="1:39" s="58" customFormat="1" ht="15">
      <c r="A12" s="67" t="s">
        <v>77</v>
      </c>
      <c r="B12" s="67" t="s">
        <v>113</v>
      </c>
      <c r="C12" s="71" t="s">
        <v>5</v>
      </c>
      <c r="D12" s="78">
        <v>43850</v>
      </c>
      <c r="E12" s="69"/>
      <c r="F12" s="69"/>
      <c r="G12" s="69"/>
      <c r="H12" s="69"/>
      <c r="I12" s="69"/>
      <c r="J12" s="69"/>
      <c r="K12" s="69"/>
      <c r="L12" s="69"/>
      <c r="M12" s="69"/>
      <c r="N12" s="69"/>
      <c r="O12" s="69"/>
      <c r="P12" s="69"/>
      <c r="Q12" s="69"/>
      <c r="R12" s="69"/>
      <c r="S12" s="69"/>
      <c r="T12" s="69"/>
      <c r="U12" s="69"/>
      <c r="V12" s="69"/>
      <c r="W12" s="69"/>
      <c r="X12" s="69"/>
      <c r="Y12" s="69"/>
      <c r="Z12" s="69"/>
      <c r="AA12" s="69"/>
      <c r="AB12" s="69"/>
      <c r="AC12" s="69"/>
      <c r="AD12" s="69"/>
      <c r="AE12" s="69"/>
      <c r="AF12" s="69"/>
      <c r="AG12" s="69"/>
      <c r="AH12" s="69"/>
      <c r="AI12" s="69"/>
      <c r="AJ12" s="69"/>
      <c r="AK12" s="69"/>
      <c r="AL12" s="69"/>
      <c r="AM12" s="69"/>
    </row>
    <row r="13" spans="1:39" s="58" customFormat="1" ht="15">
      <c r="A13" s="67" t="s">
        <v>77</v>
      </c>
      <c r="B13" s="67" t="s">
        <v>113</v>
      </c>
      <c r="C13" s="72" t="s">
        <v>6</v>
      </c>
      <c r="D13" s="69"/>
      <c r="E13" s="69"/>
      <c r="F13" s="69"/>
      <c r="G13" s="69"/>
      <c r="H13" s="69"/>
      <c r="I13" s="69"/>
      <c r="J13" s="69"/>
      <c r="K13" s="69"/>
      <c r="L13" s="69"/>
      <c r="M13" s="69"/>
      <c r="N13" s="69"/>
      <c r="O13" s="69"/>
      <c r="P13" s="69"/>
      <c r="Q13" s="69"/>
      <c r="R13" s="69"/>
      <c r="S13" s="69"/>
      <c r="T13" s="69"/>
      <c r="U13" s="69"/>
      <c r="V13" s="69"/>
      <c r="W13" s="69"/>
      <c r="X13" s="69"/>
      <c r="Y13" s="69"/>
      <c r="Z13" s="69"/>
      <c r="AA13" s="69"/>
      <c r="AB13" s="69"/>
      <c r="AC13" s="69"/>
      <c r="AD13" s="69"/>
      <c r="AE13" s="69"/>
      <c r="AF13" s="69"/>
      <c r="AG13" s="69"/>
      <c r="AH13" s="69"/>
      <c r="AI13" s="69"/>
      <c r="AJ13" s="69"/>
      <c r="AK13" s="69"/>
      <c r="AL13" s="69"/>
      <c r="AM13" s="69"/>
    </row>
    <row r="14" spans="1:39" s="58" customFormat="1" ht="15">
      <c r="A14" s="67" t="s">
        <v>77</v>
      </c>
      <c r="B14" s="67" t="s">
        <v>113</v>
      </c>
      <c r="C14" s="73" t="s">
        <v>34</v>
      </c>
      <c r="D14" s="80">
        <v>43849</v>
      </c>
      <c r="E14" s="69"/>
      <c r="F14" s="69"/>
      <c r="G14" s="69"/>
      <c r="H14" s="69"/>
      <c r="I14" s="69"/>
      <c r="J14" s="69"/>
      <c r="K14" s="69"/>
      <c r="L14" s="69"/>
      <c r="M14" s="69"/>
      <c r="N14" s="69"/>
      <c r="O14" s="69"/>
      <c r="P14" s="69"/>
      <c r="Q14" s="69"/>
      <c r="R14" s="69"/>
      <c r="S14" s="69"/>
      <c r="T14" s="69"/>
      <c r="U14" s="69"/>
      <c r="V14" s="69"/>
      <c r="W14" s="69"/>
      <c r="X14" s="69"/>
      <c r="Y14" s="69"/>
      <c r="Z14" s="69"/>
      <c r="AA14" s="69"/>
      <c r="AB14" s="69"/>
      <c r="AC14" s="69"/>
      <c r="AD14" s="69"/>
      <c r="AE14" s="69"/>
      <c r="AF14" s="69"/>
      <c r="AG14" s="69"/>
      <c r="AH14" s="69"/>
      <c r="AI14" s="69"/>
      <c r="AJ14" s="69"/>
      <c r="AK14" s="69"/>
      <c r="AL14" s="69"/>
      <c r="AM14" s="69"/>
    </row>
    <row r="15" spans="1:39" s="58" customFormat="1" ht="15">
      <c r="A15" s="67" t="s">
        <v>77</v>
      </c>
      <c r="B15" s="67" t="s">
        <v>113</v>
      </c>
      <c r="C15" s="75" t="s">
        <v>7</v>
      </c>
      <c r="D15" s="81">
        <v>43856</v>
      </c>
      <c r="E15" s="69"/>
      <c r="F15" s="69"/>
      <c r="G15" s="69"/>
      <c r="H15" s="69"/>
      <c r="I15" s="69"/>
      <c r="J15" s="69"/>
      <c r="K15" s="69"/>
      <c r="L15" s="69"/>
      <c r="M15" s="69"/>
      <c r="N15" s="69"/>
      <c r="O15" s="69"/>
      <c r="P15" s="69"/>
      <c r="Q15" s="69"/>
      <c r="R15" s="69"/>
      <c r="S15" s="69"/>
      <c r="T15" s="69"/>
      <c r="U15" s="69"/>
      <c r="V15" s="69"/>
      <c r="W15" s="69"/>
      <c r="X15" s="69"/>
      <c r="Y15" s="69"/>
      <c r="Z15" s="69"/>
      <c r="AA15" s="69"/>
      <c r="AB15" s="69"/>
      <c r="AC15" s="69"/>
      <c r="AD15" s="69"/>
      <c r="AE15" s="69"/>
      <c r="AF15" s="69"/>
      <c r="AG15" s="69"/>
      <c r="AH15" s="69"/>
      <c r="AI15" s="69"/>
      <c r="AJ15" s="69"/>
      <c r="AK15" s="69"/>
      <c r="AL15" s="69"/>
      <c r="AM15" s="69"/>
    </row>
    <row r="16" spans="1:39" s="58" customFormat="1" ht="15">
      <c r="A16" s="67" t="s">
        <v>78</v>
      </c>
      <c r="B16" s="67" t="s">
        <v>114</v>
      </c>
      <c r="C16" s="75" t="s">
        <v>4</v>
      </c>
      <c r="D16" s="69"/>
      <c r="E16" s="69"/>
      <c r="F16" s="69"/>
      <c r="G16" s="69"/>
      <c r="H16" s="69"/>
      <c r="I16" s="69"/>
      <c r="J16" s="69"/>
      <c r="K16" s="69"/>
      <c r="L16" s="69"/>
      <c r="M16" s="69"/>
      <c r="N16" s="69"/>
      <c r="O16" s="69"/>
      <c r="P16" s="69"/>
      <c r="Q16" s="69"/>
      <c r="R16" s="69"/>
      <c r="S16" s="69"/>
      <c r="T16" s="69"/>
      <c r="U16" s="69"/>
      <c r="V16" s="69"/>
      <c r="W16" s="69"/>
      <c r="X16" s="69"/>
      <c r="Y16" s="69"/>
      <c r="Z16" s="69"/>
      <c r="AA16" s="69"/>
      <c r="AB16" s="69"/>
      <c r="AC16" s="69"/>
      <c r="AD16" s="69"/>
      <c r="AE16" s="69"/>
      <c r="AF16" s="69"/>
      <c r="AG16" s="69"/>
      <c r="AH16" s="69"/>
      <c r="AI16" s="69"/>
      <c r="AJ16" s="69"/>
      <c r="AK16" s="69"/>
      <c r="AL16" s="69"/>
      <c r="AM16" s="69"/>
    </row>
    <row r="17" spans="1:39" s="58" customFormat="1" ht="15">
      <c r="A17" s="67" t="s">
        <v>78</v>
      </c>
      <c r="B17" s="67" t="s">
        <v>114</v>
      </c>
      <c r="C17" s="74" t="s">
        <v>21</v>
      </c>
      <c r="D17" s="69"/>
      <c r="E17" s="69"/>
      <c r="F17" s="69"/>
      <c r="G17" s="69"/>
      <c r="H17" s="69"/>
      <c r="I17" s="69"/>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69"/>
      <c r="AK17" s="69"/>
      <c r="AL17" s="69"/>
      <c r="AM17" s="69"/>
    </row>
    <row r="18" spans="1:39" s="58" customFormat="1" ht="15">
      <c r="A18" s="67" t="s">
        <v>78</v>
      </c>
      <c r="B18" s="67" t="s">
        <v>114</v>
      </c>
      <c r="C18" s="71" t="s">
        <v>5</v>
      </c>
      <c r="D18" s="78">
        <v>43852</v>
      </c>
      <c r="E18" s="69"/>
      <c r="F18" s="69"/>
      <c r="G18" s="69"/>
      <c r="H18" s="69"/>
      <c r="I18" s="69"/>
      <c r="J18" s="69"/>
      <c r="K18" s="69"/>
      <c r="L18" s="69"/>
      <c r="M18" s="69"/>
      <c r="N18" s="69"/>
      <c r="O18" s="69"/>
      <c r="P18" s="69"/>
      <c r="Q18" s="69"/>
      <c r="R18" s="69"/>
      <c r="S18" s="69"/>
      <c r="T18" s="69"/>
      <c r="U18" s="69"/>
      <c r="V18" s="69"/>
      <c r="W18" s="69"/>
      <c r="X18" s="69"/>
      <c r="Y18" s="69"/>
      <c r="Z18" s="69"/>
      <c r="AA18" s="69"/>
      <c r="AB18" s="69"/>
      <c r="AC18" s="69"/>
      <c r="AD18" s="69"/>
      <c r="AE18" s="69"/>
      <c r="AF18" s="69"/>
      <c r="AG18" s="69"/>
      <c r="AH18" s="69"/>
      <c r="AI18" s="69"/>
      <c r="AJ18" s="69"/>
      <c r="AK18" s="69"/>
      <c r="AL18" s="69"/>
      <c r="AM18" s="69"/>
    </row>
    <row r="19" spans="1:39" s="58" customFormat="1" ht="15">
      <c r="A19" s="67" t="s">
        <v>78</v>
      </c>
      <c r="B19" s="67" t="s">
        <v>114</v>
      </c>
      <c r="C19" s="72" t="s">
        <v>6</v>
      </c>
      <c r="D19" s="69"/>
      <c r="E19" s="69"/>
      <c r="F19" s="69"/>
      <c r="G19" s="69"/>
      <c r="H19" s="69"/>
      <c r="I19" s="69"/>
      <c r="J19" s="69"/>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c r="AL19" s="69"/>
      <c r="AM19" s="69"/>
    </row>
    <row r="20" spans="1:39" s="58" customFormat="1" ht="15">
      <c r="A20" s="67" t="s">
        <v>78</v>
      </c>
      <c r="B20" s="67" t="s">
        <v>114</v>
      </c>
      <c r="C20" s="73" t="s">
        <v>34</v>
      </c>
      <c r="D20" s="80">
        <v>43851</v>
      </c>
      <c r="E20" s="69"/>
      <c r="F20" s="69"/>
      <c r="G20" s="69"/>
      <c r="H20" s="69"/>
      <c r="I20" s="69"/>
      <c r="J20" s="69"/>
      <c r="K20" s="69"/>
      <c r="L20" s="69"/>
      <c r="M20" s="69"/>
      <c r="N20" s="69"/>
      <c r="O20" s="69"/>
      <c r="P20" s="69"/>
      <c r="Q20" s="69"/>
      <c r="R20" s="69"/>
      <c r="S20" s="69"/>
      <c r="T20" s="69"/>
      <c r="U20" s="69"/>
      <c r="V20" s="69"/>
      <c r="W20" s="69"/>
      <c r="X20" s="69"/>
      <c r="Y20" s="69"/>
      <c r="Z20" s="69"/>
      <c r="AA20" s="69"/>
      <c r="AB20" s="69"/>
      <c r="AC20" s="69"/>
      <c r="AD20" s="69"/>
      <c r="AE20" s="69"/>
      <c r="AF20" s="69"/>
      <c r="AG20" s="69"/>
      <c r="AH20" s="69"/>
      <c r="AI20" s="69"/>
      <c r="AJ20" s="69"/>
      <c r="AK20" s="69"/>
      <c r="AL20" s="69"/>
      <c r="AM20" s="69"/>
    </row>
    <row r="21" spans="1:39" s="58" customFormat="1" ht="15">
      <c r="A21" s="67" t="s">
        <v>78</v>
      </c>
      <c r="B21" s="67" t="s">
        <v>114</v>
      </c>
      <c r="C21" s="75" t="s">
        <v>7</v>
      </c>
      <c r="D21" s="81">
        <v>43858</v>
      </c>
      <c r="E21" s="69"/>
      <c r="F21" s="69"/>
      <c r="G21" s="69"/>
      <c r="H21" s="69"/>
      <c r="I21" s="69"/>
      <c r="J21" s="69"/>
      <c r="K21" s="69"/>
      <c r="L21" s="69"/>
      <c r="M21" s="69"/>
      <c r="N21" s="69"/>
      <c r="O21" s="69"/>
      <c r="P21" s="69"/>
      <c r="Q21" s="69"/>
      <c r="R21" s="69"/>
      <c r="S21" s="69"/>
      <c r="T21" s="69"/>
      <c r="U21" s="69"/>
      <c r="V21" s="69"/>
      <c r="W21" s="69"/>
      <c r="X21" s="69"/>
      <c r="Y21" s="69"/>
      <c r="Z21" s="69"/>
      <c r="AA21" s="69"/>
      <c r="AB21" s="69"/>
      <c r="AC21" s="69"/>
      <c r="AD21" s="69"/>
      <c r="AE21" s="69"/>
      <c r="AF21" s="69"/>
      <c r="AG21" s="69"/>
      <c r="AH21" s="69"/>
      <c r="AI21" s="69"/>
      <c r="AJ21" s="69"/>
      <c r="AK21" s="69"/>
      <c r="AL21" s="69"/>
      <c r="AM21" s="69"/>
    </row>
    <row r="22" spans="1:39" s="58" customFormat="1" ht="15">
      <c r="A22" s="67" t="s">
        <v>79</v>
      </c>
      <c r="B22" s="67" t="s">
        <v>112</v>
      </c>
      <c r="C22" s="82" t="s">
        <v>4</v>
      </c>
      <c r="D22" s="70"/>
      <c r="E22" s="70"/>
      <c r="F22" s="70"/>
      <c r="G22" s="70"/>
      <c r="H22" s="70"/>
      <c r="I22" s="70"/>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70"/>
      <c r="AI22" s="70"/>
      <c r="AJ22" s="70"/>
      <c r="AK22" s="70"/>
      <c r="AL22" s="70"/>
      <c r="AM22" s="70"/>
    </row>
    <row r="23" spans="1:39" s="58" customFormat="1" ht="15">
      <c r="A23" s="67" t="s">
        <v>79</v>
      </c>
      <c r="B23" s="67" t="s">
        <v>112</v>
      </c>
      <c r="C23" s="74" t="s">
        <v>21</v>
      </c>
      <c r="D23" s="70"/>
      <c r="E23" s="70"/>
      <c r="F23" s="70"/>
      <c r="G23" s="70"/>
      <c r="H23" s="70"/>
      <c r="I23" s="70"/>
      <c r="J23" s="70"/>
      <c r="K23" s="70"/>
      <c r="L23" s="70"/>
      <c r="M23" s="70"/>
      <c r="N23" s="70"/>
      <c r="O23" s="70"/>
      <c r="P23" s="70"/>
      <c r="Q23" s="70"/>
      <c r="R23" s="70"/>
      <c r="S23" s="70"/>
      <c r="T23" s="70"/>
      <c r="U23" s="70"/>
      <c r="V23" s="70"/>
      <c r="W23" s="70"/>
      <c r="X23" s="70"/>
      <c r="Y23" s="70"/>
      <c r="Z23" s="70"/>
      <c r="AA23" s="70"/>
      <c r="AB23" s="70"/>
      <c r="AC23" s="70"/>
      <c r="AD23" s="70"/>
      <c r="AE23" s="70"/>
      <c r="AF23" s="70"/>
      <c r="AG23" s="70"/>
      <c r="AH23" s="70"/>
      <c r="AI23" s="70"/>
      <c r="AJ23" s="70"/>
      <c r="AK23" s="70"/>
      <c r="AL23" s="70"/>
      <c r="AM23" s="70"/>
    </row>
    <row r="24" spans="1:39" s="58" customFormat="1" ht="15">
      <c r="A24" s="67" t="s">
        <v>79</v>
      </c>
      <c r="B24" s="67" t="s">
        <v>112</v>
      </c>
      <c r="C24" s="71" t="s">
        <v>5</v>
      </c>
      <c r="D24" s="78">
        <v>43855</v>
      </c>
      <c r="E24" s="70"/>
      <c r="F24" s="70"/>
      <c r="G24" s="70"/>
      <c r="H24" s="70"/>
      <c r="I24" s="70"/>
      <c r="J24" s="70"/>
      <c r="K24" s="70"/>
      <c r="L24" s="70"/>
      <c r="M24" s="70"/>
      <c r="N24" s="70"/>
      <c r="O24" s="70"/>
      <c r="P24" s="70"/>
      <c r="Q24" s="70"/>
      <c r="R24" s="70"/>
      <c r="S24" s="70"/>
      <c r="T24" s="70"/>
      <c r="U24" s="70"/>
      <c r="V24" s="70"/>
      <c r="W24" s="70"/>
      <c r="X24" s="70"/>
      <c r="Y24" s="70"/>
      <c r="Z24" s="70"/>
      <c r="AA24" s="70"/>
      <c r="AB24" s="70"/>
      <c r="AC24" s="70"/>
      <c r="AD24" s="70"/>
      <c r="AE24" s="70"/>
      <c r="AF24" s="70"/>
      <c r="AG24" s="70"/>
      <c r="AH24" s="70"/>
      <c r="AI24" s="70"/>
      <c r="AJ24" s="70"/>
      <c r="AK24" s="70"/>
      <c r="AL24" s="70"/>
      <c r="AM24" s="70"/>
    </row>
    <row r="25" spans="1:39" ht="15">
      <c r="A25" s="67" t="s">
        <v>79</v>
      </c>
      <c r="B25" s="67" t="s">
        <v>112</v>
      </c>
      <c r="C25" s="72" t="s">
        <v>6</v>
      </c>
      <c r="D25" s="70"/>
      <c r="E25" s="70"/>
      <c r="F25" s="70"/>
      <c r="G25" s="70"/>
      <c r="H25" s="70"/>
      <c r="I25" s="70"/>
      <c r="J25" s="70"/>
      <c r="K25" s="70"/>
      <c r="L25" s="70"/>
      <c r="M25" s="70"/>
      <c r="N25" s="70"/>
      <c r="O25" s="70"/>
      <c r="P25" s="70"/>
      <c r="Q25" s="70"/>
      <c r="R25" s="70"/>
      <c r="S25" s="70"/>
      <c r="T25" s="70"/>
      <c r="U25" s="70"/>
      <c r="V25" s="70"/>
      <c r="W25" s="70"/>
      <c r="X25" s="70"/>
      <c r="Y25" s="70"/>
      <c r="Z25" s="70"/>
      <c r="AA25" s="70"/>
      <c r="AB25" s="70"/>
      <c r="AC25" s="70"/>
      <c r="AD25" s="70"/>
      <c r="AE25" s="70"/>
      <c r="AF25" s="70"/>
      <c r="AG25" s="70"/>
      <c r="AH25" s="70"/>
      <c r="AI25" s="70"/>
      <c r="AJ25" s="70"/>
      <c r="AK25" s="70"/>
      <c r="AL25" s="70"/>
      <c r="AM25" s="70"/>
    </row>
    <row r="26" spans="1:39" ht="15">
      <c r="A26" s="67" t="s">
        <v>79</v>
      </c>
      <c r="B26" s="67" t="s">
        <v>112</v>
      </c>
      <c r="C26" s="73" t="s">
        <v>34</v>
      </c>
      <c r="D26" s="80">
        <v>43854</v>
      </c>
      <c r="E26" s="70"/>
      <c r="F26" s="70"/>
      <c r="G26" s="70"/>
      <c r="H26" s="70"/>
      <c r="I26" s="70"/>
      <c r="J26" s="70"/>
      <c r="K26" s="70"/>
      <c r="L26" s="70"/>
      <c r="M26" s="70"/>
      <c r="N26" s="70"/>
      <c r="O26" s="70"/>
      <c r="P26" s="70"/>
      <c r="Q26" s="70"/>
      <c r="R26" s="70"/>
      <c r="S26" s="70"/>
      <c r="T26" s="70"/>
      <c r="U26" s="70"/>
      <c r="V26" s="70"/>
      <c r="W26" s="70"/>
      <c r="X26" s="70"/>
      <c r="Y26" s="70"/>
      <c r="Z26" s="70"/>
      <c r="AA26" s="70"/>
      <c r="AB26" s="70"/>
      <c r="AC26" s="70"/>
      <c r="AD26" s="70"/>
      <c r="AE26" s="70"/>
      <c r="AF26" s="70"/>
      <c r="AG26" s="70"/>
      <c r="AH26" s="70"/>
      <c r="AI26" s="70"/>
      <c r="AJ26" s="70"/>
      <c r="AK26" s="70"/>
      <c r="AL26" s="70"/>
      <c r="AM26" s="70"/>
    </row>
    <row r="27" spans="1:39" ht="15">
      <c r="A27" s="67" t="s">
        <v>79</v>
      </c>
      <c r="B27" s="67" t="s">
        <v>112</v>
      </c>
      <c r="C27" s="82" t="s">
        <v>7</v>
      </c>
      <c r="D27" s="81">
        <v>43861</v>
      </c>
      <c r="E27" s="70"/>
      <c r="F27" s="70"/>
      <c r="G27" s="70"/>
      <c r="H27" s="70"/>
      <c r="I27" s="70"/>
      <c r="J27" s="70"/>
      <c r="K27" s="70"/>
      <c r="L27" s="70"/>
      <c r="M27" s="70"/>
      <c r="N27" s="70"/>
      <c r="O27" s="70"/>
      <c r="P27" s="70"/>
      <c r="Q27" s="70"/>
      <c r="R27" s="70"/>
      <c r="S27" s="70"/>
      <c r="T27" s="70"/>
      <c r="U27" s="70"/>
      <c r="V27" s="70"/>
      <c r="W27" s="70"/>
      <c r="X27" s="70"/>
      <c r="Y27" s="70"/>
      <c r="Z27" s="70"/>
      <c r="AA27" s="70"/>
      <c r="AB27" s="70"/>
      <c r="AC27" s="70"/>
      <c r="AD27" s="70"/>
      <c r="AE27" s="70"/>
      <c r="AF27" s="70"/>
      <c r="AG27" s="70"/>
      <c r="AH27" s="70"/>
      <c r="AI27" s="70"/>
      <c r="AJ27" s="70"/>
      <c r="AK27" s="70"/>
      <c r="AL27" s="70"/>
      <c r="AM27" s="70"/>
    </row>
    <row r="28" spans="1:39" ht="15">
      <c r="A28" s="67" t="s">
        <v>80</v>
      </c>
      <c r="B28" s="67" t="s">
        <v>113</v>
      </c>
      <c r="C28" s="82" t="s">
        <v>4</v>
      </c>
      <c r="D28" s="81">
        <v>43848</v>
      </c>
      <c r="E28" s="70"/>
      <c r="F28" s="70"/>
      <c r="G28" s="70"/>
      <c r="H28" s="70"/>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70"/>
      <c r="AH28" s="70"/>
      <c r="AI28" s="70"/>
      <c r="AJ28" s="70"/>
      <c r="AK28" s="70"/>
      <c r="AL28" s="70"/>
      <c r="AM28" s="70"/>
    </row>
    <row r="29" spans="1:39" ht="15">
      <c r="A29" s="67" t="s">
        <v>80</v>
      </c>
      <c r="B29" s="67" t="s">
        <v>113</v>
      </c>
      <c r="C29" s="74" t="s">
        <v>21</v>
      </c>
      <c r="D29" s="77">
        <v>43848</v>
      </c>
      <c r="E29" s="70"/>
      <c r="F29" s="70"/>
      <c r="G29" s="70"/>
      <c r="H29" s="70"/>
      <c r="I29" s="70"/>
      <c r="J29" s="70"/>
      <c r="K29" s="70"/>
      <c r="L29" s="70"/>
      <c r="M29" s="70"/>
      <c r="N29" s="70"/>
      <c r="O29" s="70"/>
      <c r="P29" s="70"/>
      <c r="Q29" s="70"/>
      <c r="R29" s="70"/>
      <c r="S29" s="70"/>
      <c r="T29" s="70"/>
      <c r="U29" s="70"/>
      <c r="V29" s="70"/>
      <c r="W29" s="70"/>
      <c r="X29" s="70"/>
      <c r="Y29" s="70"/>
      <c r="Z29" s="70"/>
      <c r="AA29" s="70"/>
      <c r="AB29" s="70"/>
      <c r="AC29" s="70"/>
      <c r="AD29" s="70"/>
      <c r="AE29" s="70"/>
      <c r="AF29" s="70"/>
      <c r="AG29" s="70"/>
      <c r="AH29" s="70"/>
      <c r="AI29" s="70"/>
      <c r="AJ29" s="70"/>
      <c r="AK29" s="70"/>
      <c r="AL29" s="70"/>
      <c r="AM29" s="70"/>
    </row>
    <row r="30" spans="1:39" ht="15">
      <c r="A30" s="67" t="s">
        <v>80</v>
      </c>
      <c r="B30" s="67" t="s">
        <v>113</v>
      </c>
      <c r="C30" s="71" t="s">
        <v>5</v>
      </c>
      <c r="D30" s="69"/>
      <c r="E30" s="78">
        <v>43880</v>
      </c>
      <c r="F30" s="70"/>
      <c r="G30" s="70"/>
      <c r="H30" s="70"/>
      <c r="I30" s="70"/>
      <c r="J30" s="70"/>
      <c r="K30" s="70"/>
      <c r="L30" s="70"/>
      <c r="M30" s="70"/>
      <c r="N30" s="70"/>
      <c r="O30" s="70"/>
      <c r="P30" s="70"/>
      <c r="Q30" s="70"/>
      <c r="R30" s="70"/>
      <c r="S30" s="70"/>
      <c r="T30" s="70"/>
      <c r="U30" s="70"/>
      <c r="V30" s="70"/>
      <c r="W30" s="70"/>
      <c r="X30" s="70"/>
      <c r="Y30" s="70"/>
      <c r="Z30" s="70"/>
      <c r="AA30" s="70"/>
      <c r="AB30" s="70"/>
      <c r="AC30" s="70"/>
      <c r="AD30" s="70"/>
      <c r="AE30" s="70"/>
      <c r="AF30" s="70"/>
      <c r="AG30" s="70"/>
      <c r="AH30" s="70"/>
      <c r="AI30" s="70"/>
      <c r="AJ30" s="70"/>
      <c r="AK30" s="70"/>
      <c r="AL30" s="70"/>
      <c r="AM30" s="70"/>
    </row>
    <row r="31" spans="1:39" ht="15">
      <c r="A31" s="67" t="s">
        <v>80</v>
      </c>
      <c r="B31" s="67" t="s">
        <v>113</v>
      </c>
      <c r="C31" s="72" t="s">
        <v>6</v>
      </c>
      <c r="D31" s="79">
        <v>43851</v>
      </c>
      <c r="E31" s="70"/>
      <c r="F31" s="70"/>
      <c r="G31" s="70"/>
      <c r="H31" s="70"/>
      <c r="I31" s="70"/>
      <c r="J31" s="70"/>
      <c r="K31" s="70"/>
      <c r="L31" s="70"/>
      <c r="M31" s="70"/>
      <c r="N31" s="70"/>
      <c r="O31" s="70"/>
      <c r="P31" s="70"/>
      <c r="Q31" s="70"/>
      <c r="R31" s="70"/>
      <c r="S31" s="70"/>
      <c r="T31" s="70"/>
      <c r="U31" s="70"/>
      <c r="V31" s="70"/>
      <c r="W31" s="70"/>
      <c r="X31" s="70"/>
      <c r="Y31" s="70"/>
      <c r="Z31" s="70"/>
      <c r="AA31" s="70"/>
      <c r="AB31" s="70"/>
      <c r="AC31" s="70"/>
      <c r="AD31" s="70"/>
      <c r="AE31" s="70"/>
      <c r="AF31" s="70"/>
      <c r="AG31" s="70"/>
      <c r="AH31" s="70"/>
      <c r="AI31" s="70"/>
      <c r="AJ31" s="70"/>
      <c r="AK31" s="70"/>
      <c r="AL31" s="70"/>
      <c r="AM31" s="70"/>
    </row>
    <row r="32" spans="1:39" ht="15">
      <c r="A32" s="67" t="s">
        <v>80</v>
      </c>
      <c r="B32" s="67" t="s">
        <v>113</v>
      </c>
      <c r="C32" s="73" t="s">
        <v>34</v>
      </c>
      <c r="D32" s="69"/>
      <c r="E32" s="80">
        <v>43879</v>
      </c>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row>
    <row r="33" spans="1:39" ht="15">
      <c r="A33" s="67" t="s">
        <v>80</v>
      </c>
      <c r="B33" s="67" t="s">
        <v>113</v>
      </c>
      <c r="C33" s="82" t="s">
        <v>7</v>
      </c>
      <c r="D33" s="69"/>
      <c r="E33" s="81">
        <v>43886</v>
      </c>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0"/>
      <c r="AG33" s="70"/>
      <c r="AH33" s="70"/>
      <c r="AI33" s="70"/>
      <c r="AJ33" s="70"/>
      <c r="AK33" s="70"/>
      <c r="AL33" s="70"/>
      <c r="AM33" s="70"/>
    </row>
    <row r="34" spans="1:39" ht="15">
      <c r="A34" s="67" t="s">
        <v>81</v>
      </c>
      <c r="B34" s="67" t="s">
        <v>114</v>
      </c>
      <c r="C34" s="82" t="s">
        <v>4</v>
      </c>
      <c r="D34" s="81">
        <v>43857</v>
      </c>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0"/>
      <c r="AE34" s="70"/>
      <c r="AF34" s="70"/>
      <c r="AG34" s="70"/>
      <c r="AH34" s="70"/>
      <c r="AI34" s="70"/>
      <c r="AJ34" s="70"/>
      <c r="AK34" s="70"/>
      <c r="AL34" s="70"/>
      <c r="AM34" s="70"/>
    </row>
    <row r="35" spans="1:39" ht="15">
      <c r="A35" s="67" t="s">
        <v>81</v>
      </c>
      <c r="B35" s="67" t="s">
        <v>114</v>
      </c>
      <c r="C35" s="74" t="s">
        <v>21</v>
      </c>
      <c r="D35" s="77">
        <v>43857</v>
      </c>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row>
    <row r="36" spans="1:39" ht="15">
      <c r="A36" s="67" t="s">
        <v>81</v>
      </c>
      <c r="B36" s="67" t="s">
        <v>114</v>
      </c>
      <c r="C36" s="71" t="s">
        <v>5</v>
      </c>
      <c r="D36" s="69"/>
      <c r="E36" s="78">
        <v>43889</v>
      </c>
      <c r="F36" s="70"/>
      <c r="G36" s="70"/>
      <c r="H36" s="70"/>
      <c r="I36" s="70"/>
      <c r="J36" s="70"/>
      <c r="K36" s="70"/>
      <c r="L36" s="70"/>
      <c r="M36" s="70"/>
      <c r="N36" s="70"/>
      <c r="O36" s="70"/>
      <c r="P36" s="70"/>
      <c r="Q36" s="70"/>
      <c r="R36" s="70"/>
      <c r="S36" s="70"/>
      <c r="T36" s="70"/>
      <c r="U36" s="70"/>
      <c r="V36" s="70"/>
      <c r="W36" s="70"/>
      <c r="X36" s="70"/>
      <c r="Y36" s="70"/>
      <c r="Z36" s="70"/>
      <c r="AA36" s="70"/>
      <c r="AB36" s="70"/>
      <c r="AC36" s="70"/>
      <c r="AD36" s="70"/>
      <c r="AE36" s="70"/>
      <c r="AF36" s="70"/>
      <c r="AG36" s="70"/>
      <c r="AH36" s="70"/>
      <c r="AI36" s="70"/>
      <c r="AJ36" s="70"/>
      <c r="AK36" s="70"/>
      <c r="AL36" s="70"/>
      <c r="AM36" s="70"/>
    </row>
    <row r="37" spans="1:39" ht="15">
      <c r="A37" s="67" t="s">
        <v>81</v>
      </c>
      <c r="B37" s="67" t="s">
        <v>114</v>
      </c>
      <c r="C37" s="72" t="s">
        <v>6</v>
      </c>
      <c r="D37" s="79">
        <v>43860</v>
      </c>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0"/>
      <c r="AE37" s="70"/>
      <c r="AF37" s="70"/>
      <c r="AG37" s="70"/>
      <c r="AH37" s="70"/>
      <c r="AI37" s="70"/>
      <c r="AJ37" s="70"/>
      <c r="AK37" s="70"/>
      <c r="AL37" s="70"/>
      <c r="AM37" s="70"/>
    </row>
    <row r="38" spans="1:39" ht="15">
      <c r="A38" s="67" t="s">
        <v>81</v>
      </c>
      <c r="B38" s="67" t="s">
        <v>114</v>
      </c>
      <c r="C38" s="73" t="s">
        <v>34</v>
      </c>
      <c r="D38" s="69"/>
      <c r="E38" s="80">
        <v>43888</v>
      </c>
      <c r="F38" s="70"/>
      <c r="G38" s="70"/>
      <c r="H38" s="70"/>
      <c r="I38" s="70"/>
      <c r="J38" s="70"/>
      <c r="K38" s="70"/>
      <c r="L38" s="70"/>
      <c r="M38" s="70"/>
      <c r="N38" s="70"/>
      <c r="O38" s="70"/>
      <c r="P38" s="70"/>
      <c r="Q38" s="70"/>
      <c r="R38" s="70"/>
      <c r="S38" s="70"/>
      <c r="T38" s="70"/>
      <c r="U38" s="70"/>
      <c r="V38" s="70"/>
      <c r="W38" s="70"/>
      <c r="X38" s="70"/>
      <c r="Y38" s="70"/>
      <c r="Z38" s="70"/>
      <c r="AA38" s="70"/>
      <c r="AB38" s="70"/>
      <c r="AC38" s="70"/>
      <c r="AD38" s="70"/>
      <c r="AE38" s="70"/>
      <c r="AF38" s="70"/>
      <c r="AG38" s="70"/>
      <c r="AH38" s="70"/>
      <c r="AI38" s="70"/>
      <c r="AJ38" s="70"/>
      <c r="AK38" s="70"/>
      <c r="AL38" s="70"/>
      <c r="AM38" s="70"/>
    </row>
    <row r="39" spans="1:39" ht="15">
      <c r="A39" s="67" t="s">
        <v>81</v>
      </c>
      <c r="B39" s="67" t="s">
        <v>114</v>
      </c>
      <c r="C39" s="82" t="s">
        <v>7</v>
      </c>
      <c r="D39" s="69"/>
      <c r="E39" s="69"/>
      <c r="F39" s="81">
        <v>43895</v>
      </c>
      <c r="G39" s="70"/>
      <c r="H39" s="70"/>
      <c r="I39" s="70"/>
      <c r="J39" s="70"/>
      <c r="K39" s="70"/>
      <c r="L39" s="70"/>
      <c r="M39" s="70"/>
      <c r="N39" s="70"/>
      <c r="O39" s="70"/>
      <c r="P39" s="70"/>
      <c r="Q39" s="70"/>
      <c r="R39" s="70"/>
      <c r="S39" s="70"/>
      <c r="T39" s="70"/>
      <c r="U39" s="70"/>
      <c r="V39" s="70"/>
      <c r="W39" s="70"/>
      <c r="X39" s="70"/>
      <c r="Y39" s="70"/>
      <c r="Z39" s="70"/>
      <c r="AA39" s="70"/>
      <c r="AB39" s="70"/>
      <c r="AC39" s="70"/>
      <c r="AD39" s="70"/>
      <c r="AE39" s="70"/>
      <c r="AF39" s="70"/>
      <c r="AG39" s="70"/>
      <c r="AH39" s="70"/>
      <c r="AI39" s="70"/>
      <c r="AJ39" s="70"/>
      <c r="AK39" s="70"/>
      <c r="AL39" s="70"/>
      <c r="AM39" s="70"/>
    </row>
    <row r="40" spans="1:39" ht="15">
      <c r="A40" s="67" t="s">
        <v>82</v>
      </c>
      <c r="B40" s="67" t="s">
        <v>112</v>
      </c>
      <c r="C40" s="82" t="s">
        <v>4</v>
      </c>
      <c r="D40" s="81">
        <v>43859</v>
      </c>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0"/>
      <c r="AE40" s="70"/>
      <c r="AF40" s="70"/>
      <c r="AG40" s="70"/>
      <c r="AH40" s="70"/>
      <c r="AI40" s="70"/>
      <c r="AJ40" s="70"/>
      <c r="AK40" s="70"/>
      <c r="AL40" s="70"/>
      <c r="AM40" s="70"/>
    </row>
    <row r="41" spans="1:39" ht="15">
      <c r="A41" s="67" t="s">
        <v>82</v>
      </c>
      <c r="B41" s="67" t="s">
        <v>112</v>
      </c>
      <c r="C41" s="74" t="s">
        <v>21</v>
      </c>
      <c r="D41" s="77">
        <v>43859</v>
      </c>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0"/>
      <c r="AE41" s="70"/>
      <c r="AF41" s="70"/>
      <c r="AG41" s="70"/>
      <c r="AH41" s="70"/>
      <c r="AI41" s="70"/>
      <c r="AJ41" s="70"/>
      <c r="AK41" s="70"/>
      <c r="AL41" s="70"/>
      <c r="AM41" s="70"/>
    </row>
    <row r="42" spans="1:39" s="58" customFormat="1" ht="15">
      <c r="A42" s="67" t="s">
        <v>82</v>
      </c>
      <c r="B42" s="67" t="s">
        <v>112</v>
      </c>
      <c r="C42" s="71" t="s">
        <v>5</v>
      </c>
      <c r="D42" s="69"/>
      <c r="E42" s="69"/>
      <c r="F42" s="78">
        <v>43891</v>
      </c>
      <c r="G42" s="70"/>
      <c r="H42" s="70"/>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row>
    <row r="43" spans="1:39" s="58" customFormat="1" ht="15">
      <c r="A43" s="67" t="s">
        <v>82</v>
      </c>
      <c r="B43" s="67" t="s">
        <v>112</v>
      </c>
      <c r="C43" s="72" t="s">
        <v>6</v>
      </c>
      <c r="D43" s="69"/>
      <c r="E43" s="79">
        <v>43862</v>
      </c>
      <c r="F43" s="70"/>
      <c r="G43" s="70"/>
      <c r="H43" s="70"/>
      <c r="I43" s="70"/>
      <c r="J43" s="70"/>
      <c r="K43" s="70"/>
      <c r="L43" s="70"/>
      <c r="M43" s="70"/>
      <c r="N43" s="70"/>
      <c r="O43" s="70"/>
      <c r="P43" s="70"/>
      <c r="Q43" s="70"/>
      <c r="R43" s="70"/>
      <c r="S43" s="70"/>
      <c r="T43" s="70"/>
      <c r="U43" s="70"/>
      <c r="V43" s="70"/>
      <c r="W43" s="70"/>
      <c r="X43" s="70"/>
      <c r="Y43" s="70"/>
      <c r="Z43" s="70"/>
      <c r="AA43" s="70"/>
      <c r="AB43" s="70"/>
      <c r="AC43" s="70"/>
      <c r="AD43" s="70"/>
      <c r="AE43" s="70"/>
      <c r="AF43" s="70"/>
      <c r="AG43" s="70"/>
      <c r="AH43" s="70"/>
      <c r="AI43" s="70"/>
      <c r="AJ43" s="70"/>
      <c r="AK43" s="70"/>
      <c r="AL43" s="70"/>
      <c r="AM43" s="70"/>
    </row>
    <row r="44" spans="1:39" s="58" customFormat="1" ht="15">
      <c r="A44" s="67" t="s">
        <v>82</v>
      </c>
      <c r="B44" s="67" t="s">
        <v>112</v>
      </c>
      <c r="C44" s="73" t="s">
        <v>34</v>
      </c>
      <c r="D44" s="69"/>
      <c r="E44" s="80">
        <v>43890</v>
      </c>
      <c r="F44" s="70"/>
      <c r="G44" s="70"/>
      <c r="H44" s="70"/>
      <c r="I44" s="70"/>
      <c r="J44" s="70"/>
      <c r="K44" s="70"/>
      <c r="L44" s="70"/>
      <c r="M44" s="70"/>
      <c r="N44" s="70"/>
      <c r="O44" s="70"/>
      <c r="P44" s="70"/>
      <c r="Q44" s="70"/>
      <c r="R44" s="70"/>
      <c r="S44" s="70"/>
      <c r="T44" s="70"/>
      <c r="U44" s="70"/>
      <c r="V44" s="70"/>
      <c r="W44" s="70"/>
      <c r="X44" s="70"/>
      <c r="Y44" s="70"/>
      <c r="Z44" s="70"/>
      <c r="AA44" s="70"/>
      <c r="AB44" s="70"/>
      <c r="AC44" s="70"/>
      <c r="AD44" s="70"/>
      <c r="AE44" s="70"/>
      <c r="AF44" s="70"/>
      <c r="AG44" s="70"/>
      <c r="AH44" s="70"/>
      <c r="AI44" s="70"/>
      <c r="AJ44" s="70"/>
      <c r="AK44" s="70"/>
      <c r="AL44" s="70"/>
      <c r="AM44" s="70"/>
    </row>
    <row r="45" spans="1:39" s="58" customFormat="1" ht="15">
      <c r="A45" s="67" t="s">
        <v>82</v>
      </c>
      <c r="B45" s="67" t="s">
        <v>112</v>
      </c>
      <c r="C45" s="82" t="s">
        <v>7</v>
      </c>
      <c r="D45" s="69"/>
      <c r="E45" s="69"/>
      <c r="F45" s="81">
        <v>43897</v>
      </c>
      <c r="G45" s="70"/>
      <c r="H45" s="70"/>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row>
    <row r="46" spans="1:39" s="58" customFormat="1" ht="15">
      <c r="A46" s="67" t="s">
        <v>83</v>
      </c>
      <c r="B46" s="67" t="s">
        <v>113</v>
      </c>
      <c r="C46" s="82" t="s">
        <v>4</v>
      </c>
      <c r="D46" s="69"/>
      <c r="E46" s="81">
        <v>43890</v>
      </c>
      <c r="F46" s="70"/>
      <c r="G46" s="70"/>
      <c r="H46" s="70"/>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70"/>
      <c r="AH46" s="70"/>
      <c r="AI46" s="70"/>
      <c r="AJ46" s="70"/>
      <c r="AK46" s="70"/>
      <c r="AL46" s="70"/>
      <c r="AM46" s="70"/>
    </row>
    <row r="47" spans="1:39" s="58" customFormat="1" ht="15">
      <c r="A47" s="67" t="s">
        <v>83</v>
      </c>
      <c r="B47" s="67" t="s">
        <v>113</v>
      </c>
      <c r="C47" s="74" t="s">
        <v>21</v>
      </c>
      <c r="D47" s="69"/>
      <c r="E47" s="77">
        <v>43890</v>
      </c>
      <c r="F47" s="70"/>
      <c r="G47" s="70"/>
      <c r="H47" s="70"/>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0"/>
    </row>
    <row r="48" spans="1:39" s="58" customFormat="1" ht="15">
      <c r="A48" s="67" t="s">
        <v>83</v>
      </c>
      <c r="B48" s="67" t="s">
        <v>113</v>
      </c>
      <c r="C48" s="71" t="s">
        <v>5</v>
      </c>
      <c r="D48" s="69"/>
      <c r="E48" s="69"/>
      <c r="F48" s="69"/>
      <c r="G48" s="78">
        <v>43922</v>
      </c>
      <c r="H48" s="70"/>
      <c r="I48" s="70"/>
      <c r="J48" s="70"/>
      <c r="K48" s="70"/>
      <c r="L48" s="70"/>
      <c r="M48" s="70"/>
      <c r="N48" s="70"/>
      <c r="O48" s="70"/>
      <c r="P48" s="70"/>
      <c r="Q48" s="70"/>
      <c r="R48" s="70"/>
      <c r="S48" s="70"/>
      <c r="T48" s="70"/>
      <c r="U48" s="70"/>
      <c r="V48" s="70"/>
      <c r="W48" s="70"/>
      <c r="X48" s="70"/>
      <c r="Y48" s="70"/>
      <c r="Z48" s="70"/>
      <c r="AA48" s="70"/>
      <c r="AB48" s="70"/>
      <c r="AC48" s="70"/>
      <c r="AD48" s="70"/>
      <c r="AE48" s="70"/>
      <c r="AF48" s="70"/>
      <c r="AG48" s="70"/>
      <c r="AH48" s="70"/>
      <c r="AI48" s="70"/>
      <c r="AJ48" s="70"/>
      <c r="AK48" s="70"/>
      <c r="AL48" s="70"/>
      <c r="AM48" s="70"/>
    </row>
    <row r="49" spans="1:39" s="58" customFormat="1" ht="15">
      <c r="A49" s="67" t="s">
        <v>83</v>
      </c>
      <c r="B49" s="67" t="s">
        <v>113</v>
      </c>
      <c r="C49" s="72" t="s">
        <v>6</v>
      </c>
      <c r="D49" s="69"/>
      <c r="E49" s="69"/>
      <c r="F49" s="79">
        <v>43893</v>
      </c>
      <c r="G49" s="70"/>
      <c r="H49" s="70"/>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70"/>
      <c r="AI49" s="70"/>
      <c r="AJ49" s="70"/>
      <c r="AK49" s="70"/>
      <c r="AL49" s="70"/>
      <c r="AM49" s="70"/>
    </row>
    <row r="50" spans="1:39" s="58" customFormat="1" ht="15">
      <c r="A50" s="67" t="s">
        <v>83</v>
      </c>
      <c r="B50" s="67" t="s">
        <v>113</v>
      </c>
      <c r="C50" s="73" t="s">
        <v>34</v>
      </c>
      <c r="D50" s="69"/>
      <c r="E50" s="69"/>
      <c r="F50" s="80">
        <v>43921</v>
      </c>
      <c r="G50" s="70"/>
      <c r="H50" s="70"/>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row>
    <row r="51" spans="1:39" s="58" customFormat="1" ht="15">
      <c r="A51" s="67" t="s">
        <v>83</v>
      </c>
      <c r="B51" s="67" t="s">
        <v>113</v>
      </c>
      <c r="C51" s="82" t="s">
        <v>7</v>
      </c>
      <c r="D51" s="69"/>
      <c r="E51" s="69"/>
      <c r="F51" s="69"/>
      <c r="G51" s="81">
        <v>43928</v>
      </c>
      <c r="H51" s="70"/>
      <c r="I51" s="70"/>
      <c r="J51" s="70"/>
      <c r="K51" s="70"/>
      <c r="L51" s="70"/>
      <c r="M51" s="70"/>
      <c r="N51" s="70"/>
      <c r="O51" s="70"/>
      <c r="P51" s="70"/>
      <c r="Q51" s="70"/>
      <c r="R51" s="70"/>
      <c r="S51" s="70"/>
      <c r="T51" s="70"/>
      <c r="U51" s="70"/>
      <c r="V51" s="70"/>
      <c r="W51" s="70"/>
      <c r="X51" s="70"/>
      <c r="Y51" s="70"/>
      <c r="Z51" s="70"/>
      <c r="AA51" s="70"/>
      <c r="AB51" s="70"/>
      <c r="AC51" s="70"/>
      <c r="AD51" s="70"/>
      <c r="AE51" s="70"/>
      <c r="AF51" s="70"/>
      <c r="AG51" s="70"/>
      <c r="AH51" s="70"/>
      <c r="AI51" s="70"/>
      <c r="AJ51" s="70"/>
      <c r="AK51" s="70"/>
      <c r="AL51" s="70"/>
      <c r="AM51" s="70"/>
    </row>
    <row r="52" spans="1:39" s="58" customFormat="1" ht="15">
      <c r="A52" s="67" t="s">
        <v>84</v>
      </c>
      <c r="B52" s="67" t="s">
        <v>114</v>
      </c>
      <c r="C52" s="82" t="s">
        <v>4</v>
      </c>
      <c r="D52" s="69"/>
      <c r="E52" s="81">
        <v>43890</v>
      </c>
      <c r="F52" s="70"/>
      <c r="G52" s="70"/>
      <c r="H52" s="70"/>
      <c r="I52" s="70"/>
      <c r="J52" s="70"/>
      <c r="K52" s="70"/>
      <c r="L52" s="70"/>
      <c r="M52" s="70"/>
      <c r="N52" s="70"/>
      <c r="O52" s="70"/>
      <c r="P52" s="70"/>
      <c r="Q52" s="70"/>
      <c r="R52" s="70"/>
      <c r="S52" s="70"/>
      <c r="T52" s="70"/>
      <c r="U52" s="70"/>
      <c r="V52" s="70"/>
      <c r="W52" s="70"/>
      <c r="X52" s="70"/>
      <c r="Y52" s="70"/>
      <c r="Z52" s="70"/>
      <c r="AA52" s="70"/>
      <c r="AB52" s="70"/>
      <c r="AC52" s="70"/>
      <c r="AD52" s="70"/>
      <c r="AE52" s="70"/>
      <c r="AF52" s="70"/>
      <c r="AG52" s="70"/>
      <c r="AH52" s="70"/>
      <c r="AI52" s="70"/>
      <c r="AJ52" s="70"/>
      <c r="AK52" s="70"/>
      <c r="AL52" s="70"/>
      <c r="AM52" s="70"/>
    </row>
    <row r="53" spans="1:39" s="58" customFormat="1" ht="15">
      <c r="A53" s="67" t="s">
        <v>84</v>
      </c>
      <c r="B53" s="67" t="s">
        <v>114</v>
      </c>
      <c r="C53" s="74" t="s">
        <v>21</v>
      </c>
      <c r="D53" s="69"/>
      <c r="E53" s="77">
        <v>43890</v>
      </c>
      <c r="F53" s="70"/>
      <c r="G53" s="70"/>
      <c r="H53" s="70"/>
      <c r="I53" s="70"/>
      <c r="J53" s="70"/>
      <c r="K53" s="70"/>
      <c r="L53" s="70"/>
      <c r="M53" s="70"/>
      <c r="N53" s="70"/>
      <c r="O53" s="70"/>
      <c r="P53" s="70"/>
      <c r="Q53" s="70"/>
      <c r="R53" s="70"/>
      <c r="S53" s="70"/>
      <c r="T53" s="70"/>
      <c r="U53" s="70"/>
      <c r="V53" s="70"/>
      <c r="W53" s="70"/>
      <c r="X53" s="70"/>
      <c r="Y53" s="70"/>
      <c r="Z53" s="70"/>
      <c r="AA53" s="70"/>
      <c r="AB53" s="70"/>
      <c r="AC53" s="70"/>
      <c r="AD53" s="70"/>
      <c r="AE53" s="70"/>
      <c r="AF53" s="70"/>
      <c r="AG53" s="70"/>
      <c r="AH53" s="70"/>
      <c r="AI53" s="70"/>
      <c r="AJ53" s="70"/>
      <c r="AK53" s="70"/>
      <c r="AL53" s="70"/>
      <c r="AM53" s="70"/>
    </row>
    <row r="54" spans="1:39" s="58" customFormat="1" ht="15">
      <c r="A54" s="67" t="s">
        <v>84</v>
      </c>
      <c r="B54" s="67" t="s">
        <v>114</v>
      </c>
      <c r="C54" s="71" t="s">
        <v>5</v>
      </c>
      <c r="D54" s="69"/>
      <c r="E54" s="69"/>
      <c r="F54" s="69"/>
      <c r="G54" s="78">
        <v>43922</v>
      </c>
      <c r="H54" s="70"/>
      <c r="I54" s="70"/>
      <c r="J54" s="70"/>
      <c r="K54" s="70"/>
      <c r="L54" s="70"/>
      <c r="M54" s="70"/>
      <c r="N54" s="70"/>
      <c r="O54" s="70"/>
      <c r="P54" s="70"/>
      <c r="Q54" s="70"/>
      <c r="R54" s="70"/>
      <c r="S54" s="70"/>
      <c r="T54" s="70"/>
      <c r="U54" s="70"/>
      <c r="V54" s="70"/>
      <c r="W54" s="70"/>
      <c r="X54" s="70"/>
      <c r="Y54" s="70"/>
      <c r="Z54" s="70"/>
      <c r="AA54" s="70"/>
      <c r="AB54" s="70"/>
      <c r="AC54" s="70"/>
      <c r="AD54" s="70"/>
      <c r="AE54" s="70"/>
      <c r="AF54" s="70"/>
      <c r="AG54" s="70"/>
      <c r="AH54" s="70"/>
      <c r="AI54" s="70"/>
      <c r="AJ54" s="70"/>
      <c r="AK54" s="70"/>
      <c r="AL54" s="70"/>
      <c r="AM54" s="70"/>
    </row>
    <row r="55" spans="1:39" s="58" customFormat="1" ht="15">
      <c r="A55" s="67" t="s">
        <v>84</v>
      </c>
      <c r="B55" s="67" t="s">
        <v>114</v>
      </c>
      <c r="C55" s="72" t="s">
        <v>6</v>
      </c>
      <c r="D55" s="69"/>
      <c r="E55" s="69"/>
      <c r="F55" s="79">
        <v>43893</v>
      </c>
      <c r="G55" s="70"/>
      <c r="H55" s="70"/>
      <c r="I55" s="70"/>
      <c r="J55" s="70"/>
      <c r="K55" s="70"/>
      <c r="L55" s="70"/>
      <c r="M55" s="70"/>
      <c r="N55" s="70"/>
      <c r="O55" s="70"/>
      <c r="P55" s="70"/>
      <c r="Q55" s="70"/>
      <c r="R55" s="70"/>
      <c r="S55" s="70"/>
      <c r="T55" s="70"/>
      <c r="U55" s="70"/>
      <c r="V55" s="70"/>
      <c r="W55" s="70"/>
      <c r="X55" s="70"/>
      <c r="Y55" s="70"/>
      <c r="Z55" s="70"/>
      <c r="AA55" s="70"/>
      <c r="AB55" s="70"/>
      <c r="AC55" s="70"/>
      <c r="AD55" s="70"/>
      <c r="AE55" s="70"/>
      <c r="AF55" s="70"/>
      <c r="AG55" s="70"/>
      <c r="AH55" s="70"/>
      <c r="AI55" s="70"/>
      <c r="AJ55" s="70"/>
      <c r="AK55" s="70"/>
      <c r="AL55" s="70"/>
      <c r="AM55" s="70"/>
    </row>
    <row r="56" spans="1:39" s="58" customFormat="1" ht="15">
      <c r="A56" s="67" t="s">
        <v>84</v>
      </c>
      <c r="B56" s="67" t="s">
        <v>114</v>
      </c>
      <c r="C56" s="73" t="s">
        <v>34</v>
      </c>
      <c r="D56" s="69"/>
      <c r="E56" s="69"/>
      <c r="F56" s="80">
        <v>43921</v>
      </c>
      <c r="G56" s="70"/>
      <c r="H56" s="70"/>
      <c r="I56" s="70"/>
      <c r="J56" s="70"/>
      <c r="K56" s="70"/>
      <c r="L56" s="70"/>
      <c r="M56" s="70"/>
      <c r="N56" s="70"/>
      <c r="O56" s="70"/>
      <c r="P56" s="70"/>
      <c r="Q56" s="70"/>
      <c r="R56" s="70"/>
      <c r="S56" s="70"/>
      <c r="T56" s="70"/>
      <c r="U56" s="70"/>
      <c r="V56" s="70"/>
      <c r="W56" s="70"/>
      <c r="X56" s="70"/>
      <c r="Y56" s="70"/>
      <c r="Z56" s="70"/>
      <c r="AA56" s="70"/>
      <c r="AB56" s="70"/>
      <c r="AC56" s="70"/>
      <c r="AD56" s="70"/>
      <c r="AE56" s="70"/>
      <c r="AF56" s="70"/>
      <c r="AG56" s="70"/>
      <c r="AH56" s="70"/>
      <c r="AI56" s="70"/>
      <c r="AJ56" s="70"/>
      <c r="AK56" s="70"/>
      <c r="AL56" s="70"/>
      <c r="AM56" s="70"/>
    </row>
    <row r="57" spans="1:39" s="58" customFormat="1" ht="15">
      <c r="A57" s="67" t="s">
        <v>84</v>
      </c>
      <c r="B57" s="67" t="s">
        <v>114</v>
      </c>
      <c r="C57" s="82" t="s">
        <v>7</v>
      </c>
      <c r="D57" s="69"/>
      <c r="E57" s="69"/>
      <c r="F57" s="69"/>
      <c r="G57" s="81">
        <v>43928</v>
      </c>
      <c r="H57" s="70"/>
      <c r="I57" s="70"/>
      <c r="J57" s="70"/>
      <c r="K57" s="70"/>
      <c r="L57" s="70"/>
      <c r="M57" s="70"/>
      <c r="N57" s="70"/>
      <c r="O57" s="70"/>
      <c r="P57" s="70"/>
      <c r="Q57" s="70"/>
      <c r="R57" s="70"/>
      <c r="S57" s="70"/>
      <c r="T57" s="70"/>
      <c r="U57" s="70"/>
      <c r="V57" s="70"/>
      <c r="W57" s="70"/>
      <c r="X57" s="70"/>
      <c r="Y57" s="70"/>
      <c r="Z57" s="70"/>
      <c r="AA57" s="70"/>
      <c r="AB57" s="70"/>
      <c r="AC57" s="70"/>
      <c r="AD57" s="70"/>
      <c r="AE57" s="70"/>
      <c r="AF57" s="70"/>
      <c r="AG57" s="70"/>
      <c r="AH57" s="70"/>
      <c r="AI57" s="70"/>
      <c r="AJ57" s="70"/>
      <c r="AK57" s="70"/>
      <c r="AL57" s="70"/>
      <c r="AM57" s="70"/>
    </row>
    <row r="58" spans="1:39" s="58" customFormat="1" ht="15">
      <c r="A58" s="67" t="s">
        <v>85</v>
      </c>
      <c r="B58" s="67" t="s">
        <v>112</v>
      </c>
      <c r="C58" s="82" t="s">
        <v>4</v>
      </c>
      <c r="D58" s="69"/>
      <c r="E58" s="81">
        <v>43890</v>
      </c>
      <c r="F58" s="70"/>
      <c r="G58" s="70"/>
      <c r="H58" s="70"/>
      <c r="I58" s="70"/>
      <c r="J58" s="70"/>
      <c r="K58" s="70"/>
      <c r="L58" s="70"/>
      <c r="M58" s="70"/>
      <c r="N58" s="70"/>
      <c r="O58" s="70"/>
      <c r="P58" s="70"/>
      <c r="Q58" s="70"/>
      <c r="R58" s="70"/>
      <c r="S58" s="70"/>
      <c r="T58" s="70"/>
      <c r="U58" s="70"/>
      <c r="V58" s="70"/>
      <c r="W58" s="70"/>
      <c r="X58" s="70"/>
      <c r="Y58" s="70"/>
      <c r="Z58" s="70"/>
      <c r="AA58" s="70"/>
      <c r="AB58" s="70"/>
      <c r="AC58" s="70"/>
      <c r="AD58" s="70"/>
      <c r="AE58" s="70"/>
      <c r="AF58" s="70"/>
      <c r="AG58" s="70"/>
      <c r="AH58" s="70"/>
      <c r="AI58" s="70"/>
      <c r="AJ58" s="70"/>
      <c r="AK58" s="70"/>
      <c r="AL58" s="70"/>
      <c r="AM58" s="70"/>
    </row>
    <row r="59" spans="1:39" s="58" customFormat="1" ht="15">
      <c r="A59" s="67" t="s">
        <v>85</v>
      </c>
      <c r="B59" s="67" t="s">
        <v>112</v>
      </c>
      <c r="C59" s="74" t="s">
        <v>21</v>
      </c>
      <c r="D59" s="69"/>
      <c r="E59" s="77">
        <v>43890</v>
      </c>
      <c r="F59" s="70"/>
      <c r="G59" s="70"/>
      <c r="H59" s="70"/>
      <c r="I59" s="70"/>
      <c r="J59" s="70"/>
      <c r="K59" s="70"/>
      <c r="L59" s="70"/>
      <c r="M59" s="70"/>
      <c r="N59" s="70"/>
      <c r="O59" s="70"/>
      <c r="P59" s="70"/>
      <c r="Q59" s="70"/>
      <c r="R59" s="70"/>
      <c r="S59" s="70"/>
      <c r="T59" s="70"/>
      <c r="U59" s="70"/>
      <c r="V59" s="70"/>
      <c r="W59" s="70"/>
      <c r="X59" s="70"/>
      <c r="Y59" s="70"/>
      <c r="Z59" s="70"/>
      <c r="AA59" s="70"/>
      <c r="AB59" s="70"/>
      <c r="AC59" s="70"/>
      <c r="AD59" s="70"/>
      <c r="AE59" s="70"/>
      <c r="AF59" s="70"/>
      <c r="AG59" s="70"/>
      <c r="AH59" s="70"/>
      <c r="AI59" s="70"/>
      <c r="AJ59" s="70"/>
      <c r="AK59" s="70"/>
      <c r="AL59" s="70"/>
      <c r="AM59" s="70"/>
    </row>
    <row r="60" spans="1:39" s="58" customFormat="1" ht="15">
      <c r="A60" s="67" t="s">
        <v>85</v>
      </c>
      <c r="B60" s="67" t="s">
        <v>112</v>
      </c>
      <c r="C60" s="71" t="s">
        <v>5</v>
      </c>
      <c r="D60" s="69"/>
      <c r="E60" s="69"/>
      <c r="F60" s="69"/>
      <c r="G60" s="78">
        <v>43922</v>
      </c>
      <c r="H60" s="70"/>
      <c r="I60" s="70"/>
      <c r="J60" s="70"/>
      <c r="K60" s="70"/>
      <c r="L60" s="70"/>
      <c r="M60" s="70"/>
      <c r="N60" s="70"/>
      <c r="O60" s="70"/>
      <c r="P60" s="70"/>
      <c r="Q60" s="70"/>
      <c r="R60" s="70"/>
      <c r="S60" s="70"/>
      <c r="T60" s="70"/>
      <c r="U60" s="70"/>
      <c r="V60" s="70"/>
      <c r="W60" s="70"/>
      <c r="X60" s="70"/>
      <c r="Y60" s="70"/>
      <c r="Z60" s="70"/>
      <c r="AA60" s="70"/>
      <c r="AB60" s="70"/>
      <c r="AC60" s="70"/>
      <c r="AD60" s="70"/>
      <c r="AE60" s="70"/>
      <c r="AF60" s="70"/>
      <c r="AG60" s="70"/>
      <c r="AH60" s="70"/>
      <c r="AI60" s="70"/>
      <c r="AJ60" s="70"/>
      <c r="AK60" s="70"/>
      <c r="AL60" s="70"/>
      <c r="AM60" s="70"/>
    </row>
    <row r="61" spans="1:39" s="58" customFormat="1" ht="15">
      <c r="A61" s="67" t="s">
        <v>85</v>
      </c>
      <c r="B61" s="67" t="s">
        <v>112</v>
      </c>
      <c r="C61" s="72" t="s">
        <v>6</v>
      </c>
      <c r="D61" s="69"/>
      <c r="E61" s="69"/>
      <c r="F61" s="79">
        <v>43893</v>
      </c>
      <c r="G61" s="70"/>
      <c r="H61" s="70"/>
      <c r="I61" s="70"/>
      <c r="J61" s="70"/>
      <c r="K61" s="70"/>
      <c r="L61" s="70"/>
      <c r="M61" s="70"/>
      <c r="N61" s="70"/>
      <c r="O61" s="70"/>
      <c r="P61" s="70"/>
      <c r="Q61" s="70"/>
      <c r="R61" s="70"/>
      <c r="S61" s="70"/>
      <c r="T61" s="70"/>
      <c r="U61" s="70"/>
      <c r="V61" s="70"/>
      <c r="W61" s="70"/>
      <c r="X61" s="70"/>
      <c r="Y61" s="70"/>
      <c r="Z61" s="70"/>
      <c r="AA61" s="70"/>
      <c r="AB61" s="70"/>
      <c r="AC61" s="70"/>
      <c r="AD61" s="70"/>
      <c r="AE61" s="70"/>
      <c r="AF61" s="70"/>
      <c r="AG61" s="70"/>
      <c r="AH61" s="70"/>
      <c r="AI61" s="70"/>
      <c r="AJ61" s="70"/>
      <c r="AK61" s="70"/>
      <c r="AL61" s="70"/>
      <c r="AM61" s="70"/>
    </row>
    <row r="62" spans="1:39" ht="15">
      <c r="A62" s="67" t="s">
        <v>85</v>
      </c>
      <c r="B62" s="67" t="s">
        <v>112</v>
      </c>
      <c r="C62" s="73" t="s">
        <v>34</v>
      </c>
      <c r="D62" s="69"/>
      <c r="E62" s="69"/>
      <c r="F62" s="80">
        <v>43921</v>
      </c>
      <c r="G62" s="70"/>
      <c r="H62" s="70"/>
      <c r="I62" s="70"/>
      <c r="J62" s="70"/>
      <c r="K62" s="70"/>
      <c r="L62" s="70"/>
      <c r="M62" s="70"/>
      <c r="N62" s="70"/>
      <c r="O62" s="70"/>
      <c r="P62" s="70"/>
      <c r="Q62" s="70"/>
      <c r="R62" s="70"/>
      <c r="S62" s="70"/>
      <c r="T62" s="70"/>
      <c r="U62" s="70"/>
      <c r="V62" s="70"/>
      <c r="W62" s="70"/>
      <c r="X62" s="70"/>
      <c r="Y62" s="70"/>
      <c r="Z62" s="70"/>
      <c r="AA62" s="70"/>
      <c r="AB62" s="70"/>
      <c r="AC62" s="70"/>
      <c r="AD62" s="70"/>
      <c r="AE62" s="70"/>
      <c r="AF62" s="70"/>
      <c r="AG62" s="70"/>
      <c r="AH62" s="70"/>
      <c r="AI62" s="70"/>
      <c r="AJ62" s="70"/>
      <c r="AK62" s="70"/>
      <c r="AL62" s="70"/>
      <c r="AM62" s="70"/>
    </row>
    <row r="63" spans="1:39" ht="15">
      <c r="A63" s="67" t="s">
        <v>85</v>
      </c>
      <c r="B63" s="67" t="s">
        <v>112</v>
      </c>
      <c r="C63" s="82" t="s">
        <v>7</v>
      </c>
      <c r="D63" s="69"/>
      <c r="E63" s="69"/>
      <c r="F63" s="69"/>
      <c r="G63" s="81">
        <v>43928</v>
      </c>
      <c r="H63" s="70"/>
      <c r="I63" s="70"/>
      <c r="J63" s="70"/>
      <c r="K63" s="70"/>
      <c r="L63" s="70"/>
      <c r="M63" s="70"/>
      <c r="N63" s="70"/>
      <c r="O63" s="70"/>
      <c r="P63" s="70"/>
      <c r="Q63" s="70"/>
      <c r="R63" s="70"/>
      <c r="S63" s="70"/>
      <c r="T63" s="70"/>
      <c r="U63" s="70"/>
      <c r="V63" s="70"/>
      <c r="W63" s="70"/>
      <c r="X63" s="70"/>
      <c r="Y63" s="70"/>
      <c r="Z63" s="70"/>
      <c r="AA63" s="70"/>
      <c r="AB63" s="70"/>
      <c r="AC63" s="70"/>
      <c r="AD63" s="70"/>
      <c r="AE63" s="70"/>
      <c r="AF63" s="70"/>
      <c r="AG63" s="70"/>
      <c r="AH63" s="70"/>
      <c r="AI63" s="70"/>
      <c r="AJ63" s="70"/>
      <c r="AK63" s="70"/>
      <c r="AL63" s="70"/>
      <c r="AM63" s="70"/>
    </row>
    <row r="64" spans="1:39" ht="15">
      <c r="A64" s="67" t="s">
        <v>86</v>
      </c>
      <c r="B64" s="67" t="s">
        <v>113</v>
      </c>
      <c r="C64" s="82" t="s">
        <v>4</v>
      </c>
      <c r="D64" s="69"/>
      <c r="E64" s="69"/>
      <c r="F64" s="81">
        <v>43905</v>
      </c>
      <c r="G64" s="70"/>
      <c r="H64" s="70"/>
      <c r="I64" s="70"/>
      <c r="J64" s="70"/>
      <c r="K64" s="70"/>
      <c r="L64" s="70"/>
      <c r="M64" s="70"/>
      <c r="N64" s="70"/>
      <c r="O64" s="70"/>
      <c r="P64" s="70"/>
      <c r="Q64" s="70"/>
      <c r="R64" s="70"/>
      <c r="S64" s="70"/>
      <c r="T64" s="70"/>
      <c r="U64" s="70"/>
      <c r="V64" s="70"/>
      <c r="W64" s="70"/>
      <c r="X64" s="70"/>
      <c r="Y64" s="70"/>
      <c r="Z64" s="70"/>
      <c r="AA64" s="70"/>
      <c r="AB64" s="70"/>
      <c r="AC64" s="70"/>
      <c r="AD64" s="70"/>
      <c r="AE64" s="70"/>
      <c r="AF64" s="70"/>
      <c r="AG64" s="70"/>
      <c r="AH64" s="70"/>
      <c r="AI64" s="70"/>
      <c r="AJ64" s="70"/>
      <c r="AK64" s="70"/>
      <c r="AL64" s="70"/>
      <c r="AM64" s="70"/>
    </row>
    <row r="65" spans="1:39" ht="15">
      <c r="A65" s="67" t="s">
        <v>86</v>
      </c>
      <c r="B65" s="67" t="s">
        <v>113</v>
      </c>
      <c r="C65" s="74" t="s">
        <v>21</v>
      </c>
      <c r="D65" s="69"/>
      <c r="E65" s="69"/>
      <c r="F65" s="77">
        <v>43905</v>
      </c>
      <c r="G65" s="70"/>
      <c r="H65" s="70"/>
      <c r="I65" s="70"/>
      <c r="J65" s="70"/>
      <c r="K65" s="70"/>
      <c r="L65" s="70"/>
      <c r="M65" s="70"/>
      <c r="N65" s="70"/>
      <c r="O65" s="70"/>
      <c r="P65" s="70"/>
      <c r="Q65" s="70"/>
      <c r="R65" s="70"/>
      <c r="S65" s="70"/>
      <c r="T65" s="70"/>
      <c r="U65" s="70"/>
      <c r="V65" s="70"/>
      <c r="W65" s="70"/>
      <c r="X65" s="70"/>
      <c r="Y65" s="70"/>
      <c r="Z65" s="70"/>
      <c r="AA65" s="70"/>
      <c r="AB65" s="70"/>
      <c r="AC65" s="70"/>
      <c r="AD65" s="70"/>
      <c r="AE65" s="70"/>
      <c r="AF65" s="70"/>
      <c r="AG65" s="70"/>
      <c r="AH65" s="70"/>
      <c r="AI65" s="70"/>
      <c r="AJ65" s="70"/>
      <c r="AK65" s="70"/>
      <c r="AL65" s="70"/>
      <c r="AM65" s="70"/>
    </row>
    <row r="66" spans="1:39" ht="15">
      <c r="A66" s="67" t="s">
        <v>86</v>
      </c>
      <c r="B66" s="67" t="s">
        <v>113</v>
      </c>
      <c r="C66" s="71" t="s">
        <v>5</v>
      </c>
      <c r="D66" s="69"/>
      <c r="E66" s="69"/>
      <c r="F66" s="69"/>
      <c r="G66" s="78">
        <v>43937</v>
      </c>
      <c r="H66" s="70"/>
      <c r="I66" s="70"/>
      <c r="J66" s="70"/>
      <c r="K66" s="70"/>
      <c r="L66" s="70"/>
      <c r="M66" s="70"/>
      <c r="N66" s="70"/>
      <c r="O66" s="70"/>
      <c r="P66" s="70"/>
      <c r="Q66" s="70"/>
      <c r="R66" s="70"/>
      <c r="S66" s="70"/>
      <c r="T66" s="70"/>
      <c r="U66" s="70"/>
      <c r="V66" s="70"/>
      <c r="W66" s="70"/>
      <c r="X66" s="70"/>
      <c r="Y66" s="70"/>
      <c r="Z66" s="70"/>
      <c r="AA66" s="70"/>
      <c r="AB66" s="70"/>
      <c r="AC66" s="70"/>
      <c r="AD66" s="70"/>
      <c r="AE66" s="70"/>
      <c r="AF66" s="70"/>
      <c r="AG66" s="70"/>
      <c r="AH66" s="70"/>
      <c r="AI66" s="70"/>
      <c r="AJ66" s="70"/>
      <c r="AK66" s="70"/>
      <c r="AL66" s="70"/>
      <c r="AM66" s="70"/>
    </row>
    <row r="67" spans="1:39" ht="15">
      <c r="A67" s="67" t="s">
        <v>86</v>
      </c>
      <c r="B67" s="67" t="s">
        <v>113</v>
      </c>
      <c r="C67" s="72" t="s">
        <v>6</v>
      </c>
      <c r="D67" s="69"/>
      <c r="E67" s="69"/>
      <c r="F67" s="79">
        <v>43908</v>
      </c>
      <c r="G67" s="70"/>
      <c r="H67" s="70"/>
      <c r="I67" s="70"/>
      <c r="J67" s="70"/>
      <c r="K67" s="70"/>
      <c r="L67" s="70"/>
      <c r="M67" s="70"/>
      <c r="N67" s="70"/>
      <c r="O67" s="70"/>
      <c r="P67" s="70"/>
      <c r="Q67" s="70"/>
      <c r="R67" s="70"/>
      <c r="S67" s="70"/>
      <c r="T67" s="70"/>
      <c r="U67" s="70"/>
      <c r="V67" s="70"/>
      <c r="W67" s="70"/>
      <c r="X67" s="70"/>
      <c r="Y67" s="70"/>
      <c r="Z67" s="70"/>
      <c r="AA67" s="70"/>
      <c r="AB67" s="70"/>
      <c r="AC67" s="70"/>
      <c r="AD67" s="70"/>
      <c r="AE67" s="70"/>
      <c r="AF67" s="70"/>
      <c r="AG67" s="70"/>
      <c r="AH67" s="70"/>
      <c r="AI67" s="70"/>
      <c r="AJ67" s="70"/>
      <c r="AK67" s="70"/>
      <c r="AL67" s="70"/>
      <c r="AM67" s="70"/>
    </row>
    <row r="68" spans="1:39" ht="15">
      <c r="A68" s="67" t="s">
        <v>86</v>
      </c>
      <c r="B68" s="67" t="s">
        <v>113</v>
      </c>
      <c r="C68" s="73" t="s">
        <v>34</v>
      </c>
      <c r="D68" s="69"/>
      <c r="E68" s="69"/>
      <c r="F68" s="69"/>
      <c r="G68" s="80">
        <v>43936</v>
      </c>
      <c r="H68" s="70"/>
      <c r="I68" s="70"/>
      <c r="J68" s="70"/>
      <c r="K68" s="70"/>
      <c r="L68" s="70"/>
      <c r="M68" s="70"/>
      <c r="N68" s="70"/>
      <c r="O68" s="70"/>
      <c r="P68" s="70"/>
      <c r="Q68" s="70"/>
      <c r="R68" s="70"/>
      <c r="S68" s="70"/>
      <c r="T68" s="70"/>
      <c r="U68" s="70"/>
      <c r="V68" s="70"/>
      <c r="W68" s="70"/>
      <c r="X68" s="70"/>
      <c r="Y68" s="70"/>
      <c r="Z68" s="70"/>
      <c r="AA68" s="70"/>
      <c r="AB68" s="70"/>
      <c r="AC68" s="70"/>
      <c r="AD68" s="70"/>
      <c r="AE68" s="70"/>
      <c r="AF68" s="70"/>
      <c r="AG68" s="70"/>
      <c r="AH68" s="70"/>
      <c r="AI68" s="70"/>
      <c r="AJ68" s="70"/>
      <c r="AK68" s="70"/>
      <c r="AL68" s="70"/>
      <c r="AM68" s="70"/>
    </row>
    <row r="69" spans="1:39" ht="15">
      <c r="A69" s="67" t="s">
        <v>86</v>
      </c>
      <c r="B69" s="67" t="s">
        <v>113</v>
      </c>
      <c r="C69" s="82" t="s">
        <v>7</v>
      </c>
      <c r="D69" s="69"/>
      <c r="E69" s="69"/>
      <c r="F69" s="69"/>
      <c r="G69" s="81">
        <v>43943</v>
      </c>
      <c r="H69" s="70"/>
      <c r="I69" s="70"/>
      <c r="J69" s="70"/>
      <c r="K69" s="70"/>
      <c r="L69" s="70"/>
      <c r="M69" s="70"/>
      <c r="N69" s="70"/>
      <c r="O69" s="70"/>
      <c r="P69" s="70"/>
      <c r="Q69" s="70"/>
      <c r="R69" s="70"/>
      <c r="S69" s="70"/>
      <c r="T69" s="70"/>
      <c r="U69" s="70"/>
      <c r="V69" s="70"/>
      <c r="W69" s="70"/>
      <c r="X69" s="70"/>
      <c r="Y69" s="70"/>
      <c r="Z69" s="70"/>
      <c r="AA69" s="70"/>
      <c r="AB69" s="70"/>
      <c r="AC69" s="70"/>
      <c r="AD69" s="70"/>
      <c r="AE69" s="70"/>
      <c r="AF69" s="70"/>
      <c r="AG69" s="70"/>
      <c r="AH69" s="70"/>
      <c r="AI69" s="70"/>
      <c r="AJ69" s="70"/>
      <c r="AK69" s="70"/>
      <c r="AL69" s="70"/>
      <c r="AM69" s="70"/>
    </row>
    <row r="70" spans="1:39" ht="15">
      <c r="A70" s="67" t="s">
        <v>87</v>
      </c>
      <c r="B70" s="67" t="s">
        <v>114</v>
      </c>
      <c r="C70" s="82" t="s">
        <v>4</v>
      </c>
      <c r="D70" s="69"/>
      <c r="E70" s="69"/>
      <c r="F70" s="81">
        <v>43912</v>
      </c>
      <c r="G70" s="70"/>
      <c r="H70" s="70"/>
      <c r="I70" s="70"/>
      <c r="J70" s="70"/>
      <c r="K70" s="70"/>
      <c r="L70" s="70"/>
      <c r="M70" s="70"/>
      <c r="N70" s="70"/>
      <c r="O70" s="70"/>
      <c r="P70" s="70"/>
      <c r="Q70" s="70"/>
      <c r="R70" s="70"/>
      <c r="S70" s="70"/>
      <c r="T70" s="70"/>
      <c r="U70" s="70"/>
      <c r="V70" s="70"/>
      <c r="W70" s="70"/>
      <c r="X70" s="70"/>
      <c r="Y70" s="70"/>
      <c r="Z70" s="70"/>
      <c r="AA70" s="70"/>
      <c r="AB70" s="70"/>
      <c r="AC70" s="70"/>
      <c r="AD70" s="70"/>
      <c r="AE70" s="70"/>
      <c r="AF70" s="70"/>
      <c r="AG70" s="70"/>
      <c r="AH70" s="70"/>
      <c r="AI70" s="70"/>
      <c r="AJ70" s="70"/>
      <c r="AK70" s="70"/>
      <c r="AL70" s="70"/>
      <c r="AM70" s="70"/>
    </row>
    <row r="71" spans="1:39" ht="15">
      <c r="A71" s="67" t="s">
        <v>87</v>
      </c>
      <c r="B71" s="67" t="s">
        <v>114</v>
      </c>
      <c r="C71" s="74" t="s">
        <v>21</v>
      </c>
      <c r="D71" s="69"/>
      <c r="E71" s="69"/>
      <c r="F71" s="77">
        <v>43912</v>
      </c>
      <c r="G71" s="70"/>
      <c r="H71" s="70"/>
      <c r="I71" s="70"/>
      <c r="J71" s="70"/>
      <c r="K71" s="70"/>
      <c r="L71" s="70"/>
      <c r="M71" s="70"/>
      <c r="N71" s="70"/>
      <c r="O71" s="70"/>
      <c r="P71" s="70"/>
      <c r="Q71" s="70"/>
      <c r="R71" s="70"/>
      <c r="S71" s="70"/>
      <c r="T71" s="70"/>
      <c r="U71" s="70"/>
      <c r="V71" s="70"/>
      <c r="W71" s="70"/>
      <c r="X71" s="70"/>
      <c r="Y71" s="70"/>
      <c r="Z71" s="70"/>
      <c r="AA71" s="70"/>
      <c r="AB71" s="70"/>
      <c r="AC71" s="70"/>
      <c r="AD71" s="70"/>
      <c r="AE71" s="70"/>
      <c r="AF71" s="70"/>
      <c r="AG71" s="70"/>
      <c r="AH71" s="70"/>
      <c r="AI71" s="70"/>
      <c r="AJ71" s="70"/>
      <c r="AK71" s="70"/>
      <c r="AL71" s="70"/>
      <c r="AM71" s="70"/>
    </row>
    <row r="72" spans="1:39" ht="15">
      <c r="A72" s="67" t="s">
        <v>87</v>
      </c>
      <c r="B72" s="67" t="s">
        <v>114</v>
      </c>
      <c r="C72" s="71" t="s">
        <v>5</v>
      </c>
      <c r="D72" s="69"/>
      <c r="E72" s="69"/>
      <c r="F72" s="69"/>
      <c r="G72" s="78">
        <v>43944</v>
      </c>
      <c r="H72" s="70"/>
      <c r="I72" s="70"/>
      <c r="J72" s="70"/>
      <c r="K72" s="70"/>
      <c r="L72" s="70"/>
      <c r="M72" s="70"/>
      <c r="N72" s="70"/>
      <c r="O72" s="70"/>
      <c r="P72" s="70"/>
      <c r="Q72" s="70"/>
      <c r="R72" s="70"/>
      <c r="S72" s="70"/>
      <c r="T72" s="70"/>
      <c r="U72" s="70"/>
      <c r="V72" s="70"/>
      <c r="W72" s="70"/>
      <c r="X72" s="70"/>
      <c r="Y72" s="70"/>
      <c r="Z72" s="70"/>
      <c r="AA72" s="70"/>
      <c r="AB72" s="70"/>
      <c r="AC72" s="70"/>
      <c r="AD72" s="70"/>
      <c r="AE72" s="70"/>
      <c r="AF72" s="70"/>
      <c r="AG72" s="70"/>
      <c r="AH72" s="70"/>
      <c r="AI72" s="70"/>
      <c r="AJ72" s="70"/>
      <c r="AK72" s="70"/>
      <c r="AL72" s="70"/>
      <c r="AM72" s="70"/>
    </row>
    <row r="73" spans="1:39" ht="15">
      <c r="A73" s="67" t="s">
        <v>87</v>
      </c>
      <c r="B73" s="67" t="s">
        <v>114</v>
      </c>
      <c r="C73" s="72" t="s">
        <v>6</v>
      </c>
      <c r="D73" s="69"/>
      <c r="E73" s="69"/>
      <c r="F73" s="79">
        <v>43915</v>
      </c>
      <c r="G73" s="70"/>
      <c r="H73" s="70"/>
      <c r="I73" s="70"/>
      <c r="J73" s="70"/>
      <c r="K73" s="70"/>
      <c r="L73" s="70"/>
      <c r="M73" s="70"/>
      <c r="N73" s="70"/>
      <c r="O73" s="70"/>
      <c r="P73" s="70"/>
      <c r="Q73" s="70"/>
      <c r="R73" s="70"/>
      <c r="S73" s="70"/>
      <c r="T73" s="70"/>
      <c r="U73" s="70"/>
      <c r="V73" s="70"/>
      <c r="W73" s="70"/>
      <c r="X73" s="70"/>
      <c r="Y73" s="70"/>
      <c r="Z73" s="70"/>
      <c r="AA73" s="70"/>
      <c r="AB73" s="70"/>
      <c r="AC73" s="70"/>
      <c r="AD73" s="70"/>
      <c r="AE73" s="70"/>
      <c r="AF73" s="70"/>
      <c r="AG73" s="70"/>
      <c r="AH73" s="70"/>
      <c r="AI73" s="70"/>
      <c r="AJ73" s="70"/>
      <c r="AK73" s="70"/>
      <c r="AL73" s="70"/>
      <c r="AM73" s="70"/>
    </row>
    <row r="74" spans="1:39" ht="15">
      <c r="A74" s="67" t="s">
        <v>87</v>
      </c>
      <c r="B74" s="67" t="s">
        <v>114</v>
      </c>
      <c r="C74" s="73" t="s">
        <v>34</v>
      </c>
      <c r="D74" s="69"/>
      <c r="E74" s="69"/>
      <c r="F74" s="69"/>
      <c r="G74" s="80">
        <v>43943</v>
      </c>
      <c r="H74" s="70"/>
      <c r="I74" s="70"/>
      <c r="J74" s="70"/>
      <c r="K74" s="70"/>
      <c r="L74" s="70"/>
      <c r="M74" s="70"/>
      <c r="N74" s="70"/>
      <c r="O74" s="70"/>
      <c r="P74" s="70"/>
      <c r="Q74" s="70"/>
      <c r="R74" s="70"/>
      <c r="S74" s="70"/>
      <c r="T74" s="70"/>
      <c r="U74" s="70"/>
      <c r="V74" s="70"/>
      <c r="W74" s="70"/>
      <c r="X74" s="70"/>
      <c r="Y74" s="70"/>
      <c r="Z74" s="70"/>
      <c r="AA74" s="70"/>
      <c r="AB74" s="70"/>
      <c r="AC74" s="70"/>
      <c r="AD74" s="70"/>
      <c r="AE74" s="70"/>
      <c r="AF74" s="70"/>
      <c r="AG74" s="70"/>
      <c r="AH74" s="70"/>
      <c r="AI74" s="70"/>
      <c r="AJ74" s="70"/>
      <c r="AK74" s="70"/>
      <c r="AL74" s="70"/>
      <c r="AM74" s="70"/>
    </row>
    <row r="75" spans="1:39" ht="15">
      <c r="A75" s="67" t="s">
        <v>87</v>
      </c>
      <c r="B75" s="67" t="s">
        <v>114</v>
      </c>
      <c r="C75" s="82" t="s">
        <v>7</v>
      </c>
      <c r="D75" s="69"/>
      <c r="E75" s="69"/>
      <c r="F75" s="69"/>
      <c r="G75" s="81">
        <v>43950</v>
      </c>
      <c r="H75" s="70"/>
      <c r="I75" s="70"/>
      <c r="J75" s="70"/>
      <c r="K75" s="70"/>
      <c r="L75" s="70"/>
      <c r="M75" s="70"/>
      <c r="N75" s="70"/>
      <c r="O75" s="70"/>
      <c r="P75" s="70"/>
      <c r="Q75" s="70"/>
      <c r="R75" s="70"/>
      <c r="S75" s="70"/>
      <c r="T75" s="70"/>
      <c r="U75" s="70"/>
      <c r="V75" s="70"/>
      <c r="W75" s="70"/>
      <c r="X75" s="70"/>
      <c r="Y75" s="70"/>
      <c r="Z75" s="70"/>
      <c r="AA75" s="70"/>
      <c r="AB75" s="70"/>
      <c r="AC75" s="70"/>
      <c r="AD75" s="70"/>
      <c r="AE75" s="70"/>
      <c r="AF75" s="70"/>
      <c r="AG75" s="70"/>
      <c r="AH75" s="70"/>
      <c r="AI75" s="70"/>
      <c r="AJ75" s="70"/>
      <c r="AK75" s="70"/>
      <c r="AL75" s="70"/>
      <c r="AM75" s="70"/>
    </row>
    <row r="76" spans="1:39" ht="15">
      <c r="A76" s="67" t="s">
        <v>88</v>
      </c>
      <c r="B76" s="95" t="s">
        <v>112</v>
      </c>
      <c r="C76" s="83" t="s">
        <v>4</v>
      </c>
      <c r="D76" s="98"/>
      <c r="E76" s="98"/>
      <c r="F76" s="84">
        <v>43913</v>
      </c>
      <c r="G76" s="97"/>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c r="AH76" s="97"/>
      <c r="AI76" s="97"/>
      <c r="AJ76" s="97"/>
      <c r="AK76" s="97"/>
      <c r="AL76" s="97"/>
      <c r="AM76" s="97"/>
    </row>
    <row r="77" spans="1:39">
      <c r="A77" s="96" t="s">
        <v>88</v>
      </c>
      <c r="B77" s="96" t="s">
        <v>112</v>
      </c>
      <c r="C77" s="85" t="s">
        <v>21</v>
      </c>
      <c r="D77" s="100"/>
      <c r="E77" s="100"/>
      <c r="F77" s="86">
        <v>43913</v>
      </c>
      <c r="G77" s="99"/>
      <c r="H77" s="99"/>
      <c r="I77" s="99"/>
      <c r="J77" s="99"/>
      <c r="K77" s="99"/>
      <c r="L77" s="99"/>
      <c r="M77" s="99"/>
      <c r="N77" s="99"/>
      <c r="O77" s="99"/>
      <c r="P77" s="99"/>
      <c r="Q77" s="99"/>
      <c r="R77" s="99"/>
      <c r="S77" s="99"/>
      <c r="T77" s="99"/>
      <c r="U77" s="99"/>
      <c r="V77" s="99"/>
      <c r="W77" s="99"/>
      <c r="X77" s="99"/>
      <c r="Y77" s="99"/>
      <c r="Z77" s="99"/>
      <c r="AA77" s="99"/>
      <c r="AB77" s="99"/>
      <c r="AC77" s="99"/>
      <c r="AD77" s="99"/>
      <c r="AE77" s="99"/>
      <c r="AF77" s="99"/>
      <c r="AG77" s="99"/>
      <c r="AH77" s="99"/>
      <c r="AI77" s="99"/>
      <c r="AJ77" s="99"/>
      <c r="AK77" s="99"/>
      <c r="AL77" s="99"/>
      <c r="AM77" s="99"/>
    </row>
    <row r="78" spans="1:39">
      <c r="A78" s="96" t="s">
        <v>88</v>
      </c>
      <c r="B78" s="96" t="s">
        <v>112</v>
      </c>
      <c r="C78" s="87" t="s">
        <v>5</v>
      </c>
      <c r="D78" s="100"/>
      <c r="E78" s="100"/>
      <c r="F78" s="100"/>
      <c r="G78" s="88">
        <v>43945</v>
      </c>
      <c r="H78" s="99"/>
      <c r="I78" s="99"/>
      <c r="J78" s="99"/>
      <c r="K78" s="99"/>
      <c r="L78" s="99"/>
      <c r="M78" s="99"/>
      <c r="N78" s="99"/>
      <c r="O78" s="99"/>
      <c r="P78" s="99"/>
      <c r="Q78" s="99"/>
      <c r="R78" s="99"/>
      <c r="S78" s="99"/>
      <c r="T78" s="99"/>
      <c r="U78" s="99"/>
      <c r="V78" s="99"/>
      <c r="W78" s="99"/>
      <c r="X78" s="99"/>
      <c r="Y78" s="99"/>
      <c r="Z78" s="99"/>
      <c r="AA78" s="99"/>
      <c r="AB78" s="99"/>
      <c r="AC78" s="99"/>
      <c r="AD78" s="99"/>
      <c r="AE78" s="99"/>
      <c r="AF78" s="99"/>
      <c r="AG78" s="99"/>
      <c r="AH78" s="99"/>
      <c r="AI78" s="99"/>
      <c r="AJ78" s="99"/>
      <c r="AK78" s="99"/>
      <c r="AL78" s="99"/>
      <c r="AM78" s="99"/>
    </row>
    <row r="79" spans="1:39">
      <c r="A79" s="96" t="s">
        <v>88</v>
      </c>
      <c r="B79" s="96" t="s">
        <v>112</v>
      </c>
      <c r="C79" s="89" t="s">
        <v>6</v>
      </c>
      <c r="D79" s="100"/>
      <c r="E79" s="100"/>
      <c r="F79" s="90">
        <v>43916</v>
      </c>
      <c r="G79" s="99"/>
      <c r="H79" s="99"/>
      <c r="I79" s="99"/>
      <c r="J79" s="99"/>
      <c r="K79" s="99"/>
      <c r="L79" s="99"/>
      <c r="M79" s="99"/>
      <c r="N79" s="99"/>
      <c r="O79" s="99"/>
      <c r="P79" s="99"/>
      <c r="Q79" s="99"/>
      <c r="R79" s="99"/>
      <c r="S79" s="99"/>
      <c r="T79" s="99"/>
      <c r="U79" s="99"/>
      <c r="V79" s="99"/>
      <c r="W79" s="99"/>
      <c r="X79" s="99"/>
      <c r="Y79" s="99"/>
      <c r="Z79" s="99"/>
      <c r="AA79" s="99"/>
      <c r="AB79" s="99"/>
      <c r="AC79" s="99"/>
      <c r="AD79" s="99"/>
      <c r="AE79" s="99"/>
      <c r="AF79" s="99"/>
      <c r="AG79" s="99"/>
      <c r="AH79" s="99"/>
      <c r="AI79" s="99"/>
      <c r="AJ79" s="99"/>
      <c r="AK79" s="99"/>
      <c r="AL79" s="99"/>
      <c r="AM79" s="99"/>
    </row>
    <row r="80" spans="1:39">
      <c r="A80" s="96" t="s">
        <v>88</v>
      </c>
      <c r="B80" s="96" t="s">
        <v>112</v>
      </c>
      <c r="C80" s="91" t="s">
        <v>34</v>
      </c>
      <c r="D80" s="100"/>
      <c r="E80" s="100"/>
      <c r="F80" s="100"/>
      <c r="G80" s="92">
        <v>43944</v>
      </c>
      <c r="H80" s="99"/>
      <c r="I80" s="99"/>
      <c r="J80" s="99"/>
      <c r="K80" s="99"/>
      <c r="L80" s="99"/>
      <c r="M80" s="99"/>
      <c r="N80" s="99"/>
      <c r="O80" s="99"/>
      <c r="P80" s="99"/>
      <c r="Q80" s="99"/>
      <c r="R80" s="99"/>
      <c r="S80" s="99"/>
      <c r="T80" s="99"/>
      <c r="U80" s="99"/>
      <c r="V80" s="99"/>
      <c r="W80" s="99"/>
      <c r="X80" s="99"/>
      <c r="Y80" s="99"/>
      <c r="Z80" s="99"/>
      <c r="AA80" s="99"/>
      <c r="AB80" s="99"/>
      <c r="AC80" s="99"/>
      <c r="AD80" s="99"/>
      <c r="AE80" s="99"/>
      <c r="AF80" s="99"/>
      <c r="AG80" s="99"/>
      <c r="AH80" s="99"/>
      <c r="AI80" s="99"/>
      <c r="AJ80" s="99"/>
      <c r="AK80" s="99"/>
      <c r="AL80" s="99"/>
      <c r="AM80" s="99"/>
    </row>
    <row r="81" spans="1:39">
      <c r="A81" s="96" t="s">
        <v>88</v>
      </c>
      <c r="B81" s="96" t="s">
        <v>112</v>
      </c>
      <c r="C81" s="93" t="s">
        <v>7</v>
      </c>
      <c r="D81" s="100"/>
      <c r="E81" s="100"/>
      <c r="F81" s="100"/>
      <c r="G81" s="94">
        <v>43951</v>
      </c>
      <c r="H81" s="99"/>
      <c r="I81" s="99"/>
      <c r="J81" s="99"/>
      <c r="K81" s="99"/>
      <c r="L81" s="99"/>
      <c r="M81" s="99"/>
      <c r="N81" s="99"/>
      <c r="O81" s="99"/>
      <c r="P81" s="99"/>
      <c r="Q81" s="99"/>
      <c r="R81" s="99"/>
      <c r="S81" s="99"/>
      <c r="T81" s="99"/>
      <c r="U81" s="99"/>
      <c r="V81" s="99"/>
      <c r="W81" s="99"/>
      <c r="X81" s="99"/>
      <c r="Y81" s="99"/>
      <c r="Z81" s="99"/>
      <c r="AA81" s="99"/>
      <c r="AB81" s="99"/>
      <c r="AC81" s="99"/>
      <c r="AD81" s="99"/>
      <c r="AE81" s="99"/>
      <c r="AF81" s="99"/>
      <c r="AG81" s="99"/>
      <c r="AH81" s="99"/>
      <c r="AI81" s="99"/>
      <c r="AJ81" s="99"/>
      <c r="AK81" s="99"/>
      <c r="AL81" s="99"/>
      <c r="AM81" s="99"/>
    </row>
    <row r="82" spans="1:39">
      <c r="A82" s="96" t="s">
        <v>89</v>
      </c>
      <c r="B82" s="96" t="s">
        <v>113</v>
      </c>
      <c r="C82" s="93" t="s">
        <v>4</v>
      </c>
      <c r="D82" s="100"/>
      <c r="E82" s="100"/>
      <c r="F82" s="94">
        <v>43920</v>
      </c>
      <c r="G82" s="99"/>
      <c r="H82" s="99"/>
      <c r="I82" s="99"/>
      <c r="J82" s="99"/>
      <c r="K82" s="99"/>
      <c r="L82" s="99"/>
      <c r="M82" s="99"/>
      <c r="N82" s="99"/>
      <c r="O82" s="99"/>
      <c r="P82" s="99"/>
      <c r="Q82" s="99"/>
      <c r="R82" s="99"/>
      <c r="S82" s="99"/>
      <c r="T82" s="99"/>
      <c r="U82" s="99"/>
      <c r="V82" s="99"/>
      <c r="W82" s="99"/>
      <c r="X82" s="99"/>
      <c r="Y82" s="99"/>
      <c r="Z82" s="99"/>
      <c r="AA82" s="99"/>
      <c r="AB82" s="99"/>
      <c r="AC82" s="99"/>
      <c r="AD82" s="99"/>
      <c r="AE82" s="99"/>
      <c r="AF82" s="99"/>
      <c r="AG82" s="99"/>
      <c r="AH82" s="99"/>
      <c r="AI82" s="99"/>
      <c r="AJ82" s="99"/>
      <c r="AK82" s="99"/>
      <c r="AL82" s="99"/>
      <c r="AM82" s="99"/>
    </row>
    <row r="83" spans="1:39">
      <c r="A83" s="96" t="s">
        <v>89</v>
      </c>
      <c r="B83" s="96" t="s">
        <v>113</v>
      </c>
      <c r="C83" s="85" t="s">
        <v>21</v>
      </c>
      <c r="D83" s="100"/>
      <c r="E83" s="100"/>
      <c r="F83" s="86">
        <v>43920</v>
      </c>
      <c r="G83" s="99"/>
      <c r="H83" s="99"/>
      <c r="I83" s="99"/>
      <c r="J83" s="99"/>
      <c r="K83" s="99"/>
      <c r="L83" s="99"/>
      <c r="M83" s="99"/>
      <c r="N83" s="99"/>
      <c r="O83" s="99"/>
      <c r="P83" s="99"/>
      <c r="Q83" s="99"/>
      <c r="R83" s="99"/>
      <c r="S83" s="99"/>
      <c r="T83" s="99"/>
      <c r="U83" s="99"/>
      <c r="V83" s="99"/>
      <c r="W83" s="99"/>
      <c r="X83" s="99"/>
      <c r="Y83" s="99"/>
      <c r="Z83" s="99"/>
      <c r="AA83" s="99"/>
      <c r="AB83" s="99"/>
      <c r="AC83" s="99"/>
      <c r="AD83" s="99"/>
      <c r="AE83" s="99"/>
      <c r="AF83" s="99"/>
      <c r="AG83" s="99"/>
      <c r="AH83" s="99"/>
      <c r="AI83" s="99"/>
      <c r="AJ83" s="99"/>
      <c r="AK83" s="99"/>
      <c r="AL83" s="99"/>
      <c r="AM83" s="99"/>
    </row>
    <row r="84" spans="1:39">
      <c r="A84" s="96" t="s">
        <v>89</v>
      </c>
      <c r="B84" s="96" t="s">
        <v>113</v>
      </c>
      <c r="C84" s="87" t="s">
        <v>5</v>
      </c>
      <c r="D84" s="99"/>
      <c r="E84" s="100"/>
      <c r="F84" s="100"/>
      <c r="G84" s="100"/>
      <c r="H84" s="88">
        <v>43952</v>
      </c>
      <c r="I84" s="99"/>
      <c r="J84" s="99"/>
      <c r="K84" s="99"/>
      <c r="L84" s="99"/>
      <c r="M84" s="99"/>
      <c r="N84" s="99"/>
      <c r="O84" s="99"/>
      <c r="P84" s="99"/>
      <c r="Q84" s="99"/>
      <c r="R84" s="99"/>
      <c r="S84" s="99"/>
      <c r="T84" s="99"/>
      <c r="U84" s="99"/>
      <c r="V84" s="99"/>
      <c r="W84" s="99"/>
      <c r="X84" s="99"/>
      <c r="Y84" s="99"/>
      <c r="Z84" s="99"/>
      <c r="AA84" s="99"/>
      <c r="AB84" s="99"/>
      <c r="AC84" s="99"/>
      <c r="AD84" s="99"/>
      <c r="AE84" s="99"/>
      <c r="AF84" s="99"/>
      <c r="AG84" s="99"/>
      <c r="AH84" s="99"/>
      <c r="AI84" s="99"/>
      <c r="AJ84" s="99"/>
      <c r="AK84" s="99"/>
      <c r="AL84" s="99"/>
      <c r="AM84" s="99"/>
    </row>
    <row r="85" spans="1:39">
      <c r="A85" s="96" t="s">
        <v>89</v>
      </c>
      <c r="B85" s="96" t="s">
        <v>113</v>
      </c>
      <c r="C85" s="89" t="s">
        <v>6</v>
      </c>
      <c r="D85" s="100"/>
      <c r="E85" s="100"/>
      <c r="F85" s="100"/>
      <c r="G85" s="90">
        <v>43923</v>
      </c>
      <c r="H85" s="99"/>
      <c r="I85" s="99"/>
      <c r="J85" s="99"/>
      <c r="K85" s="99"/>
      <c r="L85" s="99"/>
      <c r="M85" s="99"/>
      <c r="N85" s="99"/>
      <c r="O85" s="99"/>
      <c r="P85" s="99"/>
      <c r="Q85" s="99"/>
      <c r="R85" s="99"/>
      <c r="S85" s="99"/>
      <c r="T85" s="99"/>
      <c r="U85" s="99"/>
      <c r="V85" s="99"/>
      <c r="W85" s="99"/>
      <c r="X85" s="99"/>
      <c r="Y85" s="99"/>
      <c r="Z85" s="99"/>
      <c r="AA85" s="99"/>
      <c r="AB85" s="99"/>
      <c r="AC85" s="99"/>
      <c r="AD85" s="99"/>
      <c r="AE85" s="99"/>
      <c r="AF85" s="99"/>
      <c r="AG85" s="99"/>
      <c r="AH85" s="99"/>
      <c r="AI85" s="99"/>
      <c r="AJ85" s="99"/>
      <c r="AK85" s="99"/>
      <c r="AL85" s="99"/>
      <c r="AM85" s="99"/>
    </row>
    <row r="86" spans="1:39">
      <c r="A86" s="96" t="s">
        <v>89</v>
      </c>
      <c r="B86" s="96" t="s">
        <v>113</v>
      </c>
      <c r="C86" s="91" t="s">
        <v>34</v>
      </c>
      <c r="D86" s="100"/>
      <c r="E86" s="100"/>
      <c r="F86" s="100"/>
      <c r="G86" s="92">
        <v>43951</v>
      </c>
      <c r="H86" s="99"/>
      <c r="I86" s="99"/>
      <c r="J86" s="99"/>
      <c r="K86" s="99"/>
      <c r="L86" s="99"/>
      <c r="M86" s="99"/>
      <c r="N86" s="99"/>
      <c r="O86" s="99"/>
      <c r="P86" s="99"/>
      <c r="Q86" s="99"/>
      <c r="R86" s="99"/>
      <c r="S86" s="99"/>
      <c r="T86" s="99"/>
      <c r="U86" s="99"/>
      <c r="V86" s="99"/>
      <c r="W86" s="99"/>
      <c r="X86" s="99"/>
      <c r="Y86" s="99"/>
      <c r="Z86" s="99"/>
      <c r="AA86" s="99"/>
      <c r="AB86" s="99"/>
      <c r="AC86" s="99"/>
      <c r="AD86" s="99"/>
      <c r="AE86" s="99"/>
      <c r="AF86" s="99"/>
      <c r="AG86" s="99"/>
      <c r="AH86" s="99"/>
      <c r="AI86" s="99"/>
      <c r="AJ86" s="99"/>
      <c r="AK86" s="99"/>
      <c r="AL86" s="99"/>
      <c r="AM86" s="99"/>
    </row>
    <row r="87" spans="1:39">
      <c r="A87" s="96" t="s">
        <v>89</v>
      </c>
      <c r="B87" s="96" t="s">
        <v>113</v>
      </c>
      <c r="C87" s="93" t="s">
        <v>7</v>
      </c>
      <c r="D87" s="99"/>
      <c r="E87" s="100"/>
      <c r="F87" s="100"/>
      <c r="G87" s="100"/>
      <c r="H87" s="94">
        <v>43958</v>
      </c>
      <c r="I87" s="99"/>
      <c r="J87" s="99"/>
      <c r="K87" s="99"/>
      <c r="L87" s="99"/>
      <c r="M87" s="99"/>
      <c r="N87" s="99"/>
      <c r="O87" s="99"/>
      <c r="P87" s="99"/>
      <c r="Q87" s="99"/>
      <c r="R87" s="99"/>
      <c r="S87" s="99"/>
      <c r="T87" s="99"/>
      <c r="U87" s="99"/>
      <c r="V87" s="99"/>
      <c r="W87" s="99"/>
      <c r="X87" s="99"/>
      <c r="Y87" s="99"/>
      <c r="Z87" s="99"/>
      <c r="AA87" s="99"/>
      <c r="AB87" s="99"/>
      <c r="AC87" s="99"/>
      <c r="AD87" s="99"/>
      <c r="AE87" s="99"/>
      <c r="AF87" s="99"/>
      <c r="AG87" s="99"/>
      <c r="AH87" s="99"/>
      <c r="AI87" s="99"/>
      <c r="AJ87" s="99"/>
      <c r="AK87" s="99"/>
      <c r="AL87" s="99"/>
      <c r="AM87" s="99"/>
    </row>
    <row r="88" spans="1:39">
      <c r="A88" s="96" t="s">
        <v>90</v>
      </c>
      <c r="B88" s="96" t="s">
        <v>114</v>
      </c>
      <c r="C88" s="93" t="s">
        <v>4</v>
      </c>
      <c r="D88" s="100"/>
      <c r="E88" s="100"/>
      <c r="F88" s="100"/>
      <c r="G88" s="94">
        <v>43937</v>
      </c>
      <c r="H88" s="99"/>
      <c r="I88" s="99"/>
      <c r="J88" s="99"/>
      <c r="K88" s="99"/>
      <c r="L88" s="99"/>
      <c r="M88" s="99"/>
      <c r="N88" s="99"/>
      <c r="O88" s="99"/>
      <c r="P88" s="99"/>
      <c r="Q88" s="99"/>
      <c r="R88" s="99"/>
      <c r="S88" s="99"/>
      <c r="T88" s="99"/>
      <c r="U88" s="99"/>
      <c r="V88" s="99"/>
      <c r="W88" s="99"/>
      <c r="X88" s="99"/>
      <c r="Y88" s="99"/>
      <c r="Z88" s="99"/>
      <c r="AA88" s="99"/>
      <c r="AB88" s="99"/>
      <c r="AC88" s="99"/>
      <c r="AD88" s="99"/>
      <c r="AE88" s="99"/>
      <c r="AF88" s="99"/>
      <c r="AG88" s="99"/>
      <c r="AH88" s="99"/>
      <c r="AI88" s="99"/>
      <c r="AJ88" s="99"/>
      <c r="AK88" s="99"/>
      <c r="AL88" s="99"/>
      <c r="AM88" s="99"/>
    </row>
    <row r="89" spans="1:39">
      <c r="A89" s="96" t="s">
        <v>90</v>
      </c>
      <c r="B89" s="96" t="s">
        <v>114</v>
      </c>
      <c r="C89" s="85" t="s">
        <v>21</v>
      </c>
      <c r="D89" s="100"/>
      <c r="E89" s="100"/>
      <c r="F89" s="100"/>
      <c r="G89" s="86">
        <v>43937</v>
      </c>
      <c r="H89" s="99"/>
      <c r="I89" s="99"/>
      <c r="J89" s="99"/>
      <c r="K89" s="99"/>
      <c r="L89" s="99"/>
      <c r="M89" s="99"/>
      <c r="N89" s="99"/>
      <c r="O89" s="99"/>
      <c r="P89" s="99"/>
      <c r="Q89" s="99"/>
      <c r="R89" s="99"/>
      <c r="S89" s="99"/>
      <c r="T89" s="99"/>
      <c r="U89" s="99"/>
      <c r="V89" s="99"/>
      <c r="W89" s="99"/>
      <c r="X89" s="99"/>
      <c r="Y89" s="99"/>
      <c r="Z89" s="99"/>
      <c r="AA89" s="99"/>
      <c r="AB89" s="99"/>
      <c r="AC89" s="99"/>
      <c r="AD89" s="99"/>
      <c r="AE89" s="99"/>
      <c r="AF89" s="99"/>
      <c r="AG89" s="99"/>
      <c r="AH89" s="99"/>
      <c r="AI89" s="99"/>
      <c r="AJ89" s="99"/>
      <c r="AK89" s="99"/>
      <c r="AL89" s="99"/>
      <c r="AM89" s="99"/>
    </row>
    <row r="90" spans="1:39">
      <c r="A90" s="96" t="s">
        <v>90</v>
      </c>
      <c r="B90" s="96" t="s">
        <v>114</v>
      </c>
      <c r="C90" s="87" t="s">
        <v>5</v>
      </c>
      <c r="D90" s="99"/>
      <c r="E90" s="100"/>
      <c r="F90" s="100"/>
      <c r="G90" s="100"/>
      <c r="H90" s="88">
        <v>43968</v>
      </c>
      <c r="I90" s="99"/>
      <c r="J90" s="99"/>
      <c r="K90" s="99"/>
      <c r="L90" s="99"/>
      <c r="M90" s="99"/>
      <c r="N90" s="99"/>
      <c r="O90" s="99"/>
      <c r="P90" s="99"/>
      <c r="Q90" s="99"/>
      <c r="R90" s="99"/>
      <c r="S90" s="99"/>
      <c r="T90" s="99"/>
      <c r="U90" s="99"/>
      <c r="V90" s="99"/>
      <c r="W90" s="99"/>
      <c r="X90" s="99"/>
      <c r="Y90" s="99"/>
      <c r="Z90" s="99"/>
      <c r="AA90" s="99"/>
      <c r="AB90" s="99"/>
      <c r="AC90" s="99"/>
      <c r="AD90" s="99"/>
      <c r="AE90" s="99"/>
      <c r="AF90" s="99"/>
      <c r="AG90" s="99"/>
      <c r="AH90" s="99"/>
      <c r="AI90" s="99"/>
      <c r="AJ90" s="99"/>
      <c r="AK90" s="99"/>
      <c r="AL90" s="99"/>
      <c r="AM90" s="99"/>
    </row>
    <row r="91" spans="1:39">
      <c r="A91" s="96" t="s">
        <v>90</v>
      </c>
      <c r="B91" s="96" t="s">
        <v>114</v>
      </c>
      <c r="C91" s="89" t="s">
        <v>6</v>
      </c>
      <c r="D91" s="100"/>
      <c r="E91" s="100"/>
      <c r="F91" s="100"/>
      <c r="G91" s="90">
        <v>43940</v>
      </c>
      <c r="H91" s="99"/>
      <c r="I91" s="99"/>
      <c r="J91" s="99"/>
      <c r="K91" s="99"/>
      <c r="L91" s="99"/>
      <c r="M91" s="99"/>
      <c r="N91" s="99"/>
      <c r="O91" s="99"/>
      <c r="P91" s="99"/>
      <c r="Q91" s="99"/>
      <c r="R91" s="99"/>
      <c r="S91" s="99"/>
      <c r="T91" s="99"/>
      <c r="U91" s="99"/>
      <c r="V91" s="99"/>
      <c r="W91" s="99"/>
      <c r="X91" s="99"/>
      <c r="Y91" s="99"/>
      <c r="Z91" s="99"/>
      <c r="AA91" s="99"/>
      <c r="AB91" s="99"/>
      <c r="AC91" s="99"/>
      <c r="AD91" s="99"/>
      <c r="AE91" s="99"/>
      <c r="AF91" s="99"/>
      <c r="AG91" s="99"/>
      <c r="AH91" s="99"/>
      <c r="AI91" s="99"/>
      <c r="AJ91" s="99"/>
      <c r="AK91" s="99"/>
      <c r="AL91" s="99"/>
      <c r="AM91" s="99"/>
    </row>
    <row r="92" spans="1:39">
      <c r="A92" s="96" t="s">
        <v>90</v>
      </c>
      <c r="B92" s="96" t="s">
        <v>114</v>
      </c>
      <c r="C92" s="91" t="s">
        <v>34</v>
      </c>
      <c r="D92" s="99"/>
      <c r="E92" s="100"/>
      <c r="F92" s="100"/>
      <c r="G92" s="100"/>
      <c r="H92" s="92">
        <v>43967</v>
      </c>
      <c r="I92" s="99"/>
      <c r="J92" s="99"/>
      <c r="K92" s="99"/>
      <c r="L92" s="99"/>
      <c r="M92" s="99"/>
      <c r="N92" s="99"/>
      <c r="O92" s="99"/>
      <c r="P92" s="99"/>
      <c r="Q92" s="99"/>
      <c r="R92" s="99"/>
      <c r="S92" s="99"/>
      <c r="T92" s="99"/>
      <c r="U92" s="99"/>
      <c r="V92" s="99"/>
      <c r="W92" s="99"/>
      <c r="X92" s="99"/>
      <c r="Y92" s="99"/>
      <c r="Z92" s="99"/>
      <c r="AA92" s="99"/>
      <c r="AB92" s="99"/>
      <c r="AC92" s="99"/>
      <c r="AD92" s="99"/>
      <c r="AE92" s="99"/>
      <c r="AF92" s="99"/>
      <c r="AG92" s="99"/>
      <c r="AH92" s="99"/>
      <c r="AI92" s="99"/>
      <c r="AJ92" s="99"/>
      <c r="AK92" s="99"/>
      <c r="AL92" s="99"/>
      <c r="AM92" s="99"/>
    </row>
    <row r="93" spans="1:39">
      <c r="A93" s="96" t="s">
        <v>90</v>
      </c>
      <c r="B93" s="96" t="s">
        <v>114</v>
      </c>
      <c r="C93" s="93" t="s">
        <v>7</v>
      </c>
      <c r="D93" s="99"/>
      <c r="E93" s="100"/>
      <c r="F93" s="100"/>
      <c r="G93" s="100"/>
      <c r="H93" s="94">
        <v>43974</v>
      </c>
      <c r="I93" s="99"/>
      <c r="J93" s="99"/>
      <c r="K93" s="99"/>
      <c r="L93" s="99"/>
      <c r="M93" s="99"/>
      <c r="N93" s="99"/>
      <c r="O93" s="99"/>
      <c r="P93" s="99"/>
      <c r="Q93" s="99"/>
      <c r="R93" s="99"/>
      <c r="S93" s="99"/>
      <c r="T93" s="99"/>
      <c r="U93" s="99"/>
      <c r="V93" s="99"/>
      <c r="W93" s="99"/>
      <c r="X93" s="99"/>
      <c r="Y93" s="99"/>
      <c r="Z93" s="99"/>
      <c r="AA93" s="99"/>
      <c r="AB93" s="99"/>
      <c r="AC93" s="99"/>
      <c r="AD93" s="99"/>
      <c r="AE93" s="99"/>
      <c r="AF93" s="99"/>
      <c r="AG93" s="99"/>
      <c r="AH93" s="99"/>
      <c r="AI93" s="99"/>
      <c r="AJ93" s="99"/>
      <c r="AK93" s="99"/>
      <c r="AL93" s="99"/>
      <c r="AM93" s="99"/>
    </row>
    <row r="94" spans="1:39">
      <c r="A94" s="96" t="s">
        <v>91</v>
      </c>
      <c r="B94" s="96" t="s">
        <v>112</v>
      </c>
      <c r="C94" s="93" t="s">
        <v>4</v>
      </c>
      <c r="D94" s="100"/>
      <c r="E94" s="100"/>
      <c r="F94" s="100"/>
      <c r="G94" s="94">
        <v>43948</v>
      </c>
      <c r="H94" s="99"/>
      <c r="I94" s="99"/>
      <c r="J94" s="99"/>
      <c r="K94" s="99"/>
      <c r="L94" s="99"/>
      <c r="M94" s="99"/>
      <c r="N94" s="99"/>
      <c r="O94" s="99"/>
      <c r="P94" s="99"/>
      <c r="Q94" s="99"/>
      <c r="R94" s="99"/>
      <c r="S94" s="99"/>
      <c r="T94" s="99"/>
      <c r="U94" s="99"/>
      <c r="V94" s="99"/>
      <c r="W94" s="99"/>
      <c r="X94" s="99"/>
      <c r="Y94" s="99"/>
      <c r="Z94" s="99"/>
      <c r="AA94" s="99"/>
      <c r="AB94" s="99"/>
      <c r="AC94" s="99"/>
      <c r="AD94" s="99"/>
      <c r="AE94" s="99"/>
      <c r="AF94" s="99"/>
      <c r="AG94" s="99"/>
      <c r="AH94" s="99"/>
      <c r="AI94" s="99"/>
      <c r="AJ94" s="99"/>
      <c r="AK94" s="99"/>
      <c r="AL94" s="99"/>
      <c r="AM94" s="99"/>
    </row>
    <row r="95" spans="1:39">
      <c r="A95" s="96" t="s">
        <v>91</v>
      </c>
      <c r="B95" s="96" t="s">
        <v>112</v>
      </c>
      <c r="C95" s="85" t="s">
        <v>21</v>
      </c>
      <c r="D95" s="100"/>
      <c r="E95" s="100"/>
      <c r="F95" s="100"/>
      <c r="G95" s="86">
        <v>43948</v>
      </c>
      <c r="H95" s="99"/>
      <c r="I95" s="99"/>
      <c r="J95" s="99"/>
      <c r="K95" s="99"/>
      <c r="L95" s="99"/>
      <c r="M95" s="99"/>
      <c r="N95" s="99"/>
      <c r="O95" s="99"/>
      <c r="P95" s="99"/>
      <c r="Q95" s="99"/>
      <c r="R95" s="99"/>
      <c r="S95" s="99"/>
      <c r="T95" s="99"/>
      <c r="U95" s="99"/>
      <c r="V95" s="99"/>
      <c r="W95" s="99"/>
      <c r="X95" s="99"/>
      <c r="Y95" s="99"/>
      <c r="Z95" s="99"/>
      <c r="AA95" s="99"/>
      <c r="AB95" s="99"/>
      <c r="AC95" s="99"/>
      <c r="AD95" s="99"/>
      <c r="AE95" s="99"/>
      <c r="AF95" s="99"/>
      <c r="AG95" s="99"/>
      <c r="AH95" s="99"/>
      <c r="AI95" s="99"/>
      <c r="AJ95" s="99"/>
      <c r="AK95" s="99"/>
      <c r="AL95" s="99"/>
      <c r="AM95" s="99"/>
    </row>
    <row r="96" spans="1:39">
      <c r="A96" s="96" t="s">
        <v>91</v>
      </c>
      <c r="B96" s="96" t="s">
        <v>112</v>
      </c>
      <c r="C96" s="87" t="s">
        <v>5</v>
      </c>
      <c r="D96" s="99"/>
      <c r="E96" s="100"/>
      <c r="F96" s="100"/>
      <c r="G96" s="100"/>
      <c r="H96" s="88">
        <v>43979</v>
      </c>
      <c r="I96" s="99"/>
      <c r="J96" s="99"/>
      <c r="K96" s="99"/>
      <c r="L96" s="99"/>
      <c r="M96" s="99"/>
      <c r="N96" s="99"/>
      <c r="O96" s="99"/>
      <c r="P96" s="99"/>
      <c r="Q96" s="99"/>
      <c r="R96" s="99"/>
      <c r="S96" s="99"/>
      <c r="T96" s="99"/>
      <c r="U96" s="99"/>
      <c r="V96" s="99"/>
      <c r="W96" s="99"/>
      <c r="X96" s="99"/>
      <c r="Y96" s="99"/>
      <c r="Z96" s="99"/>
      <c r="AA96" s="99"/>
      <c r="AB96" s="99"/>
      <c r="AC96" s="99"/>
      <c r="AD96" s="99"/>
      <c r="AE96" s="99"/>
      <c r="AF96" s="99"/>
      <c r="AG96" s="99"/>
      <c r="AH96" s="99"/>
      <c r="AI96" s="99"/>
      <c r="AJ96" s="99"/>
      <c r="AK96" s="99"/>
      <c r="AL96" s="99"/>
      <c r="AM96" s="99"/>
    </row>
    <row r="97" spans="1:39">
      <c r="A97" s="96" t="s">
        <v>91</v>
      </c>
      <c r="B97" s="96" t="s">
        <v>112</v>
      </c>
      <c r="C97" s="89" t="s">
        <v>6</v>
      </c>
      <c r="D97" s="100"/>
      <c r="E97" s="100"/>
      <c r="F97" s="100"/>
      <c r="G97" s="90">
        <v>43951</v>
      </c>
      <c r="H97" s="99"/>
      <c r="I97" s="99"/>
      <c r="J97" s="99"/>
      <c r="K97" s="99"/>
      <c r="L97" s="99"/>
      <c r="M97" s="99"/>
      <c r="N97" s="99"/>
      <c r="O97" s="99"/>
      <c r="P97" s="99"/>
      <c r="Q97" s="99"/>
      <c r="R97" s="99"/>
      <c r="S97" s="99"/>
      <c r="T97" s="99"/>
      <c r="U97" s="99"/>
      <c r="V97" s="99"/>
      <c r="W97" s="99"/>
      <c r="X97" s="99"/>
      <c r="Y97" s="99"/>
      <c r="Z97" s="99"/>
      <c r="AA97" s="99"/>
      <c r="AB97" s="99"/>
      <c r="AC97" s="99"/>
      <c r="AD97" s="99"/>
      <c r="AE97" s="99"/>
      <c r="AF97" s="99"/>
      <c r="AG97" s="99"/>
      <c r="AH97" s="99"/>
      <c r="AI97" s="99"/>
      <c r="AJ97" s="99"/>
      <c r="AK97" s="99"/>
      <c r="AL97" s="99"/>
      <c r="AM97" s="99"/>
    </row>
    <row r="98" spans="1:39">
      <c r="A98" s="96" t="s">
        <v>91</v>
      </c>
      <c r="B98" s="96" t="s">
        <v>112</v>
      </c>
      <c r="C98" s="91" t="s">
        <v>34</v>
      </c>
      <c r="D98" s="99"/>
      <c r="E98" s="100"/>
      <c r="F98" s="100"/>
      <c r="G98" s="100"/>
      <c r="H98" s="92">
        <v>43978</v>
      </c>
      <c r="I98" s="99"/>
      <c r="J98" s="99"/>
      <c r="K98" s="99"/>
      <c r="L98" s="99"/>
      <c r="M98" s="99"/>
      <c r="N98" s="99"/>
      <c r="O98" s="99"/>
      <c r="P98" s="99"/>
      <c r="Q98" s="99"/>
      <c r="R98" s="99"/>
      <c r="S98" s="99"/>
      <c r="T98" s="99"/>
      <c r="U98" s="99"/>
      <c r="V98" s="99"/>
      <c r="W98" s="99"/>
      <c r="X98" s="99"/>
      <c r="Y98" s="99"/>
      <c r="Z98" s="99"/>
      <c r="AA98" s="99"/>
      <c r="AB98" s="99"/>
      <c r="AC98" s="99"/>
      <c r="AD98" s="99"/>
      <c r="AE98" s="99"/>
      <c r="AF98" s="99"/>
      <c r="AG98" s="99"/>
      <c r="AH98" s="99"/>
      <c r="AI98" s="99"/>
      <c r="AJ98" s="99"/>
      <c r="AK98" s="99"/>
      <c r="AL98" s="99"/>
      <c r="AM98" s="99"/>
    </row>
    <row r="99" spans="1:39">
      <c r="A99" s="96" t="s">
        <v>91</v>
      </c>
      <c r="B99" s="96" t="s">
        <v>112</v>
      </c>
      <c r="C99" s="93" t="s">
        <v>7</v>
      </c>
      <c r="D99" s="99"/>
      <c r="E99" s="99"/>
      <c r="F99" s="100"/>
      <c r="G99" s="100"/>
      <c r="H99" s="100"/>
      <c r="I99" s="94">
        <v>43985</v>
      </c>
      <c r="J99" s="99"/>
      <c r="K99" s="99"/>
      <c r="L99" s="99"/>
      <c r="M99" s="99"/>
      <c r="N99" s="99"/>
      <c r="O99" s="99"/>
      <c r="P99" s="99"/>
      <c r="Q99" s="99"/>
      <c r="R99" s="99"/>
      <c r="S99" s="99"/>
      <c r="T99" s="99"/>
      <c r="U99" s="99"/>
      <c r="V99" s="99"/>
      <c r="W99" s="99"/>
      <c r="X99" s="99"/>
      <c r="Y99" s="99"/>
      <c r="Z99" s="99"/>
      <c r="AA99" s="99"/>
      <c r="AB99" s="99"/>
      <c r="AC99" s="99"/>
      <c r="AD99" s="99"/>
      <c r="AE99" s="99"/>
      <c r="AF99" s="99"/>
      <c r="AG99" s="99"/>
      <c r="AH99" s="99"/>
      <c r="AI99" s="99"/>
      <c r="AJ99" s="99"/>
      <c r="AK99" s="99"/>
      <c r="AL99" s="99"/>
      <c r="AM99" s="99"/>
    </row>
    <row r="100" spans="1:39">
      <c r="A100" s="96" t="s">
        <v>92</v>
      </c>
      <c r="B100" s="96" t="s">
        <v>113</v>
      </c>
      <c r="C100" s="93" t="s">
        <v>4</v>
      </c>
      <c r="D100" s="100"/>
      <c r="E100" s="100"/>
      <c r="F100" s="100"/>
      <c r="G100" s="94">
        <v>43949</v>
      </c>
      <c r="H100" s="99"/>
      <c r="I100" s="99"/>
      <c r="J100" s="99"/>
      <c r="K100" s="99"/>
      <c r="L100" s="99"/>
      <c r="M100" s="99"/>
      <c r="N100" s="99"/>
      <c r="O100" s="99"/>
      <c r="P100" s="99"/>
      <c r="Q100" s="99"/>
      <c r="R100" s="99"/>
      <c r="S100" s="99"/>
      <c r="T100" s="99"/>
      <c r="U100" s="99"/>
      <c r="V100" s="99"/>
      <c r="W100" s="99"/>
      <c r="X100" s="99"/>
      <c r="Y100" s="99"/>
      <c r="Z100" s="99"/>
      <c r="AA100" s="99"/>
      <c r="AB100" s="99"/>
      <c r="AC100" s="99"/>
      <c r="AD100" s="99"/>
      <c r="AE100" s="99"/>
      <c r="AF100" s="99"/>
      <c r="AG100" s="99"/>
      <c r="AH100" s="99"/>
      <c r="AI100" s="99"/>
      <c r="AJ100" s="99"/>
      <c r="AK100" s="99"/>
      <c r="AL100" s="99"/>
      <c r="AM100" s="99"/>
    </row>
    <row r="101" spans="1:39">
      <c r="A101" s="96" t="s">
        <v>92</v>
      </c>
      <c r="B101" s="96" t="s">
        <v>113</v>
      </c>
      <c r="C101" s="85" t="s">
        <v>21</v>
      </c>
      <c r="D101" s="100"/>
      <c r="E101" s="100"/>
      <c r="F101" s="100"/>
      <c r="G101" s="86">
        <v>43949</v>
      </c>
      <c r="H101" s="99"/>
      <c r="I101" s="99"/>
      <c r="J101" s="99"/>
      <c r="K101" s="99"/>
      <c r="L101" s="99"/>
      <c r="M101" s="99"/>
      <c r="N101" s="99"/>
      <c r="O101" s="99"/>
      <c r="P101" s="99"/>
      <c r="Q101" s="99"/>
      <c r="R101" s="99"/>
      <c r="S101" s="99"/>
      <c r="T101" s="99"/>
      <c r="U101" s="99"/>
      <c r="V101" s="99"/>
      <c r="W101" s="99"/>
      <c r="X101" s="99"/>
      <c r="Y101" s="99"/>
      <c r="Z101" s="99"/>
      <c r="AA101" s="99"/>
      <c r="AB101" s="99"/>
      <c r="AC101" s="99"/>
      <c r="AD101" s="99"/>
      <c r="AE101" s="99"/>
      <c r="AF101" s="99"/>
      <c r="AG101" s="99"/>
      <c r="AH101" s="99"/>
      <c r="AI101" s="99"/>
      <c r="AJ101" s="99"/>
      <c r="AK101" s="99"/>
      <c r="AL101" s="99"/>
      <c r="AM101" s="99"/>
    </row>
    <row r="102" spans="1:39">
      <c r="A102" s="96" t="s">
        <v>92</v>
      </c>
      <c r="B102" s="96" t="s">
        <v>113</v>
      </c>
      <c r="C102" s="87" t="s">
        <v>5</v>
      </c>
      <c r="D102" s="99"/>
      <c r="E102" s="100"/>
      <c r="F102" s="100"/>
      <c r="G102" s="100"/>
      <c r="H102" s="88">
        <v>43980</v>
      </c>
      <c r="I102" s="99"/>
      <c r="J102" s="99"/>
      <c r="K102" s="99"/>
      <c r="L102" s="99"/>
      <c r="M102" s="99"/>
      <c r="N102" s="99"/>
      <c r="O102" s="99"/>
      <c r="P102" s="99"/>
      <c r="Q102" s="99"/>
      <c r="R102" s="99"/>
      <c r="S102" s="99"/>
      <c r="T102" s="99"/>
      <c r="U102" s="99"/>
      <c r="V102" s="99"/>
      <c r="W102" s="99"/>
      <c r="X102" s="99"/>
      <c r="Y102" s="99"/>
      <c r="Z102" s="99"/>
      <c r="AA102" s="99"/>
      <c r="AB102" s="99"/>
      <c r="AC102" s="99"/>
      <c r="AD102" s="99"/>
      <c r="AE102" s="99"/>
      <c r="AF102" s="99"/>
      <c r="AG102" s="99"/>
      <c r="AH102" s="99"/>
      <c r="AI102" s="99"/>
      <c r="AJ102" s="99"/>
      <c r="AK102" s="99"/>
      <c r="AL102" s="99"/>
      <c r="AM102" s="99"/>
    </row>
    <row r="103" spans="1:39">
      <c r="A103" s="96" t="s">
        <v>92</v>
      </c>
      <c r="B103" s="96" t="s">
        <v>113</v>
      </c>
      <c r="C103" s="89" t="s">
        <v>6</v>
      </c>
      <c r="D103" s="99"/>
      <c r="E103" s="100"/>
      <c r="F103" s="100"/>
      <c r="G103" s="100"/>
      <c r="H103" s="90">
        <v>43952</v>
      </c>
      <c r="I103" s="99"/>
      <c r="J103" s="99"/>
      <c r="K103" s="99"/>
      <c r="L103" s="99"/>
      <c r="M103" s="99"/>
      <c r="N103" s="99"/>
      <c r="O103" s="99"/>
      <c r="P103" s="99"/>
      <c r="Q103" s="99"/>
      <c r="R103" s="99"/>
      <c r="S103" s="99"/>
      <c r="T103" s="99"/>
      <c r="U103" s="99"/>
      <c r="V103" s="99"/>
      <c r="W103" s="99"/>
      <c r="X103" s="99"/>
      <c r="Y103" s="99"/>
      <c r="Z103" s="99"/>
      <c r="AA103" s="99"/>
      <c r="AB103" s="99"/>
      <c r="AC103" s="99"/>
      <c r="AD103" s="99"/>
      <c r="AE103" s="99"/>
      <c r="AF103" s="99"/>
      <c r="AG103" s="99"/>
      <c r="AH103" s="99"/>
      <c r="AI103" s="99"/>
      <c r="AJ103" s="99"/>
      <c r="AK103" s="99"/>
      <c r="AL103" s="99"/>
      <c r="AM103" s="99"/>
    </row>
    <row r="104" spans="1:39">
      <c r="A104" s="96" t="s">
        <v>92</v>
      </c>
      <c r="B104" s="96" t="s">
        <v>113</v>
      </c>
      <c r="C104" s="91" t="s">
        <v>34</v>
      </c>
      <c r="D104" s="99"/>
      <c r="E104" s="100"/>
      <c r="F104" s="100"/>
      <c r="G104" s="100"/>
      <c r="H104" s="92">
        <v>43979</v>
      </c>
      <c r="I104" s="99"/>
      <c r="J104" s="99"/>
      <c r="K104" s="99"/>
      <c r="L104" s="99"/>
      <c r="M104" s="99"/>
      <c r="N104" s="99"/>
      <c r="O104" s="99"/>
      <c r="P104" s="99"/>
      <c r="Q104" s="99"/>
      <c r="R104" s="99"/>
      <c r="S104" s="99"/>
      <c r="T104" s="99"/>
      <c r="U104" s="99"/>
      <c r="V104" s="99"/>
      <c r="W104" s="99"/>
      <c r="X104" s="99"/>
      <c r="Y104" s="99"/>
      <c r="Z104" s="99"/>
      <c r="AA104" s="99"/>
      <c r="AB104" s="99"/>
      <c r="AC104" s="99"/>
      <c r="AD104" s="99"/>
      <c r="AE104" s="99"/>
      <c r="AF104" s="99"/>
      <c r="AG104" s="99"/>
      <c r="AH104" s="99"/>
      <c r="AI104" s="99"/>
      <c r="AJ104" s="99"/>
      <c r="AK104" s="99"/>
      <c r="AL104" s="99"/>
      <c r="AM104" s="99"/>
    </row>
    <row r="105" spans="1:39">
      <c r="A105" s="96" t="s">
        <v>92</v>
      </c>
      <c r="B105" s="96" t="s">
        <v>113</v>
      </c>
      <c r="C105" s="93" t="s">
        <v>7</v>
      </c>
      <c r="D105" s="99"/>
      <c r="E105" s="99"/>
      <c r="F105" s="100"/>
      <c r="G105" s="100"/>
      <c r="H105" s="100"/>
      <c r="I105" s="94">
        <v>43986</v>
      </c>
      <c r="J105" s="99"/>
      <c r="K105" s="99"/>
      <c r="L105" s="99"/>
      <c r="M105" s="99"/>
      <c r="N105" s="99"/>
      <c r="O105" s="99"/>
      <c r="P105" s="99"/>
      <c r="Q105" s="99"/>
      <c r="R105" s="99"/>
      <c r="S105" s="99"/>
      <c r="T105" s="99"/>
      <c r="U105" s="99"/>
      <c r="V105" s="99"/>
      <c r="W105" s="99"/>
      <c r="X105" s="99"/>
      <c r="Y105" s="99"/>
      <c r="Z105" s="99"/>
      <c r="AA105" s="99"/>
      <c r="AB105" s="99"/>
      <c r="AC105" s="99"/>
      <c r="AD105" s="99"/>
      <c r="AE105" s="99"/>
      <c r="AF105" s="99"/>
      <c r="AG105" s="99"/>
      <c r="AH105" s="99"/>
      <c r="AI105" s="99"/>
      <c r="AJ105" s="99"/>
      <c r="AK105" s="99"/>
      <c r="AL105" s="99"/>
      <c r="AM105" s="99"/>
    </row>
    <row r="106" spans="1:39">
      <c r="A106" s="96" t="s">
        <v>93</v>
      </c>
      <c r="B106" s="96" t="s">
        <v>114</v>
      </c>
      <c r="C106" s="93" t="s">
        <v>4</v>
      </c>
      <c r="D106" s="100"/>
      <c r="E106" s="100"/>
      <c r="F106" s="100"/>
      <c r="G106" s="94">
        <v>43951</v>
      </c>
      <c r="H106" s="99"/>
      <c r="I106" s="99"/>
      <c r="J106" s="99"/>
      <c r="K106" s="99"/>
      <c r="L106" s="99"/>
      <c r="M106" s="99"/>
      <c r="N106" s="99"/>
      <c r="O106" s="99"/>
      <c r="P106" s="99"/>
      <c r="Q106" s="99"/>
      <c r="R106" s="99"/>
      <c r="S106" s="99"/>
      <c r="T106" s="99"/>
      <c r="U106" s="99"/>
      <c r="V106" s="99"/>
      <c r="W106" s="99"/>
      <c r="X106" s="99"/>
      <c r="Y106" s="99"/>
      <c r="Z106" s="99"/>
      <c r="AA106" s="99"/>
      <c r="AB106" s="99"/>
      <c r="AC106" s="99"/>
      <c r="AD106" s="99"/>
      <c r="AE106" s="99"/>
      <c r="AF106" s="99"/>
      <c r="AG106" s="99"/>
      <c r="AH106" s="99"/>
      <c r="AI106" s="99"/>
      <c r="AJ106" s="99"/>
      <c r="AK106" s="99"/>
      <c r="AL106" s="99"/>
      <c r="AM106" s="99"/>
    </row>
    <row r="107" spans="1:39">
      <c r="A107" s="96" t="s">
        <v>93</v>
      </c>
      <c r="B107" s="96" t="s">
        <v>114</v>
      </c>
      <c r="C107" s="85" t="s">
        <v>21</v>
      </c>
      <c r="D107" s="100"/>
      <c r="E107" s="100"/>
      <c r="F107" s="100"/>
      <c r="G107" s="86">
        <v>43951</v>
      </c>
      <c r="H107" s="99"/>
      <c r="I107" s="99"/>
      <c r="J107" s="99"/>
      <c r="K107" s="99"/>
      <c r="L107" s="99"/>
      <c r="M107" s="99"/>
      <c r="N107" s="99"/>
      <c r="O107" s="99"/>
      <c r="P107" s="99"/>
      <c r="Q107" s="99"/>
      <c r="R107" s="99"/>
      <c r="S107" s="99"/>
      <c r="T107" s="99"/>
      <c r="U107" s="99"/>
      <c r="V107" s="99"/>
      <c r="W107" s="99"/>
      <c r="X107" s="99"/>
      <c r="Y107" s="99"/>
      <c r="Z107" s="99"/>
      <c r="AA107" s="99"/>
      <c r="AB107" s="99"/>
      <c r="AC107" s="99"/>
      <c r="AD107" s="99"/>
      <c r="AE107" s="99"/>
      <c r="AF107" s="99"/>
      <c r="AG107" s="99"/>
      <c r="AH107" s="99"/>
      <c r="AI107" s="99"/>
      <c r="AJ107" s="99"/>
      <c r="AK107" s="99"/>
      <c r="AL107" s="99"/>
      <c r="AM107" s="99"/>
    </row>
    <row r="108" spans="1:39">
      <c r="A108" s="96" t="s">
        <v>93</v>
      </c>
      <c r="B108" s="96" t="s">
        <v>114</v>
      </c>
      <c r="C108" s="87" t="s">
        <v>5</v>
      </c>
      <c r="D108" s="99"/>
      <c r="E108" s="99"/>
      <c r="F108" s="100"/>
      <c r="G108" s="100"/>
      <c r="H108" s="100"/>
      <c r="I108" s="88">
        <v>43983</v>
      </c>
      <c r="J108" s="99"/>
      <c r="K108" s="99"/>
      <c r="L108" s="99"/>
      <c r="M108" s="99"/>
      <c r="N108" s="99"/>
      <c r="O108" s="99"/>
      <c r="P108" s="99"/>
      <c r="Q108" s="99"/>
      <c r="R108" s="99"/>
      <c r="S108" s="99"/>
      <c r="T108" s="99"/>
      <c r="U108" s="99"/>
      <c r="V108" s="99"/>
      <c r="W108" s="99"/>
      <c r="X108" s="99"/>
      <c r="Y108" s="99"/>
      <c r="Z108" s="99"/>
      <c r="AA108" s="99"/>
      <c r="AB108" s="99"/>
      <c r="AC108" s="99"/>
      <c r="AD108" s="99"/>
      <c r="AE108" s="99"/>
      <c r="AF108" s="99"/>
      <c r="AG108" s="99"/>
      <c r="AH108" s="99"/>
      <c r="AI108" s="99"/>
      <c r="AJ108" s="99"/>
      <c r="AK108" s="99"/>
      <c r="AL108" s="99"/>
      <c r="AM108" s="99"/>
    </row>
    <row r="109" spans="1:39">
      <c r="A109" s="96" t="s">
        <v>93</v>
      </c>
      <c r="B109" s="96" t="s">
        <v>114</v>
      </c>
      <c r="C109" s="89" t="s">
        <v>6</v>
      </c>
      <c r="D109" s="99"/>
      <c r="E109" s="100"/>
      <c r="F109" s="100"/>
      <c r="G109" s="100"/>
      <c r="H109" s="90">
        <v>43954</v>
      </c>
      <c r="I109" s="99"/>
      <c r="J109" s="99"/>
      <c r="K109" s="99"/>
      <c r="L109" s="99"/>
      <c r="M109" s="99"/>
      <c r="N109" s="99"/>
      <c r="O109" s="99"/>
      <c r="P109" s="99"/>
      <c r="Q109" s="99"/>
      <c r="R109" s="99"/>
      <c r="S109" s="99"/>
      <c r="T109" s="99"/>
      <c r="U109" s="99"/>
      <c r="V109" s="99"/>
      <c r="W109" s="99"/>
      <c r="X109" s="99"/>
      <c r="Y109" s="99"/>
      <c r="Z109" s="99"/>
      <c r="AA109" s="99"/>
      <c r="AB109" s="99"/>
      <c r="AC109" s="99"/>
      <c r="AD109" s="99"/>
      <c r="AE109" s="99"/>
      <c r="AF109" s="99"/>
      <c r="AG109" s="99"/>
      <c r="AH109" s="99"/>
      <c r="AI109" s="99"/>
      <c r="AJ109" s="99"/>
      <c r="AK109" s="99"/>
      <c r="AL109" s="99"/>
      <c r="AM109" s="99"/>
    </row>
    <row r="110" spans="1:39">
      <c r="A110" s="96" t="s">
        <v>93</v>
      </c>
      <c r="B110" s="96" t="s">
        <v>114</v>
      </c>
      <c r="C110" s="91" t="s">
        <v>34</v>
      </c>
      <c r="D110" s="99"/>
      <c r="E110" s="100"/>
      <c r="F110" s="100"/>
      <c r="G110" s="100"/>
      <c r="H110" s="92">
        <v>43982</v>
      </c>
      <c r="I110" s="99"/>
      <c r="J110" s="99"/>
      <c r="K110" s="99"/>
      <c r="L110" s="99"/>
      <c r="M110" s="99"/>
      <c r="N110" s="99"/>
      <c r="O110" s="99"/>
      <c r="P110" s="99"/>
      <c r="Q110" s="99"/>
      <c r="R110" s="99"/>
      <c r="S110" s="99"/>
      <c r="T110" s="99"/>
      <c r="U110" s="99"/>
      <c r="V110" s="99"/>
      <c r="W110" s="99"/>
      <c r="X110" s="99"/>
      <c r="Y110" s="99"/>
      <c r="Z110" s="99"/>
      <c r="AA110" s="99"/>
      <c r="AB110" s="99"/>
      <c r="AC110" s="99"/>
      <c r="AD110" s="99"/>
      <c r="AE110" s="99"/>
      <c r="AF110" s="99"/>
      <c r="AG110" s="99"/>
      <c r="AH110" s="99"/>
      <c r="AI110" s="99"/>
      <c r="AJ110" s="99"/>
      <c r="AK110" s="99"/>
      <c r="AL110" s="99"/>
      <c r="AM110" s="99"/>
    </row>
    <row r="111" spans="1:39">
      <c r="A111" s="96" t="s">
        <v>93</v>
      </c>
      <c r="B111" s="96" t="s">
        <v>114</v>
      </c>
      <c r="C111" s="93" t="s">
        <v>7</v>
      </c>
      <c r="D111" s="99"/>
      <c r="E111" s="99"/>
      <c r="F111" s="100"/>
      <c r="G111" s="100"/>
      <c r="H111" s="100"/>
      <c r="I111" s="94">
        <v>43989</v>
      </c>
      <c r="J111" s="99"/>
      <c r="K111" s="99"/>
      <c r="L111" s="99"/>
      <c r="M111" s="99"/>
      <c r="N111" s="99"/>
      <c r="O111" s="99"/>
      <c r="P111" s="99"/>
      <c r="Q111" s="99"/>
      <c r="R111" s="99"/>
      <c r="S111" s="99"/>
      <c r="T111" s="99"/>
      <c r="U111" s="99"/>
      <c r="V111" s="99"/>
      <c r="W111" s="99"/>
      <c r="X111" s="99"/>
      <c r="Y111" s="99"/>
      <c r="Z111" s="99"/>
      <c r="AA111" s="99"/>
      <c r="AB111" s="99"/>
      <c r="AC111" s="99"/>
      <c r="AD111" s="99"/>
      <c r="AE111" s="99"/>
      <c r="AF111" s="99"/>
      <c r="AG111" s="99"/>
      <c r="AH111" s="99"/>
      <c r="AI111" s="99"/>
      <c r="AJ111" s="99"/>
      <c r="AK111" s="99"/>
      <c r="AL111" s="99"/>
      <c r="AM111" s="99"/>
    </row>
    <row r="112" spans="1:39">
      <c r="A112" s="96" t="s">
        <v>94</v>
      </c>
      <c r="B112" s="96" t="s">
        <v>112</v>
      </c>
      <c r="C112" s="93" t="s">
        <v>4</v>
      </c>
      <c r="D112" s="100"/>
      <c r="E112" s="100"/>
      <c r="F112" s="100"/>
      <c r="G112" s="94">
        <v>43951</v>
      </c>
      <c r="H112" s="99"/>
      <c r="I112" s="99"/>
      <c r="J112" s="99"/>
      <c r="K112" s="99"/>
      <c r="L112" s="99"/>
      <c r="M112" s="99"/>
      <c r="N112" s="99"/>
      <c r="O112" s="99"/>
      <c r="P112" s="99"/>
      <c r="Q112" s="99"/>
      <c r="R112" s="99"/>
      <c r="S112" s="99"/>
      <c r="T112" s="99"/>
      <c r="U112" s="99"/>
      <c r="V112" s="99"/>
      <c r="W112" s="99"/>
      <c r="X112" s="99"/>
      <c r="Y112" s="99"/>
      <c r="Z112" s="99"/>
      <c r="AA112" s="99"/>
      <c r="AB112" s="99"/>
      <c r="AC112" s="99"/>
      <c r="AD112" s="99"/>
      <c r="AE112" s="99"/>
      <c r="AF112" s="99"/>
      <c r="AG112" s="99"/>
      <c r="AH112" s="99"/>
      <c r="AI112" s="99"/>
      <c r="AJ112" s="99"/>
      <c r="AK112" s="99"/>
      <c r="AL112" s="99"/>
      <c r="AM112" s="99"/>
    </row>
    <row r="113" spans="1:39">
      <c r="A113" s="96" t="s">
        <v>94</v>
      </c>
      <c r="B113" s="96" t="s">
        <v>112</v>
      </c>
      <c r="C113" s="85" t="s">
        <v>21</v>
      </c>
      <c r="D113" s="100"/>
      <c r="E113" s="100"/>
      <c r="F113" s="100"/>
      <c r="G113" s="86">
        <v>43951</v>
      </c>
      <c r="H113" s="99"/>
      <c r="I113" s="99"/>
      <c r="J113" s="99"/>
      <c r="K113" s="99"/>
      <c r="L113" s="99"/>
      <c r="M113" s="99"/>
      <c r="N113" s="99"/>
      <c r="O113" s="99"/>
      <c r="P113" s="99"/>
      <c r="Q113" s="99"/>
      <c r="R113" s="99"/>
      <c r="S113" s="99"/>
      <c r="T113" s="99"/>
      <c r="U113" s="99"/>
      <c r="V113" s="99"/>
      <c r="W113" s="99"/>
      <c r="X113" s="99"/>
      <c r="Y113" s="99"/>
      <c r="Z113" s="99"/>
      <c r="AA113" s="99"/>
      <c r="AB113" s="99"/>
      <c r="AC113" s="99"/>
      <c r="AD113" s="99"/>
      <c r="AE113" s="99"/>
      <c r="AF113" s="99"/>
      <c r="AG113" s="99"/>
      <c r="AH113" s="99"/>
      <c r="AI113" s="99"/>
      <c r="AJ113" s="99"/>
      <c r="AK113" s="99"/>
      <c r="AL113" s="99"/>
      <c r="AM113" s="99"/>
    </row>
    <row r="114" spans="1:39">
      <c r="A114" s="96" t="s">
        <v>94</v>
      </c>
      <c r="B114" s="96" t="s">
        <v>112</v>
      </c>
      <c r="C114" s="87" t="s">
        <v>5</v>
      </c>
      <c r="D114" s="99"/>
      <c r="E114" s="99"/>
      <c r="F114" s="100"/>
      <c r="G114" s="100"/>
      <c r="H114" s="100"/>
      <c r="I114" s="88">
        <v>43983</v>
      </c>
      <c r="J114" s="99"/>
      <c r="K114" s="99"/>
      <c r="L114" s="99"/>
      <c r="M114" s="99"/>
      <c r="N114" s="99"/>
      <c r="O114" s="99"/>
      <c r="P114" s="99"/>
      <c r="Q114" s="99"/>
      <c r="R114" s="99"/>
      <c r="S114" s="99"/>
      <c r="T114" s="99"/>
      <c r="U114" s="99"/>
      <c r="V114" s="99"/>
      <c r="W114" s="99"/>
      <c r="X114" s="99"/>
      <c r="Y114" s="99"/>
      <c r="Z114" s="99"/>
      <c r="AA114" s="99"/>
      <c r="AB114" s="99"/>
      <c r="AC114" s="99"/>
      <c r="AD114" s="99"/>
      <c r="AE114" s="99"/>
      <c r="AF114" s="99"/>
      <c r="AG114" s="99"/>
      <c r="AH114" s="99"/>
      <c r="AI114" s="99"/>
      <c r="AJ114" s="99"/>
      <c r="AK114" s="99"/>
      <c r="AL114" s="99"/>
      <c r="AM114" s="99"/>
    </row>
    <row r="115" spans="1:39">
      <c r="A115" s="96" t="s">
        <v>94</v>
      </c>
      <c r="B115" s="96" t="s">
        <v>112</v>
      </c>
      <c r="C115" s="89" t="s">
        <v>6</v>
      </c>
      <c r="D115" s="99"/>
      <c r="E115" s="100"/>
      <c r="F115" s="100"/>
      <c r="G115" s="100"/>
      <c r="H115" s="90">
        <v>43954</v>
      </c>
      <c r="I115" s="99"/>
      <c r="J115" s="99"/>
      <c r="K115" s="99"/>
      <c r="L115" s="99"/>
      <c r="M115" s="99"/>
      <c r="N115" s="99"/>
      <c r="O115" s="99"/>
      <c r="P115" s="99"/>
      <c r="Q115" s="99"/>
      <c r="R115" s="99"/>
      <c r="S115" s="99"/>
      <c r="T115" s="99"/>
      <c r="U115" s="99"/>
      <c r="V115" s="99"/>
      <c r="W115" s="99"/>
      <c r="X115" s="99"/>
      <c r="Y115" s="99"/>
      <c r="Z115" s="99"/>
      <c r="AA115" s="99"/>
      <c r="AB115" s="99"/>
      <c r="AC115" s="99"/>
      <c r="AD115" s="99"/>
      <c r="AE115" s="99"/>
      <c r="AF115" s="99"/>
      <c r="AG115" s="99"/>
      <c r="AH115" s="99"/>
      <c r="AI115" s="99"/>
      <c r="AJ115" s="99"/>
      <c r="AK115" s="99"/>
      <c r="AL115" s="99"/>
      <c r="AM115" s="99"/>
    </row>
    <row r="116" spans="1:39">
      <c r="A116" s="96" t="s">
        <v>94</v>
      </c>
      <c r="B116" s="96" t="s">
        <v>112</v>
      </c>
      <c r="C116" s="91" t="s">
        <v>34</v>
      </c>
      <c r="D116" s="99"/>
      <c r="E116" s="100"/>
      <c r="F116" s="100"/>
      <c r="G116" s="100"/>
      <c r="H116" s="92">
        <v>43982</v>
      </c>
      <c r="I116" s="99"/>
      <c r="J116" s="99"/>
      <c r="K116" s="99"/>
      <c r="L116" s="99"/>
      <c r="M116" s="99"/>
      <c r="N116" s="99"/>
      <c r="O116" s="99"/>
      <c r="P116" s="99"/>
      <c r="Q116" s="99"/>
      <c r="R116" s="99"/>
      <c r="S116" s="99"/>
      <c r="T116" s="99"/>
      <c r="U116" s="99"/>
      <c r="V116" s="99"/>
      <c r="W116" s="99"/>
      <c r="X116" s="99"/>
      <c r="Y116" s="99"/>
      <c r="Z116" s="99"/>
      <c r="AA116" s="99"/>
      <c r="AB116" s="99"/>
      <c r="AC116" s="99"/>
      <c r="AD116" s="99"/>
      <c r="AE116" s="99"/>
      <c r="AF116" s="99"/>
      <c r="AG116" s="99"/>
      <c r="AH116" s="99"/>
      <c r="AI116" s="99"/>
      <c r="AJ116" s="99"/>
      <c r="AK116" s="99"/>
      <c r="AL116" s="99"/>
      <c r="AM116" s="99"/>
    </row>
    <row r="117" spans="1:39">
      <c r="A117" s="96" t="s">
        <v>94</v>
      </c>
      <c r="B117" s="96" t="s">
        <v>112</v>
      </c>
      <c r="C117" s="93" t="s">
        <v>7</v>
      </c>
      <c r="D117" s="99"/>
      <c r="E117" s="99"/>
      <c r="F117" s="100"/>
      <c r="G117" s="100"/>
      <c r="H117" s="100"/>
      <c r="I117" s="94">
        <v>43989</v>
      </c>
      <c r="J117" s="99"/>
      <c r="K117" s="99"/>
      <c r="L117" s="99"/>
      <c r="M117" s="99"/>
      <c r="N117" s="99"/>
      <c r="O117" s="99"/>
      <c r="P117" s="99"/>
      <c r="Q117" s="99"/>
      <c r="R117" s="99"/>
      <c r="S117" s="99"/>
      <c r="T117" s="99"/>
      <c r="U117" s="99"/>
      <c r="V117" s="99"/>
      <c r="W117" s="99"/>
      <c r="X117" s="99"/>
      <c r="Y117" s="99"/>
      <c r="Z117" s="99"/>
      <c r="AA117" s="99"/>
      <c r="AB117" s="99"/>
      <c r="AC117" s="99"/>
      <c r="AD117" s="99"/>
      <c r="AE117" s="99"/>
      <c r="AF117" s="99"/>
      <c r="AG117" s="99"/>
      <c r="AH117" s="99"/>
      <c r="AI117" s="99"/>
      <c r="AJ117" s="99"/>
      <c r="AK117" s="99"/>
      <c r="AL117" s="99"/>
      <c r="AM117" s="99"/>
    </row>
    <row r="118" spans="1:39">
      <c r="A118" s="96" t="s">
        <v>95</v>
      </c>
      <c r="B118" s="96" t="s">
        <v>113</v>
      </c>
      <c r="C118" s="93" t="s">
        <v>4</v>
      </c>
      <c r="D118" s="100"/>
      <c r="E118" s="100"/>
      <c r="F118" s="100"/>
      <c r="G118" s="94">
        <v>43951</v>
      </c>
      <c r="H118" s="99"/>
      <c r="I118" s="99"/>
      <c r="J118" s="99"/>
      <c r="K118" s="99"/>
      <c r="L118" s="99"/>
      <c r="M118" s="99"/>
      <c r="N118" s="99"/>
      <c r="O118" s="99"/>
      <c r="P118" s="99"/>
      <c r="Q118" s="99"/>
      <c r="R118" s="99"/>
      <c r="S118" s="99"/>
      <c r="T118" s="99"/>
      <c r="U118" s="99"/>
      <c r="V118" s="99"/>
      <c r="W118" s="99"/>
      <c r="X118" s="99"/>
      <c r="Y118" s="99"/>
      <c r="Z118" s="99"/>
      <c r="AA118" s="99"/>
      <c r="AB118" s="99"/>
      <c r="AC118" s="99"/>
      <c r="AD118" s="99"/>
      <c r="AE118" s="99"/>
      <c r="AF118" s="99"/>
      <c r="AG118" s="99"/>
      <c r="AH118" s="99"/>
      <c r="AI118" s="99"/>
      <c r="AJ118" s="99"/>
      <c r="AK118" s="99"/>
      <c r="AL118" s="99"/>
      <c r="AM118" s="99"/>
    </row>
    <row r="119" spans="1:39">
      <c r="A119" s="96" t="s">
        <v>95</v>
      </c>
      <c r="B119" s="96" t="s">
        <v>113</v>
      </c>
      <c r="C119" s="85" t="s">
        <v>21</v>
      </c>
      <c r="D119" s="100"/>
      <c r="E119" s="100"/>
      <c r="F119" s="100"/>
      <c r="G119" s="86">
        <v>43951</v>
      </c>
      <c r="H119" s="99"/>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c r="AH119" s="99"/>
      <c r="AI119" s="99"/>
      <c r="AJ119" s="99"/>
      <c r="AK119" s="99"/>
      <c r="AL119" s="99"/>
      <c r="AM119" s="99"/>
    </row>
    <row r="120" spans="1:39">
      <c r="A120" s="96" t="s">
        <v>95</v>
      </c>
      <c r="B120" s="96" t="s">
        <v>113</v>
      </c>
      <c r="C120" s="87" t="s">
        <v>5</v>
      </c>
      <c r="D120" s="99"/>
      <c r="E120" s="99"/>
      <c r="F120" s="100"/>
      <c r="G120" s="100"/>
      <c r="H120" s="100"/>
      <c r="I120" s="88">
        <v>43983</v>
      </c>
      <c r="J120" s="99"/>
      <c r="K120" s="99"/>
      <c r="L120" s="99"/>
      <c r="M120" s="99"/>
      <c r="N120" s="99"/>
      <c r="O120" s="99"/>
      <c r="P120" s="99"/>
      <c r="Q120" s="99"/>
      <c r="R120" s="99"/>
      <c r="S120" s="99"/>
      <c r="T120" s="99"/>
      <c r="U120" s="99"/>
      <c r="V120" s="99"/>
      <c r="W120" s="99"/>
      <c r="X120" s="99"/>
      <c r="Y120" s="99"/>
      <c r="Z120" s="99"/>
      <c r="AA120" s="99"/>
      <c r="AB120" s="99"/>
      <c r="AC120" s="99"/>
      <c r="AD120" s="99"/>
      <c r="AE120" s="99"/>
      <c r="AF120" s="99"/>
      <c r="AG120" s="99"/>
      <c r="AH120" s="99"/>
      <c r="AI120" s="99"/>
      <c r="AJ120" s="99"/>
      <c r="AK120" s="99"/>
      <c r="AL120" s="99"/>
      <c r="AM120" s="99"/>
    </row>
    <row r="121" spans="1:39">
      <c r="A121" s="96" t="s">
        <v>95</v>
      </c>
      <c r="B121" s="96" t="s">
        <v>113</v>
      </c>
      <c r="C121" s="89" t="s">
        <v>6</v>
      </c>
      <c r="D121" s="99"/>
      <c r="E121" s="100"/>
      <c r="F121" s="100"/>
      <c r="G121" s="100"/>
      <c r="H121" s="90">
        <v>43954</v>
      </c>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c r="AH121" s="99"/>
      <c r="AI121" s="99"/>
      <c r="AJ121" s="99"/>
      <c r="AK121" s="99"/>
      <c r="AL121" s="99"/>
      <c r="AM121" s="99"/>
    </row>
    <row r="122" spans="1:39">
      <c r="A122" s="96" t="s">
        <v>95</v>
      </c>
      <c r="B122" s="96" t="s">
        <v>113</v>
      </c>
      <c r="C122" s="91" t="s">
        <v>34</v>
      </c>
      <c r="D122" s="99"/>
      <c r="E122" s="100"/>
      <c r="F122" s="100"/>
      <c r="G122" s="100"/>
      <c r="H122" s="92">
        <v>43982</v>
      </c>
      <c r="I122" s="99"/>
      <c r="J122" s="99"/>
      <c r="K122" s="99"/>
      <c r="L122" s="99"/>
      <c r="M122" s="99"/>
      <c r="N122" s="99"/>
      <c r="O122" s="99"/>
      <c r="P122" s="99"/>
      <c r="Q122" s="99"/>
      <c r="R122" s="99"/>
      <c r="S122" s="99"/>
      <c r="T122" s="99"/>
      <c r="U122" s="99"/>
      <c r="V122" s="99"/>
      <c r="W122" s="99"/>
      <c r="X122" s="99"/>
      <c r="Y122" s="99"/>
      <c r="Z122" s="99"/>
      <c r="AA122" s="99"/>
      <c r="AB122" s="99"/>
      <c r="AC122" s="99"/>
      <c r="AD122" s="99"/>
      <c r="AE122" s="99"/>
      <c r="AF122" s="99"/>
      <c r="AG122" s="99"/>
      <c r="AH122" s="99"/>
      <c r="AI122" s="99"/>
      <c r="AJ122" s="99"/>
      <c r="AK122" s="99"/>
      <c r="AL122" s="99"/>
      <c r="AM122" s="99"/>
    </row>
    <row r="123" spans="1:39">
      <c r="A123" s="96" t="s">
        <v>95</v>
      </c>
      <c r="B123" s="96" t="s">
        <v>113</v>
      </c>
      <c r="C123" s="93" t="s">
        <v>7</v>
      </c>
      <c r="D123" s="99"/>
      <c r="E123" s="99"/>
      <c r="F123" s="100"/>
      <c r="G123" s="100"/>
      <c r="H123" s="100"/>
      <c r="I123" s="94">
        <v>43989</v>
      </c>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c r="AH123" s="99"/>
      <c r="AI123" s="99"/>
      <c r="AJ123" s="99"/>
      <c r="AK123" s="99"/>
      <c r="AL123" s="99"/>
      <c r="AM123" s="99"/>
    </row>
    <row r="124" spans="1:39">
      <c r="A124" s="96" t="s">
        <v>96</v>
      </c>
      <c r="B124" s="96" t="s">
        <v>114</v>
      </c>
      <c r="C124" s="93" t="s">
        <v>4</v>
      </c>
      <c r="D124" s="100"/>
      <c r="E124" s="100"/>
      <c r="F124" s="100"/>
      <c r="G124" s="94">
        <v>43951</v>
      </c>
      <c r="H124" s="99"/>
      <c r="I124" s="99"/>
      <c r="J124" s="99"/>
      <c r="K124" s="99"/>
      <c r="L124" s="99"/>
      <c r="M124" s="99"/>
      <c r="N124" s="99"/>
      <c r="O124" s="99"/>
      <c r="P124" s="99"/>
      <c r="Q124" s="99"/>
      <c r="R124" s="99"/>
      <c r="S124" s="99"/>
      <c r="T124" s="99"/>
      <c r="U124" s="99"/>
      <c r="V124" s="99"/>
      <c r="W124" s="99"/>
      <c r="X124" s="99"/>
      <c r="Y124" s="99"/>
      <c r="Z124" s="99"/>
      <c r="AA124" s="99"/>
      <c r="AB124" s="99"/>
      <c r="AC124" s="99"/>
      <c r="AD124" s="99"/>
      <c r="AE124" s="99"/>
      <c r="AF124" s="99"/>
      <c r="AG124" s="99"/>
      <c r="AH124" s="99"/>
      <c r="AI124" s="99"/>
      <c r="AJ124" s="99"/>
      <c r="AK124" s="99"/>
      <c r="AL124" s="99"/>
      <c r="AM124" s="99"/>
    </row>
    <row r="125" spans="1:39">
      <c r="A125" s="96" t="s">
        <v>96</v>
      </c>
      <c r="B125" s="96" t="s">
        <v>114</v>
      </c>
      <c r="C125" s="85" t="s">
        <v>21</v>
      </c>
      <c r="D125" s="100"/>
      <c r="E125" s="100"/>
      <c r="F125" s="100"/>
      <c r="G125" s="86">
        <v>43951</v>
      </c>
      <c r="H125" s="99"/>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c r="AH125" s="99"/>
      <c r="AI125" s="99"/>
      <c r="AJ125" s="99"/>
      <c r="AK125" s="99"/>
      <c r="AL125" s="99"/>
      <c r="AM125" s="99"/>
    </row>
    <row r="126" spans="1:39">
      <c r="A126" s="96" t="s">
        <v>96</v>
      </c>
      <c r="B126" s="96" t="s">
        <v>114</v>
      </c>
      <c r="C126" s="87" t="s">
        <v>5</v>
      </c>
      <c r="D126" s="99"/>
      <c r="E126" s="99"/>
      <c r="F126" s="100"/>
      <c r="G126" s="100"/>
      <c r="H126" s="100"/>
      <c r="I126" s="88">
        <v>43983</v>
      </c>
      <c r="J126" s="99"/>
      <c r="K126" s="99"/>
      <c r="L126" s="99"/>
      <c r="M126" s="99"/>
      <c r="N126" s="99"/>
      <c r="O126" s="99"/>
      <c r="P126" s="99"/>
      <c r="Q126" s="99"/>
      <c r="R126" s="99"/>
      <c r="S126" s="99"/>
      <c r="T126" s="99"/>
      <c r="U126" s="99"/>
      <c r="V126" s="99"/>
      <c r="W126" s="99"/>
      <c r="X126" s="99"/>
      <c r="Y126" s="99"/>
      <c r="Z126" s="99"/>
      <c r="AA126" s="99"/>
      <c r="AB126" s="99"/>
      <c r="AC126" s="99"/>
      <c r="AD126" s="99"/>
      <c r="AE126" s="99"/>
      <c r="AF126" s="99"/>
      <c r="AG126" s="99"/>
      <c r="AH126" s="99"/>
      <c r="AI126" s="99"/>
      <c r="AJ126" s="99"/>
      <c r="AK126" s="99"/>
      <c r="AL126" s="99"/>
      <c r="AM126" s="99"/>
    </row>
    <row r="127" spans="1:39">
      <c r="A127" s="96" t="s">
        <v>96</v>
      </c>
      <c r="B127" s="96" t="s">
        <v>114</v>
      </c>
      <c r="C127" s="89" t="s">
        <v>6</v>
      </c>
      <c r="D127" s="99"/>
      <c r="E127" s="100"/>
      <c r="F127" s="100"/>
      <c r="G127" s="100"/>
      <c r="H127" s="90">
        <v>43954</v>
      </c>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c r="AH127" s="99"/>
      <c r="AI127" s="99"/>
      <c r="AJ127" s="99"/>
      <c r="AK127" s="99"/>
      <c r="AL127" s="99"/>
      <c r="AM127" s="99"/>
    </row>
    <row r="128" spans="1:39">
      <c r="A128" s="96" t="s">
        <v>96</v>
      </c>
      <c r="B128" s="96" t="s">
        <v>114</v>
      </c>
      <c r="C128" s="91" t="s">
        <v>34</v>
      </c>
      <c r="D128" s="99"/>
      <c r="E128" s="100"/>
      <c r="F128" s="100"/>
      <c r="G128" s="100"/>
      <c r="H128" s="92">
        <v>43982</v>
      </c>
      <c r="I128" s="99"/>
      <c r="J128" s="99"/>
      <c r="K128" s="99"/>
      <c r="L128" s="99"/>
      <c r="M128" s="99"/>
      <c r="N128" s="99"/>
      <c r="O128" s="99"/>
      <c r="P128" s="99"/>
      <c r="Q128" s="99"/>
      <c r="R128" s="99"/>
      <c r="S128" s="99"/>
      <c r="T128" s="99"/>
      <c r="U128" s="99"/>
      <c r="V128" s="99"/>
      <c r="W128" s="99"/>
      <c r="X128" s="99"/>
      <c r="Y128" s="99"/>
      <c r="Z128" s="99"/>
      <c r="AA128" s="99"/>
      <c r="AB128" s="99"/>
      <c r="AC128" s="99"/>
      <c r="AD128" s="99"/>
      <c r="AE128" s="99"/>
      <c r="AF128" s="99"/>
      <c r="AG128" s="99"/>
      <c r="AH128" s="99"/>
      <c r="AI128" s="99"/>
      <c r="AJ128" s="99"/>
      <c r="AK128" s="99"/>
      <c r="AL128" s="99"/>
      <c r="AM128" s="99"/>
    </row>
    <row r="129" spans="1:39">
      <c r="A129" s="96" t="s">
        <v>96</v>
      </c>
      <c r="B129" s="96" t="s">
        <v>114</v>
      </c>
      <c r="C129" s="93" t="s">
        <v>7</v>
      </c>
      <c r="D129" s="99"/>
      <c r="E129" s="99"/>
      <c r="F129" s="100"/>
      <c r="G129" s="100"/>
      <c r="H129" s="100"/>
      <c r="I129" s="94">
        <v>43989</v>
      </c>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c r="AH129" s="99"/>
      <c r="AI129" s="99"/>
      <c r="AJ129" s="99"/>
      <c r="AK129" s="99"/>
      <c r="AL129" s="99"/>
      <c r="AM129" s="99"/>
    </row>
    <row r="130" spans="1:39">
      <c r="A130" s="96" t="s">
        <v>97</v>
      </c>
      <c r="B130" s="96" t="s">
        <v>112</v>
      </c>
      <c r="C130" s="93" t="s">
        <v>4</v>
      </c>
      <c r="D130" s="99"/>
      <c r="E130" s="100"/>
      <c r="F130" s="100"/>
      <c r="G130" s="100"/>
      <c r="H130" s="94">
        <v>43979</v>
      </c>
      <c r="I130" s="99"/>
      <c r="J130" s="99"/>
      <c r="K130" s="99"/>
      <c r="L130" s="99"/>
      <c r="M130" s="99"/>
      <c r="N130" s="99"/>
      <c r="O130" s="99"/>
      <c r="P130" s="99"/>
      <c r="Q130" s="99"/>
      <c r="R130" s="99"/>
      <c r="S130" s="99"/>
      <c r="T130" s="99"/>
      <c r="U130" s="99"/>
      <c r="V130" s="99"/>
      <c r="W130" s="99"/>
      <c r="X130" s="99"/>
      <c r="Y130" s="99"/>
      <c r="Z130" s="99"/>
      <c r="AA130" s="99"/>
      <c r="AB130" s="99"/>
      <c r="AC130" s="99"/>
      <c r="AD130" s="99"/>
      <c r="AE130" s="99"/>
      <c r="AF130" s="99"/>
      <c r="AG130" s="99"/>
      <c r="AH130" s="99"/>
      <c r="AI130" s="99"/>
      <c r="AJ130" s="99"/>
      <c r="AK130" s="99"/>
      <c r="AL130" s="99"/>
      <c r="AM130" s="99"/>
    </row>
    <row r="131" spans="1:39">
      <c r="A131" s="96" t="s">
        <v>97</v>
      </c>
      <c r="B131" s="96" t="s">
        <v>112</v>
      </c>
      <c r="C131" s="85" t="s">
        <v>21</v>
      </c>
      <c r="D131" s="99"/>
      <c r="E131" s="100"/>
      <c r="F131" s="100"/>
      <c r="G131" s="100"/>
      <c r="H131" s="86">
        <v>43979</v>
      </c>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c r="AH131" s="99"/>
      <c r="AI131" s="99"/>
      <c r="AJ131" s="99"/>
      <c r="AK131" s="99"/>
      <c r="AL131" s="99"/>
      <c r="AM131" s="99"/>
    </row>
    <row r="132" spans="1:39">
      <c r="A132" s="96" t="s">
        <v>97</v>
      </c>
      <c r="B132" s="96" t="s">
        <v>112</v>
      </c>
      <c r="C132" s="87" t="s">
        <v>5</v>
      </c>
      <c r="D132" s="99"/>
      <c r="E132" s="99"/>
      <c r="F132" s="100"/>
      <c r="G132" s="100"/>
      <c r="H132" s="100"/>
      <c r="I132" s="88">
        <v>44011</v>
      </c>
      <c r="J132" s="99"/>
      <c r="K132" s="99"/>
      <c r="L132" s="99"/>
      <c r="M132" s="99"/>
      <c r="N132" s="99"/>
      <c r="O132" s="99"/>
      <c r="P132" s="99"/>
      <c r="Q132" s="99"/>
      <c r="R132" s="99"/>
      <c r="S132" s="99"/>
      <c r="T132" s="99"/>
      <c r="U132" s="99"/>
      <c r="V132" s="99"/>
      <c r="W132" s="99"/>
      <c r="X132" s="99"/>
      <c r="Y132" s="99"/>
      <c r="Z132" s="99"/>
      <c r="AA132" s="99"/>
      <c r="AB132" s="99"/>
      <c r="AC132" s="99"/>
      <c r="AD132" s="99"/>
      <c r="AE132" s="99"/>
      <c r="AF132" s="99"/>
      <c r="AG132" s="99"/>
      <c r="AH132" s="99"/>
      <c r="AI132" s="99"/>
      <c r="AJ132" s="99"/>
      <c r="AK132" s="99"/>
      <c r="AL132" s="99"/>
      <c r="AM132" s="99"/>
    </row>
    <row r="133" spans="1:39">
      <c r="A133" s="96" t="s">
        <v>97</v>
      </c>
      <c r="B133" s="96" t="s">
        <v>112</v>
      </c>
      <c r="C133" s="89" t="s">
        <v>6</v>
      </c>
      <c r="D133" s="99"/>
      <c r="E133" s="100"/>
      <c r="F133" s="100"/>
      <c r="G133" s="100"/>
      <c r="H133" s="90">
        <v>43982</v>
      </c>
      <c r="I133" s="99"/>
      <c r="J133" s="99"/>
      <c r="K133" s="99"/>
      <c r="L133" s="99"/>
      <c r="M133" s="99"/>
      <c r="N133" s="99"/>
      <c r="O133" s="99"/>
      <c r="P133" s="99"/>
      <c r="Q133" s="99"/>
      <c r="R133" s="99"/>
      <c r="S133" s="99"/>
      <c r="T133" s="99"/>
      <c r="U133" s="99"/>
      <c r="V133" s="99"/>
      <c r="W133" s="99"/>
      <c r="X133" s="99"/>
      <c r="Y133" s="99"/>
      <c r="Z133" s="99"/>
      <c r="AA133" s="99"/>
      <c r="AB133" s="99"/>
      <c r="AC133" s="99"/>
      <c r="AD133" s="99"/>
      <c r="AE133" s="99"/>
      <c r="AF133" s="99"/>
      <c r="AG133" s="99"/>
      <c r="AH133" s="99"/>
      <c r="AI133" s="99"/>
      <c r="AJ133" s="99"/>
      <c r="AK133" s="99"/>
      <c r="AL133" s="99"/>
      <c r="AM133" s="99"/>
    </row>
    <row r="134" spans="1:39">
      <c r="A134" s="96" t="s">
        <v>97</v>
      </c>
      <c r="B134" s="96" t="s">
        <v>112</v>
      </c>
      <c r="C134" s="91" t="s">
        <v>34</v>
      </c>
      <c r="D134" s="99"/>
      <c r="E134" s="99"/>
      <c r="F134" s="100"/>
      <c r="G134" s="100"/>
      <c r="H134" s="100"/>
      <c r="I134" s="92">
        <v>44010</v>
      </c>
      <c r="J134" s="99"/>
      <c r="K134" s="99"/>
      <c r="L134" s="99"/>
      <c r="M134" s="99"/>
      <c r="N134" s="99"/>
      <c r="O134" s="99"/>
      <c r="P134" s="99"/>
      <c r="Q134" s="99"/>
      <c r="R134" s="99"/>
      <c r="S134" s="99"/>
      <c r="T134" s="99"/>
      <c r="U134" s="99"/>
      <c r="V134" s="99"/>
      <c r="W134" s="99"/>
      <c r="X134" s="99"/>
      <c r="Y134" s="99"/>
      <c r="Z134" s="99"/>
      <c r="AA134" s="99"/>
      <c r="AB134" s="99"/>
      <c r="AC134" s="99"/>
      <c r="AD134" s="99"/>
      <c r="AE134" s="99"/>
      <c r="AF134" s="99"/>
      <c r="AG134" s="99"/>
      <c r="AH134" s="99"/>
      <c r="AI134" s="99"/>
      <c r="AJ134" s="99"/>
      <c r="AK134" s="99"/>
      <c r="AL134" s="99"/>
      <c r="AM134" s="99"/>
    </row>
    <row r="135" spans="1:39">
      <c r="A135" s="96" t="s">
        <v>97</v>
      </c>
      <c r="B135" s="96" t="s">
        <v>112</v>
      </c>
      <c r="C135" s="93" t="s">
        <v>7</v>
      </c>
      <c r="D135" s="99"/>
      <c r="E135" s="99"/>
      <c r="F135" s="99"/>
      <c r="G135" s="100"/>
      <c r="H135" s="100"/>
      <c r="I135" s="100"/>
      <c r="J135" s="94">
        <v>44017</v>
      </c>
      <c r="K135" s="99"/>
      <c r="L135" s="99"/>
      <c r="M135" s="99"/>
      <c r="N135" s="99"/>
      <c r="O135" s="99"/>
      <c r="P135" s="99"/>
      <c r="Q135" s="99"/>
      <c r="R135" s="99"/>
      <c r="S135" s="99"/>
      <c r="T135" s="99"/>
      <c r="U135" s="99"/>
      <c r="V135" s="99"/>
      <c r="W135" s="99"/>
      <c r="X135" s="99"/>
      <c r="Y135" s="99"/>
      <c r="Z135" s="99"/>
      <c r="AA135" s="99"/>
      <c r="AB135" s="99"/>
      <c r="AC135" s="99"/>
      <c r="AD135" s="99"/>
      <c r="AE135" s="99"/>
      <c r="AF135" s="99"/>
      <c r="AG135" s="99"/>
      <c r="AH135" s="99"/>
      <c r="AI135" s="99"/>
      <c r="AJ135" s="99"/>
      <c r="AK135" s="99"/>
      <c r="AL135" s="99"/>
      <c r="AM135" s="99"/>
    </row>
    <row r="136" spans="1:39">
      <c r="A136" s="96" t="s">
        <v>98</v>
      </c>
      <c r="B136" s="96" t="s">
        <v>113</v>
      </c>
      <c r="C136" s="93" t="s">
        <v>4</v>
      </c>
      <c r="D136" s="99"/>
      <c r="E136" s="99"/>
      <c r="F136" s="100"/>
      <c r="G136" s="100"/>
      <c r="H136" s="100"/>
      <c r="I136" s="94">
        <v>43994</v>
      </c>
      <c r="J136" s="99"/>
      <c r="K136" s="99"/>
      <c r="L136" s="99"/>
      <c r="M136" s="99"/>
      <c r="N136" s="99"/>
      <c r="O136" s="99"/>
      <c r="P136" s="99"/>
      <c r="Q136" s="99"/>
      <c r="R136" s="99"/>
      <c r="S136" s="99"/>
      <c r="T136" s="99"/>
      <c r="U136" s="99"/>
      <c r="V136" s="99"/>
      <c r="W136" s="99"/>
      <c r="X136" s="99"/>
      <c r="Y136" s="99"/>
      <c r="Z136" s="99"/>
      <c r="AA136" s="99"/>
      <c r="AB136" s="99"/>
      <c r="AC136" s="99"/>
      <c r="AD136" s="99"/>
      <c r="AE136" s="99"/>
      <c r="AF136" s="99"/>
      <c r="AG136" s="99"/>
      <c r="AH136" s="99"/>
      <c r="AI136" s="99"/>
      <c r="AJ136" s="99"/>
      <c r="AK136" s="99"/>
      <c r="AL136" s="99"/>
      <c r="AM136" s="99"/>
    </row>
    <row r="137" spans="1:39">
      <c r="A137" s="96" t="s">
        <v>98</v>
      </c>
      <c r="B137" s="96" t="s">
        <v>113</v>
      </c>
      <c r="C137" s="85" t="s">
        <v>21</v>
      </c>
      <c r="D137" s="99"/>
      <c r="E137" s="99"/>
      <c r="F137" s="100"/>
      <c r="G137" s="100"/>
      <c r="H137" s="100"/>
      <c r="I137" s="86">
        <v>43994</v>
      </c>
      <c r="J137" s="99"/>
      <c r="K137" s="99"/>
      <c r="L137" s="99"/>
      <c r="M137" s="99"/>
      <c r="N137" s="99"/>
      <c r="O137" s="99"/>
      <c r="P137" s="99"/>
      <c r="Q137" s="99"/>
      <c r="R137" s="99"/>
      <c r="S137" s="99"/>
      <c r="T137" s="99"/>
      <c r="U137" s="99"/>
      <c r="V137" s="99"/>
      <c r="W137" s="99"/>
      <c r="X137" s="99"/>
      <c r="Y137" s="99"/>
      <c r="Z137" s="99"/>
      <c r="AA137" s="99"/>
      <c r="AB137" s="99"/>
      <c r="AC137" s="99"/>
      <c r="AD137" s="99"/>
      <c r="AE137" s="99"/>
      <c r="AF137" s="99"/>
      <c r="AG137" s="99"/>
      <c r="AH137" s="99"/>
      <c r="AI137" s="99"/>
      <c r="AJ137" s="99"/>
      <c r="AK137" s="99"/>
      <c r="AL137" s="99"/>
      <c r="AM137" s="99"/>
    </row>
    <row r="138" spans="1:39">
      <c r="A138" s="96" t="s">
        <v>98</v>
      </c>
      <c r="B138" s="96" t="s">
        <v>113</v>
      </c>
      <c r="C138" s="87" t="s">
        <v>5</v>
      </c>
      <c r="D138" s="99"/>
      <c r="E138" s="99"/>
      <c r="F138" s="99"/>
      <c r="G138" s="100"/>
      <c r="H138" s="100"/>
      <c r="I138" s="100"/>
      <c r="J138" s="88">
        <v>44025</v>
      </c>
      <c r="K138" s="99"/>
      <c r="L138" s="99"/>
      <c r="M138" s="99"/>
      <c r="N138" s="99"/>
      <c r="O138" s="99"/>
      <c r="P138" s="99"/>
      <c r="Q138" s="99"/>
      <c r="R138" s="99"/>
      <c r="S138" s="99"/>
      <c r="T138" s="99"/>
      <c r="U138" s="99"/>
      <c r="V138" s="99"/>
      <c r="W138" s="99"/>
      <c r="X138" s="99"/>
      <c r="Y138" s="99"/>
      <c r="Z138" s="99"/>
      <c r="AA138" s="99"/>
      <c r="AB138" s="99"/>
      <c r="AC138" s="99"/>
      <c r="AD138" s="99"/>
      <c r="AE138" s="99"/>
      <c r="AF138" s="99"/>
      <c r="AG138" s="99"/>
      <c r="AH138" s="99"/>
      <c r="AI138" s="99"/>
      <c r="AJ138" s="99"/>
      <c r="AK138" s="99"/>
      <c r="AL138" s="99"/>
      <c r="AM138" s="99"/>
    </row>
    <row r="139" spans="1:39">
      <c r="A139" s="96" t="s">
        <v>98</v>
      </c>
      <c r="B139" s="96" t="s">
        <v>113</v>
      </c>
      <c r="C139" s="89" t="s">
        <v>6</v>
      </c>
      <c r="D139" s="99"/>
      <c r="E139" s="99"/>
      <c r="F139" s="100"/>
      <c r="G139" s="100"/>
      <c r="H139" s="100"/>
      <c r="I139" s="90">
        <v>43997</v>
      </c>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c r="AH139" s="99"/>
      <c r="AI139" s="99"/>
      <c r="AJ139" s="99"/>
      <c r="AK139" s="99"/>
      <c r="AL139" s="99"/>
      <c r="AM139" s="99"/>
    </row>
    <row r="140" spans="1:39">
      <c r="A140" s="96" t="s">
        <v>98</v>
      </c>
      <c r="B140" s="96" t="s">
        <v>113</v>
      </c>
      <c r="C140" s="91" t="s">
        <v>34</v>
      </c>
      <c r="D140" s="99"/>
      <c r="E140" s="99"/>
      <c r="F140" s="99"/>
      <c r="G140" s="100"/>
      <c r="H140" s="100"/>
      <c r="I140" s="100"/>
      <c r="J140" s="92">
        <v>44024</v>
      </c>
      <c r="K140" s="99"/>
      <c r="L140" s="99"/>
      <c r="M140" s="99"/>
      <c r="N140" s="99"/>
      <c r="O140" s="99"/>
      <c r="P140" s="99"/>
      <c r="Q140" s="99"/>
      <c r="R140" s="99"/>
      <c r="S140" s="99"/>
      <c r="T140" s="99"/>
      <c r="U140" s="99"/>
      <c r="V140" s="99"/>
      <c r="W140" s="99"/>
      <c r="X140" s="99"/>
      <c r="Y140" s="99"/>
      <c r="Z140" s="99"/>
      <c r="AA140" s="99"/>
      <c r="AB140" s="99"/>
      <c r="AC140" s="99"/>
      <c r="AD140" s="99"/>
      <c r="AE140" s="99"/>
      <c r="AF140" s="99"/>
      <c r="AG140" s="99"/>
      <c r="AH140" s="99"/>
      <c r="AI140" s="99"/>
      <c r="AJ140" s="99"/>
      <c r="AK140" s="99"/>
      <c r="AL140" s="99"/>
      <c r="AM140" s="99"/>
    </row>
    <row r="141" spans="1:39">
      <c r="A141" s="96" t="s">
        <v>98</v>
      </c>
      <c r="B141" s="96" t="s">
        <v>113</v>
      </c>
      <c r="C141" s="93" t="s">
        <v>7</v>
      </c>
      <c r="D141" s="99"/>
      <c r="E141" s="99"/>
      <c r="F141" s="99"/>
      <c r="G141" s="100"/>
      <c r="H141" s="100"/>
      <c r="I141" s="100"/>
      <c r="J141" s="94">
        <v>44031</v>
      </c>
      <c r="K141" s="99"/>
      <c r="L141" s="99"/>
      <c r="M141" s="99"/>
      <c r="N141" s="99"/>
      <c r="O141" s="99"/>
      <c r="P141" s="99"/>
      <c r="Q141" s="99"/>
      <c r="R141" s="99"/>
      <c r="S141" s="99"/>
      <c r="T141" s="99"/>
      <c r="U141" s="99"/>
      <c r="V141" s="99"/>
      <c r="W141" s="99"/>
      <c r="X141" s="99"/>
      <c r="Y141" s="99"/>
      <c r="Z141" s="99"/>
      <c r="AA141" s="99"/>
      <c r="AB141" s="99"/>
      <c r="AC141" s="99"/>
      <c r="AD141" s="99"/>
      <c r="AE141" s="99"/>
      <c r="AF141" s="99"/>
      <c r="AG141" s="99"/>
      <c r="AH141" s="99"/>
      <c r="AI141" s="99"/>
      <c r="AJ141" s="99"/>
      <c r="AK141" s="99"/>
      <c r="AL141" s="99"/>
      <c r="AM141" s="99"/>
    </row>
    <row r="142" spans="1:39">
      <c r="A142" s="96" t="s">
        <v>99</v>
      </c>
      <c r="B142" s="96" t="s">
        <v>114</v>
      </c>
      <c r="C142" s="93" t="s">
        <v>4</v>
      </c>
      <c r="D142" s="99"/>
      <c r="E142" s="99"/>
      <c r="F142" s="99"/>
      <c r="G142" s="100"/>
      <c r="H142" s="100"/>
      <c r="I142" s="100"/>
      <c r="J142" s="94">
        <v>44039</v>
      </c>
      <c r="K142" s="99"/>
      <c r="L142" s="99"/>
      <c r="M142" s="99"/>
      <c r="N142" s="99"/>
      <c r="O142" s="99"/>
      <c r="P142" s="99"/>
      <c r="Q142" s="99"/>
      <c r="R142" s="99"/>
      <c r="S142" s="99"/>
      <c r="T142" s="99"/>
      <c r="U142" s="99"/>
      <c r="V142" s="99"/>
      <c r="W142" s="99"/>
      <c r="X142" s="99"/>
      <c r="Y142" s="99"/>
      <c r="Z142" s="99"/>
      <c r="AA142" s="99"/>
      <c r="AB142" s="99"/>
      <c r="AC142" s="99"/>
      <c r="AD142" s="99"/>
      <c r="AE142" s="99"/>
      <c r="AF142" s="99"/>
      <c r="AG142" s="99"/>
      <c r="AH142" s="99"/>
      <c r="AI142" s="99"/>
      <c r="AJ142" s="99"/>
      <c r="AK142" s="99"/>
      <c r="AL142" s="99"/>
      <c r="AM142" s="99"/>
    </row>
    <row r="143" spans="1:39">
      <c r="A143" s="96" t="s">
        <v>99</v>
      </c>
      <c r="B143" s="96" t="s">
        <v>114</v>
      </c>
      <c r="C143" s="85" t="s">
        <v>21</v>
      </c>
      <c r="D143" s="99"/>
      <c r="E143" s="99"/>
      <c r="F143" s="99"/>
      <c r="G143" s="100"/>
      <c r="H143" s="100"/>
      <c r="I143" s="100"/>
      <c r="J143" s="86">
        <v>44039</v>
      </c>
      <c r="K143" s="99"/>
      <c r="L143" s="99"/>
      <c r="M143" s="99"/>
      <c r="N143" s="99"/>
      <c r="O143" s="99"/>
      <c r="P143" s="99"/>
      <c r="Q143" s="99"/>
      <c r="R143" s="99"/>
      <c r="S143" s="99"/>
      <c r="T143" s="99"/>
      <c r="U143" s="99"/>
      <c r="V143" s="99"/>
      <c r="W143" s="99"/>
      <c r="X143" s="99"/>
      <c r="Y143" s="99"/>
      <c r="Z143" s="99"/>
      <c r="AA143" s="99"/>
      <c r="AB143" s="99"/>
      <c r="AC143" s="99"/>
      <c r="AD143" s="99"/>
      <c r="AE143" s="99"/>
      <c r="AF143" s="99"/>
      <c r="AG143" s="99"/>
      <c r="AH143" s="99"/>
      <c r="AI143" s="99"/>
      <c r="AJ143" s="99"/>
      <c r="AK143" s="99"/>
      <c r="AL143" s="99"/>
      <c r="AM143" s="99"/>
    </row>
    <row r="144" spans="1:39">
      <c r="A144" s="96" t="s">
        <v>99</v>
      </c>
      <c r="B144" s="96" t="s">
        <v>114</v>
      </c>
      <c r="C144" s="87" t="s">
        <v>5</v>
      </c>
      <c r="D144" s="99"/>
      <c r="E144" s="99"/>
      <c r="F144" s="99"/>
      <c r="G144" s="99"/>
      <c r="H144" s="100"/>
      <c r="I144" s="100"/>
      <c r="J144" s="100"/>
      <c r="K144" s="88">
        <v>44071</v>
      </c>
      <c r="L144" s="99"/>
      <c r="M144" s="99"/>
      <c r="N144" s="99"/>
      <c r="O144" s="99"/>
      <c r="P144" s="99"/>
      <c r="Q144" s="99"/>
      <c r="R144" s="99"/>
      <c r="S144" s="99"/>
      <c r="T144" s="99"/>
      <c r="U144" s="99"/>
      <c r="V144" s="99"/>
      <c r="W144" s="99"/>
      <c r="X144" s="99"/>
      <c r="Y144" s="99"/>
      <c r="Z144" s="99"/>
      <c r="AA144" s="99"/>
      <c r="AB144" s="99"/>
      <c r="AC144" s="99"/>
      <c r="AD144" s="99"/>
      <c r="AE144" s="99"/>
      <c r="AF144" s="99"/>
      <c r="AG144" s="99"/>
      <c r="AH144" s="99"/>
      <c r="AI144" s="99"/>
      <c r="AJ144" s="99"/>
      <c r="AK144" s="99"/>
      <c r="AL144" s="99"/>
      <c r="AM144" s="99"/>
    </row>
    <row r="145" spans="1:39">
      <c r="A145" s="96" t="s">
        <v>99</v>
      </c>
      <c r="B145" s="96" t="s">
        <v>114</v>
      </c>
      <c r="C145" s="89" t="s">
        <v>6</v>
      </c>
      <c r="D145" s="99"/>
      <c r="E145" s="99"/>
      <c r="F145" s="99"/>
      <c r="G145" s="100"/>
      <c r="H145" s="100"/>
      <c r="I145" s="100"/>
      <c r="J145" s="90">
        <v>44042</v>
      </c>
      <c r="K145" s="99"/>
      <c r="L145" s="99"/>
      <c r="M145" s="99"/>
      <c r="N145" s="99"/>
      <c r="O145" s="99"/>
      <c r="P145" s="99"/>
      <c r="Q145" s="99"/>
      <c r="R145" s="99"/>
      <c r="S145" s="99"/>
      <c r="T145" s="99"/>
      <c r="U145" s="99"/>
      <c r="V145" s="99"/>
      <c r="W145" s="99"/>
      <c r="X145" s="99"/>
      <c r="Y145" s="99"/>
      <c r="Z145" s="99"/>
      <c r="AA145" s="99"/>
      <c r="AB145" s="99"/>
      <c r="AC145" s="99"/>
      <c r="AD145" s="99"/>
      <c r="AE145" s="99"/>
      <c r="AF145" s="99"/>
      <c r="AG145" s="99"/>
      <c r="AH145" s="99"/>
      <c r="AI145" s="99"/>
      <c r="AJ145" s="99"/>
      <c r="AK145" s="99"/>
      <c r="AL145" s="99"/>
      <c r="AM145" s="99"/>
    </row>
    <row r="146" spans="1:39">
      <c r="A146" s="96" t="s">
        <v>99</v>
      </c>
      <c r="B146" s="96" t="s">
        <v>114</v>
      </c>
      <c r="C146" s="91" t="s">
        <v>34</v>
      </c>
      <c r="D146" s="99"/>
      <c r="E146" s="99"/>
      <c r="F146" s="99"/>
      <c r="G146" s="99"/>
      <c r="H146" s="100"/>
      <c r="I146" s="100"/>
      <c r="J146" s="100"/>
      <c r="K146" s="92">
        <v>44070</v>
      </c>
      <c r="L146" s="99"/>
      <c r="M146" s="99"/>
      <c r="N146" s="99"/>
      <c r="O146" s="99"/>
      <c r="P146" s="99"/>
      <c r="Q146" s="99"/>
      <c r="R146" s="99"/>
      <c r="S146" s="99"/>
      <c r="T146" s="99"/>
      <c r="U146" s="99"/>
      <c r="V146" s="99"/>
      <c r="W146" s="99"/>
      <c r="X146" s="99"/>
      <c r="Y146" s="99"/>
      <c r="Z146" s="99"/>
      <c r="AA146" s="99"/>
      <c r="AB146" s="99"/>
      <c r="AC146" s="99"/>
      <c r="AD146" s="99"/>
      <c r="AE146" s="99"/>
      <c r="AF146" s="99"/>
      <c r="AG146" s="99"/>
      <c r="AH146" s="99"/>
      <c r="AI146" s="99"/>
      <c r="AJ146" s="99"/>
      <c r="AK146" s="99"/>
      <c r="AL146" s="99"/>
      <c r="AM146" s="99"/>
    </row>
    <row r="147" spans="1:39">
      <c r="A147" s="96" t="s">
        <v>99</v>
      </c>
      <c r="B147" s="96" t="s">
        <v>114</v>
      </c>
      <c r="C147" s="93" t="s">
        <v>7</v>
      </c>
      <c r="D147" s="99"/>
      <c r="E147" s="99"/>
      <c r="F147" s="99"/>
      <c r="G147" s="99"/>
      <c r="H147" s="99"/>
      <c r="I147" s="100"/>
      <c r="J147" s="100"/>
      <c r="K147" s="100"/>
      <c r="L147" s="94">
        <v>44077</v>
      </c>
      <c r="M147" s="99"/>
      <c r="N147" s="99"/>
      <c r="O147" s="99"/>
      <c r="P147" s="99"/>
      <c r="Q147" s="99"/>
      <c r="R147" s="99"/>
      <c r="S147" s="99"/>
      <c r="T147" s="99"/>
      <c r="U147" s="99"/>
      <c r="V147" s="99"/>
      <c r="W147" s="99"/>
      <c r="X147" s="99"/>
      <c r="Y147" s="99"/>
      <c r="Z147" s="99"/>
      <c r="AA147" s="99"/>
      <c r="AB147" s="99"/>
      <c r="AC147" s="99"/>
      <c r="AD147" s="99"/>
      <c r="AE147" s="99"/>
      <c r="AF147" s="99"/>
      <c r="AG147" s="99"/>
      <c r="AH147" s="99"/>
      <c r="AI147" s="99"/>
      <c r="AJ147" s="99"/>
      <c r="AK147" s="99"/>
      <c r="AL147" s="99"/>
      <c r="AM147" s="99"/>
    </row>
    <row r="148" spans="1:39">
      <c r="A148" s="96" t="s">
        <v>100</v>
      </c>
      <c r="B148" s="96" t="s">
        <v>112</v>
      </c>
      <c r="C148" s="93" t="s">
        <v>4</v>
      </c>
      <c r="D148" s="99"/>
      <c r="E148" s="99"/>
      <c r="F148" s="99"/>
      <c r="G148" s="100"/>
      <c r="H148" s="100"/>
      <c r="I148" s="100"/>
      <c r="J148" s="94">
        <v>44043</v>
      </c>
      <c r="K148" s="99"/>
      <c r="L148" s="99"/>
      <c r="M148" s="99"/>
      <c r="N148" s="99"/>
      <c r="O148" s="99"/>
      <c r="P148" s="99"/>
      <c r="Q148" s="99"/>
      <c r="R148" s="99"/>
      <c r="S148" s="99"/>
      <c r="T148" s="99"/>
      <c r="U148" s="99"/>
      <c r="V148" s="99"/>
      <c r="W148" s="99"/>
      <c r="X148" s="99"/>
      <c r="Y148" s="99"/>
      <c r="Z148" s="99"/>
      <c r="AA148" s="99"/>
      <c r="AB148" s="99"/>
      <c r="AC148" s="99"/>
      <c r="AD148" s="99"/>
      <c r="AE148" s="99"/>
      <c r="AF148" s="99"/>
      <c r="AG148" s="99"/>
      <c r="AH148" s="99"/>
      <c r="AI148" s="99"/>
      <c r="AJ148" s="99"/>
      <c r="AK148" s="99"/>
      <c r="AL148" s="99"/>
      <c r="AM148" s="99"/>
    </row>
    <row r="149" spans="1:39">
      <c r="A149" s="96" t="s">
        <v>100</v>
      </c>
      <c r="B149" s="96" t="s">
        <v>112</v>
      </c>
      <c r="C149" s="85" t="s">
        <v>21</v>
      </c>
      <c r="D149" s="99"/>
      <c r="E149" s="99"/>
      <c r="F149" s="99"/>
      <c r="G149" s="100"/>
      <c r="H149" s="100"/>
      <c r="I149" s="100"/>
      <c r="J149" s="86">
        <v>44043</v>
      </c>
      <c r="K149" s="99"/>
      <c r="L149" s="99"/>
      <c r="M149" s="99"/>
      <c r="N149" s="99"/>
      <c r="O149" s="99"/>
      <c r="P149" s="99"/>
      <c r="Q149" s="99"/>
      <c r="R149" s="99"/>
      <c r="S149" s="99"/>
      <c r="T149" s="99"/>
      <c r="U149" s="99"/>
      <c r="V149" s="99"/>
      <c r="W149" s="99"/>
      <c r="X149" s="99"/>
      <c r="Y149" s="99"/>
      <c r="Z149" s="99"/>
      <c r="AA149" s="99"/>
      <c r="AB149" s="99"/>
      <c r="AC149" s="99"/>
      <c r="AD149" s="99"/>
      <c r="AE149" s="99"/>
      <c r="AF149" s="99"/>
      <c r="AG149" s="99"/>
      <c r="AH149" s="99"/>
      <c r="AI149" s="99"/>
      <c r="AJ149" s="99"/>
      <c r="AK149" s="99"/>
      <c r="AL149" s="99"/>
      <c r="AM149" s="99"/>
    </row>
    <row r="150" spans="1:39">
      <c r="A150" s="96" t="s">
        <v>100</v>
      </c>
      <c r="B150" s="96" t="s">
        <v>112</v>
      </c>
      <c r="C150" s="87" t="s">
        <v>5</v>
      </c>
      <c r="D150" s="99"/>
      <c r="E150" s="99"/>
      <c r="F150" s="99"/>
      <c r="G150" s="99"/>
      <c r="H150" s="99"/>
      <c r="I150" s="100"/>
      <c r="J150" s="100"/>
      <c r="K150" s="100"/>
      <c r="L150" s="88">
        <v>44075</v>
      </c>
      <c r="M150" s="99"/>
      <c r="N150" s="99"/>
      <c r="O150" s="99"/>
      <c r="P150" s="99"/>
      <c r="Q150" s="99"/>
      <c r="R150" s="99"/>
      <c r="S150" s="99"/>
      <c r="T150" s="99"/>
      <c r="U150" s="99"/>
      <c r="V150" s="99"/>
      <c r="W150" s="99"/>
      <c r="X150" s="99"/>
      <c r="Y150" s="99"/>
      <c r="Z150" s="99"/>
      <c r="AA150" s="99"/>
      <c r="AB150" s="99"/>
      <c r="AC150" s="99"/>
      <c r="AD150" s="99"/>
      <c r="AE150" s="99"/>
      <c r="AF150" s="99"/>
      <c r="AG150" s="99"/>
      <c r="AH150" s="99"/>
      <c r="AI150" s="99"/>
      <c r="AJ150" s="99"/>
      <c r="AK150" s="99"/>
      <c r="AL150" s="99"/>
      <c r="AM150" s="99"/>
    </row>
    <row r="151" spans="1:39">
      <c r="A151" s="96" t="s">
        <v>100</v>
      </c>
      <c r="B151" s="96" t="s">
        <v>112</v>
      </c>
      <c r="C151" s="89" t="s">
        <v>6</v>
      </c>
      <c r="D151" s="99"/>
      <c r="E151" s="99"/>
      <c r="F151" s="99"/>
      <c r="G151" s="99"/>
      <c r="H151" s="100"/>
      <c r="I151" s="100"/>
      <c r="J151" s="100"/>
      <c r="K151" s="90">
        <v>44046</v>
      </c>
      <c r="L151" s="99"/>
      <c r="M151" s="99"/>
      <c r="N151" s="99"/>
      <c r="O151" s="99"/>
      <c r="P151" s="99"/>
      <c r="Q151" s="99"/>
      <c r="R151" s="99"/>
      <c r="S151" s="99"/>
      <c r="T151" s="99"/>
      <c r="U151" s="99"/>
      <c r="V151" s="99"/>
      <c r="W151" s="99"/>
      <c r="X151" s="99"/>
      <c r="Y151" s="99"/>
      <c r="Z151" s="99"/>
      <c r="AA151" s="99"/>
      <c r="AB151" s="99"/>
      <c r="AC151" s="99"/>
      <c r="AD151" s="99"/>
      <c r="AE151" s="99"/>
      <c r="AF151" s="99"/>
      <c r="AG151" s="99"/>
      <c r="AH151" s="99"/>
      <c r="AI151" s="99"/>
      <c r="AJ151" s="99"/>
      <c r="AK151" s="99"/>
      <c r="AL151" s="99"/>
      <c r="AM151" s="99"/>
    </row>
    <row r="152" spans="1:39">
      <c r="A152" s="96" t="s">
        <v>100</v>
      </c>
      <c r="B152" s="96" t="s">
        <v>112</v>
      </c>
      <c r="C152" s="91" t="s">
        <v>34</v>
      </c>
      <c r="D152" s="99"/>
      <c r="E152" s="99"/>
      <c r="F152" s="99"/>
      <c r="G152" s="99"/>
      <c r="H152" s="100"/>
      <c r="I152" s="100"/>
      <c r="J152" s="100"/>
      <c r="K152" s="92">
        <v>44074</v>
      </c>
      <c r="L152" s="99"/>
      <c r="M152" s="99"/>
      <c r="N152" s="99"/>
      <c r="O152" s="99"/>
      <c r="P152" s="99"/>
      <c r="Q152" s="99"/>
      <c r="R152" s="99"/>
      <c r="S152" s="99"/>
      <c r="T152" s="99"/>
      <c r="U152" s="99"/>
      <c r="V152" s="99"/>
      <c r="W152" s="99"/>
      <c r="X152" s="99"/>
      <c r="Y152" s="99"/>
      <c r="Z152" s="99"/>
      <c r="AA152" s="99"/>
      <c r="AB152" s="99"/>
      <c r="AC152" s="99"/>
      <c r="AD152" s="99"/>
      <c r="AE152" s="99"/>
      <c r="AF152" s="99"/>
      <c r="AG152" s="99"/>
      <c r="AH152" s="99"/>
      <c r="AI152" s="99"/>
      <c r="AJ152" s="99"/>
      <c r="AK152" s="99"/>
      <c r="AL152" s="99"/>
      <c r="AM152" s="99"/>
    </row>
    <row r="153" spans="1:39">
      <c r="A153" s="96" t="s">
        <v>100</v>
      </c>
      <c r="B153" s="96" t="s">
        <v>112</v>
      </c>
      <c r="C153" s="93" t="s">
        <v>7</v>
      </c>
      <c r="D153" s="99"/>
      <c r="E153" s="99"/>
      <c r="F153" s="99"/>
      <c r="G153" s="99"/>
      <c r="H153" s="99"/>
      <c r="I153" s="100"/>
      <c r="J153" s="100"/>
      <c r="K153" s="100"/>
      <c r="L153" s="94">
        <v>44081</v>
      </c>
      <c r="M153" s="99"/>
      <c r="N153" s="99"/>
      <c r="O153" s="99"/>
      <c r="P153" s="99"/>
      <c r="Q153" s="99"/>
      <c r="R153" s="99"/>
      <c r="S153" s="99"/>
      <c r="T153" s="99"/>
      <c r="U153" s="99"/>
      <c r="V153" s="99"/>
      <c r="W153" s="99"/>
      <c r="X153" s="99"/>
      <c r="Y153" s="99"/>
      <c r="Z153" s="99"/>
      <c r="AA153" s="99"/>
      <c r="AB153" s="99"/>
      <c r="AC153" s="99"/>
      <c r="AD153" s="99"/>
      <c r="AE153" s="99"/>
      <c r="AF153" s="99"/>
      <c r="AG153" s="99"/>
      <c r="AH153" s="99"/>
      <c r="AI153" s="99"/>
      <c r="AJ153" s="99"/>
      <c r="AK153" s="99"/>
      <c r="AL153" s="99"/>
      <c r="AM153" s="99"/>
    </row>
    <row r="154" spans="1:39">
      <c r="A154" s="96" t="s">
        <v>101</v>
      </c>
      <c r="B154" s="96" t="s">
        <v>113</v>
      </c>
      <c r="C154" s="93" t="s">
        <v>4</v>
      </c>
      <c r="D154" s="99"/>
      <c r="E154" s="99"/>
      <c r="F154" s="99"/>
      <c r="G154" s="99"/>
      <c r="H154" s="100"/>
      <c r="I154" s="100"/>
      <c r="J154" s="100"/>
      <c r="K154" s="94">
        <v>44048</v>
      </c>
      <c r="L154" s="99"/>
      <c r="M154" s="99"/>
      <c r="N154" s="99"/>
      <c r="O154" s="99"/>
      <c r="P154" s="99"/>
      <c r="Q154" s="99"/>
      <c r="R154" s="99"/>
      <c r="S154" s="99"/>
      <c r="T154" s="99"/>
      <c r="U154" s="99"/>
      <c r="V154" s="99"/>
      <c r="W154" s="99"/>
      <c r="X154" s="99"/>
      <c r="Y154" s="99"/>
      <c r="Z154" s="99"/>
      <c r="AA154" s="99"/>
      <c r="AB154" s="99"/>
      <c r="AC154" s="99"/>
      <c r="AD154" s="99"/>
      <c r="AE154" s="99"/>
      <c r="AF154" s="99"/>
      <c r="AG154" s="99"/>
      <c r="AH154" s="99"/>
      <c r="AI154" s="99"/>
      <c r="AJ154" s="99"/>
      <c r="AK154" s="99"/>
      <c r="AL154" s="99"/>
      <c r="AM154" s="99"/>
    </row>
    <row r="155" spans="1:39">
      <c r="A155" s="96" t="s">
        <v>101</v>
      </c>
      <c r="B155" s="96" t="s">
        <v>113</v>
      </c>
      <c r="C155" s="85" t="s">
        <v>21</v>
      </c>
      <c r="D155" s="99"/>
      <c r="E155" s="99"/>
      <c r="F155" s="99"/>
      <c r="G155" s="99"/>
      <c r="H155" s="100"/>
      <c r="I155" s="100"/>
      <c r="J155" s="100"/>
      <c r="K155" s="86">
        <v>44048</v>
      </c>
      <c r="L155" s="99"/>
      <c r="M155" s="99"/>
      <c r="N155" s="99"/>
      <c r="O155" s="99"/>
      <c r="P155" s="99"/>
      <c r="Q155" s="99"/>
      <c r="R155" s="99"/>
      <c r="S155" s="99"/>
      <c r="T155" s="99"/>
      <c r="U155" s="99"/>
      <c r="V155" s="99"/>
      <c r="W155" s="99"/>
      <c r="X155" s="99"/>
      <c r="Y155" s="99"/>
      <c r="Z155" s="99"/>
      <c r="AA155" s="99"/>
      <c r="AB155" s="99"/>
      <c r="AC155" s="99"/>
      <c r="AD155" s="99"/>
      <c r="AE155" s="99"/>
      <c r="AF155" s="99"/>
      <c r="AG155" s="99"/>
      <c r="AH155" s="99"/>
      <c r="AI155" s="99"/>
      <c r="AJ155" s="99"/>
      <c r="AK155" s="99"/>
      <c r="AL155" s="99"/>
      <c r="AM155" s="99"/>
    </row>
    <row r="156" spans="1:39">
      <c r="A156" s="96" t="s">
        <v>101</v>
      </c>
      <c r="B156" s="96" t="s">
        <v>113</v>
      </c>
      <c r="C156" s="87" t="s">
        <v>5</v>
      </c>
      <c r="D156" s="99"/>
      <c r="E156" s="99"/>
      <c r="F156" s="99"/>
      <c r="G156" s="99"/>
      <c r="H156" s="99"/>
      <c r="I156" s="100"/>
      <c r="J156" s="100"/>
      <c r="K156" s="100"/>
      <c r="L156" s="88">
        <v>44080</v>
      </c>
      <c r="M156" s="99"/>
      <c r="N156" s="99"/>
      <c r="O156" s="99"/>
      <c r="P156" s="99"/>
      <c r="Q156" s="99"/>
      <c r="R156" s="99"/>
      <c r="S156" s="99"/>
      <c r="T156" s="99"/>
      <c r="U156" s="99"/>
      <c r="V156" s="99"/>
      <c r="W156" s="99"/>
      <c r="X156" s="99"/>
      <c r="Y156" s="99"/>
      <c r="Z156" s="99"/>
      <c r="AA156" s="99"/>
      <c r="AB156" s="99"/>
      <c r="AC156" s="99"/>
      <c r="AD156" s="99"/>
      <c r="AE156" s="99"/>
      <c r="AF156" s="99"/>
      <c r="AG156" s="99"/>
      <c r="AH156" s="99"/>
      <c r="AI156" s="99"/>
      <c r="AJ156" s="99"/>
      <c r="AK156" s="99"/>
      <c r="AL156" s="99"/>
      <c r="AM156" s="99"/>
    </row>
    <row r="157" spans="1:39">
      <c r="A157" s="96" t="s">
        <v>101</v>
      </c>
      <c r="B157" s="96" t="s">
        <v>113</v>
      </c>
      <c r="C157" s="89" t="s">
        <v>6</v>
      </c>
      <c r="D157" s="99"/>
      <c r="E157" s="99"/>
      <c r="F157" s="99"/>
      <c r="G157" s="99"/>
      <c r="H157" s="100"/>
      <c r="I157" s="100"/>
      <c r="J157" s="100"/>
      <c r="K157" s="90">
        <v>44051</v>
      </c>
      <c r="L157" s="99"/>
      <c r="M157" s="99"/>
      <c r="N157" s="99"/>
      <c r="O157" s="99"/>
      <c r="P157" s="99"/>
      <c r="Q157" s="99"/>
      <c r="R157" s="99"/>
      <c r="S157" s="99"/>
      <c r="T157" s="99"/>
      <c r="U157" s="99"/>
      <c r="V157" s="99"/>
      <c r="W157" s="99"/>
      <c r="X157" s="99"/>
      <c r="Y157" s="99"/>
      <c r="Z157" s="99"/>
      <c r="AA157" s="99"/>
      <c r="AB157" s="99"/>
      <c r="AC157" s="99"/>
      <c r="AD157" s="99"/>
      <c r="AE157" s="99"/>
      <c r="AF157" s="99"/>
      <c r="AG157" s="99"/>
      <c r="AH157" s="99"/>
      <c r="AI157" s="99"/>
      <c r="AJ157" s="99"/>
      <c r="AK157" s="99"/>
      <c r="AL157" s="99"/>
      <c r="AM157" s="99"/>
    </row>
    <row r="158" spans="1:39">
      <c r="A158" s="96" t="s">
        <v>101</v>
      </c>
      <c r="B158" s="96" t="s">
        <v>113</v>
      </c>
      <c r="C158" s="91" t="s">
        <v>34</v>
      </c>
      <c r="D158" s="99"/>
      <c r="E158" s="99"/>
      <c r="F158" s="99"/>
      <c r="G158" s="99"/>
      <c r="H158" s="99"/>
      <c r="I158" s="100"/>
      <c r="J158" s="100"/>
      <c r="K158" s="100"/>
      <c r="L158" s="92">
        <v>44079</v>
      </c>
      <c r="M158" s="99"/>
      <c r="N158" s="99"/>
      <c r="O158" s="99"/>
      <c r="P158" s="99"/>
      <c r="Q158" s="99"/>
      <c r="R158" s="99"/>
      <c r="S158" s="99"/>
      <c r="T158" s="99"/>
      <c r="U158" s="99"/>
      <c r="V158" s="99"/>
      <c r="W158" s="99"/>
      <c r="X158" s="99"/>
      <c r="Y158" s="99"/>
      <c r="Z158" s="99"/>
      <c r="AA158" s="99"/>
      <c r="AB158" s="99"/>
      <c r="AC158" s="99"/>
      <c r="AD158" s="99"/>
      <c r="AE158" s="99"/>
      <c r="AF158" s="99"/>
      <c r="AG158" s="99"/>
      <c r="AH158" s="99"/>
      <c r="AI158" s="99"/>
      <c r="AJ158" s="99"/>
      <c r="AK158" s="99"/>
      <c r="AL158" s="99"/>
      <c r="AM158" s="99"/>
    </row>
    <row r="159" spans="1:39">
      <c r="A159" s="96" t="s">
        <v>101</v>
      </c>
      <c r="B159" s="96" t="s">
        <v>113</v>
      </c>
      <c r="C159" s="93" t="s">
        <v>7</v>
      </c>
      <c r="D159" s="99"/>
      <c r="E159" s="99"/>
      <c r="F159" s="99"/>
      <c r="G159" s="99"/>
      <c r="H159" s="99"/>
      <c r="I159" s="100"/>
      <c r="J159" s="100"/>
      <c r="K159" s="100"/>
      <c r="L159" s="94">
        <v>44086</v>
      </c>
      <c r="M159" s="99"/>
      <c r="N159" s="99"/>
      <c r="O159" s="99"/>
      <c r="P159" s="99"/>
      <c r="Q159" s="99"/>
      <c r="R159" s="99"/>
      <c r="S159" s="99"/>
      <c r="T159" s="99"/>
      <c r="U159" s="99"/>
      <c r="V159" s="99"/>
      <c r="W159" s="99"/>
      <c r="X159" s="99"/>
      <c r="Y159" s="99"/>
      <c r="Z159" s="99"/>
      <c r="AA159" s="99"/>
      <c r="AB159" s="99"/>
      <c r="AC159" s="99"/>
      <c r="AD159" s="99"/>
      <c r="AE159" s="99"/>
      <c r="AF159" s="99"/>
      <c r="AG159" s="99"/>
      <c r="AH159" s="99"/>
      <c r="AI159" s="99"/>
      <c r="AJ159" s="99"/>
      <c r="AK159" s="99"/>
      <c r="AL159" s="99"/>
      <c r="AM159" s="99"/>
    </row>
    <row r="160" spans="1:39">
      <c r="A160" s="96" t="s">
        <v>102</v>
      </c>
      <c r="B160" s="96" t="s">
        <v>114</v>
      </c>
      <c r="C160" s="93" t="s">
        <v>4</v>
      </c>
      <c r="D160" s="99"/>
      <c r="E160" s="99"/>
      <c r="F160" s="99"/>
      <c r="G160" s="99"/>
      <c r="H160" s="99"/>
      <c r="I160" s="100"/>
      <c r="J160" s="100"/>
      <c r="K160" s="100"/>
      <c r="L160" s="94">
        <v>44096</v>
      </c>
      <c r="M160" s="99"/>
      <c r="N160" s="99"/>
      <c r="O160" s="99"/>
      <c r="P160" s="99"/>
      <c r="Q160" s="99"/>
      <c r="R160" s="99"/>
      <c r="S160" s="99"/>
      <c r="T160" s="99"/>
      <c r="U160" s="99"/>
      <c r="V160" s="99"/>
      <c r="W160" s="99"/>
      <c r="X160" s="99"/>
      <c r="Y160" s="99"/>
      <c r="Z160" s="99"/>
      <c r="AA160" s="99"/>
      <c r="AB160" s="99"/>
      <c r="AC160" s="99"/>
      <c r="AD160" s="99"/>
      <c r="AE160" s="99"/>
      <c r="AF160" s="99"/>
      <c r="AG160" s="99"/>
      <c r="AH160" s="99"/>
      <c r="AI160" s="99"/>
      <c r="AJ160" s="99"/>
      <c r="AK160" s="99"/>
      <c r="AL160" s="99"/>
      <c r="AM160" s="99"/>
    </row>
    <row r="161" spans="1:39">
      <c r="A161" s="96" t="s">
        <v>102</v>
      </c>
      <c r="B161" s="96" t="s">
        <v>114</v>
      </c>
      <c r="C161" s="85" t="s">
        <v>21</v>
      </c>
      <c r="D161" s="99"/>
      <c r="E161" s="99"/>
      <c r="F161" s="99"/>
      <c r="G161" s="99"/>
      <c r="H161" s="99"/>
      <c r="I161" s="100"/>
      <c r="J161" s="100"/>
      <c r="K161" s="100"/>
      <c r="L161" s="86">
        <v>44096</v>
      </c>
      <c r="M161" s="99"/>
      <c r="N161" s="99"/>
      <c r="O161" s="99"/>
      <c r="P161" s="99"/>
      <c r="Q161" s="99"/>
      <c r="R161" s="99"/>
      <c r="S161" s="99"/>
      <c r="T161" s="99"/>
      <c r="U161" s="99"/>
      <c r="V161" s="99"/>
      <c r="W161" s="99"/>
      <c r="X161" s="99"/>
      <c r="Y161" s="99"/>
      <c r="Z161" s="99"/>
      <c r="AA161" s="99"/>
      <c r="AB161" s="99"/>
      <c r="AC161" s="99"/>
      <c r="AD161" s="99"/>
      <c r="AE161" s="99"/>
      <c r="AF161" s="99"/>
      <c r="AG161" s="99"/>
      <c r="AH161" s="99"/>
      <c r="AI161" s="99"/>
      <c r="AJ161" s="99"/>
      <c r="AK161" s="99"/>
      <c r="AL161" s="99"/>
      <c r="AM161" s="99"/>
    </row>
    <row r="162" spans="1:39">
      <c r="A162" s="96" t="s">
        <v>102</v>
      </c>
      <c r="B162" s="96" t="s">
        <v>114</v>
      </c>
      <c r="C162" s="87" t="s">
        <v>5</v>
      </c>
      <c r="D162" s="99"/>
      <c r="E162" s="99"/>
      <c r="F162" s="99"/>
      <c r="G162" s="99"/>
      <c r="H162" s="99"/>
      <c r="I162" s="99"/>
      <c r="J162" s="100"/>
      <c r="K162" s="100"/>
      <c r="L162" s="100"/>
      <c r="M162" s="88">
        <v>44127</v>
      </c>
      <c r="N162" s="99"/>
      <c r="O162" s="99"/>
      <c r="P162" s="99"/>
      <c r="Q162" s="99"/>
      <c r="R162" s="99"/>
      <c r="S162" s="99"/>
      <c r="T162" s="99"/>
      <c r="U162" s="99"/>
      <c r="V162" s="99"/>
      <c r="W162" s="99"/>
      <c r="X162" s="99"/>
      <c r="Y162" s="99"/>
      <c r="Z162" s="99"/>
      <c r="AA162" s="99"/>
      <c r="AB162" s="99"/>
      <c r="AC162" s="99"/>
      <c r="AD162" s="99"/>
      <c r="AE162" s="99"/>
      <c r="AF162" s="99"/>
      <c r="AG162" s="99"/>
      <c r="AH162" s="99"/>
      <c r="AI162" s="99"/>
      <c r="AJ162" s="99"/>
      <c r="AK162" s="99"/>
      <c r="AL162" s="99"/>
      <c r="AM162" s="99"/>
    </row>
    <row r="163" spans="1:39">
      <c r="A163" s="96" t="s">
        <v>102</v>
      </c>
      <c r="B163" s="96" t="s">
        <v>114</v>
      </c>
      <c r="C163" s="89" t="s">
        <v>6</v>
      </c>
      <c r="D163" s="99"/>
      <c r="E163" s="99"/>
      <c r="F163" s="99"/>
      <c r="G163" s="99"/>
      <c r="H163" s="99"/>
      <c r="I163" s="100"/>
      <c r="J163" s="100"/>
      <c r="K163" s="100"/>
      <c r="L163" s="90">
        <v>44099</v>
      </c>
      <c r="M163" s="99"/>
      <c r="N163" s="99"/>
      <c r="O163" s="99"/>
      <c r="P163" s="99"/>
      <c r="Q163" s="99"/>
      <c r="R163" s="99"/>
      <c r="S163" s="99"/>
      <c r="T163" s="99"/>
      <c r="U163" s="99"/>
      <c r="V163" s="99"/>
      <c r="W163" s="99"/>
      <c r="X163" s="99"/>
      <c r="Y163" s="99"/>
      <c r="Z163" s="99"/>
      <c r="AA163" s="99"/>
      <c r="AB163" s="99"/>
      <c r="AC163" s="99"/>
      <c r="AD163" s="99"/>
      <c r="AE163" s="99"/>
      <c r="AF163" s="99"/>
      <c r="AG163" s="99"/>
      <c r="AH163" s="99"/>
      <c r="AI163" s="99"/>
      <c r="AJ163" s="99"/>
      <c r="AK163" s="99"/>
      <c r="AL163" s="99"/>
      <c r="AM163" s="99"/>
    </row>
    <row r="164" spans="1:39">
      <c r="A164" s="96" t="s">
        <v>102</v>
      </c>
      <c r="B164" s="96" t="s">
        <v>114</v>
      </c>
      <c r="C164" s="91" t="s">
        <v>34</v>
      </c>
      <c r="D164" s="99"/>
      <c r="E164" s="99"/>
      <c r="F164" s="99"/>
      <c r="G164" s="99"/>
      <c r="H164" s="99"/>
      <c r="I164" s="99"/>
      <c r="J164" s="100"/>
      <c r="K164" s="100"/>
      <c r="L164" s="100"/>
      <c r="M164" s="92">
        <v>44126</v>
      </c>
      <c r="N164" s="99"/>
      <c r="O164" s="99"/>
      <c r="P164" s="99"/>
      <c r="Q164" s="99"/>
      <c r="R164" s="99"/>
      <c r="S164" s="99"/>
      <c r="T164" s="99"/>
      <c r="U164" s="99"/>
      <c r="V164" s="99"/>
      <c r="W164" s="99"/>
      <c r="X164" s="99"/>
      <c r="Y164" s="99"/>
      <c r="Z164" s="99"/>
      <c r="AA164" s="99"/>
      <c r="AB164" s="99"/>
      <c r="AC164" s="99"/>
      <c r="AD164" s="99"/>
      <c r="AE164" s="99"/>
      <c r="AF164" s="99"/>
      <c r="AG164" s="99"/>
      <c r="AH164" s="99"/>
      <c r="AI164" s="99"/>
      <c r="AJ164" s="99"/>
      <c r="AK164" s="99"/>
      <c r="AL164" s="99"/>
      <c r="AM164" s="99"/>
    </row>
    <row r="165" spans="1:39">
      <c r="A165" s="96" t="s">
        <v>102</v>
      </c>
      <c r="B165" s="96" t="s">
        <v>114</v>
      </c>
      <c r="C165" s="93" t="s">
        <v>7</v>
      </c>
      <c r="D165" s="99"/>
      <c r="E165" s="99"/>
      <c r="F165" s="99"/>
      <c r="G165" s="99"/>
      <c r="H165" s="99"/>
      <c r="I165" s="99"/>
      <c r="J165" s="100"/>
      <c r="K165" s="100"/>
      <c r="L165" s="100"/>
      <c r="M165" s="94">
        <v>44133</v>
      </c>
      <c r="N165" s="99"/>
      <c r="O165" s="99"/>
      <c r="P165" s="99"/>
      <c r="Q165" s="99"/>
      <c r="R165" s="99"/>
      <c r="S165" s="99"/>
      <c r="T165" s="99"/>
      <c r="U165" s="99"/>
      <c r="V165" s="99"/>
      <c r="W165" s="99"/>
      <c r="X165" s="99"/>
      <c r="Y165" s="99"/>
      <c r="Z165" s="99"/>
      <c r="AA165" s="99"/>
      <c r="AB165" s="99"/>
      <c r="AC165" s="99"/>
      <c r="AD165" s="99"/>
      <c r="AE165" s="99"/>
      <c r="AF165" s="99"/>
      <c r="AG165" s="99"/>
      <c r="AH165" s="99"/>
      <c r="AI165" s="99"/>
      <c r="AJ165" s="99"/>
      <c r="AK165" s="99"/>
      <c r="AL165" s="99"/>
      <c r="AM165" s="99"/>
    </row>
    <row r="166" spans="1:39">
      <c r="A166" s="96" t="s">
        <v>103</v>
      </c>
      <c r="B166" s="96" t="s">
        <v>112</v>
      </c>
      <c r="C166" s="93" t="s">
        <v>4</v>
      </c>
      <c r="D166" s="99"/>
      <c r="E166" s="99"/>
      <c r="F166" s="99"/>
      <c r="G166" s="99"/>
      <c r="H166" s="99"/>
      <c r="I166" s="100"/>
      <c r="J166" s="100"/>
      <c r="K166" s="100"/>
      <c r="L166" s="94">
        <v>44096</v>
      </c>
      <c r="M166" s="99"/>
      <c r="N166" s="99"/>
      <c r="O166" s="99"/>
      <c r="P166" s="99"/>
      <c r="Q166" s="99"/>
      <c r="R166" s="99"/>
      <c r="S166" s="99"/>
      <c r="T166" s="99"/>
      <c r="U166" s="99"/>
      <c r="V166" s="99"/>
      <c r="W166" s="99"/>
      <c r="X166" s="99"/>
      <c r="Y166" s="99"/>
      <c r="Z166" s="99"/>
      <c r="AA166" s="99"/>
      <c r="AB166" s="99"/>
      <c r="AC166" s="99"/>
      <c r="AD166" s="99"/>
      <c r="AE166" s="99"/>
      <c r="AF166" s="99"/>
      <c r="AG166" s="99"/>
      <c r="AH166" s="99"/>
      <c r="AI166" s="99"/>
      <c r="AJ166" s="99"/>
      <c r="AK166" s="99"/>
      <c r="AL166" s="99"/>
      <c r="AM166" s="99"/>
    </row>
    <row r="167" spans="1:39">
      <c r="A167" s="96" t="s">
        <v>103</v>
      </c>
      <c r="B167" s="96" t="s">
        <v>112</v>
      </c>
      <c r="C167" s="85" t="s">
        <v>21</v>
      </c>
      <c r="D167" s="99"/>
      <c r="E167" s="99"/>
      <c r="F167" s="99"/>
      <c r="G167" s="99"/>
      <c r="H167" s="99"/>
      <c r="I167" s="100"/>
      <c r="J167" s="100"/>
      <c r="K167" s="100"/>
      <c r="L167" s="86">
        <v>44096</v>
      </c>
      <c r="M167" s="99"/>
      <c r="N167" s="99"/>
      <c r="O167" s="99"/>
      <c r="P167" s="99"/>
      <c r="Q167" s="99"/>
      <c r="R167" s="99"/>
      <c r="S167" s="99"/>
      <c r="T167" s="99"/>
      <c r="U167" s="99"/>
      <c r="V167" s="99"/>
      <c r="W167" s="99"/>
      <c r="X167" s="99"/>
      <c r="Y167" s="99"/>
      <c r="Z167" s="99"/>
      <c r="AA167" s="99"/>
      <c r="AB167" s="99"/>
      <c r="AC167" s="99"/>
      <c r="AD167" s="99"/>
      <c r="AE167" s="99"/>
      <c r="AF167" s="99"/>
      <c r="AG167" s="99"/>
      <c r="AH167" s="99"/>
      <c r="AI167" s="99"/>
      <c r="AJ167" s="99"/>
      <c r="AK167" s="99"/>
      <c r="AL167" s="99"/>
      <c r="AM167" s="99"/>
    </row>
    <row r="168" spans="1:39">
      <c r="A168" s="96" t="s">
        <v>103</v>
      </c>
      <c r="B168" s="96" t="s">
        <v>112</v>
      </c>
      <c r="C168" s="87" t="s">
        <v>5</v>
      </c>
      <c r="D168" s="99"/>
      <c r="E168" s="99"/>
      <c r="F168" s="99"/>
      <c r="G168" s="99"/>
      <c r="H168" s="99"/>
      <c r="I168" s="99"/>
      <c r="J168" s="100"/>
      <c r="K168" s="100"/>
      <c r="L168" s="100"/>
      <c r="M168" s="88">
        <v>44127</v>
      </c>
      <c r="N168" s="99"/>
      <c r="O168" s="99"/>
      <c r="P168" s="99"/>
      <c r="Q168" s="99"/>
      <c r="R168" s="99"/>
      <c r="S168" s="99"/>
      <c r="T168" s="99"/>
      <c r="U168" s="99"/>
      <c r="V168" s="99"/>
      <c r="W168" s="99"/>
      <c r="X168" s="99"/>
      <c r="Y168" s="99"/>
      <c r="Z168" s="99"/>
      <c r="AA168" s="99"/>
      <c r="AB168" s="99"/>
      <c r="AC168" s="99"/>
      <c r="AD168" s="99"/>
      <c r="AE168" s="99"/>
      <c r="AF168" s="99"/>
      <c r="AG168" s="99"/>
      <c r="AH168" s="99"/>
      <c r="AI168" s="99"/>
      <c r="AJ168" s="99"/>
      <c r="AK168" s="99"/>
      <c r="AL168" s="99"/>
      <c r="AM168" s="99"/>
    </row>
    <row r="169" spans="1:39">
      <c r="A169" s="96" t="s">
        <v>103</v>
      </c>
      <c r="B169" s="96" t="s">
        <v>112</v>
      </c>
      <c r="C169" s="89" t="s">
        <v>6</v>
      </c>
      <c r="D169" s="99"/>
      <c r="E169" s="99"/>
      <c r="F169" s="99"/>
      <c r="G169" s="99"/>
      <c r="H169" s="99"/>
      <c r="I169" s="100"/>
      <c r="J169" s="100"/>
      <c r="K169" s="100"/>
      <c r="L169" s="90">
        <v>44099</v>
      </c>
      <c r="M169" s="99"/>
      <c r="N169" s="99"/>
      <c r="O169" s="99"/>
      <c r="P169" s="99"/>
      <c r="Q169" s="99"/>
      <c r="R169" s="99"/>
      <c r="S169" s="99"/>
      <c r="T169" s="99"/>
      <c r="U169" s="99"/>
      <c r="V169" s="99"/>
      <c r="W169" s="99"/>
      <c r="X169" s="99"/>
      <c r="Y169" s="99"/>
      <c r="Z169" s="99"/>
      <c r="AA169" s="99"/>
      <c r="AB169" s="99"/>
      <c r="AC169" s="99"/>
      <c r="AD169" s="99"/>
      <c r="AE169" s="99"/>
      <c r="AF169" s="99"/>
      <c r="AG169" s="99"/>
      <c r="AH169" s="99"/>
      <c r="AI169" s="99"/>
      <c r="AJ169" s="99"/>
      <c r="AK169" s="99"/>
      <c r="AL169" s="99"/>
      <c r="AM169" s="99"/>
    </row>
    <row r="170" spans="1:39">
      <c r="A170" s="96" t="s">
        <v>103</v>
      </c>
      <c r="B170" s="96" t="s">
        <v>112</v>
      </c>
      <c r="C170" s="91" t="s">
        <v>34</v>
      </c>
      <c r="D170" s="99"/>
      <c r="E170" s="99"/>
      <c r="F170" s="99"/>
      <c r="G170" s="99"/>
      <c r="H170" s="99"/>
      <c r="I170" s="99"/>
      <c r="J170" s="100"/>
      <c r="K170" s="100"/>
      <c r="L170" s="100"/>
      <c r="M170" s="92">
        <v>44126</v>
      </c>
      <c r="N170" s="99"/>
      <c r="O170" s="99"/>
      <c r="P170" s="99"/>
      <c r="Q170" s="99"/>
      <c r="R170" s="99"/>
      <c r="S170" s="99"/>
      <c r="T170" s="99"/>
      <c r="U170" s="99"/>
      <c r="V170" s="99"/>
      <c r="W170" s="99"/>
      <c r="X170" s="99"/>
      <c r="Y170" s="99"/>
      <c r="Z170" s="99"/>
      <c r="AA170" s="99"/>
      <c r="AB170" s="99"/>
      <c r="AC170" s="99"/>
      <c r="AD170" s="99"/>
      <c r="AE170" s="99"/>
      <c r="AF170" s="99"/>
      <c r="AG170" s="99"/>
      <c r="AH170" s="99"/>
      <c r="AI170" s="99"/>
      <c r="AJ170" s="99"/>
      <c r="AK170" s="99"/>
      <c r="AL170" s="99"/>
      <c r="AM170" s="99"/>
    </row>
    <row r="171" spans="1:39">
      <c r="A171" s="96" t="s">
        <v>103</v>
      </c>
      <c r="B171" s="96" t="s">
        <v>112</v>
      </c>
      <c r="C171" s="93" t="s">
        <v>7</v>
      </c>
      <c r="D171" s="99"/>
      <c r="E171" s="99"/>
      <c r="F171" s="99"/>
      <c r="G171" s="99"/>
      <c r="H171" s="99"/>
      <c r="I171" s="99"/>
      <c r="J171" s="100"/>
      <c r="K171" s="100"/>
      <c r="L171" s="100"/>
      <c r="M171" s="94">
        <v>44133</v>
      </c>
      <c r="N171" s="99"/>
      <c r="O171" s="99"/>
      <c r="P171" s="99"/>
      <c r="Q171" s="99"/>
      <c r="R171" s="99"/>
      <c r="S171" s="99"/>
      <c r="T171" s="99"/>
      <c r="U171" s="99"/>
      <c r="V171" s="99"/>
      <c r="W171" s="99"/>
      <c r="X171" s="99"/>
      <c r="Y171" s="99"/>
      <c r="Z171" s="99"/>
      <c r="AA171" s="99"/>
      <c r="AB171" s="99"/>
      <c r="AC171" s="99"/>
      <c r="AD171" s="99"/>
      <c r="AE171" s="99"/>
      <c r="AF171" s="99"/>
      <c r="AG171" s="99"/>
      <c r="AH171" s="99"/>
      <c r="AI171" s="99"/>
      <c r="AJ171" s="99"/>
      <c r="AK171" s="99"/>
      <c r="AL171" s="99"/>
      <c r="AM171" s="99"/>
    </row>
    <row r="172" spans="1:39">
      <c r="A172" s="96" t="s">
        <v>104</v>
      </c>
      <c r="B172" s="96" t="s">
        <v>113</v>
      </c>
      <c r="C172" s="93" t="s">
        <v>4</v>
      </c>
      <c r="D172" s="99"/>
      <c r="E172" s="99"/>
      <c r="F172" s="99"/>
      <c r="G172" s="99"/>
      <c r="H172" s="99"/>
      <c r="I172" s="99"/>
      <c r="J172" s="100"/>
      <c r="K172" s="100"/>
      <c r="L172" s="100"/>
      <c r="M172" s="94">
        <v>44116</v>
      </c>
      <c r="N172" s="99"/>
      <c r="O172" s="99"/>
      <c r="P172" s="99"/>
      <c r="Q172" s="99"/>
      <c r="R172" s="99"/>
      <c r="S172" s="99"/>
      <c r="T172" s="99"/>
      <c r="U172" s="99"/>
      <c r="V172" s="99"/>
      <c r="W172" s="99"/>
      <c r="X172" s="99"/>
      <c r="Y172" s="99"/>
      <c r="Z172" s="99"/>
      <c r="AA172" s="99"/>
      <c r="AB172" s="99"/>
      <c r="AC172" s="99"/>
      <c r="AD172" s="99"/>
      <c r="AE172" s="99"/>
      <c r="AF172" s="99"/>
      <c r="AG172" s="99"/>
      <c r="AH172" s="99"/>
      <c r="AI172" s="99"/>
      <c r="AJ172" s="99"/>
      <c r="AK172" s="99"/>
      <c r="AL172" s="99"/>
      <c r="AM172" s="99"/>
    </row>
    <row r="173" spans="1:39">
      <c r="A173" s="96" t="s">
        <v>104</v>
      </c>
      <c r="B173" s="96" t="s">
        <v>113</v>
      </c>
      <c r="C173" s="85" t="s">
        <v>21</v>
      </c>
      <c r="D173" s="99"/>
      <c r="E173" s="99"/>
      <c r="F173" s="99"/>
      <c r="G173" s="99"/>
      <c r="H173" s="99"/>
      <c r="I173" s="99"/>
      <c r="J173" s="100"/>
      <c r="K173" s="100"/>
      <c r="L173" s="100"/>
      <c r="M173" s="86">
        <v>44116</v>
      </c>
      <c r="N173" s="99"/>
      <c r="O173" s="99"/>
      <c r="P173" s="99"/>
      <c r="Q173" s="99"/>
      <c r="R173" s="99"/>
      <c r="S173" s="99"/>
      <c r="T173" s="99"/>
      <c r="U173" s="99"/>
      <c r="V173" s="99"/>
      <c r="W173" s="99"/>
      <c r="X173" s="99"/>
      <c r="Y173" s="99"/>
      <c r="Z173" s="99"/>
      <c r="AA173" s="99"/>
      <c r="AB173" s="99"/>
      <c r="AC173" s="99"/>
      <c r="AD173" s="99"/>
      <c r="AE173" s="99"/>
      <c r="AF173" s="99"/>
      <c r="AG173" s="99"/>
      <c r="AH173" s="99"/>
      <c r="AI173" s="99"/>
      <c r="AJ173" s="99"/>
      <c r="AK173" s="99"/>
      <c r="AL173" s="99"/>
      <c r="AM173" s="99"/>
    </row>
    <row r="174" spans="1:39">
      <c r="A174" s="96" t="s">
        <v>104</v>
      </c>
      <c r="B174" s="96" t="s">
        <v>113</v>
      </c>
      <c r="C174" s="87" t="s">
        <v>5</v>
      </c>
      <c r="D174" s="99"/>
      <c r="E174" s="99"/>
      <c r="F174" s="99"/>
      <c r="G174" s="99"/>
      <c r="H174" s="99"/>
      <c r="I174" s="99"/>
      <c r="J174" s="99"/>
      <c r="K174" s="100"/>
      <c r="L174" s="100"/>
      <c r="M174" s="100"/>
      <c r="N174" s="88">
        <v>44148</v>
      </c>
      <c r="O174" s="99"/>
      <c r="P174" s="99"/>
      <c r="Q174" s="99"/>
      <c r="R174" s="99"/>
      <c r="S174" s="99"/>
      <c r="T174" s="99"/>
      <c r="U174" s="99"/>
      <c r="V174" s="99"/>
      <c r="W174" s="99"/>
      <c r="X174" s="99"/>
      <c r="Y174" s="99"/>
      <c r="Z174" s="99"/>
      <c r="AA174" s="99"/>
      <c r="AB174" s="99"/>
      <c r="AC174" s="99"/>
      <c r="AD174" s="99"/>
      <c r="AE174" s="99"/>
      <c r="AF174" s="99"/>
      <c r="AG174" s="99"/>
      <c r="AH174" s="99"/>
      <c r="AI174" s="99"/>
      <c r="AJ174" s="99"/>
      <c r="AK174" s="99"/>
      <c r="AL174" s="99"/>
      <c r="AM174" s="99"/>
    </row>
    <row r="175" spans="1:39">
      <c r="A175" s="96" t="s">
        <v>104</v>
      </c>
      <c r="B175" s="96" t="s">
        <v>113</v>
      </c>
      <c r="C175" s="89" t="s">
        <v>6</v>
      </c>
      <c r="D175" s="99"/>
      <c r="E175" s="99"/>
      <c r="F175" s="99"/>
      <c r="G175" s="99"/>
      <c r="H175" s="99"/>
      <c r="I175" s="99"/>
      <c r="J175" s="100"/>
      <c r="K175" s="100"/>
      <c r="L175" s="100"/>
      <c r="M175" s="90">
        <v>44119</v>
      </c>
      <c r="N175" s="99"/>
      <c r="O175" s="99"/>
      <c r="P175" s="99"/>
      <c r="Q175" s="99"/>
      <c r="R175" s="99"/>
      <c r="S175" s="99"/>
      <c r="T175" s="99"/>
      <c r="U175" s="99"/>
      <c r="V175" s="99"/>
      <c r="W175" s="99"/>
      <c r="X175" s="99"/>
      <c r="Y175" s="99"/>
      <c r="Z175" s="99"/>
      <c r="AA175" s="99"/>
      <c r="AB175" s="99"/>
      <c r="AC175" s="99"/>
      <c r="AD175" s="99"/>
      <c r="AE175" s="99"/>
      <c r="AF175" s="99"/>
      <c r="AG175" s="99"/>
      <c r="AH175" s="99"/>
      <c r="AI175" s="99"/>
      <c r="AJ175" s="99"/>
      <c r="AK175" s="99"/>
      <c r="AL175" s="99"/>
      <c r="AM175" s="99"/>
    </row>
    <row r="176" spans="1:39">
      <c r="A176" s="96" t="s">
        <v>104</v>
      </c>
      <c r="B176" s="96" t="s">
        <v>113</v>
      </c>
      <c r="C176" s="91" t="s">
        <v>34</v>
      </c>
      <c r="D176" s="99"/>
      <c r="E176" s="99"/>
      <c r="F176" s="99"/>
      <c r="G176" s="99"/>
      <c r="H176" s="99"/>
      <c r="I176" s="99"/>
      <c r="J176" s="99"/>
      <c r="K176" s="100"/>
      <c r="L176" s="100"/>
      <c r="M176" s="100"/>
      <c r="N176" s="92">
        <v>44147</v>
      </c>
      <c r="O176" s="99"/>
      <c r="P176" s="99"/>
      <c r="Q176" s="99"/>
      <c r="R176" s="99"/>
      <c r="S176" s="99"/>
      <c r="T176" s="99"/>
      <c r="U176" s="99"/>
      <c r="V176" s="99"/>
      <c r="W176" s="99"/>
      <c r="X176" s="99"/>
      <c r="Y176" s="99"/>
      <c r="Z176" s="99"/>
      <c r="AA176" s="99"/>
      <c r="AB176" s="99"/>
      <c r="AC176" s="99"/>
      <c r="AD176" s="99"/>
      <c r="AE176" s="99"/>
      <c r="AF176" s="99"/>
      <c r="AG176" s="99"/>
      <c r="AH176" s="99"/>
      <c r="AI176" s="99"/>
      <c r="AJ176" s="99"/>
      <c r="AK176" s="99"/>
      <c r="AL176" s="99"/>
      <c r="AM176" s="99"/>
    </row>
    <row r="177" spans="1:39">
      <c r="A177" s="96" t="s">
        <v>104</v>
      </c>
      <c r="B177" s="96" t="s">
        <v>113</v>
      </c>
      <c r="C177" s="93" t="s">
        <v>7</v>
      </c>
      <c r="D177" s="99"/>
      <c r="E177" s="99"/>
      <c r="F177" s="99"/>
      <c r="G177" s="99"/>
      <c r="H177" s="99"/>
      <c r="I177" s="99"/>
      <c r="J177" s="99"/>
      <c r="K177" s="100"/>
      <c r="L177" s="100"/>
      <c r="M177" s="100"/>
      <c r="N177" s="94">
        <v>44154</v>
      </c>
      <c r="O177" s="99"/>
      <c r="P177" s="99"/>
      <c r="Q177" s="99"/>
      <c r="R177" s="99"/>
      <c r="S177" s="99"/>
      <c r="T177" s="99"/>
      <c r="U177" s="99"/>
      <c r="V177" s="99"/>
      <c r="W177" s="99"/>
      <c r="X177" s="99"/>
      <c r="Y177" s="99"/>
      <c r="Z177" s="99"/>
      <c r="AA177" s="99"/>
      <c r="AB177" s="99"/>
      <c r="AC177" s="99"/>
      <c r="AD177" s="99"/>
      <c r="AE177" s="99"/>
      <c r="AF177" s="99"/>
      <c r="AG177" s="99"/>
      <c r="AH177" s="99"/>
      <c r="AI177" s="99"/>
      <c r="AJ177" s="99"/>
      <c r="AK177" s="99"/>
      <c r="AL177" s="99"/>
      <c r="AM177" s="99"/>
    </row>
    <row r="178" spans="1:39">
      <c r="A178" s="96" t="s">
        <v>105</v>
      </c>
      <c r="B178" s="96" t="s">
        <v>114</v>
      </c>
      <c r="C178" s="93" t="s">
        <v>4</v>
      </c>
      <c r="D178" s="99"/>
      <c r="E178" s="99"/>
      <c r="F178" s="99"/>
      <c r="G178" s="99"/>
      <c r="H178" s="99"/>
      <c r="I178" s="99"/>
      <c r="J178" s="100"/>
      <c r="K178" s="100"/>
      <c r="L178" s="100"/>
      <c r="M178" s="94">
        <v>44118</v>
      </c>
      <c r="N178" s="99"/>
      <c r="O178" s="99"/>
      <c r="P178" s="99"/>
      <c r="Q178" s="99"/>
      <c r="R178" s="99"/>
      <c r="S178" s="99"/>
      <c r="T178" s="99"/>
      <c r="U178" s="99"/>
      <c r="V178" s="99"/>
      <c r="W178" s="99"/>
      <c r="X178" s="99"/>
      <c r="Y178" s="99"/>
      <c r="Z178" s="99"/>
      <c r="AA178" s="99"/>
      <c r="AB178" s="99"/>
      <c r="AC178" s="99"/>
      <c r="AD178" s="99"/>
      <c r="AE178" s="99"/>
      <c r="AF178" s="99"/>
      <c r="AG178" s="99"/>
      <c r="AH178" s="99"/>
      <c r="AI178" s="99"/>
      <c r="AJ178" s="99"/>
      <c r="AK178" s="99"/>
      <c r="AL178" s="99"/>
      <c r="AM178" s="99"/>
    </row>
    <row r="179" spans="1:39">
      <c r="A179" s="96" t="s">
        <v>105</v>
      </c>
      <c r="B179" s="96" t="s">
        <v>114</v>
      </c>
      <c r="C179" s="85" t="s">
        <v>21</v>
      </c>
      <c r="D179" s="99"/>
      <c r="E179" s="99"/>
      <c r="F179" s="99"/>
      <c r="G179" s="99"/>
      <c r="H179" s="99"/>
      <c r="I179" s="99"/>
      <c r="J179" s="100"/>
      <c r="K179" s="100"/>
      <c r="L179" s="100"/>
      <c r="M179" s="86">
        <v>44118</v>
      </c>
      <c r="N179" s="99"/>
      <c r="O179" s="99"/>
      <c r="P179" s="99"/>
      <c r="Q179" s="99"/>
      <c r="R179" s="99"/>
      <c r="S179" s="99"/>
      <c r="T179" s="99"/>
      <c r="U179" s="99"/>
      <c r="V179" s="99"/>
      <c r="W179" s="99"/>
      <c r="X179" s="99"/>
      <c r="Y179" s="99"/>
      <c r="Z179" s="99"/>
      <c r="AA179" s="99"/>
      <c r="AB179" s="99"/>
      <c r="AC179" s="99"/>
      <c r="AD179" s="99"/>
      <c r="AE179" s="99"/>
      <c r="AF179" s="99"/>
      <c r="AG179" s="99"/>
      <c r="AH179" s="99"/>
      <c r="AI179" s="99"/>
      <c r="AJ179" s="99"/>
      <c r="AK179" s="99"/>
      <c r="AL179" s="99"/>
      <c r="AM179" s="99"/>
    </row>
    <row r="180" spans="1:39">
      <c r="A180" s="96" t="s">
        <v>105</v>
      </c>
      <c r="B180" s="96" t="s">
        <v>114</v>
      </c>
      <c r="C180" s="87" t="s">
        <v>5</v>
      </c>
      <c r="D180" s="99"/>
      <c r="E180" s="99"/>
      <c r="F180" s="99"/>
      <c r="G180" s="99"/>
      <c r="H180" s="99"/>
      <c r="I180" s="99"/>
      <c r="J180" s="99"/>
      <c r="K180" s="100"/>
      <c r="L180" s="100"/>
      <c r="M180" s="100"/>
      <c r="N180" s="88">
        <v>44150</v>
      </c>
      <c r="O180" s="99"/>
      <c r="P180" s="99"/>
      <c r="Q180" s="99"/>
      <c r="R180" s="99"/>
      <c r="S180" s="99"/>
      <c r="T180" s="99"/>
      <c r="U180" s="99"/>
      <c r="V180" s="99"/>
      <c r="W180" s="99"/>
      <c r="X180" s="99"/>
      <c r="Y180" s="99"/>
      <c r="Z180" s="99"/>
      <c r="AA180" s="99"/>
      <c r="AB180" s="99"/>
      <c r="AC180" s="99"/>
      <c r="AD180" s="99"/>
      <c r="AE180" s="99"/>
      <c r="AF180" s="99"/>
      <c r="AG180" s="99"/>
      <c r="AH180" s="99"/>
      <c r="AI180" s="99"/>
      <c r="AJ180" s="99"/>
      <c r="AK180" s="99"/>
      <c r="AL180" s="99"/>
      <c r="AM180" s="99"/>
    </row>
    <row r="181" spans="1:39">
      <c r="A181" s="96" t="s">
        <v>105</v>
      </c>
      <c r="B181" s="96" t="s">
        <v>114</v>
      </c>
      <c r="C181" s="89" t="s">
        <v>6</v>
      </c>
      <c r="D181" s="99"/>
      <c r="E181" s="99"/>
      <c r="F181" s="99"/>
      <c r="G181" s="99"/>
      <c r="H181" s="99"/>
      <c r="I181" s="99"/>
      <c r="J181" s="100"/>
      <c r="K181" s="100"/>
      <c r="L181" s="100"/>
      <c r="M181" s="90">
        <v>44121</v>
      </c>
      <c r="N181" s="99"/>
      <c r="O181" s="99"/>
      <c r="P181" s="99"/>
      <c r="Q181" s="99"/>
      <c r="R181" s="99"/>
      <c r="S181" s="99"/>
      <c r="T181" s="99"/>
      <c r="U181" s="99"/>
      <c r="V181" s="99"/>
      <c r="W181" s="99"/>
      <c r="X181" s="99"/>
      <c r="Y181" s="99"/>
      <c r="Z181" s="99"/>
      <c r="AA181" s="99"/>
      <c r="AB181" s="99"/>
      <c r="AC181" s="99"/>
      <c r="AD181" s="99"/>
      <c r="AE181" s="99"/>
      <c r="AF181" s="99"/>
      <c r="AG181" s="99"/>
      <c r="AH181" s="99"/>
      <c r="AI181" s="99"/>
      <c r="AJ181" s="99"/>
      <c r="AK181" s="99"/>
      <c r="AL181" s="99"/>
      <c r="AM181" s="99"/>
    </row>
    <row r="182" spans="1:39">
      <c r="A182" s="96" t="s">
        <v>105</v>
      </c>
      <c r="B182" s="96" t="s">
        <v>114</v>
      </c>
      <c r="C182" s="91" t="s">
        <v>34</v>
      </c>
      <c r="D182" s="99"/>
      <c r="E182" s="99"/>
      <c r="F182" s="99"/>
      <c r="G182" s="99"/>
      <c r="H182" s="99"/>
      <c r="I182" s="99"/>
      <c r="J182" s="99"/>
      <c r="K182" s="100"/>
      <c r="L182" s="100"/>
      <c r="M182" s="100"/>
      <c r="N182" s="92">
        <v>44149</v>
      </c>
      <c r="O182" s="99"/>
      <c r="P182" s="99"/>
      <c r="Q182" s="99"/>
      <c r="R182" s="99"/>
      <c r="S182" s="99"/>
      <c r="T182" s="99"/>
      <c r="U182" s="99"/>
      <c r="V182" s="99"/>
      <c r="W182" s="99"/>
      <c r="X182" s="99"/>
      <c r="Y182" s="99"/>
      <c r="Z182" s="99"/>
      <c r="AA182" s="99"/>
      <c r="AB182" s="99"/>
      <c r="AC182" s="99"/>
      <c r="AD182" s="99"/>
      <c r="AE182" s="99"/>
      <c r="AF182" s="99"/>
      <c r="AG182" s="99"/>
      <c r="AH182" s="99"/>
      <c r="AI182" s="99"/>
      <c r="AJ182" s="99"/>
      <c r="AK182" s="99"/>
      <c r="AL182" s="99"/>
      <c r="AM182" s="99"/>
    </row>
    <row r="183" spans="1:39">
      <c r="A183" s="96" t="s">
        <v>105</v>
      </c>
      <c r="B183" s="96" t="s">
        <v>114</v>
      </c>
      <c r="C183" s="93" t="s">
        <v>7</v>
      </c>
      <c r="D183" s="99"/>
      <c r="E183" s="99"/>
      <c r="F183" s="99"/>
      <c r="G183" s="99"/>
      <c r="H183" s="99"/>
      <c r="I183" s="99"/>
      <c r="J183" s="99"/>
      <c r="K183" s="100"/>
      <c r="L183" s="100"/>
      <c r="M183" s="100"/>
      <c r="N183" s="94">
        <v>44156</v>
      </c>
      <c r="O183" s="99"/>
      <c r="P183" s="99"/>
      <c r="Q183" s="99"/>
      <c r="R183" s="99"/>
      <c r="S183" s="99"/>
      <c r="T183" s="99"/>
      <c r="U183" s="99"/>
      <c r="V183" s="99"/>
      <c r="W183" s="99"/>
      <c r="X183" s="99"/>
      <c r="Y183" s="99"/>
      <c r="Z183" s="99"/>
      <c r="AA183" s="99"/>
      <c r="AB183" s="99"/>
      <c r="AC183" s="99"/>
      <c r="AD183" s="99"/>
      <c r="AE183" s="99"/>
      <c r="AF183" s="99"/>
      <c r="AG183" s="99"/>
      <c r="AH183" s="99"/>
      <c r="AI183" s="99"/>
      <c r="AJ183" s="99"/>
      <c r="AK183" s="99"/>
      <c r="AL183" s="99"/>
      <c r="AM183" s="99"/>
    </row>
    <row r="184" spans="1:39">
      <c r="A184" s="96" t="s">
        <v>106</v>
      </c>
      <c r="B184" s="96" t="s">
        <v>112</v>
      </c>
      <c r="C184" s="93" t="s">
        <v>4</v>
      </c>
      <c r="D184" s="99"/>
      <c r="E184" s="99"/>
      <c r="F184" s="99"/>
      <c r="G184" s="99"/>
      <c r="H184" s="99"/>
      <c r="I184" s="99"/>
      <c r="J184" s="100"/>
      <c r="K184" s="100"/>
      <c r="L184" s="100"/>
      <c r="M184" s="94">
        <v>44132</v>
      </c>
      <c r="N184" s="99"/>
      <c r="O184" s="99"/>
      <c r="P184" s="99"/>
      <c r="Q184" s="99"/>
      <c r="R184" s="99"/>
      <c r="S184" s="99"/>
      <c r="T184" s="99"/>
      <c r="U184" s="99"/>
      <c r="V184" s="99"/>
      <c r="W184" s="99"/>
      <c r="X184" s="99"/>
      <c r="Y184" s="99"/>
      <c r="Z184" s="99"/>
      <c r="AA184" s="99"/>
      <c r="AB184" s="99"/>
      <c r="AC184" s="99"/>
      <c r="AD184" s="99"/>
      <c r="AE184" s="99"/>
      <c r="AF184" s="99"/>
      <c r="AG184" s="99"/>
      <c r="AH184" s="99"/>
      <c r="AI184" s="99"/>
      <c r="AJ184" s="99"/>
      <c r="AK184" s="99"/>
      <c r="AL184" s="99"/>
      <c r="AM184" s="99"/>
    </row>
    <row r="185" spans="1:39">
      <c r="A185" s="96" t="s">
        <v>106</v>
      </c>
      <c r="B185" s="96" t="s">
        <v>112</v>
      </c>
      <c r="C185" s="85" t="s">
        <v>21</v>
      </c>
      <c r="D185" s="99"/>
      <c r="E185" s="99"/>
      <c r="F185" s="99"/>
      <c r="G185" s="99"/>
      <c r="H185" s="99"/>
      <c r="I185" s="99"/>
      <c r="J185" s="100"/>
      <c r="K185" s="100"/>
      <c r="L185" s="100"/>
      <c r="M185" s="86">
        <v>44132</v>
      </c>
      <c r="N185" s="99"/>
      <c r="O185" s="99"/>
      <c r="P185" s="99"/>
      <c r="Q185" s="99"/>
      <c r="R185" s="99"/>
      <c r="S185" s="99"/>
      <c r="T185" s="99"/>
      <c r="U185" s="99"/>
      <c r="V185" s="99"/>
      <c r="W185" s="99"/>
      <c r="X185" s="99"/>
      <c r="Y185" s="99"/>
      <c r="Z185" s="99"/>
      <c r="AA185" s="99"/>
      <c r="AB185" s="99"/>
      <c r="AC185" s="99"/>
      <c r="AD185" s="99"/>
      <c r="AE185" s="99"/>
      <c r="AF185" s="99"/>
      <c r="AG185" s="99"/>
      <c r="AH185" s="99"/>
      <c r="AI185" s="99"/>
      <c r="AJ185" s="99"/>
      <c r="AK185" s="99"/>
      <c r="AL185" s="99"/>
      <c r="AM185" s="99"/>
    </row>
    <row r="186" spans="1:39">
      <c r="A186" s="96" t="s">
        <v>106</v>
      </c>
      <c r="B186" s="96" t="s">
        <v>112</v>
      </c>
      <c r="C186" s="87" t="s">
        <v>5</v>
      </c>
      <c r="D186" s="99"/>
      <c r="E186" s="99"/>
      <c r="F186" s="99"/>
      <c r="G186" s="99"/>
      <c r="H186" s="99"/>
      <c r="I186" s="99"/>
      <c r="J186" s="99"/>
      <c r="K186" s="100"/>
      <c r="L186" s="100"/>
      <c r="M186" s="100"/>
      <c r="N186" s="88">
        <v>44164</v>
      </c>
      <c r="O186" s="99"/>
      <c r="P186" s="99"/>
      <c r="Q186" s="99"/>
      <c r="R186" s="99"/>
      <c r="S186" s="99"/>
      <c r="T186" s="99"/>
      <c r="U186" s="99"/>
      <c r="V186" s="99"/>
      <c r="W186" s="99"/>
      <c r="X186" s="99"/>
      <c r="Y186" s="99"/>
      <c r="Z186" s="99"/>
      <c r="AA186" s="99"/>
      <c r="AB186" s="99"/>
      <c r="AC186" s="99"/>
      <c r="AD186" s="99"/>
      <c r="AE186" s="99"/>
      <c r="AF186" s="99"/>
      <c r="AG186" s="99"/>
      <c r="AH186" s="99"/>
      <c r="AI186" s="99"/>
      <c r="AJ186" s="99"/>
      <c r="AK186" s="99"/>
      <c r="AL186" s="99"/>
      <c r="AM186" s="99"/>
    </row>
    <row r="187" spans="1:39">
      <c r="A187" s="96" t="s">
        <v>106</v>
      </c>
      <c r="B187" s="96" t="s">
        <v>112</v>
      </c>
      <c r="C187" s="89" t="s">
        <v>6</v>
      </c>
      <c r="D187" s="99"/>
      <c r="E187" s="99"/>
      <c r="F187" s="99"/>
      <c r="G187" s="99"/>
      <c r="H187" s="99"/>
      <c r="I187" s="99"/>
      <c r="J187" s="100"/>
      <c r="K187" s="100"/>
      <c r="L187" s="100"/>
      <c r="M187" s="90">
        <v>44135</v>
      </c>
      <c r="N187" s="99"/>
      <c r="O187" s="99"/>
      <c r="P187" s="99"/>
      <c r="Q187" s="99"/>
      <c r="R187" s="99"/>
      <c r="S187" s="99"/>
      <c r="T187" s="99"/>
      <c r="U187" s="99"/>
      <c r="V187" s="99"/>
      <c r="W187" s="99"/>
      <c r="X187" s="99"/>
      <c r="Y187" s="99"/>
      <c r="Z187" s="99"/>
      <c r="AA187" s="99"/>
      <c r="AB187" s="99"/>
      <c r="AC187" s="99"/>
      <c r="AD187" s="99"/>
      <c r="AE187" s="99"/>
      <c r="AF187" s="99"/>
      <c r="AG187" s="99"/>
      <c r="AH187" s="99"/>
      <c r="AI187" s="99"/>
      <c r="AJ187" s="99"/>
      <c r="AK187" s="99"/>
      <c r="AL187" s="99"/>
      <c r="AM187" s="99"/>
    </row>
    <row r="188" spans="1:39">
      <c r="A188" s="96" t="s">
        <v>106</v>
      </c>
      <c r="B188" s="96" t="s">
        <v>112</v>
      </c>
      <c r="C188" s="91" t="s">
        <v>34</v>
      </c>
      <c r="D188" s="99"/>
      <c r="E188" s="99"/>
      <c r="F188" s="99"/>
      <c r="G188" s="99"/>
      <c r="H188" s="99"/>
      <c r="I188" s="99"/>
      <c r="J188" s="99"/>
      <c r="K188" s="100"/>
      <c r="L188" s="100"/>
      <c r="M188" s="100"/>
      <c r="N188" s="92">
        <v>44163</v>
      </c>
      <c r="O188" s="99"/>
      <c r="P188" s="99"/>
      <c r="Q188" s="99"/>
      <c r="R188" s="99"/>
      <c r="S188" s="99"/>
      <c r="T188" s="99"/>
      <c r="U188" s="99"/>
      <c r="V188" s="99"/>
      <c r="W188" s="99"/>
      <c r="X188" s="99"/>
      <c r="Y188" s="99"/>
      <c r="Z188" s="99"/>
      <c r="AA188" s="99"/>
      <c r="AB188" s="99"/>
      <c r="AC188" s="99"/>
      <c r="AD188" s="99"/>
      <c r="AE188" s="99"/>
      <c r="AF188" s="99"/>
      <c r="AG188" s="99"/>
      <c r="AH188" s="99"/>
      <c r="AI188" s="99"/>
      <c r="AJ188" s="99"/>
      <c r="AK188" s="99"/>
      <c r="AL188" s="99"/>
      <c r="AM188" s="99"/>
    </row>
    <row r="189" spans="1:39">
      <c r="A189" s="96" t="s">
        <v>106</v>
      </c>
      <c r="B189" s="96" t="s">
        <v>112</v>
      </c>
      <c r="C189" s="93" t="s">
        <v>7</v>
      </c>
      <c r="D189" s="100"/>
      <c r="E189" s="99"/>
      <c r="F189" s="99"/>
      <c r="G189" s="99"/>
      <c r="H189" s="99"/>
      <c r="I189" s="99"/>
      <c r="J189" s="99"/>
      <c r="K189" s="99"/>
      <c r="L189" s="100"/>
      <c r="M189" s="100"/>
      <c r="N189" s="100"/>
      <c r="O189" s="94">
        <v>44170</v>
      </c>
      <c r="P189" s="99"/>
      <c r="Q189" s="99"/>
      <c r="R189" s="99"/>
      <c r="S189" s="99"/>
      <c r="T189" s="99"/>
      <c r="U189" s="99"/>
      <c r="V189" s="99"/>
      <c r="W189" s="99"/>
      <c r="X189" s="99"/>
      <c r="Y189" s="99"/>
      <c r="Z189" s="99"/>
      <c r="AA189" s="99"/>
      <c r="AB189" s="99"/>
      <c r="AC189" s="99"/>
      <c r="AD189" s="99"/>
      <c r="AE189" s="99"/>
      <c r="AF189" s="99"/>
      <c r="AG189" s="99"/>
      <c r="AH189" s="99"/>
      <c r="AI189" s="99"/>
      <c r="AJ189" s="99"/>
      <c r="AK189" s="99"/>
      <c r="AL189" s="99"/>
      <c r="AM189" s="99"/>
    </row>
    <row r="190" spans="1:39">
      <c r="A190" s="96" t="s">
        <v>107</v>
      </c>
      <c r="B190" s="96" t="s">
        <v>113</v>
      </c>
      <c r="C190" s="93" t="s">
        <v>4</v>
      </c>
      <c r="D190" s="99"/>
      <c r="E190" s="99"/>
      <c r="F190" s="99"/>
      <c r="G190" s="99"/>
      <c r="H190" s="99"/>
      <c r="I190" s="99"/>
      <c r="J190" s="99"/>
      <c r="K190" s="100"/>
      <c r="L190" s="100"/>
      <c r="M190" s="100"/>
      <c r="N190" s="94">
        <v>44137</v>
      </c>
      <c r="O190" s="99"/>
      <c r="P190" s="99"/>
      <c r="Q190" s="99"/>
      <c r="R190" s="99"/>
      <c r="S190" s="99"/>
      <c r="T190" s="99"/>
      <c r="U190" s="99"/>
      <c r="V190" s="99"/>
      <c r="W190" s="99"/>
      <c r="X190" s="99"/>
      <c r="Y190" s="99"/>
      <c r="Z190" s="99"/>
      <c r="AA190" s="99"/>
      <c r="AB190" s="99"/>
      <c r="AC190" s="99"/>
      <c r="AD190" s="99"/>
      <c r="AE190" s="99"/>
      <c r="AF190" s="99"/>
      <c r="AG190" s="99"/>
      <c r="AH190" s="99"/>
      <c r="AI190" s="99"/>
      <c r="AJ190" s="99"/>
      <c r="AK190" s="99"/>
      <c r="AL190" s="99"/>
      <c r="AM190" s="99"/>
    </row>
    <row r="191" spans="1:39">
      <c r="A191" s="96" t="s">
        <v>107</v>
      </c>
      <c r="B191" s="96" t="s">
        <v>113</v>
      </c>
      <c r="C191" s="85" t="s">
        <v>21</v>
      </c>
      <c r="D191" s="99"/>
      <c r="E191" s="99"/>
      <c r="F191" s="99"/>
      <c r="G191" s="99"/>
      <c r="H191" s="99"/>
      <c r="I191" s="99"/>
      <c r="J191" s="99"/>
      <c r="K191" s="100"/>
      <c r="L191" s="100"/>
      <c r="M191" s="100"/>
      <c r="N191" s="86">
        <v>44137</v>
      </c>
      <c r="O191" s="99"/>
      <c r="P191" s="99"/>
      <c r="Q191" s="99"/>
      <c r="R191" s="99"/>
      <c r="S191" s="99"/>
      <c r="T191" s="99"/>
      <c r="U191" s="99"/>
      <c r="V191" s="99"/>
      <c r="W191" s="99"/>
      <c r="X191" s="99"/>
      <c r="Y191" s="99"/>
      <c r="Z191" s="99"/>
      <c r="AA191" s="99"/>
      <c r="AB191" s="99"/>
      <c r="AC191" s="99"/>
      <c r="AD191" s="99"/>
      <c r="AE191" s="99"/>
      <c r="AF191" s="99"/>
      <c r="AG191" s="99"/>
      <c r="AH191" s="99"/>
      <c r="AI191" s="99"/>
      <c r="AJ191" s="99"/>
      <c r="AK191" s="99"/>
      <c r="AL191" s="99"/>
      <c r="AM191" s="99"/>
    </row>
    <row r="192" spans="1:39">
      <c r="A192" s="96" t="s">
        <v>107</v>
      </c>
      <c r="B192" s="96" t="s">
        <v>113</v>
      </c>
      <c r="C192" s="87" t="s">
        <v>5</v>
      </c>
      <c r="D192" s="100"/>
      <c r="E192" s="99"/>
      <c r="F192" s="99"/>
      <c r="G192" s="99"/>
      <c r="H192" s="99"/>
      <c r="I192" s="99"/>
      <c r="J192" s="99"/>
      <c r="K192" s="99"/>
      <c r="L192" s="100"/>
      <c r="M192" s="100"/>
      <c r="N192" s="100"/>
      <c r="O192" s="88">
        <v>44168</v>
      </c>
      <c r="P192" s="99"/>
      <c r="Q192" s="99"/>
      <c r="R192" s="99"/>
      <c r="S192" s="99"/>
      <c r="T192" s="99"/>
      <c r="U192" s="99"/>
      <c r="V192" s="99"/>
      <c r="W192" s="99"/>
      <c r="X192" s="99"/>
      <c r="Y192" s="99"/>
      <c r="Z192" s="99"/>
      <c r="AA192" s="99"/>
      <c r="AB192" s="99"/>
      <c r="AC192" s="99"/>
      <c r="AD192" s="99"/>
      <c r="AE192" s="99"/>
      <c r="AF192" s="99"/>
      <c r="AG192" s="99"/>
      <c r="AH192" s="99"/>
      <c r="AI192" s="99"/>
      <c r="AJ192" s="99"/>
      <c r="AK192" s="99"/>
      <c r="AL192" s="99"/>
      <c r="AM192" s="99"/>
    </row>
    <row r="193" spans="1:39">
      <c r="A193" s="96" t="s">
        <v>107</v>
      </c>
      <c r="B193" s="96" t="s">
        <v>113</v>
      </c>
      <c r="C193" s="89" t="s">
        <v>6</v>
      </c>
      <c r="D193" s="99"/>
      <c r="E193" s="99"/>
      <c r="F193" s="99"/>
      <c r="G193" s="99"/>
      <c r="H193" s="99"/>
      <c r="I193" s="99"/>
      <c r="J193" s="99"/>
      <c r="K193" s="100"/>
      <c r="L193" s="100"/>
      <c r="M193" s="100"/>
      <c r="N193" s="90">
        <v>44140</v>
      </c>
      <c r="O193" s="99"/>
      <c r="P193" s="99"/>
      <c r="Q193" s="99"/>
      <c r="R193" s="99"/>
      <c r="S193" s="99"/>
      <c r="T193" s="99"/>
      <c r="U193" s="99"/>
      <c r="V193" s="99"/>
      <c r="W193" s="99"/>
      <c r="X193" s="99"/>
      <c r="Y193" s="99"/>
      <c r="Z193" s="99"/>
      <c r="AA193" s="99"/>
      <c r="AB193" s="99"/>
      <c r="AC193" s="99"/>
      <c r="AD193" s="99"/>
      <c r="AE193" s="99"/>
      <c r="AF193" s="99"/>
      <c r="AG193" s="99"/>
      <c r="AH193" s="99"/>
      <c r="AI193" s="99"/>
      <c r="AJ193" s="99"/>
      <c r="AK193" s="99"/>
      <c r="AL193" s="99"/>
      <c r="AM193" s="99"/>
    </row>
    <row r="194" spans="1:39">
      <c r="A194" s="96" t="s">
        <v>107</v>
      </c>
      <c r="B194" s="96" t="s">
        <v>113</v>
      </c>
      <c r="C194" s="91" t="s">
        <v>34</v>
      </c>
      <c r="D194" s="100"/>
      <c r="E194" s="99"/>
      <c r="F194" s="99"/>
      <c r="G194" s="99"/>
      <c r="H194" s="99"/>
      <c r="I194" s="99"/>
      <c r="J194" s="99"/>
      <c r="K194" s="99"/>
      <c r="L194" s="100"/>
      <c r="M194" s="100"/>
      <c r="N194" s="100"/>
      <c r="O194" s="92">
        <v>44167</v>
      </c>
      <c r="P194" s="99"/>
      <c r="Q194" s="99"/>
      <c r="R194" s="99"/>
      <c r="S194" s="99"/>
      <c r="T194" s="99"/>
      <c r="U194" s="99"/>
      <c r="V194" s="99"/>
      <c r="W194" s="99"/>
      <c r="X194" s="99"/>
      <c r="Y194" s="99"/>
      <c r="Z194" s="99"/>
      <c r="AA194" s="99"/>
      <c r="AB194" s="99"/>
      <c r="AC194" s="99"/>
      <c r="AD194" s="99"/>
      <c r="AE194" s="99"/>
      <c r="AF194" s="99"/>
      <c r="AG194" s="99"/>
      <c r="AH194" s="99"/>
      <c r="AI194" s="99"/>
      <c r="AJ194" s="99"/>
      <c r="AK194" s="99"/>
      <c r="AL194" s="99"/>
      <c r="AM194" s="99"/>
    </row>
    <row r="195" spans="1:39">
      <c r="A195" s="96" t="s">
        <v>107</v>
      </c>
      <c r="B195" s="96" t="s">
        <v>113</v>
      </c>
      <c r="C195" s="93" t="s">
        <v>7</v>
      </c>
      <c r="D195" s="100"/>
      <c r="E195" s="99"/>
      <c r="F195" s="99"/>
      <c r="G195" s="99"/>
      <c r="H195" s="99"/>
      <c r="I195" s="99"/>
      <c r="J195" s="99"/>
      <c r="K195" s="99"/>
      <c r="L195" s="100"/>
      <c r="M195" s="100"/>
      <c r="N195" s="100"/>
      <c r="O195" s="94">
        <v>44174</v>
      </c>
      <c r="P195" s="99"/>
      <c r="Q195" s="99"/>
      <c r="R195" s="99"/>
      <c r="S195" s="99"/>
      <c r="T195" s="99"/>
      <c r="U195" s="99"/>
      <c r="V195" s="99"/>
      <c r="W195" s="99"/>
      <c r="X195" s="99"/>
      <c r="Y195" s="99"/>
      <c r="Z195" s="99"/>
      <c r="AA195" s="99"/>
      <c r="AB195" s="99"/>
      <c r="AC195" s="99"/>
      <c r="AD195" s="99"/>
      <c r="AE195" s="99"/>
      <c r="AF195" s="99"/>
      <c r="AG195" s="99"/>
      <c r="AH195" s="99"/>
      <c r="AI195" s="99"/>
      <c r="AJ195" s="99"/>
      <c r="AK195" s="99"/>
      <c r="AL195" s="99"/>
      <c r="AM195" s="99"/>
    </row>
    <row r="196" spans="1:39">
      <c r="A196" s="96" t="s">
        <v>108</v>
      </c>
      <c r="B196" s="96" t="s">
        <v>114</v>
      </c>
      <c r="C196" s="93" t="s">
        <v>4</v>
      </c>
      <c r="D196" s="99"/>
      <c r="E196" s="99"/>
      <c r="F196" s="99"/>
      <c r="G196" s="99"/>
      <c r="H196" s="99"/>
      <c r="I196" s="99"/>
      <c r="J196" s="99"/>
      <c r="K196" s="100"/>
      <c r="L196" s="100"/>
      <c r="M196" s="100"/>
      <c r="N196" s="94">
        <v>44161</v>
      </c>
      <c r="O196" s="99"/>
      <c r="P196" s="99"/>
      <c r="Q196" s="99"/>
      <c r="R196" s="99"/>
      <c r="S196" s="99"/>
      <c r="T196" s="99"/>
      <c r="U196" s="99"/>
      <c r="V196" s="99"/>
      <c r="W196" s="99"/>
      <c r="X196" s="99"/>
      <c r="Y196" s="99"/>
      <c r="Z196" s="99"/>
      <c r="AA196" s="99"/>
      <c r="AB196" s="99"/>
      <c r="AC196" s="99"/>
      <c r="AD196" s="99"/>
      <c r="AE196" s="99"/>
      <c r="AF196" s="99"/>
      <c r="AG196" s="99"/>
      <c r="AH196" s="99"/>
      <c r="AI196" s="99"/>
      <c r="AJ196" s="99"/>
      <c r="AK196" s="99"/>
      <c r="AL196" s="99"/>
      <c r="AM196" s="99"/>
    </row>
    <row r="197" spans="1:39">
      <c r="A197" s="96" t="s">
        <v>108</v>
      </c>
      <c r="B197" s="96" t="s">
        <v>114</v>
      </c>
      <c r="C197" s="85" t="s">
        <v>21</v>
      </c>
      <c r="D197" s="99"/>
      <c r="E197" s="99"/>
      <c r="F197" s="99"/>
      <c r="G197" s="99"/>
      <c r="H197" s="99"/>
      <c r="I197" s="99"/>
      <c r="J197" s="99"/>
      <c r="K197" s="100"/>
      <c r="L197" s="100"/>
      <c r="M197" s="100"/>
      <c r="N197" s="86">
        <v>44161</v>
      </c>
      <c r="O197" s="99"/>
      <c r="P197" s="99"/>
      <c r="Q197" s="99"/>
      <c r="R197" s="99"/>
      <c r="S197" s="99"/>
      <c r="T197" s="99"/>
      <c r="U197" s="99"/>
      <c r="V197" s="99"/>
      <c r="W197" s="99"/>
      <c r="X197" s="99"/>
      <c r="Y197" s="99"/>
      <c r="Z197" s="99"/>
      <c r="AA197" s="99"/>
      <c r="AB197" s="99"/>
      <c r="AC197" s="99"/>
      <c r="AD197" s="99"/>
      <c r="AE197" s="99"/>
      <c r="AF197" s="99"/>
      <c r="AG197" s="99"/>
      <c r="AH197" s="99"/>
      <c r="AI197" s="99"/>
      <c r="AJ197" s="99"/>
      <c r="AK197" s="99"/>
      <c r="AL197" s="99"/>
      <c r="AM197" s="99"/>
    </row>
    <row r="198" spans="1:39">
      <c r="A198" s="96" t="s">
        <v>108</v>
      </c>
      <c r="B198" s="96" t="s">
        <v>114</v>
      </c>
      <c r="C198" s="87" t="s">
        <v>5</v>
      </c>
      <c r="D198" s="100"/>
      <c r="E198" s="99"/>
      <c r="F198" s="99"/>
      <c r="G198" s="99"/>
      <c r="H198" s="99"/>
      <c r="I198" s="99"/>
      <c r="J198" s="99"/>
      <c r="K198" s="99"/>
      <c r="L198" s="100"/>
      <c r="M198" s="100"/>
      <c r="N198" s="100"/>
      <c r="O198" s="88">
        <v>44192</v>
      </c>
      <c r="P198" s="99"/>
      <c r="Q198" s="99"/>
      <c r="R198" s="99"/>
      <c r="S198" s="99"/>
      <c r="T198" s="99"/>
      <c r="U198" s="99"/>
      <c r="V198" s="99"/>
      <c r="W198" s="99"/>
      <c r="X198" s="99"/>
      <c r="Y198" s="99"/>
      <c r="Z198" s="99"/>
      <c r="AA198" s="99"/>
      <c r="AB198" s="99"/>
      <c r="AC198" s="99"/>
      <c r="AD198" s="99"/>
      <c r="AE198" s="99"/>
      <c r="AF198" s="99"/>
      <c r="AG198" s="99"/>
      <c r="AH198" s="99"/>
      <c r="AI198" s="99"/>
      <c r="AJ198" s="99"/>
      <c r="AK198" s="99"/>
      <c r="AL198" s="99"/>
      <c r="AM198" s="99"/>
    </row>
    <row r="199" spans="1:39">
      <c r="A199" s="96" t="s">
        <v>108</v>
      </c>
      <c r="B199" s="96" t="s">
        <v>114</v>
      </c>
      <c r="C199" s="89" t="s">
        <v>6</v>
      </c>
      <c r="D199" s="99"/>
      <c r="E199" s="99"/>
      <c r="F199" s="99"/>
      <c r="G199" s="99"/>
      <c r="H199" s="99"/>
      <c r="I199" s="99"/>
      <c r="J199" s="99"/>
      <c r="K199" s="100"/>
      <c r="L199" s="100"/>
      <c r="M199" s="100"/>
      <c r="N199" s="90">
        <v>44164</v>
      </c>
      <c r="O199" s="99"/>
      <c r="P199" s="99"/>
      <c r="Q199" s="99"/>
      <c r="R199" s="99"/>
      <c r="S199" s="99"/>
      <c r="T199" s="99"/>
      <c r="U199" s="99"/>
      <c r="V199" s="99"/>
      <c r="W199" s="99"/>
      <c r="X199" s="99"/>
      <c r="Y199" s="99"/>
      <c r="Z199" s="99"/>
      <c r="AA199" s="99"/>
      <c r="AB199" s="99"/>
      <c r="AC199" s="99"/>
      <c r="AD199" s="99"/>
      <c r="AE199" s="99"/>
      <c r="AF199" s="99"/>
      <c r="AG199" s="99"/>
      <c r="AH199" s="99"/>
      <c r="AI199" s="99"/>
      <c r="AJ199" s="99"/>
      <c r="AK199" s="99"/>
      <c r="AL199" s="99"/>
      <c r="AM199" s="99"/>
    </row>
    <row r="200" spans="1:39">
      <c r="A200" s="96" t="s">
        <v>108</v>
      </c>
      <c r="B200" s="96" t="s">
        <v>114</v>
      </c>
      <c r="C200" s="91" t="s">
        <v>34</v>
      </c>
      <c r="D200" s="100"/>
      <c r="E200" s="99"/>
      <c r="F200" s="99"/>
      <c r="G200" s="99"/>
      <c r="H200" s="99"/>
      <c r="I200" s="99"/>
      <c r="J200" s="99"/>
      <c r="K200" s="99"/>
      <c r="L200" s="100"/>
      <c r="M200" s="100"/>
      <c r="N200" s="100"/>
      <c r="O200" s="92">
        <v>44191</v>
      </c>
      <c r="P200" s="99"/>
      <c r="Q200" s="99"/>
      <c r="R200" s="99"/>
      <c r="S200" s="99"/>
      <c r="T200" s="99"/>
      <c r="U200" s="99"/>
      <c r="V200" s="99"/>
      <c r="W200" s="99"/>
      <c r="X200" s="99"/>
      <c r="Y200" s="99"/>
      <c r="Z200" s="99"/>
      <c r="AA200" s="99"/>
      <c r="AB200" s="99"/>
      <c r="AC200" s="99"/>
      <c r="AD200" s="99"/>
      <c r="AE200" s="99"/>
      <c r="AF200" s="99"/>
      <c r="AG200" s="99"/>
      <c r="AH200" s="99"/>
      <c r="AI200" s="99"/>
      <c r="AJ200" s="99"/>
      <c r="AK200" s="99"/>
      <c r="AL200" s="99"/>
      <c r="AM200" s="99"/>
    </row>
    <row r="201" spans="1:39">
      <c r="A201" s="96" t="s">
        <v>108</v>
      </c>
      <c r="B201" s="96" t="s">
        <v>114</v>
      </c>
      <c r="C201" s="93" t="s">
        <v>7</v>
      </c>
      <c r="D201" s="94">
        <v>44198</v>
      </c>
      <c r="E201" s="100"/>
      <c r="F201" s="99"/>
      <c r="G201" s="99"/>
      <c r="H201" s="99"/>
      <c r="I201" s="99"/>
      <c r="J201" s="99"/>
      <c r="K201" s="99"/>
      <c r="L201" s="99"/>
      <c r="M201" s="100"/>
      <c r="N201" s="100"/>
      <c r="O201" s="100"/>
      <c r="P201" s="94">
        <v>44198</v>
      </c>
      <c r="Q201" s="99"/>
      <c r="R201" s="99"/>
      <c r="S201" s="99"/>
      <c r="T201" s="99"/>
      <c r="U201" s="99"/>
      <c r="V201" s="99"/>
      <c r="W201" s="99"/>
      <c r="X201" s="99"/>
      <c r="Y201" s="99"/>
      <c r="Z201" s="99"/>
      <c r="AA201" s="99"/>
      <c r="AB201" s="99"/>
      <c r="AC201" s="99"/>
      <c r="AD201" s="99"/>
      <c r="AE201" s="99"/>
      <c r="AF201" s="99"/>
      <c r="AG201" s="99"/>
      <c r="AH201" s="99"/>
      <c r="AI201" s="99"/>
      <c r="AJ201" s="99"/>
      <c r="AK201" s="99"/>
      <c r="AL201" s="99"/>
      <c r="AM201" s="99"/>
    </row>
    <row r="202" spans="1:39">
      <c r="A202" s="96" t="s">
        <v>109</v>
      </c>
      <c r="B202" s="96" t="s">
        <v>112</v>
      </c>
      <c r="C202" s="93" t="s">
        <v>4</v>
      </c>
      <c r="D202" s="99"/>
      <c r="E202" s="99"/>
      <c r="F202" s="99"/>
      <c r="G202" s="99"/>
      <c r="H202" s="99"/>
      <c r="I202" s="99"/>
      <c r="J202" s="99"/>
      <c r="K202" s="100"/>
      <c r="L202" s="100"/>
      <c r="M202" s="100"/>
      <c r="N202" s="94">
        <v>44165</v>
      </c>
      <c r="O202" s="99"/>
      <c r="P202" s="99"/>
      <c r="Q202" s="99"/>
      <c r="R202" s="99"/>
      <c r="S202" s="99"/>
      <c r="T202" s="99"/>
      <c r="U202" s="99"/>
      <c r="V202" s="99"/>
      <c r="W202" s="99"/>
      <c r="X202" s="99"/>
      <c r="Y202" s="99"/>
      <c r="Z202" s="99"/>
      <c r="AA202" s="99"/>
      <c r="AB202" s="99"/>
      <c r="AC202" s="99"/>
      <c r="AD202" s="99"/>
      <c r="AE202" s="99"/>
      <c r="AF202" s="99"/>
      <c r="AG202" s="99"/>
      <c r="AH202" s="99"/>
      <c r="AI202" s="99"/>
      <c r="AJ202" s="99"/>
      <c r="AK202" s="99"/>
      <c r="AL202" s="99"/>
      <c r="AM202" s="99"/>
    </row>
    <row r="203" spans="1:39">
      <c r="A203" s="96" t="s">
        <v>109</v>
      </c>
      <c r="B203" s="96" t="s">
        <v>112</v>
      </c>
      <c r="C203" s="85" t="s">
        <v>21</v>
      </c>
      <c r="D203" s="99"/>
      <c r="E203" s="99"/>
      <c r="F203" s="99"/>
      <c r="G203" s="99"/>
      <c r="H203" s="99"/>
      <c r="I203" s="99"/>
      <c r="J203" s="99"/>
      <c r="K203" s="100"/>
      <c r="L203" s="100"/>
      <c r="M203" s="100"/>
      <c r="N203" s="86">
        <v>44165</v>
      </c>
      <c r="O203" s="99"/>
      <c r="P203" s="99"/>
      <c r="Q203" s="99"/>
      <c r="R203" s="99"/>
      <c r="S203" s="99"/>
      <c r="T203" s="99"/>
      <c r="U203" s="99"/>
      <c r="V203" s="99"/>
      <c r="W203" s="99"/>
      <c r="X203" s="99"/>
      <c r="Y203" s="99"/>
      <c r="Z203" s="99"/>
      <c r="AA203" s="99"/>
      <c r="AB203" s="99"/>
      <c r="AC203" s="99"/>
      <c r="AD203" s="99"/>
      <c r="AE203" s="99"/>
      <c r="AF203" s="99"/>
      <c r="AG203" s="99"/>
      <c r="AH203" s="99"/>
      <c r="AI203" s="99"/>
      <c r="AJ203" s="99"/>
      <c r="AK203" s="99"/>
      <c r="AL203" s="99"/>
      <c r="AM203" s="99"/>
    </row>
    <row r="204" spans="1:39">
      <c r="A204" s="96" t="s">
        <v>109</v>
      </c>
      <c r="B204" s="96" t="s">
        <v>112</v>
      </c>
      <c r="C204" s="87" t="s">
        <v>5</v>
      </c>
      <c r="D204" s="88">
        <v>44197</v>
      </c>
      <c r="E204" s="100"/>
      <c r="F204" s="99"/>
      <c r="G204" s="99"/>
      <c r="H204" s="99"/>
      <c r="I204" s="99"/>
      <c r="J204" s="99"/>
      <c r="K204" s="99"/>
      <c r="L204" s="99"/>
      <c r="M204" s="100"/>
      <c r="N204" s="100"/>
      <c r="O204" s="100"/>
      <c r="P204" s="88">
        <v>44197</v>
      </c>
      <c r="Q204" s="99"/>
      <c r="R204" s="99"/>
      <c r="S204" s="99"/>
      <c r="T204" s="99"/>
      <c r="U204" s="99"/>
      <c r="V204" s="99"/>
      <c r="W204" s="99"/>
      <c r="X204" s="99"/>
      <c r="Y204" s="99"/>
      <c r="Z204" s="99"/>
      <c r="AA204" s="99"/>
      <c r="AB204" s="99"/>
      <c r="AC204" s="99"/>
      <c r="AD204" s="99"/>
      <c r="AE204" s="99"/>
      <c r="AF204" s="99"/>
      <c r="AG204" s="99"/>
      <c r="AH204" s="99"/>
      <c r="AI204" s="99"/>
      <c r="AJ204" s="99"/>
      <c r="AK204" s="99"/>
      <c r="AL204" s="99"/>
      <c r="AM204" s="99"/>
    </row>
    <row r="205" spans="1:39">
      <c r="A205" s="96" t="s">
        <v>109</v>
      </c>
      <c r="B205" s="96" t="s">
        <v>112</v>
      </c>
      <c r="C205" s="89" t="s">
        <v>6</v>
      </c>
      <c r="D205" s="100"/>
      <c r="E205" s="99"/>
      <c r="F205" s="99"/>
      <c r="G205" s="99"/>
      <c r="H205" s="99"/>
      <c r="I205" s="99"/>
      <c r="J205" s="99"/>
      <c r="K205" s="99"/>
      <c r="L205" s="100"/>
      <c r="M205" s="100"/>
      <c r="N205" s="100"/>
      <c r="O205" s="90">
        <v>44168</v>
      </c>
      <c r="P205" s="99"/>
      <c r="Q205" s="99"/>
      <c r="R205" s="99"/>
      <c r="S205" s="99"/>
      <c r="T205" s="99"/>
      <c r="U205" s="99"/>
      <c r="V205" s="99"/>
      <c r="W205" s="99"/>
      <c r="X205" s="99"/>
      <c r="Y205" s="99"/>
      <c r="Z205" s="99"/>
      <c r="AA205" s="99"/>
      <c r="AB205" s="99"/>
      <c r="AC205" s="99"/>
      <c r="AD205" s="99"/>
      <c r="AE205" s="99"/>
      <c r="AF205" s="99"/>
      <c r="AG205" s="99"/>
      <c r="AH205" s="99"/>
      <c r="AI205" s="99"/>
      <c r="AJ205" s="99"/>
      <c r="AK205" s="99"/>
      <c r="AL205" s="99"/>
      <c r="AM205" s="99"/>
    </row>
    <row r="206" spans="1:39">
      <c r="A206" s="96" t="s">
        <v>109</v>
      </c>
      <c r="B206" s="96" t="s">
        <v>112</v>
      </c>
      <c r="C206" s="91" t="s">
        <v>34</v>
      </c>
      <c r="D206" s="100"/>
      <c r="E206" s="99"/>
      <c r="F206" s="99"/>
      <c r="G206" s="99"/>
      <c r="H206" s="99"/>
      <c r="I206" s="99"/>
      <c r="J206" s="99"/>
      <c r="K206" s="99"/>
      <c r="L206" s="100"/>
      <c r="M206" s="100"/>
      <c r="N206" s="100"/>
      <c r="O206" s="92">
        <v>44196</v>
      </c>
      <c r="P206" s="99"/>
      <c r="Q206" s="99"/>
      <c r="R206" s="99"/>
      <c r="S206" s="99"/>
      <c r="T206" s="99"/>
      <c r="U206" s="99"/>
      <c r="V206" s="99"/>
      <c r="W206" s="99"/>
      <c r="X206" s="99"/>
      <c r="Y206" s="99"/>
      <c r="Z206" s="99"/>
      <c r="AA206" s="99"/>
      <c r="AB206" s="99"/>
      <c r="AC206" s="99"/>
      <c r="AD206" s="99"/>
      <c r="AE206" s="99"/>
      <c r="AF206" s="99"/>
      <c r="AG206" s="99"/>
      <c r="AH206" s="99"/>
      <c r="AI206" s="99"/>
      <c r="AJ206" s="99"/>
      <c r="AK206" s="99"/>
      <c r="AL206" s="99"/>
      <c r="AM206" s="99"/>
    </row>
    <row r="207" spans="1:39">
      <c r="A207" s="96" t="s">
        <v>109</v>
      </c>
      <c r="B207" s="96" t="s">
        <v>112</v>
      </c>
      <c r="C207" s="93" t="s">
        <v>7</v>
      </c>
      <c r="D207" s="94">
        <v>44203</v>
      </c>
      <c r="E207" s="100"/>
      <c r="F207" s="99"/>
      <c r="G207" s="99"/>
      <c r="H207" s="99"/>
      <c r="I207" s="99"/>
      <c r="J207" s="99"/>
      <c r="K207" s="99"/>
      <c r="L207" s="99"/>
      <c r="M207" s="100"/>
      <c r="N207" s="100"/>
      <c r="O207" s="100"/>
      <c r="P207" s="94">
        <v>44203</v>
      </c>
      <c r="Q207" s="99"/>
      <c r="R207" s="99"/>
      <c r="S207" s="99"/>
      <c r="T207" s="99"/>
      <c r="U207" s="99"/>
      <c r="V207" s="99"/>
      <c r="W207" s="99"/>
      <c r="X207" s="99"/>
      <c r="Y207" s="99"/>
      <c r="Z207" s="99"/>
      <c r="AA207" s="99"/>
      <c r="AB207" s="99"/>
      <c r="AC207" s="99"/>
      <c r="AD207" s="99"/>
      <c r="AE207" s="99"/>
      <c r="AF207" s="99"/>
      <c r="AG207" s="99"/>
      <c r="AH207" s="99"/>
      <c r="AI207" s="99"/>
      <c r="AJ207" s="99"/>
      <c r="AK207" s="99"/>
      <c r="AL207" s="99"/>
      <c r="AM207" s="99"/>
    </row>
    <row r="208" spans="1:39">
      <c r="A208" s="96" t="s">
        <v>110</v>
      </c>
      <c r="B208" s="96" t="s">
        <v>113</v>
      </c>
      <c r="C208" s="93" t="s">
        <v>4</v>
      </c>
      <c r="D208" s="99"/>
      <c r="E208" s="99"/>
      <c r="F208" s="99"/>
      <c r="G208" s="99"/>
      <c r="H208" s="99"/>
      <c r="I208" s="99"/>
      <c r="J208" s="99"/>
      <c r="K208" s="100"/>
      <c r="L208" s="100"/>
      <c r="M208" s="100"/>
      <c r="N208" s="94">
        <v>44165</v>
      </c>
      <c r="O208" s="99"/>
      <c r="P208" s="99"/>
      <c r="Q208" s="99"/>
      <c r="R208" s="99"/>
      <c r="S208" s="99"/>
      <c r="T208" s="99"/>
      <c r="U208" s="99"/>
      <c r="V208" s="99"/>
      <c r="W208" s="99"/>
      <c r="X208" s="99"/>
      <c r="Y208" s="99"/>
      <c r="Z208" s="99"/>
      <c r="AA208" s="99"/>
      <c r="AB208" s="99"/>
      <c r="AC208" s="99"/>
      <c r="AD208" s="99"/>
      <c r="AE208" s="99"/>
      <c r="AF208" s="99"/>
      <c r="AG208" s="99"/>
      <c r="AH208" s="99"/>
      <c r="AI208" s="99"/>
      <c r="AJ208" s="99"/>
      <c r="AK208" s="99"/>
      <c r="AL208" s="99"/>
      <c r="AM208" s="99"/>
    </row>
    <row r="209" spans="1:39">
      <c r="A209" s="96" t="s">
        <v>110</v>
      </c>
      <c r="B209" s="96" t="s">
        <v>113</v>
      </c>
      <c r="C209" s="85" t="s">
        <v>21</v>
      </c>
      <c r="D209" s="99"/>
      <c r="E209" s="99"/>
      <c r="F209" s="99"/>
      <c r="G209" s="99"/>
      <c r="H209" s="99"/>
      <c r="I209" s="99"/>
      <c r="J209" s="99"/>
      <c r="K209" s="100"/>
      <c r="L209" s="100"/>
      <c r="M209" s="100"/>
      <c r="N209" s="86">
        <v>44165</v>
      </c>
      <c r="O209" s="99"/>
      <c r="P209" s="99"/>
      <c r="Q209" s="99"/>
      <c r="R209" s="99"/>
      <c r="S209" s="99"/>
      <c r="T209" s="99"/>
      <c r="U209" s="99"/>
      <c r="V209" s="99"/>
      <c r="W209" s="99"/>
      <c r="X209" s="99"/>
      <c r="Y209" s="99"/>
      <c r="Z209" s="99"/>
      <c r="AA209" s="99"/>
      <c r="AB209" s="99"/>
      <c r="AC209" s="99"/>
      <c r="AD209" s="99"/>
      <c r="AE209" s="99"/>
      <c r="AF209" s="99"/>
      <c r="AG209" s="99"/>
      <c r="AH209" s="99"/>
      <c r="AI209" s="99"/>
      <c r="AJ209" s="99"/>
      <c r="AK209" s="99"/>
      <c r="AL209" s="99"/>
      <c r="AM209" s="99"/>
    </row>
    <row r="210" spans="1:39">
      <c r="A210" s="96" t="s">
        <v>110</v>
      </c>
      <c r="B210" s="96" t="s">
        <v>113</v>
      </c>
      <c r="C210" s="87" t="s">
        <v>5</v>
      </c>
      <c r="D210" s="88">
        <v>44197</v>
      </c>
      <c r="E210" s="100"/>
      <c r="F210" s="99"/>
      <c r="G210" s="99"/>
      <c r="H210" s="99"/>
      <c r="I210" s="99"/>
      <c r="J210" s="99"/>
      <c r="K210" s="99"/>
      <c r="L210" s="99"/>
      <c r="M210" s="100"/>
      <c r="N210" s="100"/>
      <c r="O210" s="100"/>
      <c r="P210" s="88">
        <v>44197</v>
      </c>
      <c r="Q210" s="99"/>
      <c r="R210" s="99"/>
      <c r="S210" s="99"/>
      <c r="T210" s="99"/>
      <c r="U210" s="99"/>
      <c r="V210" s="99"/>
      <c r="W210" s="99"/>
      <c r="X210" s="99"/>
      <c r="Y210" s="99"/>
      <c r="Z210" s="99"/>
      <c r="AA210" s="99"/>
      <c r="AB210" s="99"/>
      <c r="AC210" s="99"/>
      <c r="AD210" s="99"/>
      <c r="AE210" s="99"/>
      <c r="AF210" s="99"/>
      <c r="AG210" s="99"/>
      <c r="AH210" s="99"/>
      <c r="AI210" s="99"/>
      <c r="AJ210" s="99"/>
      <c r="AK210" s="99"/>
      <c r="AL210" s="99"/>
      <c r="AM210" s="99"/>
    </row>
    <row r="211" spans="1:39">
      <c r="A211" s="96" t="s">
        <v>110</v>
      </c>
      <c r="B211" s="96" t="s">
        <v>113</v>
      </c>
      <c r="C211" s="89" t="s">
        <v>6</v>
      </c>
      <c r="D211" s="100"/>
      <c r="E211" s="99"/>
      <c r="F211" s="99"/>
      <c r="G211" s="99"/>
      <c r="H211" s="99"/>
      <c r="I211" s="99"/>
      <c r="J211" s="99"/>
      <c r="K211" s="99"/>
      <c r="L211" s="100"/>
      <c r="M211" s="100"/>
      <c r="N211" s="100"/>
      <c r="O211" s="90">
        <v>44168</v>
      </c>
      <c r="P211" s="99"/>
      <c r="Q211" s="99"/>
      <c r="R211" s="99"/>
      <c r="S211" s="99"/>
      <c r="T211" s="99"/>
      <c r="U211" s="99"/>
      <c r="V211" s="99"/>
      <c r="W211" s="99"/>
      <c r="X211" s="99"/>
      <c r="Y211" s="99"/>
      <c r="Z211" s="99"/>
      <c r="AA211" s="99"/>
      <c r="AB211" s="99"/>
      <c r="AC211" s="99"/>
      <c r="AD211" s="99"/>
      <c r="AE211" s="99"/>
      <c r="AF211" s="99"/>
      <c r="AG211" s="99"/>
      <c r="AH211" s="99"/>
      <c r="AI211" s="99"/>
      <c r="AJ211" s="99"/>
      <c r="AK211" s="99"/>
      <c r="AL211" s="99"/>
      <c r="AM211" s="99"/>
    </row>
    <row r="212" spans="1:39">
      <c r="A212" s="96" t="s">
        <v>110</v>
      </c>
      <c r="B212" s="96" t="s">
        <v>113</v>
      </c>
      <c r="C212" s="91" t="s">
        <v>34</v>
      </c>
      <c r="D212" s="100"/>
      <c r="E212" s="99"/>
      <c r="F212" s="99"/>
      <c r="G212" s="99"/>
      <c r="H212" s="99"/>
      <c r="I212" s="99"/>
      <c r="J212" s="99"/>
      <c r="K212" s="99"/>
      <c r="L212" s="100"/>
      <c r="M212" s="100"/>
      <c r="N212" s="100"/>
      <c r="O212" s="92">
        <v>44196</v>
      </c>
      <c r="P212" s="99"/>
      <c r="Q212" s="99"/>
      <c r="R212" s="99"/>
      <c r="S212" s="99"/>
      <c r="T212" s="99"/>
      <c r="U212" s="99"/>
      <c r="V212" s="99"/>
      <c r="W212" s="99"/>
      <c r="X212" s="99"/>
      <c r="Y212" s="99"/>
      <c r="Z212" s="99"/>
      <c r="AA212" s="99"/>
      <c r="AB212" s="99"/>
      <c r="AC212" s="99"/>
      <c r="AD212" s="99"/>
      <c r="AE212" s="99"/>
      <c r="AF212" s="99"/>
      <c r="AG212" s="99"/>
      <c r="AH212" s="99"/>
      <c r="AI212" s="99"/>
      <c r="AJ212" s="99"/>
      <c r="AK212" s="99"/>
      <c r="AL212" s="99"/>
      <c r="AM212" s="99"/>
    </row>
    <row r="213" spans="1:39">
      <c r="A213" s="96" t="s">
        <v>110</v>
      </c>
      <c r="B213" s="96" t="s">
        <v>113</v>
      </c>
      <c r="C213" s="93" t="s">
        <v>7</v>
      </c>
      <c r="D213" s="94">
        <v>44203</v>
      </c>
      <c r="E213" s="100"/>
      <c r="F213" s="99"/>
      <c r="G213" s="99"/>
      <c r="H213" s="99"/>
      <c r="I213" s="99"/>
      <c r="J213" s="99"/>
      <c r="K213" s="99"/>
      <c r="L213" s="99"/>
      <c r="M213" s="100"/>
      <c r="N213" s="100"/>
      <c r="O213" s="100"/>
      <c r="P213" s="94">
        <v>44203</v>
      </c>
      <c r="Q213" s="99"/>
      <c r="R213" s="99"/>
      <c r="S213" s="99"/>
      <c r="T213" s="99"/>
      <c r="U213" s="99"/>
      <c r="V213" s="99"/>
      <c r="W213" s="99"/>
      <c r="X213" s="99"/>
      <c r="Y213" s="99"/>
      <c r="Z213" s="99"/>
      <c r="AA213" s="99"/>
      <c r="AB213" s="99"/>
      <c r="AC213" s="99"/>
      <c r="AD213" s="99"/>
      <c r="AE213" s="99"/>
      <c r="AF213" s="99"/>
      <c r="AG213" s="99"/>
      <c r="AH213" s="99"/>
      <c r="AI213" s="99"/>
      <c r="AJ213" s="99"/>
      <c r="AK213" s="99"/>
      <c r="AL213" s="99"/>
      <c r="AM213" s="99"/>
    </row>
    <row r="214" spans="1:39">
      <c r="A214" s="96" t="s">
        <v>111</v>
      </c>
      <c r="B214" s="96" t="s">
        <v>114</v>
      </c>
      <c r="C214" s="93" t="s">
        <v>4</v>
      </c>
      <c r="D214" s="99"/>
      <c r="E214" s="99"/>
      <c r="F214" s="99"/>
      <c r="G214" s="99"/>
      <c r="H214" s="99"/>
      <c r="I214" s="99"/>
      <c r="J214" s="99"/>
      <c r="K214" s="100"/>
      <c r="L214" s="100"/>
      <c r="M214" s="100"/>
      <c r="N214" s="94">
        <v>44165</v>
      </c>
      <c r="O214" s="99"/>
      <c r="P214" s="99"/>
      <c r="Q214" s="99"/>
      <c r="R214" s="99"/>
      <c r="S214" s="99"/>
      <c r="T214" s="99"/>
      <c r="U214" s="99"/>
      <c r="V214" s="99"/>
      <c r="W214" s="99"/>
      <c r="X214" s="99"/>
      <c r="Y214" s="99"/>
      <c r="Z214" s="99"/>
      <c r="AA214" s="99"/>
      <c r="AB214" s="99"/>
      <c r="AC214" s="99"/>
      <c r="AD214" s="99"/>
      <c r="AE214" s="99"/>
      <c r="AF214" s="99"/>
      <c r="AG214" s="99"/>
      <c r="AH214" s="99"/>
      <c r="AI214" s="99"/>
      <c r="AJ214" s="99"/>
      <c r="AK214" s="99"/>
      <c r="AL214" s="99"/>
      <c r="AM214" s="99"/>
    </row>
    <row r="215" spans="1:39">
      <c r="A215" s="96" t="s">
        <v>111</v>
      </c>
      <c r="B215" s="96" t="s">
        <v>114</v>
      </c>
      <c r="C215" s="85" t="s">
        <v>21</v>
      </c>
      <c r="D215" s="99"/>
      <c r="E215" s="99"/>
      <c r="F215" s="99"/>
      <c r="G215" s="99"/>
      <c r="H215" s="99"/>
      <c r="I215" s="99"/>
      <c r="J215" s="99"/>
      <c r="K215" s="100"/>
      <c r="L215" s="86">
        <v>44165</v>
      </c>
      <c r="M215" s="100"/>
      <c r="N215" s="86">
        <v>44165</v>
      </c>
      <c r="O215" s="99"/>
      <c r="P215" s="99"/>
      <c r="Q215" s="99"/>
      <c r="R215" s="99"/>
      <c r="S215" s="99"/>
      <c r="T215" s="99"/>
      <c r="U215" s="99"/>
      <c r="V215" s="99"/>
      <c r="W215" s="99"/>
      <c r="X215" s="99"/>
      <c r="Y215" s="99"/>
      <c r="Z215" s="99"/>
      <c r="AA215" s="99"/>
      <c r="AB215" s="99"/>
      <c r="AC215" s="99"/>
      <c r="AD215" s="99"/>
      <c r="AE215" s="99"/>
      <c r="AF215" s="99"/>
      <c r="AG215" s="99"/>
      <c r="AH215" s="99"/>
      <c r="AI215" s="99"/>
      <c r="AJ215" s="99"/>
      <c r="AK215" s="99"/>
      <c r="AL215" s="99"/>
      <c r="AM215" s="99"/>
    </row>
    <row r="216" spans="1:39">
      <c r="A216" s="96" t="s">
        <v>111</v>
      </c>
      <c r="B216" s="96" t="s">
        <v>114</v>
      </c>
      <c r="C216" s="87" t="s">
        <v>5</v>
      </c>
      <c r="D216" s="88">
        <v>44197</v>
      </c>
      <c r="E216" s="100"/>
      <c r="F216" s="99"/>
      <c r="G216" s="99"/>
      <c r="H216" s="99"/>
      <c r="I216" s="99"/>
      <c r="J216" s="99"/>
      <c r="K216" s="99"/>
      <c r="L216" s="99"/>
      <c r="M216" s="100"/>
      <c r="N216" s="88">
        <v>44197</v>
      </c>
      <c r="O216" s="100"/>
      <c r="P216" s="88">
        <v>44197</v>
      </c>
      <c r="Q216" s="99"/>
      <c r="R216" s="99"/>
      <c r="S216" s="99"/>
      <c r="T216" s="99"/>
      <c r="U216" s="99"/>
      <c r="V216" s="99"/>
      <c r="W216" s="99"/>
      <c r="X216" s="99"/>
      <c r="Y216" s="99"/>
      <c r="Z216" s="99"/>
      <c r="AA216" s="99"/>
      <c r="AB216" s="99"/>
      <c r="AC216" s="99"/>
      <c r="AD216" s="99"/>
      <c r="AE216" s="99"/>
      <c r="AF216" s="99"/>
      <c r="AG216" s="99"/>
      <c r="AH216" s="99"/>
      <c r="AI216" s="99"/>
      <c r="AJ216" s="99"/>
      <c r="AK216" s="99"/>
      <c r="AL216" s="99"/>
      <c r="AM216" s="99"/>
    </row>
    <row r="217" spans="1:39">
      <c r="A217" s="96" t="s">
        <v>111</v>
      </c>
      <c r="B217" s="96" t="s">
        <v>114</v>
      </c>
      <c r="C217" s="89" t="s">
        <v>6</v>
      </c>
      <c r="D217" s="100"/>
      <c r="E217" s="99"/>
      <c r="F217" s="99"/>
      <c r="G217" s="99"/>
      <c r="H217" s="99"/>
      <c r="I217" s="99"/>
      <c r="J217" s="99"/>
      <c r="K217" s="99"/>
      <c r="L217" s="100"/>
      <c r="M217" s="90">
        <v>44168</v>
      </c>
      <c r="N217" s="100"/>
      <c r="O217" s="90">
        <v>44168</v>
      </c>
      <c r="P217" s="99"/>
      <c r="Q217" s="99"/>
      <c r="R217" s="99"/>
      <c r="S217" s="99"/>
      <c r="T217" s="99"/>
      <c r="U217" s="99"/>
      <c r="V217" s="99"/>
      <c r="W217" s="99"/>
      <c r="X217" s="99"/>
      <c r="Y217" s="99"/>
      <c r="Z217" s="99"/>
      <c r="AA217" s="99"/>
      <c r="AB217" s="99"/>
      <c r="AC217" s="99"/>
      <c r="AD217" s="99"/>
      <c r="AE217" s="99"/>
      <c r="AF217" s="99"/>
      <c r="AG217" s="99"/>
      <c r="AH217" s="99"/>
      <c r="AI217" s="99"/>
      <c r="AJ217" s="99"/>
      <c r="AK217" s="99"/>
      <c r="AL217" s="99"/>
      <c r="AM217" s="99"/>
    </row>
    <row r="218" spans="1:39">
      <c r="A218" s="96" t="s">
        <v>111</v>
      </c>
      <c r="B218" s="96" t="s">
        <v>114</v>
      </c>
      <c r="C218" s="91" t="s">
        <v>34</v>
      </c>
      <c r="D218" s="100"/>
      <c r="E218" s="99"/>
      <c r="F218" s="99"/>
      <c r="G218" s="99"/>
      <c r="H218" s="99"/>
      <c r="I218" s="99"/>
      <c r="J218" s="99"/>
      <c r="K218" s="99"/>
      <c r="L218" s="100"/>
      <c r="M218" s="92">
        <v>44196</v>
      </c>
      <c r="N218" s="100"/>
      <c r="O218" s="92">
        <v>44196</v>
      </c>
      <c r="P218" s="99"/>
      <c r="Q218" s="99"/>
      <c r="R218" s="99"/>
      <c r="S218" s="99"/>
      <c r="T218" s="99"/>
      <c r="U218" s="99"/>
      <c r="V218" s="99"/>
      <c r="W218" s="99"/>
      <c r="X218" s="99"/>
      <c r="Y218" s="99"/>
      <c r="Z218" s="99"/>
      <c r="AA218" s="99"/>
      <c r="AB218" s="99"/>
      <c r="AC218" s="99"/>
      <c r="AD218" s="99"/>
      <c r="AE218" s="99"/>
      <c r="AF218" s="99"/>
      <c r="AG218" s="99"/>
      <c r="AH218" s="99"/>
      <c r="AI218" s="99"/>
      <c r="AJ218" s="99"/>
      <c r="AK218" s="99"/>
      <c r="AL218" s="99"/>
      <c r="AM218" s="99"/>
    </row>
    <row r="219" spans="1:39">
      <c r="A219" s="96" t="s">
        <v>111</v>
      </c>
      <c r="B219" s="96" t="s">
        <v>114</v>
      </c>
      <c r="C219" s="93" t="s">
        <v>7</v>
      </c>
      <c r="D219" s="94">
        <v>44203</v>
      </c>
      <c r="E219" s="100"/>
      <c r="F219" s="99"/>
      <c r="G219" s="99"/>
      <c r="H219" s="99"/>
      <c r="I219" s="99"/>
      <c r="J219" s="99"/>
      <c r="K219" s="99"/>
      <c r="L219" s="99"/>
      <c r="M219" s="100"/>
      <c r="N219" s="94">
        <v>44203</v>
      </c>
      <c r="O219" s="100"/>
      <c r="P219" s="94">
        <v>44203</v>
      </c>
      <c r="Q219" s="99"/>
      <c r="R219" s="99"/>
      <c r="S219" s="99"/>
      <c r="T219" s="99"/>
      <c r="U219" s="99"/>
      <c r="V219" s="99"/>
      <c r="W219" s="99"/>
      <c r="X219" s="99"/>
      <c r="Y219" s="99"/>
      <c r="Z219" s="99"/>
      <c r="AA219" s="99"/>
      <c r="AB219" s="99"/>
      <c r="AC219" s="99"/>
      <c r="AD219" s="99"/>
      <c r="AE219" s="99"/>
      <c r="AF219" s="99"/>
      <c r="AG219" s="99"/>
      <c r="AH219" s="99"/>
      <c r="AI219" s="99"/>
      <c r="AJ219" s="99"/>
      <c r="AK219" s="99"/>
      <c r="AL219" s="99"/>
      <c r="AM219" s="99"/>
    </row>
    <row r="220" spans="1:39">
      <c r="A220" s="96"/>
      <c r="B220" s="96"/>
      <c r="C220" s="96"/>
      <c r="D220" s="99"/>
      <c r="E220" s="99"/>
      <c r="F220" s="99"/>
      <c r="G220" s="99"/>
      <c r="H220" s="99"/>
      <c r="I220" s="99"/>
      <c r="J220" s="99"/>
      <c r="K220" s="99"/>
      <c r="L220" s="99"/>
      <c r="M220" s="99"/>
      <c r="N220" s="99"/>
      <c r="O220" s="99"/>
      <c r="P220" s="99"/>
      <c r="Q220" s="99"/>
      <c r="R220" s="99"/>
      <c r="S220" s="99"/>
      <c r="T220" s="99"/>
      <c r="U220" s="99"/>
      <c r="V220" s="99"/>
      <c r="W220" s="99"/>
      <c r="X220" s="99"/>
      <c r="Y220" s="99"/>
      <c r="Z220" s="99"/>
      <c r="AA220" s="99"/>
      <c r="AB220" s="99"/>
      <c r="AC220" s="99"/>
      <c r="AD220" s="99"/>
      <c r="AE220" s="99"/>
      <c r="AF220" s="99"/>
      <c r="AG220" s="99"/>
      <c r="AH220" s="99"/>
      <c r="AI220" s="99"/>
      <c r="AJ220" s="99"/>
      <c r="AK220" s="99"/>
      <c r="AL220" s="99"/>
      <c r="AM220" s="99"/>
    </row>
    <row r="221" spans="1:39">
      <c r="A221" s="96"/>
      <c r="B221" s="96"/>
      <c r="C221" s="96"/>
      <c r="D221" s="99"/>
      <c r="E221" s="99"/>
      <c r="F221" s="99"/>
      <c r="G221" s="99"/>
      <c r="H221" s="99"/>
      <c r="I221" s="99"/>
      <c r="J221" s="99"/>
      <c r="K221" s="99"/>
      <c r="L221" s="99"/>
      <c r="M221" s="99"/>
      <c r="N221" s="99"/>
      <c r="O221" s="99"/>
      <c r="P221" s="99"/>
      <c r="Q221" s="99"/>
      <c r="R221" s="99"/>
      <c r="S221" s="99"/>
      <c r="T221" s="99"/>
      <c r="U221" s="99"/>
      <c r="V221" s="99"/>
      <c r="W221" s="99"/>
      <c r="X221" s="99"/>
      <c r="Y221" s="99"/>
      <c r="Z221" s="99"/>
      <c r="AA221" s="99"/>
      <c r="AB221" s="99"/>
      <c r="AC221" s="99"/>
      <c r="AD221" s="99"/>
      <c r="AE221" s="99"/>
      <c r="AF221" s="99"/>
      <c r="AG221" s="99"/>
      <c r="AH221" s="99"/>
      <c r="AI221" s="99"/>
      <c r="AJ221" s="99"/>
      <c r="AK221" s="99"/>
      <c r="AL221" s="99"/>
      <c r="AM221" s="99"/>
    </row>
    <row r="222" spans="1:39">
      <c r="A222" s="96"/>
      <c r="B222" s="96"/>
      <c r="C222" s="96"/>
      <c r="D222" s="99"/>
      <c r="E222" s="99"/>
      <c r="F222" s="99"/>
      <c r="G222" s="99"/>
      <c r="H222" s="99"/>
      <c r="I222" s="99"/>
      <c r="J222" s="99"/>
      <c r="K222" s="99"/>
      <c r="L222" s="99"/>
      <c r="M222" s="99"/>
      <c r="N222" s="99"/>
      <c r="O222" s="99"/>
      <c r="P222" s="99"/>
      <c r="Q222" s="99"/>
      <c r="R222" s="99"/>
      <c r="S222" s="99"/>
      <c r="T222" s="99"/>
      <c r="U222" s="99"/>
      <c r="V222" s="99"/>
      <c r="W222" s="99"/>
      <c r="X222" s="99"/>
      <c r="Y222" s="99"/>
      <c r="Z222" s="99"/>
      <c r="AA222" s="99"/>
      <c r="AB222" s="99"/>
      <c r="AC222" s="99"/>
      <c r="AD222" s="99"/>
      <c r="AE222" s="99"/>
      <c r="AF222" s="99"/>
      <c r="AG222" s="99"/>
      <c r="AH222" s="99"/>
      <c r="AI222" s="99"/>
      <c r="AJ222" s="99"/>
      <c r="AK222" s="99"/>
      <c r="AL222" s="99"/>
      <c r="AM222" s="99"/>
    </row>
    <row r="223" spans="1:39">
      <c r="A223" s="96"/>
      <c r="B223" s="96"/>
      <c r="C223" s="96"/>
      <c r="D223" s="99"/>
      <c r="E223" s="99"/>
      <c r="F223" s="99"/>
      <c r="G223" s="99"/>
      <c r="H223" s="99"/>
      <c r="I223" s="99"/>
      <c r="J223" s="99"/>
      <c r="K223" s="99"/>
      <c r="L223" s="99"/>
      <c r="M223" s="99"/>
      <c r="N223" s="99"/>
      <c r="O223" s="99"/>
      <c r="P223" s="99"/>
      <c r="Q223" s="99"/>
      <c r="R223" s="99"/>
      <c r="S223" s="99"/>
      <c r="T223" s="99"/>
      <c r="U223" s="99"/>
      <c r="V223" s="99"/>
      <c r="W223" s="99"/>
      <c r="X223" s="99"/>
      <c r="Y223" s="99"/>
      <c r="Z223" s="99"/>
      <c r="AA223" s="99"/>
      <c r="AB223" s="99"/>
      <c r="AC223" s="99"/>
      <c r="AD223" s="99"/>
      <c r="AE223" s="99"/>
      <c r="AF223" s="99"/>
      <c r="AG223" s="99"/>
      <c r="AH223" s="99"/>
      <c r="AI223" s="99"/>
      <c r="AJ223" s="99"/>
      <c r="AK223" s="99"/>
      <c r="AL223" s="99"/>
      <c r="AM223" s="99"/>
    </row>
    <row r="224" spans="1:39">
      <c r="A224" s="96"/>
      <c r="B224" s="96"/>
      <c r="C224" s="96"/>
      <c r="D224" s="99"/>
      <c r="E224" s="99"/>
      <c r="F224" s="99"/>
      <c r="G224" s="99"/>
      <c r="H224" s="99"/>
      <c r="I224" s="99"/>
      <c r="J224" s="99"/>
      <c r="K224" s="99"/>
      <c r="L224" s="99"/>
      <c r="M224" s="99"/>
      <c r="N224" s="99"/>
      <c r="O224" s="99"/>
      <c r="P224" s="99"/>
      <c r="Q224" s="99"/>
      <c r="R224" s="99"/>
      <c r="S224" s="99"/>
      <c r="T224" s="99"/>
      <c r="U224" s="99"/>
      <c r="V224" s="99"/>
      <c r="W224" s="99"/>
      <c r="X224" s="99"/>
      <c r="Y224" s="99"/>
      <c r="Z224" s="99"/>
      <c r="AA224" s="99"/>
      <c r="AB224" s="99"/>
      <c r="AC224" s="99"/>
      <c r="AD224" s="99"/>
      <c r="AE224" s="99"/>
      <c r="AF224" s="99"/>
      <c r="AG224" s="99"/>
      <c r="AH224" s="99"/>
      <c r="AI224" s="99"/>
      <c r="AJ224" s="99"/>
      <c r="AK224" s="99"/>
      <c r="AL224" s="99"/>
      <c r="AM224" s="99"/>
    </row>
    <row r="225" spans="1:39">
      <c r="A225" s="96"/>
      <c r="B225" s="96"/>
      <c r="C225" s="96"/>
      <c r="D225" s="99"/>
      <c r="E225" s="99"/>
      <c r="F225" s="99"/>
      <c r="G225" s="99"/>
      <c r="H225" s="99"/>
      <c r="I225" s="99"/>
      <c r="J225" s="99"/>
      <c r="K225" s="99"/>
      <c r="L225" s="99"/>
      <c r="M225" s="99"/>
      <c r="N225" s="99"/>
      <c r="O225" s="99"/>
      <c r="P225" s="99"/>
      <c r="Q225" s="99"/>
      <c r="R225" s="99"/>
      <c r="S225" s="99"/>
      <c r="T225" s="99"/>
      <c r="U225" s="99"/>
      <c r="V225" s="99"/>
      <c r="W225" s="99"/>
      <c r="X225" s="99"/>
      <c r="Y225" s="99"/>
      <c r="Z225" s="99"/>
      <c r="AA225" s="99"/>
      <c r="AB225" s="99"/>
      <c r="AC225" s="99"/>
      <c r="AD225" s="99"/>
      <c r="AE225" s="99"/>
      <c r="AF225" s="99"/>
      <c r="AG225" s="99"/>
      <c r="AH225" s="99"/>
      <c r="AI225" s="99"/>
      <c r="AJ225" s="99"/>
      <c r="AK225" s="99"/>
      <c r="AL225" s="99"/>
      <c r="AM225" s="99"/>
    </row>
    <row r="226" spans="1:39">
      <c r="A226" s="96"/>
      <c r="B226" s="96"/>
      <c r="C226" s="96"/>
      <c r="D226" s="99"/>
      <c r="E226" s="99"/>
      <c r="F226" s="99"/>
      <c r="G226" s="99"/>
      <c r="H226" s="99"/>
      <c r="I226" s="99"/>
      <c r="J226" s="99"/>
      <c r="K226" s="99"/>
      <c r="L226" s="99"/>
      <c r="M226" s="99"/>
      <c r="N226" s="99"/>
      <c r="O226" s="99"/>
      <c r="P226" s="99"/>
      <c r="Q226" s="99"/>
      <c r="R226" s="99"/>
      <c r="S226" s="99"/>
      <c r="T226" s="99"/>
      <c r="U226" s="99"/>
      <c r="V226" s="99"/>
      <c r="W226" s="99"/>
      <c r="X226" s="99"/>
      <c r="Y226" s="99"/>
      <c r="Z226" s="99"/>
      <c r="AA226" s="99"/>
      <c r="AB226" s="99"/>
      <c r="AC226" s="99"/>
      <c r="AD226" s="99"/>
      <c r="AE226" s="99"/>
      <c r="AF226" s="99"/>
      <c r="AG226" s="99"/>
      <c r="AH226" s="99"/>
      <c r="AI226" s="99"/>
      <c r="AJ226" s="99"/>
      <c r="AK226" s="99"/>
      <c r="AL226" s="99"/>
      <c r="AM226" s="99"/>
    </row>
    <row r="227" spans="1:39">
      <c r="A227" s="96"/>
      <c r="B227" s="96"/>
      <c r="C227" s="96"/>
      <c r="D227" s="99"/>
      <c r="E227" s="99"/>
      <c r="F227" s="99"/>
      <c r="G227" s="99"/>
      <c r="H227" s="99"/>
      <c r="I227" s="99"/>
      <c r="J227" s="99"/>
      <c r="K227" s="99"/>
      <c r="L227" s="99"/>
      <c r="M227" s="99"/>
      <c r="N227" s="99"/>
      <c r="O227" s="99"/>
      <c r="P227" s="99"/>
      <c r="Q227" s="99"/>
      <c r="R227" s="99"/>
      <c r="S227" s="99"/>
      <c r="T227" s="99"/>
      <c r="U227" s="99"/>
      <c r="V227" s="99"/>
      <c r="W227" s="99"/>
      <c r="X227" s="99"/>
      <c r="Y227" s="99"/>
      <c r="Z227" s="99"/>
      <c r="AA227" s="99"/>
      <c r="AB227" s="99"/>
      <c r="AC227" s="99"/>
      <c r="AD227" s="99"/>
      <c r="AE227" s="99"/>
      <c r="AF227" s="99"/>
      <c r="AG227" s="99"/>
      <c r="AH227" s="99"/>
      <c r="AI227" s="99"/>
      <c r="AJ227" s="99"/>
      <c r="AK227" s="99"/>
      <c r="AL227" s="99"/>
      <c r="AM227" s="99"/>
    </row>
    <row r="228" spans="1:39">
      <c r="A228" s="96"/>
      <c r="B228" s="96"/>
      <c r="C228" s="96"/>
      <c r="D228" s="99"/>
      <c r="E228" s="99"/>
      <c r="F228" s="99"/>
      <c r="G228" s="99"/>
      <c r="H228" s="99"/>
      <c r="I228" s="99"/>
      <c r="J228" s="99"/>
      <c r="K228" s="99"/>
      <c r="L228" s="99"/>
      <c r="M228" s="99"/>
      <c r="N228" s="99"/>
      <c r="O228" s="99"/>
      <c r="P228" s="99"/>
      <c r="Q228" s="99"/>
      <c r="R228" s="99"/>
      <c r="S228" s="99"/>
      <c r="T228" s="99"/>
      <c r="U228" s="99"/>
      <c r="V228" s="99"/>
      <c r="W228" s="99"/>
      <c r="X228" s="99"/>
      <c r="Y228" s="99"/>
      <c r="Z228" s="99"/>
      <c r="AA228" s="99"/>
      <c r="AB228" s="99"/>
      <c r="AC228" s="99"/>
      <c r="AD228" s="99"/>
      <c r="AE228" s="99"/>
      <c r="AF228" s="99"/>
      <c r="AG228" s="99"/>
      <c r="AH228" s="99"/>
      <c r="AI228" s="99"/>
      <c r="AJ228" s="99"/>
      <c r="AK228" s="99"/>
      <c r="AL228" s="99"/>
      <c r="AM228" s="99"/>
    </row>
    <row r="229" spans="1:39">
      <c r="A229" s="96"/>
      <c r="B229" s="96"/>
      <c r="C229" s="96"/>
      <c r="D229" s="99"/>
      <c r="E229" s="99"/>
      <c r="F229" s="99"/>
      <c r="G229" s="99"/>
      <c r="H229" s="99"/>
      <c r="I229" s="99"/>
      <c r="J229" s="99"/>
      <c r="K229" s="99"/>
      <c r="L229" s="99"/>
      <c r="M229" s="99"/>
      <c r="N229" s="99"/>
      <c r="O229" s="99"/>
      <c r="P229" s="99"/>
      <c r="Q229" s="99"/>
      <c r="R229" s="99"/>
      <c r="S229" s="99"/>
      <c r="T229" s="99"/>
      <c r="U229" s="99"/>
      <c r="V229" s="99"/>
      <c r="W229" s="99"/>
      <c r="X229" s="99"/>
      <c r="Y229" s="99"/>
      <c r="Z229" s="99"/>
      <c r="AA229" s="99"/>
      <c r="AB229" s="99"/>
      <c r="AC229" s="99"/>
      <c r="AD229" s="99"/>
      <c r="AE229" s="99"/>
      <c r="AF229" s="99"/>
      <c r="AG229" s="99"/>
      <c r="AH229" s="99"/>
      <c r="AI229" s="99"/>
      <c r="AJ229" s="99"/>
      <c r="AK229" s="99"/>
      <c r="AL229" s="99"/>
      <c r="AM229" s="99"/>
    </row>
    <row r="230" spans="1:39">
      <c r="A230" s="96"/>
      <c r="B230" s="96"/>
      <c r="C230" s="96"/>
      <c r="D230" s="99"/>
      <c r="E230" s="99"/>
      <c r="F230" s="99"/>
      <c r="G230" s="99"/>
      <c r="H230" s="99"/>
      <c r="I230" s="99"/>
      <c r="J230" s="99"/>
      <c r="K230" s="99"/>
      <c r="L230" s="99"/>
      <c r="M230" s="99"/>
      <c r="N230" s="99"/>
      <c r="O230" s="99"/>
      <c r="P230" s="99"/>
      <c r="Q230" s="99"/>
      <c r="R230" s="99"/>
      <c r="S230" s="99"/>
      <c r="T230" s="99"/>
      <c r="U230" s="99"/>
      <c r="V230" s="99"/>
      <c r="W230" s="99"/>
      <c r="X230" s="99"/>
      <c r="Y230" s="99"/>
      <c r="Z230" s="99"/>
      <c r="AA230" s="99"/>
      <c r="AB230" s="99"/>
      <c r="AC230" s="99"/>
      <c r="AD230" s="99"/>
      <c r="AE230" s="99"/>
      <c r="AF230" s="99"/>
      <c r="AG230" s="99"/>
      <c r="AH230" s="99"/>
      <c r="AI230" s="99"/>
      <c r="AJ230" s="99"/>
      <c r="AK230" s="99"/>
      <c r="AL230" s="99"/>
      <c r="AM230" s="99"/>
    </row>
    <row r="231" spans="1:39">
      <c r="A231" s="96"/>
      <c r="B231" s="96"/>
      <c r="C231" s="96"/>
      <c r="D231" s="99"/>
      <c r="E231" s="99"/>
      <c r="F231" s="99"/>
      <c r="G231" s="99"/>
      <c r="H231" s="99"/>
      <c r="I231" s="99"/>
      <c r="J231" s="99"/>
      <c r="K231" s="99"/>
      <c r="L231" s="99"/>
      <c r="M231" s="99"/>
      <c r="N231" s="99"/>
      <c r="O231" s="99"/>
      <c r="P231" s="99"/>
      <c r="Q231" s="99"/>
      <c r="R231" s="99"/>
      <c r="S231" s="99"/>
      <c r="T231" s="99"/>
      <c r="U231" s="99"/>
      <c r="V231" s="99"/>
      <c r="W231" s="99"/>
      <c r="X231" s="99"/>
      <c r="Y231" s="99"/>
      <c r="Z231" s="99"/>
      <c r="AA231" s="99"/>
      <c r="AB231" s="99"/>
      <c r="AC231" s="99"/>
      <c r="AD231" s="99"/>
      <c r="AE231" s="99"/>
      <c r="AF231" s="99"/>
      <c r="AG231" s="99"/>
      <c r="AH231" s="99"/>
      <c r="AI231" s="99"/>
      <c r="AJ231" s="99"/>
      <c r="AK231" s="99"/>
      <c r="AL231" s="99"/>
      <c r="AM231" s="99"/>
    </row>
    <row r="232" spans="1:39">
      <c r="A232" s="96"/>
      <c r="B232" s="96"/>
      <c r="C232" s="96"/>
      <c r="D232" s="99"/>
      <c r="E232" s="99"/>
      <c r="F232" s="99"/>
      <c r="G232" s="99"/>
      <c r="H232" s="99"/>
      <c r="I232" s="99"/>
      <c r="J232" s="99"/>
      <c r="K232" s="99"/>
      <c r="L232" s="99"/>
      <c r="M232" s="99"/>
      <c r="N232" s="99"/>
      <c r="O232" s="99"/>
      <c r="P232" s="99"/>
      <c r="Q232" s="99"/>
      <c r="R232" s="99"/>
      <c r="S232" s="99"/>
      <c r="T232" s="99"/>
      <c r="U232" s="99"/>
      <c r="V232" s="99"/>
      <c r="W232" s="99"/>
      <c r="X232" s="99"/>
      <c r="Y232" s="99"/>
      <c r="Z232" s="99"/>
      <c r="AA232" s="99"/>
      <c r="AB232" s="99"/>
      <c r="AC232" s="99"/>
      <c r="AD232" s="99"/>
      <c r="AE232" s="99"/>
      <c r="AF232" s="99"/>
      <c r="AG232" s="99"/>
      <c r="AH232" s="99"/>
      <c r="AI232" s="99"/>
      <c r="AJ232" s="99"/>
      <c r="AK232" s="99"/>
      <c r="AL232" s="99"/>
      <c r="AM232" s="99"/>
    </row>
    <row r="233" spans="1:39">
      <c r="A233" s="96"/>
      <c r="B233" s="96"/>
      <c r="C233" s="96"/>
      <c r="D233" s="99"/>
      <c r="E233" s="99"/>
      <c r="F233" s="99"/>
      <c r="G233" s="99"/>
      <c r="H233" s="99"/>
      <c r="I233" s="99"/>
      <c r="J233" s="99"/>
      <c r="K233" s="99"/>
      <c r="L233" s="99"/>
      <c r="M233" s="99"/>
      <c r="N233" s="99"/>
      <c r="O233" s="99"/>
      <c r="P233" s="99"/>
      <c r="Q233" s="99"/>
      <c r="R233" s="99"/>
      <c r="S233" s="99"/>
      <c r="T233" s="99"/>
      <c r="U233" s="99"/>
      <c r="V233" s="99"/>
      <c r="W233" s="99"/>
      <c r="X233" s="99"/>
      <c r="Y233" s="99"/>
      <c r="Z233" s="99"/>
      <c r="AA233" s="99"/>
      <c r="AB233" s="99"/>
      <c r="AC233" s="99"/>
      <c r="AD233" s="99"/>
      <c r="AE233" s="99"/>
      <c r="AF233" s="99"/>
      <c r="AG233" s="99"/>
      <c r="AH233" s="99"/>
      <c r="AI233" s="99"/>
      <c r="AJ233" s="99"/>
      <c r="AK233" s="99"/>
      <c r="AL233" s="99"/>
      <c r="AM233" s="99"/>
    </row>
    <row r="234" spans="1:39">
      <c r="A234" s="96"/>
      <c r="B234" s="96"/>
      <c r="C234" s="96"/>
      <c r="D234" s="99"/>
      <c r="E234" s="99"/>
      <c r="F234" s="99"/>
      <c r="G234" s="99"/>
      <c r="H234" s="99"/>
      <c r="I234" s="99"/>
      <c r="J234" s="99"/>
      <c r="K234" s="99"/>
      <c r="L234" s="99"/>
      <c r="M234" s="99"/>
      <c r="N234" s="99"/>
      <c r="O234" s="99"/>
      <c r="P234" s="99"/>
      <c r="Q234" s="99"/>
      <c r="R234" s="99"/>
      <c r="S234" s="99"/>
      <c r="T234" s="99"/>
      <c r="U234" s="99"/>
      <c r="V234" s="99"/>
      <c r="W234" s="99"/>
      <c r="X234" s="99"/>
      <c r="Y234" s="99"/>
      <c r="Z234" s="99"/>
      <c r="AA234" s="99"/>
      <c r="AB234" s="99"/>
      <c r="AC234" s="99"/>
      <c r="AD234" s="99"/>
      <c r="AE234" s="99"/>
      <c r="AF234" s="99"/>
      <c r="AG234" s="99"/>
      <c r="AH234" s="99"/>
      <c r="AI234" s="99"/>
      <c r="AJ234" s="99"/>
      <c r="AK234" s="99"/>
      <c r="AL234" s="99"/>
      <c r="AM234" s="99"/>
    </row>
    <row r="235" spans="1:39">
      <c r="A235" s="96"/>
      <c r="B235" s="96"/>
      <c r="C235" s="96"/>
      <c r="D235" s="99"/>
      <c r="E235" s="99"/>
      <c r="F235" s="99"/>
      <c r="G235" s="99"/>
      <c r="H235" s="99"/>
      <c r="I235" s="99"/>
      <c r="J235" s="99"/>
      <c r="K235" s="99"/>
      <c r="L235" s="99"/>
      <c r="M235" s="99"/>
      <c r="N235" s="99"/>
      <c r="O235" s="99"/>
      <c r="P235" s="99"/>
      <c r="Q235" s="99"/>
      <c r="R235" s="99"/>
      <c r="S235" s="99"/>
      <c r="T235" s="99"/>
      <c r="U235" s="99"/>
      <c r="V235" s="99"/>
      <c r="W235" s="99"/>
      <c r="X235" s="99"/>
      <c r="Y235" s="99"/>
      <c r="Z235" s="99"/>
      <c r="AA235" s="99"/>
      <c r="AB235" s="99"/>
      <c r="AC235" s="99"/>
      <c r="AD235" s="99"/>
      <c r="AE235" s="99"/>
      <c r="AF235" s="99"/>
      <c r="AG235" s="99"/>
      <c r="AH235" s="99"/>
      <c r="AI235" s="99"/>
      <c r="AJ235" s="99"/>
      <c r="AK235" s="99"/>
      <c r="AL235" s="99"/>
      <c r="AM235" s="99"/>
    </row>
    <row r="236" spans="1:39">
      <c r="A236" s="96"/>
      <c r="B236" s="96"/>
      <c r="C236" s="96"/>
      <c r="D236" s="99"/>
      <c r="E236" s="99"/>
      <c r="F236" s="99"/>
      <c r="G236" s="99"/>
      <c r="H236" s="99"/>
      <c r="I236" s="99"/>
      <c r="J236" s="99"/>
      <c r="K236" s="99"/>
      <c r="L236" s="99"/>
      <c r="M236" s="99"/>
      <c r="N236" s="99"/>
      <c r="O236" s="99"/>
      <c r="P236" s="99"/>
      <c r="Q236" s="99"/>
      <c r="R236" s="99"/>
      <c r="S236" s="99"/>
      <c r="T236" s="99"/>
      <c r="U236" s="99"/>
      <c r="V236" s="99"/>
      <c r="W236" s="99"/>
      <c r="X236" s="99"/>
      <c r="Y236" s="99"/>
      <c r="Z236" s="99"/>
      <c r="AA236" s="99"/>
      <c r="AB236" s="99"/>
      <c r="AC236" s="99"/>
      <c r="AD236" s="99"/>
      <c r="AE236" s="99"/>
      <c r="AF236" s="99"/>
      <c r="AG236" s="99"/>
      <c r="AH236" s="99"/>
      <c r="AI236" s="99"/>
      <c r="AJ236" s="99"/>
      <c r="AK236" s="99"/>
      <c r="AL236" s="99"/>
      <c r="AM236" s="99"/>
    </row>
    <row r="237" spans="1:39">
      <c r="A237" s="96"/>
      <c r="B237" s="96"/>
      <c r="C237" s="96"/>
      <c r="D237" s="99"/>
      <c r="E237" s="99"/>
      <c r="F237" s="99"/>
      <c r="G237" s="99"/>
      <c r="H237" s="99"/>
      <c r="I237" s="99"/>
      <c r="J237" s="99"/>
      <c r="K237" s="99"/>
      <c r="L237" s="99"/>
      <c r="M237" s="99"/>
      <c r="N237" s="99"/>
      <c r="O237" s="99"/>
      <c r="P237" s="99"/>
      <c r="Q237" s="99"/>
      <c r="R237" s="99"/>
      <c r="S237" s="99"/>
      <c r="T237" s="99"/>
      <c r="U237" s="99"/>
      <c r="V237" s="99"/>
      <c r="W237" s="99"/>
      <c r="X237" s="99"/>
      <c r="Y237" s="99"/>
      <c r="Z237" s="99"/>
      <c r="AA237" s="99"/>
      <c r="AB237" s="99"/>
      <c r="AC237" s="99"/>
      <c r="AD237" s="99"/>
      <c r="AE237" s="99"/>
      <c r="AF237" s="99"/>
      <c r="AG237" s="99"/>
      <c r="AH237" s="99"/>
      <c r="AI237" s="99"/>
      <c r="AJ237" s="99"/>
      <c r="AK237" s="99"/>
      <c r="AL237" s="99"/>
      <c r="AM237" s="99"/>
    </row>
    <row r="238" spans="1:39">
      <c r="A238" s="96"/>
      <c r="B238" s="96"/>
      <c r="C238" s="96"/>
      <c r="D238" s="99"/>
      <c r="E238" s="99"/>
      <c r="F238" s="99"/>
      <c r="G238" s="99"/>
      <c r="H238" s="99"/>
      <c r="I238" s="99"/>
      <c r="J238" s="99"/>
      <c r="K238" s="99"/>
      <c r="L238" s="99"/>
      <c r="M238" s="99"/>
      <c r="N238" s="99"/>
      <c r="O238" s="99"/>
      <c r="P238" s="99"/>
      <c r="Q238" s="99"/>
      <c r="R238" s="99"/>
      <c r="S238" s="99"/>
      <c r="T238" s="99"/>
      <c r="U238" s="99"/>
      <c r="V238" s="99"/>
      <c r="W238" s="99"/>
      <c r="X238" s="99"/>
      <c r="Y238" s="99"/>
      <c r="Z238" s="99"/>
      <c r="AA238" s="99"/>
      <c r="AB238" s="99"/>
      <c r="AC238" s="99"/>
      <c r="AD238" s="99"/>
      <c r="AE238" s="99"/>
      <c r="AF238" s="99"/>
      <c r="AG238" s="99"/>
      <c r="AH238" s="99"/>
      <c r="AI238" s="99"/>
      <c r="AJ238" s="99"/>
      <c r="AK238" s="99"/>
      <c r="AL238" s="99"/>
      <c r="AM238" s="99"/>
    </row>
    <row r="239" spans="1:39">
      <c r="A239" s="96"/>
      <c r="B239" s="96"/>
      <c r="C239" s="96"/>
      <c r="D239" s="99"/>
      <c r="E239" s="99"/>
      <c r="F239" s="99"/>
      <c r="G239" s="99"/>
      <c r="H239" s="99"/>
      <c r="I239" s="99"/>
      <c r="J239" s="99"/>
      <c r="K239" s="99"/>
      <c r="L239" s="99"/>
      <c r="M239" s="99"/>
      <c r="N239" s="99"/>
      <c r="O239" s="99"/>
      <c r="P239" s="99"/>
      <c r="Q239" s="99"/>
      <c r="R239" s="99"/>
      <c r="S239" s="99"/>
      <c r="T239" s="99"/>
      <c r="U239" s="99"/>
      <c r="V239" s="99"/>
      <c r="W239" s="99"/>
      <c r="X239" s="99"/>
      <c r="Y239" s="99"/>
      <c r="Z239" s="99"/>
      <c r="AA239" s="99"/>
      <c r="AB239" s="99"/>
      <c r="AC239" s="99"/>
      <c r="AD239" s="99"/>
      <c r="AE239" s="99"/>
      <c r="AF239" s="99"/>
      <c r="AG239" s="99"/>
      <c r="AH239" s="99"/>
      <c r="AI239" s="99"/>
      <c r="AJ239" s="99"/>
      <c r="AK239" s="99"/>
      <c r="AL239" s="99"/>
      <c r="AM239" s="99"/>
    </row>
    <row r="240" spans="1:39">
      <c r="A240" s="96"/>
      <c r="B240" s="96"/>
      <c r="C240" s="96"/>
      <c r="D240" s="99"/>
      <c r="E240" s="99"/>
      <c r="F240" s="99"/>
      <c r="G240" s="99"/>
      <c r="H240" s="99"/>
      <c r="I240" s="99"/>
      <c r="J240" s="99"/>
      <c r="K240" s="99"/>
      <c r="L240" s="99"/>
      <c r="M240" s="99"/>
      <c r="N240" s="99"/>
      <c r="O240" s="99"/>
      <c r="P240" s="99"/>
      <c r="Q240" s="99"/>
      <c r="R240" s="99"/>
      <c r="S240" s="99"/>
      <c r="T240" s="99"/>
      <c r="U240" s="99"/>
      <c r="V240" s="99"/>
      <c r="W240" s="99"/>
      <c r="X240" s="99"/>
      <c r="Y240" s="99"/>
      <c r="Z240" s="99"/>
      <c r="AA240" s="99"/>
      <c r="AB240" s="99"/>
      <c r="AC240" s="99"/>
      <c r="AD240" s="99"/>
      <c r="AE240" s="99"/>
      <c r="AF240" s="99"/>
      <c r="AG240" s="99"/>
      <c r="AH240" s="99"/>
      <c r="AI240" s="99"/>
      <c r="AJ240" s="99"/>
      <c r="AK240" s="99"/>
      <c r="AL240" s="99"/>
      <c r="AM240" s="99"/>
    </row>
    <row r="241" spans="1:39">
      <c r="A241" s="96"/>
      <c r="B241" s="96"/>
      <c r="C241" s="96"/>
      <c r="D241" s="99"/>
      <c r="E241" s="99"/>
      <c r="F241" s="99"/>
      <c r="G241" s="99"/>
      <c r="H241" s="99"/>
      <c r="I241" s="99"/>
      <c r="J241" s="99"/>
      <c r="K241" s="99"/>
      <c r="L241" s="99"/>
      <c r="M241" s="99"/>
      <c r="N241" s="99"/>
      <c r="O241" s="99"/>
      <c r="P241" s="99"/>
      <c r="Q241" s="99"/>
      <c r="R241" s="99"/>
      <c r="S241" s="99"/>
      <c r="T241" s="99"/>
      <c r="U241" s="99"/>
      <c r="V241" s="99"/>
      <c r="W241" s="99"/>
      <c r="X241" s="99"/>
      <c r="Y241" s="99"/>
      <c r="Z241" s="99"/>
      <c r="AA241" s="99"/>
      <c r="AB241" s="99"/>
      <c r="AC241" s="99"/>
      <c r="AD241" s="99"/>
      <c r="AE241" s="99"/>
      <c r="AF241" s="99"/>
      <c r="AG241" s="99"/>
      <c r="AH241" s="99"/>
      <c r="AI241" s="99"/>
      <c r="AJ241" s="99"/>
      <c r="AK241" s="99"/>
      <c r="AL241" s="99"/>
      <c r="AM241" s="99"/>
    </row>
    <row r="242" spans="1:39">
      <c r="A242" s="96"/>
      <c r="B242" s="96"/>
      <c r="C242" s="96"/>
      <c r="D242" s="99"/>
      <c r="E242" s="99"/>
      <c r="F242" s="99"/>
      <c r="G242" s="99"/>
      <c r="H242" s="99"/>
      <c r="I242" s="99"/>
      <c r="J242" s="99"/>
      <c r="K242" s="99"/>
      <c r="L242" s="99"/>
      <c r="M242" s="99"/>
      <c r="N242" s="99"/>
      <c r="O242" s="99"/>
      <c r="P242" s="99"/>
      <c r="Q242" s="99"/>
      <c r="R242" s="99"/>
      <c r="S242" s="99"/>
      <c r="T242" s="99"/>
      <c r="U242" s="99"/>
      <c r="V242" s="99"/>
      <c r="W242" s="99"/>
      <c r="X242" s="99"/>
      <c r="Y242" s="99"/>
      <c r="Z242" s="99"/>
      <c r="AA242" s="99"/>
      <c r="AB242" s="99"/>
      <c r="AC242" s="99"/>
      <c r="AD242" s="99"/>
      <c r="AE242" s="99"/>
      <c r="AF242" s="99"/>
      <c r="AG242" s="99"/>
      <c r="AH242" s="99"/>
      <c r="AI242" s="99"/>
      <c r="AJ242" s="99"/>
      <c r="AK242" s="99"/>
      <c r="AL242" s="99"/>
      <c r="AM242" s="99"/>
    </row>
    <row r="243" spans="1:39">
      <c r="A243" s="96"/>
      <c r="B243" s="96"/>
      <c r="C243" s="96"/>
      <c r="D243" s="99"/>
      <c r="E243" s="99"/>
      <c r="F243" s="99"/>
      <c r="G243" s="99"/>
      <c r="H243" s="99"/>
      <c r="I243" s="99"/>
      <c r="J243" s="99"/>
      <c r="K243" s="99"/>
      <c r="L243" s="99"/>
      <c r="M243" s="99"/>
      <c r="N243" s="99"/>
      <c r="O243" s="99"/>
      <c r="P243" s="99"/>
      <c r="Q243" s="99"/>
      <c r="R243" s="99"/>
      <c r="S243" s="99"/>
      <c r="T243" s="99"/>
      <c r="U243" s="99"/>
      <c r="V243" s="99"/>
      <c r="W243" s="99"/>
      <c r="X243" s="99"/>
      <c r="Y243" s="99"/>
      <c r="Z243" s="99"/>
      <c r="AA243" s="99"/>
      <c r="AB243" s="99"/>
      <c r="AC243" s="99"/>
      <c r="AD243" s="99"/>
      <c r="AE243" s="99"/>
      <c r="AF243" s="99"/>
      <c r="AG243" s="99"/>
      <c r="AH243" s="99"/>
      <c r="AI243" s="99"/>
      <c r="AJ243" s="99"/>
      <c r="AK243" s="99"/>
      <c r="AL243" s="99"/>
      <c r="AM243" s="99"/>
    </row>
    <row r="244" spans="1:39">
      <c r="A244" s="96"/>
      <c r="B244" s="96"/>
      <c r="C244" s="96"/>
      <c r="D244" s="99"/>
      <c r="E244" s="99"/>
      <c r="F244" s="99"/>
      <c r="G244" s="99"/>
      <c r="H244" s="99"/>
      <c r="I244" s="99"/>
      <c r="J244" s="99"/>
      <c r="K244" s="99"/>
      <c r="L244" s="99"/>
      <c r="M244" s="99"/>
      <c r="N244" s="99"/>
      <c r="O244" s="99"/>
      <c r="P244" s="99"/>
      <c r="Q244" s="99"/>
      <c r="R244" s="99"/>
      <c r="S244" s="99"/>
      <c r="T244" s="99"/>
      <c r="U244" s="99"/>
      <c r="V244" s="99"/>
      <c r="W244" s="99"/>
      <c r="X244" s="99"/>
      <c r="Y244" s="99"/>
      <c r="Z244" s="99"/>
      <c r="AA244" s="99"/>
      <c r="AB244" s="99"/>
      <c r="AC244" s="99"/>
      <c r="AD244" s="99"/>
      <c r="AE244" s="99"/>
      <c r="AF244" s="99"/>
      <c r="AG244" s="99"/>
      <c r="AH244" s="99"/>
      <c r="AI244" s="99"/>
      <c r="AJ244" s="99"/>
      <c r="AK244" s="99"/>
      <c r="AL244" s="99"/>
      <c r="AM244" s="99"/>
    </row>
    <row r="245" spans="1:39">
      <c r="A245" s="96"/>
      <c r="B245" s="96"/>
      <c r="C245" s="96"/>
      <c r="D245" s="99"/>
      <c r="E245" s="99"/>
      <c r="F245" s="99"/>
      <c r="G245" s="99"/>
      <c r="H245" s="99"/>
      <c r="I245" s="99"/>
      <c r="J245" s="99"/>
      <c r="K245" s="99"/>
      <c r="L245" s="99"/>
      <c r="M245" s="99"/>
      <c r="N245" s="99"/>
      <c r="O245" s="99"/>
      <c r="P245" s="99"/>
      <c r="Q245" s="99"/>
      <c r="R245" s="99"/>
      <c r="S245" s="99"/>
      <c r="T245" s="99"/>
      <c r="U245" s="99"/>
      <c r="V245" s="99"/>
      <c r="W245" s="99"/>
      <c r="X245" s="99"/>
      <c r="Y245" s="99"/>
      <c r="Z245" s="99"/>
      <c r="AA245" s="99"/>
      <c r="AB245" s="99"/>
      <c r="AC245" s="99"/>
      <c r="AD245" s="99"/>
      <c r="AE245" s="99"/>
      <c r="AF245" s="99"/>
      <c r="AG245" s="99"/>
      <c r="AH245" s="99"/>
      <c r="AI245" s="99"/>
      <c r="AJ245" s="99"/>
      <c r="AK245" s="99"/>
      <c r="AL245" s="99"/>
      <c r="AM245" s="99"/>
    </row>
    <row r="246" spans="1:39">
      <c r="A246" s="96"/>
      <c r="B246" s="96"/>
      <c r="C246" s="96"/>
      <c r="D246" s="99"/>
      <c r="E246" s="99"/>
      <c r="F246" s="99"/>
      <c r="G246" s="99"/>
      <c r="H246" s="99"/>
      <c r="I246" s="99"/>
      <c r="J246" s="99"/>
      <c r="K246" s="99"/>
      <c r="L246" s="99"/>
      <c r="M246" s="99"/>
      <c r="N246" s="99"/>
      <c r="O246" s="99"/>
      <c r="P246" s="99"/>
      <c r="Q246" s="99"/>
      <c r="R246" s="99"/>
      <c r="S246" s="99"/>
      <c r="T246" s="99"/>
      <c r="U246" s="99"/>
      <c r="V246" s="99"/>
      <c r="W246" s="99"/>
      <c r="X246" s="99"/>
      <c r="Y246" s="99"/>
      <c r="Z246" s="99"/>
      <c r="AA246" s="99"/>
      <c r="AB246" s="99"/>
      <c r="AC246" s="99"/>
      <c r="AD246" s="99"/>
      <c r="AE246" s="99"/>
      <c r="AF246" s="99"/>
      <c r="AG246" s="99"/>
      <c r="AH246" s="99"/>
      <c r="AI246" s="99"/>
      <c r="AJ246" s="99"/>
      <c r="AK246" s="99"/>
      <c r="AL246" s="99"/>
      <c r="AM246" s="99"/>
    </row>
    <row r="247" spans="1:39">
      <c r="A247" s="96"/>
      <c r="B247" s="96"/>
      <c r="C247" s="96"/>
      <c r="D247" s="99"/>
      <c r="E247" s="99"/>
      <c r="F247" s="99"/>
      <c r="G247" s="99"/>
      <c r="H247" s="99"/>
      <c r="I247" s="99"/>
      <c r="J247" s="99"/>
      <c r="K247" s="99"/>
      <c r="L247" s="99"/>
      <c r="M247" s="99"/>
      <c r="N247" s="99"/>
      <c r="O247" s="99"/>
      <c r="P247" s="99"/>
      <c r="Q247" s="99"/>
      <c r="R247" s="99"/>
      <c r="S247" s="99"/>
      <c r="T247" s="99"/>
      <c r="U247" s="99"/>
      <c r="V247" s="99"/>
      <c r="W247" s="99"/>
      <c r="X247" s="99"/>
      <c r="Y247" s="99"/>
      <c r="Z247" s="99"/>
      <c r="AA247" s="99"/>
      <c r="AB247" s="99"/>
      <c r="AC247" s="99"/>
      <c r="AD247" s="99"/>
      <c r="AE247" s="99"/>
      <c r="AF247" s="99"/>
      <c r="AG247" s="99"/>
      <c r="AH247" s="99"/>
      <c r="AI247" s="99"/>
      <c r="AJ247" s="99"/>
      <c r="AK247" s="99"/>
      <c r="AL247" s="99"/>
      <c r="AM247" s="99"/>
    </row>
    <row r="248" spans="1:39">
      <c r="A248" s="96"/>
      <c r="B248" s="96"/>
      <c r="C248" s="96"/>
      <c r="D248" s="99"/>
      <c r="E248" s="99"/>
      <c r="F248" s="99"/>
      <c r="G248" s="99"/>
      <c r="H248" s="99"/>
      <c r="I248" s="99"/>
      <c r="J248" s="99"/>
      <c r="K248" s="99"/>
      <c r="L248" s="99"/>
      <c r="M248" s="99"/>
      <c r="N248" s="99"/>
      <c r="O248" s="99"/>
      <c r="P248" s="99"/>
      <c r="Q248" s="99"/>
      <c r="R248" s="99"/>
      <c r="S248" s="99"/>
      <c r="T248" s="99"/>
      <c r="U248" s="99"/>
      <c r="V248" s="99"/>
      <c r="W248" s="99"/>
      <c r="X248" s="99"/>
      <c r="Y248" s="99"/>
      <c r="Z248" s="99"/>
      <c r="AA248" s="99"/>
      <c r="AB248" s="99"/>
      <c r="AC248" s="99"/>
      <c r="AD248" s="99"/>
      <c r="AE248" s="99"/>
      <c r="AF248" s="99"/>
      <c r="AG248" s="99"/>
      <c r="AH248" s="99"/>
      <c r="AI248" s="99"/>
      <c r="AJ248" s="99"/>
      <c r="AK248" s="99"/>
      <c r="AL248" s="99"/>
      <c r="AM248" s="99"/>
    </row>
    <row r="249" spans="1:39">
      <c r="A249" s="96"/>
      <c r="B249" s="96"/>
      <c r="C249" s="96"/>
      <c r="D249" s="99"/>
      <c r="E249" s="99"/>
      <c r="F249" s="99"/>
      <c r="G249" s="99"/>
      <c r="H249" s="99"/>
      <c r="I249" s="99"/>
      <c r="J249" s="99"/>
      <c r="K249" s="99"/>
      <c r="L249" s="99"/>
      <c r="M249" s="99"/>
      <c r="N249" s="99"/>
      <c r="O249" s="99"/>
      <c r="P249" s="99"/>
      <c r="Q249" s="99"/>
      <c r="R249" s="99"/>
      <c r="S249" s="99"/>
      <c r="T249" s="99"/>
      <c r="U249" s="99"/>
      <c r="V249" s="99"/>
      <c r="W249" s="99"/>
      <c r="X249" s="99"/>
      <c r="Y249" s="99"/>
      <c r="Z249" s="99"/>
      <c r="AA249" s="99"/>
      <c r="AB249" s="99"/>
      <c r="AC249" s="99"/>
      <c r="AD249" s="99"/>
      <c r="AE249" s="99"/>
      <c r="AF249" s="99"/>
      <c r="AG249" s="99"/>
      <c r="AH249" s="99"/>
      <c r="AI249" s="99"/>
      <c r="AJ249" s="99"/>
      <c r="AK249" s="99"/>
      <c r="AL249" s="99"/>
      <c r="AM249" s="99"/>
    </row>
    <row r="250" spans="1:39">
      <c r="A250" s="96"/>
      <c r="B250" s="96"/>
      <c r="C250" s="96"/>
      <c r="D250" s="99"/>
      <c r="E250" s="99"/>
      <c r="F250" s="99"/>
      <c r="G250" s="99"/>
      <c r="H250" s="99"/>
      <c r="I250" s="99"/>
      <c r="J250" s="99"/>
      <c r="K250" s="99"/>
      <c r="L250" s="99"/>
      <c r="M250" s="99"/>
      <c r="N250" s="99"/>
      <c r="O250" s="99"/>
      <c r="P250" s="99"/>
      <c r="Q250" s="99"/>
      <c r="R250" s="99"/>
      <c r="S250" s="99"/>
      <c r="T250" s="99"/>
      <c r="U250" s="99"/>
      <c r="V250" s="99"/>
      <c r="W250" s="99"/>
      <c r="X250" s="99"/>
      <c r="Y250" s="99"/>
      <c r="Z250" s="99"/>
      <c r="AA250" s="99"/>
      <c r="AB250" s="99"/>
      <c r="AC250" s="99"/>
      <c r="AD250" s="99"/>
      <c r="AE250" s="99"/>
      <c r="AF250" s="99"/>
      <c r="AG250" s="99"/>
      <c r="AH250" s="99"/>
      <c r="AI250" s="99"/>
      <c r="AJ250" s="99"/>
      <c r="AK250" s="99"/>
      <c r="AL250" s="99"/>
      <c r="AM250" s="99"/>
    </row>
    <row r="251" spans="1:39">
      <c r="A251" s="96"/>
      <c r="B251" s="96"/>
      <c r="C251" s="96"/>
      <c r="D251" s="99"/>
      <c r="E251" s="99"/>
      <c r="F251" s="99"/>
      <c r="G251" s="99"/>
      <c r="H251" s="99"/>
      <c r="I251" s="99"/>
      <c r="J251" s="99"/>
      <c r="K251" s="99"/>
      <c r="L251" s="99"/>
      <c r="M251" s="99"/>
      <c r="N251" s="99"/>
      <c r="O251" s="99"/>
      <c r="P251" s="99"/>
      <c r="Q251" s="99"/>
      <c r="R251" s="99"/>
      <c r="S251" s="99"/>
      <c r="T251" s="99"/>
      <c r="U251" s="99"/>
      <c r="V251" s="99"/>
      <c r="W251" s="99"/>
      <c r="X251" s="99"/>
      <c r="Y251" s="99"/>
      <c r="Z251" s="99"/>
      <c r="AA251" s="99"/>
      <c r="AB251" s="99"/>
      <c r="AC251" s="99"/>
      <c r="AD251" s="99"/>
      <c r="AE251" s="99"/>
      <c r="AF251" s="99"/>
      <c r="AG251" s="99"/>
      <c r="AH251" s="99"/>
      <c r="AI251" s="99"/>
      <c r="AJ251" s="99"/>
      <c r="AK251" s="99"/>
      <c r="AL251" s="99"/>
      <c r="AM251" s="99"/>
    </row>
    <row r="252" spans="1:39">
      <c r="A252" s="96"/>
      <c r="B252" s="96"/>
      <c r="C252" s="96"/>
      <c r="D252" s="99"/>
      <c r="E252" s="99"/>
      <c r="F252" s="99"/>
      <c r="G252" s="99"/>
      <c r="H252" s="99"/>
      <c r="I252" s="99"/>
      <c r="J252" s="99"/>
      <c r="K252" s="99"/>
      <c r="L252" s="99"/>
      <c r="M252" s="99"/>
      <c r="N252" s="99"/>
      <c r="O252" s="99"/>
      <c r="P252" s="99"/>
      <c r="Q252" s="99"/>
      <c r="R252" s="99"/>
      <c r="S252" s="99"/>
      <c r="T252" s="99"/>
      <c r="U252" s="99"/>
      <c r="V252" s="99"/>
      <c r="W252" s="99"/>
      <c r="X252" s="99"/>
      <c r="Y252" s="99"/>
      <c r="Z252" s="99"/>
      <c r="AA252" s="99"/>
      <c r="AB252" s="99"/>
      <c r="AC252" s="99"/>
      <c r="AD252" s="99"/>
      <c r="AE252" s="99"/>
      <c r="AF252" s="99"/>
      <c r="AG252" s="99"/>
      <c r="AH252" s="99"/>
      <c r="AI252" s="99"/>
      <c r="AJ252" s="99"/>
      <c r="AK252" s="99"/>
      <c r="AL252" s="99"/>
      <c r="AM252" s="99"/>
    </row>
    <row r="253" spans="1:39">
      <c r="A253" s="96"/>
      <c r="B253" s="96"/>
      <c r="C253" s="96"/>
      <c r="D253" s="99"/>
      <c r="E253" s="99"/>
      <c r="F253" s="99"/>
      <c r="G253" s="99"/>
      <c r="H253" s="99"/>
      <c r="I253" s="99"/>
      <c r="J253" s="99"/>
      <c r="K253" s="99"/>
      <c r="L253" s="99"/>
      <c r="M253" s="99"/>
      <c r="N253" s="99"/>
      <c r="O253" s="99"/>
      <c r="P253" s="99"/>
      <c r="Q253" s="99"/>
      <c r="R253" s="99"/>
      <c r="S253" s="99"/>
      <c r="T253" s="99"/>
      <c r="U253" s="99"/>
      <c r="V253" s="99"/>
      <c r="W253" s="99"/>
      <c r="X253" s="99"/>
      <c r="Y253" s="99"/>
      <c r="Z253" s="99"/>
      <c r="AA253" s="99"/>
      <c r="AB253" s="99"/>
      <c r="AC253" s="99"/>
      <c r="AD253" s="99"/>
      <c r="AE253" s="99"/>
      <c r="AF253" s="99"/>
      <c r="AG253" s="99"/>
      <c r="AH253" s="99"/>
      <c r="AI253" s="99"/>
      <c r="AJ253" s="99"/>
      <c r="AK253" s="99"/>
      <c r="AL253" s="99"/>
      <c r="AM253" s="99"/>
    </row>
    <row r="254" spans="1:39">
      <c r="A254" s="96"/>
      <c r="B254" s="96"/>
      <c r="C254" s="96"/>
      <c r="D254" s="99"/>
      <c r="E254" s="99"/>
      <c r="F254" s="99"/>
      <c r="G254" s="99"/>
      <c r="H254" s="99"/>
      <c r="I254" s="99"/>
      <c r="J254" s="99"/>
      <c r="K254" s="99"/>
      <c r="L254" s="99"/>
      <c r="M254" s="99"/>
      <c r="N254" s="99"/>
      <c r="O254" s="99"/>
      <c r="P254" s="99"/>
      <c r="Q254" s="99"/>
      <c r="R254" s="99"/>
      <c r="S254" s="99"/>
      <c r="T254" s="99"/>
      <c r="U254" s="99"/>
      <c r="V254" s="99"/>
      <c r="W254" s="99"/>
      <c r="X254" s="99"/>
      <c r="Y254" s="99"/>
      <c r="Z254" s="99"/>
      <c r="AA254" s="99"/>
      <c r="AB254" s="99"/>
      <c r="AC254" s="99"/>
      <c r="AD254" s="99"/>
      <c r="AE254" s="99"/>
      <c r="AF254" s="99"/>
      <c r="AG254" s="99"/>
      <c r="AH254" s="99"/>
      <c r="AI254" s="99"/>
      <c r="AJ254" s="99"/>
      <c r="AK254" s="99"/>
      <c r="AL254" s="99"/>
      <c r="AM254" s="99"/>
    </row>
    <row r="255" spans="1:39">
      <c r="A255" s="96"/>
      <c r="B255" s="96"/>
      <c r="C255" s="96"/>
      <c r="D255" s="99"/>
      <c r="E255" s="99"/>
      <c r="F255" s="99"/>
      <c r="G255" s="99"/>
      <c r="H255" s="99"/>
      <c r="I255" s="99"/>
      <c r="J255" s="99"/>
      <c r="K255" s="99"/>
      <c r="L255" s="99"/>
      <c r="M255" s="99"/>
      <c r="N255" s="99"/>
      <c r="O255" s="99"/>
      <c r="P255" s="99"/>
      <c r="Q255" s="99"/>
      <c r="R255" s="99"/>
      <c r="S255" s="99"/>
      <c r="T255" s="99"/>
      <c r="U255" s="99"/>
      <c r="V255" s="99"/>
      <c r="W255" s="99"/>
      <c r="X255" s="99"/>
      <c r="Y255" s="99"/>
      <c r="Z255" s="99"/>
      <c r="AA255" s="99"/>
      <c r="AB255" s="99"/>
      <c r="AC255" s="99"/>
      <c r="AD255" s="99"/>
      <c r="AE255" s="99"/>
      <c r="AF255" s="99"/>
      <c r="AG255" s="99"/>
      <c r="AH255" s="99"/>
      <c r="AI255" s="99"/>
      <c r="AJ255" s="99"/>
      <c r="AK255" s="99"/>
      <c r="AL255" s="99"/>
      <c r="AM255" s="99"/>
    </row>
    <row r="256" spans="1:39">
      <c r="A256" s="96"/>
      <c r="B256" s="96"/>
      <c r="C256" s="96"/>
      <c r="D256" s="99"/>
      <c r="E256" s="99"/>
      <c r="F256" s="99"/>
      <c r="G256" s="99"/>
      <c r="H256" s="99"/>
      <c r="I256" s="99"/>
      <c r="J256" s="99"/>
      <c r="K256" s="99"/>
      <c r="L256" s="99"/>
      <c r="M256" s="99"/>
      <c r="N256" s="99"/>
      <c r="O256" s="99"/>
      <c r="P256" s="99"/>
      <c r="Q256" s="99"/>
      <c r="R256" s="99"/>
      <c r="S256" s="99"/>
      <c r="T256" s="99"/>
      <c r="U256" s="99"/>
      <c r="V256" s="99"/>
      <c r="W256" s="99"/>
      <c r="X256" s="99"/>
      <c r="Y256" s="99"/>
      <c r="Z256" s="99"/>
      <c r="AA256" s="99"/>
      <c r="AB256" s="99"/>
      <c r="AC256" s="99"/>
      <c r="AD256" s="99"/>
      <c r="AE256" s="99"/>
      <c r="AF256" s="99"/>
      <c r="AG256" s="99"/>
      <c r="AH256" s="99"/>
      <c r="AI256" s="99"/>
      <c r="AJ256" s="99"/>
      <c r="AK256" s="99"/>
      <c r="AL256" s="99"/>
      <c r="AM256" s="99"/>
    </row>
    <row r="257" spans="1:39">
      <c r="A257" s="96"/>
      <c r="B257" s="96"/>
      <c r="C257" s="96"/>
      <c r="D257" s="99"/>
      <c r="E257" s="99"/>
      <c r="F257" s="99"/>
      <c r="G257" s="99"/>
      <c r="H257" s="99"/>
      <c r="I257" s="99"/>
      <c r="J257" s="99"/>
      <c r="K257" s="99"/>
      <c r="L257" s="99"/>
      <c r="M257" s="99"/>
      <c r="N257" s="99"/>
      <c r="O257" s="99"/>
      <c r="P257" s="99"/>
      <c r="Q257" s="99"/>
      <c r="R257" s="99"/>
      <c r="S257" s="99"/>
      <c r="T257" s="99"/>
      <c r="U257" s="99"/>
      <c r="V257" s="99"/>
      <c r="W257" s="99"/>
      <c r="X257" s="99"/>
      <c r="Y257" s="99"/>
      <c r="Z257" s="99"/>
      <c r="AA257" s="99"/>
      <c r="AB257" s="99"/>
      <c r="AC257" s="99"/>
      <c r="AD257" s="99"/>
      <c r="AE257" s="99"/>
      <c r="AF257" s="99"/>
      <c r="AG257" s="99"/>
      <c r="AH257" s="99"/>
      <c r="AI257" s="99"/>
      <c r="AJ257" s="99"/>
      <c r="AK257" s="99"/>
      <c r="AL257" s="99"/>
      <c r="AM257" s="99"/>
    </row>
    <row r="258" spans="1:39">
      <c r="A258" s="96"/>
      <c r="B258" s="96"/>
      <c r="C258" s="96"/>
      <c r="D258" s="99"/>
      <c r="E258" s="99"/>
      <c r="F258" s="99"/>
      <c r="G258" s="99"/>
      <c r="H258" s="99"/>
      <c r="I258" s="99"/>
      <c r="J258" s="99"/>
      <c r="K258" s="99"/>
      <c r="L258" s="99"/>
      <c r="M258" s="99"/>
      <c r="N258" s="99"/>
      <c r="O258" s="99"/>
      <c r="P258" s="99"/>
      <c r="Q258" s="99"/>
      <c r="R258" s="99"/>
      <c r="S258" s="99"/>
      <c r="T258" s="99"/>
      <c r="U258" s="99"/>
      <c r="V258" s="99"/>
      <c r="W258" s="99"/>
      <c r="X258" s="99"/>
      <c r="Y258" s="99"/>
      <c r="Z258" s="99"/>
      <c r="AA258" s="99"/>
      <c r="AB258" s="99"/>
      <c r="AC258" s="99"/>
      <c r="AD258" s="99"/>
      <c r="AE258" s="99"/>
      <c r="AF258" s="99"/>
      <c r="AG258" s="99"/>
      <c r="AH258" s="99"/>
      <c r="AI258" s="99"/>
      <c r="AJ258" s="99"/>
      <c r="AK258" s="99"/>
      <c r="AL258" s="99"/>
      <c r="AM258" s="99"/>
    </row>
    <row r="259" spans="1:39">
      <c r="A259" s="96"/>
      <c r="B259" s="96"/>
      <c r="C259" s="96"/>
      <c r="D259" s="99"/>
      <c r="E259" s="99"/>
      <c r="F259" s="99"/>
      <c r="G259" s="99"/>
      <c r="H259" s="99"/>
      <c r="I259" s="99"/>
      <c r="J259" s="99"/>
      <c r="K259" s="99"/>
      <c r="L259" s="99"/>
      <c r="M259" s="99"/>
      <c r="N259" s="99"/>
      <c r="O259" s="99"/>
      <c r="P259" s="99"/>
      <c r="Q259" s="99"/>
      <c r="R259" s="99"/>
      <c r="S259" s="99"/>
      <c r="T259" s="99"/>
      <c r="U259" s="99"/>
      <c r="V259" s="99"/>
      <c r="W259" s="99"/>
      <c r="X259" s="99"/>
      <c r="Y259" s="99"/>
      <c r="Z259" s="99"/>
      <c r="AA259" s="99"/>
      <c r="AB259" s="99"/>
      <c r="AC259" s="99"/>
      <c r="AD259" s="99"/>
      <c r="AE259" s="99"/>
      <c r="AF259" s="99"/>
      <c r="AG259" s="99"/>
      <c r="AH259" s="99"/>
      <c r="AI259" s="99"/>
      <c r="AJ259" s="99"/>
      <c r="AK259" s="99"/>
      <c r="AL259" s="99"/>
      <c r="AM259" s="99"/>
    </row>
    <row r="260" spans="1:39">
      <c r="A260" s="96"/>
      <c r="B260" s="96"/>
      <c r="C260" s="96"/>
      <c r="D260" s="99"/>
      <c r="E260" s="99"/>
      <c r="F260" s="99"/>
      <c r="G260" s="99"/>
      <c r="H260" s="99"/>
      <c r="I260" s="99"/>
      <c r="J260" s="99"/>
      <c r="K260" s="99"/>
      <c r="L260" s="99"/>
      <c r="M260" s="99"/>
      <c r="N260" s="99"/>
      <c r="O260" s="99"/>
      <c r="P260" s="99"/>
      <c r="Q260" s="99"/>
      <c r="R260" s="99"/>
      <c r="S260" s="99"/>
      <c r="T260" s="99"/>
      <c r="U260" s="99"/>
      <c r="V260" s="99"/>
      <c r="W260" s="99"/>
      <c r="X260" s="99"/>
      <c r="Y260" s="99"/>
      <c r="Z260" s="99"/>
      <c r="AA260" s="99"/>
      <c r="AB260" s="99"/>
      <c r="AC260" s="99"/>
      <c r="AD260" s="99"/>
      <c r="AE260" s="99"/>
      <c r="AF260" s="99"/>
      <c r="AG260" s="99"/>
      <c r="AH260" s="99"/>
      <c r="AI260" s="99"/>
      <c r="AJ260" s="99"/>
      <c r="AK260" s="99"/>
      <c r="AL260" s="99"/>
      <c r="AM260" s="99"/>
    </row>
    <row r="261" spans="1:39">
      <c r="A261" s="96"/>
      <c r="B261" s="96"/>
      <c r="C261" s="96"/>
      <c r="D261" s="99"/>
      <c r="E261" s="99"/>
      <c r="F261" s="99"/>
      <c r="G261" s="99"/>
      <c r="H261" s="99"/>
      <c r="I261" s="99"/>
      <c r="J261" s="99"/>
      <c r="K261" s="99"/>
      <c r="L261" s="99"/>
      <c r="M261" s="99"/>
      <c r="N261" s="99"/>
      <c r="O261" s="99"/>
      <c r="P261" s="99"/>
      <c r="Q261" s="99"/>
      <c r="R261" s="99"/>
      <c r="S261" s="99"/>
      <c r="T261" s="99"/>
      <c r="U261" s="99"/>
      <c r="V261" s="99"/>
      <c r="W261" s="99"/>
      <c r="X261" s="99"/>
      <c r="Y261" s="99"/>
      <c r="Z261" s="99"/>
      <c r="AA261" s="99"/>
      <c r="AB261" s="99"/>
      <c r="AC261" s="99"/>
      <c r="AD261" s="99"/>
      <c r="AE261" s="99"/>
      <c r="AF261" s="99"/>
      <c r="AG261" s="99"/>
      <c r="AH261" s="99"/>
      <c r="AI261" s="99"/>
      <c r="AJ261" s="99"/>
      <c r="AK261" s="99"/>
      <c r="AL261" s="99"/>
      <c r="AM261" s="99"/>
    </row>
    <row r="262" spans="1:39">
      <c r="A262" s="96"/>
      <c r="B262" s="96"/>
      <c r="C262" s="96"/>
      <c r="D262" s="99"/>
      <c r="E262" s="99"/>
      <c r="F262" s="99"/>
      <c r="G262" s="99"/>
      <c r="H262" s="99"/>
      <c r="I262" s="99"/>
      <c r="J262" s="99"/>
      <c r="K262" s="99"/>
      <c r="L262" s="99"/>
      <c r="M262" s="99"/>
      <c r="N262" s="99"/>
      <c r="O262" s="99"/>
      <c r="P262" s="99"/>
      <c r="Q262" s="99"/>
      <c r="R262" s="99"/>
      <c r="S262" s="99"/>
      <c r="T262" s="99"/>
      <c r="U262" s="99"/>
      <c r="V262" s="99"/>
      <c r="W262" s="99"/>
      <c r="X262" s="99"/>
      <c r="Y262" s="99"/>
      <c r="Z262" s="99"/>
      <c r="AA262" s="99"/>
      <c r="AB262" s="99"/>
      <c r="AC262" s="99"/>
      <c r="AD262" s="99"/>
      <c r="AE262" s="99"/>
      <c r="AF262" s="99"/>
      <c r="AG262" s="99"/>
      <c r="AH262" s="99"/>
      <c r="AI262" s="99"/>
      <c r="AJ262" s="99"/>
      <c r="AK262" s="99"/>
      <c r="AL262" s="99"/>
      <c r="AM262" s="99"/>
    </row>
    <row r="263" spans="1:39">
      <c r="A263" s="96"/>
      <c r="B263" s="96"/>
      <c r="C263" s="96"/>
      <c r="D263" s="99"/>
      <c r="E263" s="99"/>
      <c r="F263" s="99"/>
      <c r="G263" s="99"/>
      <c r="H263" s="99"/>
      <c r="I263" s="99"/>
      <c r="J263" s="99"/>
      <c r="K263" s="99"/>
      <c r="L263" s="99"/>
      <c r="M263" s="99"/>
      <c r="N263" s="99"/>
      <c r="O263" s="99"/>
      <c r="P263" s="99"/>
      <c r="Q263" s="99"/>
      <c r="R263" s="99"/>
      <c r="S263" s="99"/>
      <c r="T263" s="99"/>
      <c r="U263" s="99"/>
      <c r="V263" s="99"/>
      <c r="W263" s="99"/>
      <c r="X263" s="99"/>
      <c r="Y263" s="99"/>
      <c r="Z263" s="99"/>
      <c r="AA263" s="99"/>
      <c r="AB263" s="99"/>
      <c r="AC263" s="99"/>
      <c r="AD263" s="99"/>
      <c r="AE263" s="99"/>
      <c r="AF263" s="99"/>
      <c r="AG263" s="99"/>
      <c r="AH263" s="99"/>
      <c r="AI263" s="99"/>
      <c r="AJ263" s="99"/>
      <c r="AK263" s="99"/>
      <c r="AL263" s="99"/>
      <c r="AM263" s="99"/>
    </row>
    <row r="264" spans="1:39">
      <c r="A264" s="96"/>
      <c r="B264" s="96"/>
      <c r="C264" s="96"/>
      <c r="D264" s="99"/>
      <c r="E264" s="99"/>
      <c r="F264" s="99"/>
      <c r="G264" s="99"/>
      <c r="H264" s="99"/>
      <c r="I264" s="99"/>
      <c r="J264" s="99"/>
      <c r="K264" s="99"/>
      <c r="L264" s="99"/>
      <c r="M264" s="99"/>
      <c r="N264" s="99"/>
      <c r="O264" s="99"/>
      <c r="P264" s="99"/>
      <c r="Q264" s="99"/>
      <c r="R264" s="99"/>
      <c r="S264" s="99"/>
      <c r="T264" s="99"/>
      <c r="U264" s="99"/>
      <c r="V264" s="99"/>
      <c r="W264" s="99"/>
      <c r="X264" s="99"/>
      <c r="Y264" s="99"/>
      <c r="Z264" s="99"/>
      <c r="AA264" s="99"/>
      <c r="AB264" s="99"/>
      <c r="AC264" s="99"/>
      <c r="AD264" s="99"/>
      <c r="AE264" s="99"/>
      <c r="AF264" s="99"/>
      <c r="AG264" s="99"/>
      <c r="AH264" s="99"/>
      <c r="AI264" s="99"/>
      <c r="AJ264" s="99"/>
      <c r="AK264" s="99"/>
      <c r="AL264" s="99"/>
      <c r="AM264" s="99"/>
    </row>
    <row r="265" spans="1:39">
      <c r="A265" s="96"/>
      <c r="B265" s="96"/>
      <c r="C265" s="96"/>
      <c r="D265" s="99"/>
      <c r="E265" s="99"/>
      <c r="F265" s="99"/>
      <c r="G265" s="99"/>
      <c r="H265" s="99"/>
      <c r="I265" s="99"/>
      <c r="J265" s="99"/>
      <c r="K265" s="99"/>
      <c r="L265" s="99"/>
      <c r="M265" s="99"/>
      <c r="N265" s="99"/>
      <c r="O265" s="99"/>
      <c r="P265" s="99"/>
      <c r="Q265" s="99"/>
      <c r="R265" s="99"/>
      <c r="S265" s="99"/>
      <c r="T265" s="99"/>
      <c r="U265" s="99"/>
      <c r="V265" s="99"/>
      <c r="W265" s="99"/>
      <c r="X265" s="99"/>
      <c r="Y265" s="99"/>
      <c r="Z265" s="99"/>
      <c r="AA265" s="99"/>
      <c r="AB265" s="99"/>
      <c r="AC265" s="99"/>
      <c r="AD265" s="99"/>
      <c r="AE265" s="99"/>
      <c r="AF265" s="99"/>
      <c r="AG265" s="99"/>
      <c r="AH265" s="99"/>
      <c r="AI265" s="99"/>
      <c r="AJ265" s="99"/>
      <c r="AK265" s="99"/>
      <c r="AL265" s="99"/>
      <c r="AM265" s="99"/>
    </row>
    <row r="266" spans="1:39">
      <c r="A266" s="96"/>
      <c r="B266" s="96"/>
      <c r="C266" s="96"/>
    </row>
    <row r="267" spans="1:39">
      <c r="A267" s="96"/>
      <c r="B267" s="96"/>
      <c r="C267" s="96"/>
    </row>
    <row r="268" spans="1:39">
      <c r="A268" s="96"/>
      <c r="B268" s="96"/>
      <c r="C268" s="96"/>
    </row>
    <row r="269" spans="1:39">
      <c r="A269" s="96"/>
      <c r="B269" s="96"/>
      <c r="C269" s="96"/>
    </row>
    <row r="270" spans="1:39">
      <c r="A270" s="96"/>
      <c r="B270" s="96"/>
      <c r="C270" s="96"/>
    </row>
    <row r="271" spans="1:39">
      <c r="A271" s="96"/>
      <c r="B271" s="96"/>
      <c r="C271" s="96"/>
    </row>
    <row r="272" spans="1:39">
      <c r="A272" s="96"/>
      <c r="B272" s="96"/>
      <c r="C272" s="96"/>
    </row>
    <row r="273" spans="1:3">
      <c r="A273" s="96"/>
      <c r="B273" s="96"/>
      <c r="C273" s="96"/>
    </row>
    <row r="274" spans="1:3">
      <c r="A274" s="96"/>
      <c r="B274" s="96"/>
      <c r="C274" s="96"/>
    </row>
    <row r="275" spans="1:3">
      <c r="A275" s="96"/>
      <c r="B275" s="96"/>
      <c r="C275" s="96"/>
    </row>
    <row r="276" spans="1:3">
      <c r="A276" s="96"/>
      <c r="B276" s="96"/>
      <c r="C276" s="96"/>
    </row>
    <row r="277" spans="1:3">
      <c r="A277" s="96"/>
      <c r="B277" s="96"/>
      <c r="C277" s="96"/>
    </row>
    <row r="278" spans="1:3">
      <c r="A278" s="96"/>
      <c r="B278" s="96"/>
      <c r="C278" s="96"/>
    </row>
    <row r="279" spans="1:3">
      <c r="A279" s="96"/>
      <c r="B279" s="96"/>
      <c r="C279" s="96"/>
    </row>
    <row r="280" spans="1:3">
      <c r="A280" s="96"/>
      <c r="B280" s="96"/>
      <c r="C280" s="96"/>
    </row>
    <row r="281" spans="1:3">
      <c r="A281" s="96"/>
      <c r="B281" s="96"/>
      <c r="C281" s="96"/>
    </row>
    <row r="282" spans="1:3">
      <c r="A282" s="96"/>
      <c r="B282" s="96"/>
      <c r="C282" s="96"/>
    </row>
    <row r="283" spans="1:3">
      <c r="A283" s="96"/>
      <c r="B283" s="96"/>
      <c r="C283" s="96"/>
    </row>
    <row r="284" spans="1:3">
      <c r="A284" s="96"/>
      <c r="B284" s="96"/>
      <c r="C284" s="96"/>
    </row>
    <row r="285" spans="1:3">
      <c r="A285" s="96"/>
      <c r="B285" s="96"/>
      <c r="C285" s="96"/>
    </row>
    <row r="286" spans="1:3">
      <c r="A286" s="96"/>
      <c r="B286" s="96"/>
      <c r="C286" s="96"/>
    </row>
    <row r="287" spans="1:3">
      <c r="A287" s="96"/>
      <c r="B287" s="96"/>
      <c r="C287" s="96"/>
    </row>
    <row r="288" spans="1:3">
      <c r="A288" s="96"/>
      <c r="B288" s="96"/>
      <c r="C288" s="96"/>
    </row>
    <row r="289" spans="1:3">
      <c r="A289" s="96"/>
      <c r="B289" s="96"/>
      <c r="C289" s="96"/>
    </row>
    <row r="290" spans="1:3">
      <c r="A290" s="96"/>
      <c r="B290" s="96"/>
      <c r="C290" s="96"/>
    </row>
    <row r="291" spans="1:3">
      <c r="A291" s="96"/>
      <c r="B291" s="96"/>
      <c r="C291" s="96"/>
    </row>
    <row r="292" spans="1:3">
      <c r="A292" s="96"/>
      <c r="B292" s="96"/>
      <c r="C292" s="96"/>
    </row>
    <row r="293" spans="1:3">
      <c r="A293" s="96"/>
      <c r="B293" s="96"/>
      <c r="C293" s="96"/>
    </row>
    <row r="294" spans="1:3">
      <c r="A294" s="96"/>
      <c r="B294" s="96"/>
      <c r="C294" s="96"/>
    </row>
    <row r="295" spans="1:3">
      <c r="A295" s="96"/>
      <c r="B295" s="96"/>
      <c r="C295" s="96"/>
    </row>
    <row r="296" spans="1:3">
      <c r="A296" s="96"/>
      <c r="B296" s="96"/>
      <c r="C296" s="96"/>
    </row>
    <row r="297" spans="1:3">
      <c r="A297" s="96"/>
      <c r="B297" s="96"/>
      <c r="C297" s="96"/>
    </row>
    <row r="298" spans="1:3">
      <c r="A298" s="96"/>
      <c r="B298" s="96"/>
      <c r="C298" s="96"/>
    </row>
    <row r="299" spans="1:3">
      <c r="A299" s="96"/>
      <c r="B299" s="96"/>
      <c r="C299" s="96"/>
    </row>
    <row r="300" spans="1:3">
      <c r="A300" s="96"/>
      <c r="B300" s="96"/>
      <c r="C300" s="96"/>
    </row>
    <row r="301" spans="1:3">
      <c r="A301" s="96"/>
      <c r="B301" s="96"/>
      <c r="C301" s="96"/>
    </row>
    <row r="302" spans="1:3">
      <c r="A302" s="96"/>
      <c r="B302" s="96"/>
      <c r="C302" s="96"/>
    </row>
    <row r="303" spans="1:3">
      <c r="A303" s="96"/>
      <c r="B303" s="96"/>
      <c r="C303" s="96"/>
    </row>
    <row r="304" spans="1:3">
      <c r="A304" s="96"/>
      <c r="B304" s="96"/>
      <c r="C304" s="96"/>
    </row>
    <row r="305" spans="1:3">
      <c r="A305" s="96"/>
      <c r="B305" s="96"/>
      <c r="C305" s="96"/>
    </row>
    <row r="306" spans="1:3">
      <c r="A306" s="96"/>
      <c r="B306" s="96"/>
      <c r="C306" s="96"/>
    </row>
    <row r="307" spans="1:3">
      <c r="A307" s="96"/>
      <c r="B307" s="96"/>
      <c r="C307" s="96"/>
    </row>
    <row r="308" spans="1:3">
      <c r="A308" s="96"/>
      <c r="B308" s="96"/>
      <c r="C308" s="96"/>
    </row>
    <row r="309" spans="1:3">
      <c r="A309" s="96"/>
      <c r="B309" s="96"/>
      <c r="C309" s="96"/>
    </row>
    <row r="310" spans="1:3">
      <c r="A310" s="96"/>
      <c r="B310" s="96"/>
      <c r="C310" s="96"/>
    </row>
    <row r="311" spans="1:3">
      <c r="A311" s="96"/>
      <c r="B311" s="96"/>
      <c r="C311" s="96"/>
    </row>
    <row r="312" spans="1:3">
      <c r="A312" s="96"/>
      <c r="B312" s="96"/>
      <c r="C312" s="96"/>
    </row>
    <row r="313" spans="1:3">
      <c r="A313" s="96"/>
      <c r="B313" s="96"/>
      <c r="C313" s="96"/>
    </row>
    <row r="314" spans="1:3">
      <c r="A314" s="96"/>
      <c r="B314" s="96"/>
      <c r="C314" s="96"/>
    </row>
    <row r="315" spans="1:3">
      <c r="A315" s="96"/>
      <c r="B315" s="96"/>
      <c r="C315" s="96"/>
    </row>
    <row r="316" spans="1:3">
      <c r="A316" s="96"/>
      <c r="B316" s="96"/>
      <c r="C316" s="96"/>
    </row>
    <row r="317" spans="1:3">
      <c r="A317" s="96"/>
      <c r="B317" s="96"/>
      <c r="C317" s="96"/>
    </row>
    <row r="318" spans="1:3">
      <c r="A318" s="96"/>
      <c r="B318" s="96"/>
      <c r="C318" s="96"/>
    </row>
    <row r="319" spans="1:3">
      <c r="A319" s="96"/>
      <c r="B319" s="96"/>
      <c r="C319" s="96"/>
    </row>
    <row r="320" spans="1:3">
      <c r="A320" s="96"/>
      <c r="B320" s="96"/>
      <c r="C320" s="96"/>
    </row>
    <row r="321" spans="1:3">
      <c r="A321" s="96"/>
      <c r="B321" s="96"/>
      <c r="C321" s="96"/>
    </row>
    <row r="322" spans="1:3">
      <c r="A322" s="96"/>
      <c r="B322" s="96"/>
      <c r="C322" s="96"/>
    </row>
    <row r="323" spans="1:3">
      <c r="A323" s="96"/>
      <c r="B323" s="96"/>
      <c r="C323" s="96"/>
    </row>
    <row r="324" spans="1:3">
      <c r="A324" s="96"/>
      <c r="B324" s="96"/>
      <c r="C324" s="96"/>
    </row>
    <row r="325" spans="1:3">
      <c r="A325" s="96"/>
      <c r="B325" s="96"/>
      <c r="C325" s="96"/>
    </row>
    <row r="326" spans="1:3">
      <c r="A326" s="96"/>
      <c r="B326" s="96"/>
      <c r="C326" s="96"/>
    </row>
    <row r="327" spans="1:3">
      <c r="A327" s="96"/>
      <c r="B327" s="96"/>
      <c r="C327" s="96"/>
    </row>
    <row r="328" spans="1:3">
      <c r="A328" s="96"/>
      <c r="B328" s="96"/>
      <c r="C328" s="96"/>
    </row>
    <row r="329" spans="1:3">
      <c r="A329" s="96"/>
      <c r="B329" s="96"/>
      <c r="C329" s="96"/>
    </row>
    <row r="330" spans="1:3">
      <c r="A330" s="96"/>
      <c r="B330" s="96"/>
      <c r="C330" s="96"/>
    </row>
    <row r="331" spans="1:3">
      <c r="A331" s="96"/>
      <c r="B331" s="96"/>
      <c r="C331" s="96"/>
    </row>
    <row r="332" spans="1:3">
      <c r="A332" s="96"/>
      <c r="B332" s="96"/>
      <c r="C332" s="96"/>
    </row>
    <row r="333" spans="1:3">
      <c r="A333" s="96"/>
      <c r="B333" s="96"/>
      <c r="C333" s="96"/>
    </row>
    <row r="334" spans="1:3">
      <c r="A334" s="96"/>
      <c r="B334" s="96"/>
      <c r="C334" s="96"/>
    </row>
    <row r="335" spans="1:3">
      <c r="A335" s="96"/>
      <c r="B335" s="96"/>
      <c r="C335" s="96"/>
    </row>
    <row r="336" spans="1:3">
      <c r="A336" s="96"/>
      <c r="B336" s="96"/>
      <c r="C336" s="96"/>
    </row>
    <row r="337" spans="1:3">
      <c r="A337" s="96"/>
      <c r="B337" s="96"/>
      <c r="C337" s="96"/>
    </row>
    <row r="338" spans="1:3">
      <c r="A338" s="96"/>
      <c r="B338" s="96"/>
      <c r="C338" s="96"/>
    </row>
    <row r="339" spans="1:3">
      <c r="A339" s="96"/>
      <c r="B339" s="96"/>
      <c r="C339" s="96"/>
    </row>
    <row r="340" spans="1:3">
      <c r="A340" s="96"/>
      <c r="B340" s="96"/>
      <c r="C340" s="96"/>
    </row>
    <row r="341" spans="1:3">
      <c r="A341" s="96"/>
      <c r="B341" s="96"/>
      <c r="C341" s="96"/>
    </row>
    <row r="342" spans="1:3">
      <c r="A342" s="96"/>
      <c r="B342" s="96"/>
      <c r="C342" s="96"/>
    </row>
    <row r="343" spans="1:3">
      <c r="A343" s="96"/>
      <c r="B343" s="96"/>
      <c r="C343" s="96"/>
    </row>
    <row r="344" spans="1:3">
      <c r="A344" s="96"/>
      <c r="B344" s="96"/>
      <c r="C344" s="96"/>
    </row>
    <row r="345" spans="1:3">
      <c r="A345" s="96"/>
      <c r="B345" s="96"/>
      <c r="C345" s="96"/>
    </row>
    <row r="346" spans="1:3">
      <c r="A346" s="96"/>
      <c r="B346" s="96"/>
      <c r="C346" s="96"/>
    </row>
    <row r="347" spans="1:3">
      <c r="A347" s="96"/>
      <c r="B347" s="96"/>
      <c r="C347" s="96"/>
    </row>
    <row r="348" spans="1:3">
      <c r="A348" s="96"/>
      <c r="B348" s="96"/>
      <c r="C348" s="96"/>
    </row>
    <row r="349" spans="1:3">
      <c r="A349" s="96"/>
      <c r="B349" s="96"/>
      <c r="C349" s="96"/>
    </row>
    <row r="350" spans="1:3">
      <c r="A350" s="96"/>
      <c r="B350" s="96"/>
      <c r="C350" s="96"/>
    </row>
    <row r="351" spans="1:3">
      <c r="A351" s="96"/>
      <c r="B351" s="96"/>
      <c r="C351" s="96"/>
    </row>
    <row r="352" spans="1:3">
      <c r="A352" s="96"/>
      <c r="B352" s="96"/>
      <c r="C352" s="96"/>
    </row>
    <row r="353" spans="1:3">
      <c r="A353" s="96"/>
      <c r="B353" s="96"/>
      <c r="C353" s="96"/>
    </row>
    <row r="354" spans="1:3">
      <c r="A354" s="96"/>
      <c r="B354" s="96"/>
      <c r="C354" s="96"/>
    </row>
    <row r="355" spans="1:3">
      <c r="A355" s="96"/>
      <c r="B355" s="96"/>
      <c r="C355" s="96"/>
    </row>
    <row r="356" spans="1:3">
      <c r="A356" s="96"/>
      <c r="B356" s="96"/>
      <c r="C356" s="96"/>
    </row>
    <row r="357" spans="1:3">
      <c r="A357" s="96"/>
      <c r="B357" s="96"/>
      <c r="C357" s="96"/>
    </row>
    <row r="358" spans="1:3">
      <c r="A358" s="96"/>
      <c r="B358" s="96"/>
      <c r="C358" s="96"/>
    </row>
    <row r="359" spans="1:3">
      <c r="A359" s="96"/>
      <c r="B359" s="96"/>
      <c r="C359" s="96"/>
    </row>
    <row r="360" spans="1:3">
      <c r="A360" s="96"/>
      <c r="B360" s="96"/>
      <c r="C360" s="96"/>
    </row>
    <row r="361" spans="1:3">
      <c r="A361" s="96"/>
      <c r="B361" s="96"/>
      <c r="C361" s="96"/>
    </row>
    <row r="362" spans="1:3">
      <c r="A362" s="96"/>
      <c r="B362" s="96"/>
      <c r="C362" s="96"/>
    </row>
    <row r="363" spans="1:3">
      <c r="A363" s="96"/>
      <c r="B363" s="96"/>
      <c r="C363" s="96"/>
    </row>
    <row r="364" spans="1:3">
      <c r="A364" s="96"/>
      <c r="B364" s="96"/>
      <c r="C364" s="96"/>
    </row>
    <row r="365" spans="1:3">
      <c r="A365" s="96"/>
      <c r="B365" s="96"/>
      <c r="C365" s="96"/>
    </row>
    <row r="366" spans="1:3">
      <c r="A366" s="96"/>
      <c r="B366" s="96"/>
      <c r="C366" s="96"/>
    </row>
    <row r="367" spans="1:3">
      <c r="A367" s="96"/>
      <c r="B367" s="96"/>
      <c r="C367" s="96"/>
    </row>
    <row r="368" spans="1:3">
      <c r="A368" s="96"/>
      <c r="B368" s="96"/>
      <c r="C368" s="96"/>
    </row>
    <row r="369" spans="1:3">
      <c r="A369" s="96"/>
      <c r="B369" s="96"/>
      <c r="C369" s="96"/>
    </row>
    <row r="370" spans="1:3">
      <c r="A370" s="96"/>
      <c r="B370" s="96"/>
      <c r="C370" s="96"/>
    </row>
    <row r="371" spans="1:3">
      <c r="A371" s="96"/>
      <c r="B371" s="96"/>
      <c r="C371" s="96"/>
    </row>
    <row r="372" spans="1:3">
      <c r="A372" s="96"/>
      <c r="B372" s="96"/>
      <c r="C372" s="96"/>
    </row>
    <row r="373" spans="1:3">
      <c r="A373" s="96"/>
      <c r="B373" s="96"/>
      <c r="C373" s="96"/>
    </row>
    <row r="374" spans="1:3">
      <c r="A374" s="96"/>
      <c r="B374" s="96"/>
      <c r="C374" s="96"/>
    </row>
    <row r="375" spans="1:3">
      <c r="A375" s="96"/>
      <c r="B375" s="96"/>
      <c r="C375" s="96"/>
    </row>
    <row r="376" spans="1:3">
      <c r="A376" s="96"/>
      <c r="B376" s="96"/>
      <c r="C376" s="96"/>
    </row>
    <row r="377" spans="1:3">
      <c r="A377" s="96"/>
      <c r="B377" s="96"/>
      <c r="C377" s="96"/>
    </row>
    <row r="378" spans="1:3">
      <c r="A378" s="96"/>
      <c r="B378" s="96"/>
      <c r="C378" s="96"/>
    </row>
    <row r="379" spans="1:3">
      <c r="A379" s="96"/>
      <c r="B379" s="96"/>
      <c r="C379" s="96"/>
    </row>
    <row r="380" spans="1:3">
      <c r="A380" s="96"/>
      <c r="B380" s="96"/>
      <c r="C380" s="96"/>
    </row>
    <row r="381" spans="1:3">
      <c r="A381" s="96"/>
      <c r="B381" s="96"/>
      <c r="C381" s="96"/>
    </row>
    <row r="382" spans="1:3">
      <c r="A382" s="96"/>
      <c r="B382" s="96"/>
      <c r="C382" s="96"/>
    </row>
    <row r="383" spans="1:3">
      <c r="A383" s="96"/>
      <c r="B383" s="96"/>
      <c r="C383" s="96"/>
    </row>
    <row r="384" spans="1:3">
      <c r="A384" s="96"/>
      <c r="B384" s="96"/>
      <c r="C384" s="96"/>
    </row>
    <row r="385" spans="1:3">
      <c r="A385" s="96"/>
      <c r="B385" s="96"/>
      <c r="C385" s="96"/>
    </row>
    <row r="386" spans="1:3">
      <c r="A386" s="96"/>
      <c r="B386" s="96"/>
      <c r="C386" s="96"/>
    </row>
    <row r="387" spans="1:3">
      <c r="A387" s="96"/>
      <c r="B387" s="96"/>
      <c r="C387" s="96"/>
    </row>
    <row r="388" spans="1:3">
      <c r="A388" s="96"/>
      <c r="B388" s="96"/>
      <c r="C388" s="96"/>
    </row>
    <row r="389" spans="1:3">
      <c r="A389" s="96"/>
      <c r="B389" s="96"/>
      <c r="C389" s="96"/>
    </row>
    <row r="390" spans="1:3">
      <c r="A390" s="96"/>
      <c r="B390" s="96"/>
      <c r="C390" s="96"/>
    </row>
    <row r="391" spans="1:3">
      <c r="A391" s="96"/>
      <c r="B391" s="96"/>
      <c r="C391" s="96"/>
    </row>
    <row r="392" spans="1:3">
      <c r="A392" s="96"/>
      <c r="B392" s="96"/>
      <c r="C392" s="96"/>
    </row>
    <row r="393" spans="1:3">
      <c r="A393" s="96"/>
      <c r="B393" s="96"/>
      <c r="C393" s="96"/>
    </row>
    <row r="394" spans="1:3">
      <c r="A394" s="96"/>
      <c r="B394" s="96"/>
      <c r="C394" s="96"/>
    </row>
    <row r="395" spans="1:3">
      <c r="A395" s="96"/>
      <c r="B395" s="96"/>
      <c r="C395" s="96"/>
    </row>
    <row r="396" spans="1:3">
      <c r="A396" s="96"/>
      <c r="B396" s="96"/>
      <c r="C396" s="96"/>
    </row>
    <row r="397" spans="1:3">
      <c r="A397" s="96"/>
      <c r="B397" s="96"/>
      <c r="C397" s="96"/>
    </row>
    <row r="398" spans="1:3">
      <c r="A398" s="96"/>
      <c r="B398" s="96"/>
      <c r="C398" s="96"/>
    </row>
    <row r="399" spans="1:3">
      <c r="A399" s="96"/>
      <c r="B399" s="96"/>
      <c r="C399" s="96"/>
    </row>
    <row r="400" spans="1:3">
      <c r="A400" s="96"/>
      <c r="B400" s="96"/>
      <c r="C400" s="96"/>
    </row>
    <row r="401" spans="1:3">
      <c r="A401" s="96"/>
      <c r="B401" s="96"/>
      <c r="C401" s="96"/>
    </row>
    <row r="402" spans="1:3">
      <c r="A402" s="96"/>
      <c r="B402" s="96"/>
      <c r="C402" s="96"/>
    </row>
    <row r="403" spans="1:3">
      <c r="A403" s="96"/>
      <c r="B403" s="96"/>
      <c r="C403" s="96"/>
    </row>
    <row r="404" spans="1:3">
      <c r="A404" s="96"/>
      <c r="B404" s="96"/>
      <c r="C404" s="96"/>
    </row>
    <row r="405" spans="1:3">
      <c r="A405" s="96"/>
      <c r="B405" s="96"/>
      <c r="C405" s="96"/>
    </row>
    <row r="406" spans="1:3">
      <c r="A406" s="96"/>
      <c r="B406" s="96"/>
      <c r="C406" s="96"/>
    </row>
    <row r="407" spans="1:3">
      <c r="A407" s="96"/>
      <c r="B407" s="96"/>
      <c r="C407" s="96"/>
    </row>
    <row r="408" spans="1:3">
      <c r="A408" s="96"/>
      <c r="B408" s="96"/>
      <c r="C408" s="96"/>
    </row>
    <row r="409" spans="1:3">
      <c r="A409" s="96"/>
      <c r="B409" s="96"/>
      <c r="C409" s="96"/>
    </row>
    <row r="410" spans="1:3">
      <c r="A410" s="96"/>
      <c r="B410" s="96"/>
      <c r="C410" s="96"/>
    </row>
    <row r="411" spans="1:3">
      <c r="A411" s="96"/>
      <c r="B411" s="96"/>
      <c r="C411" s="96"/>
    </row>
    <row r="412" spans="1:3">
      <c r="A412" s="96"/>
      <c r="B412" s="96"/>
      <c r="C412" s="96"/>
    </row>
    <row r="413" spans="1:3">
      <c r="A413" s="96"/>
      <c r="B413" s="96"/>
      <c r="C413" s="96"/>
    </row>
    <row r="414" spans="1:3">
      <c r="A414" s="96"/>
      <c r="B414" s="96"/>
      <c r="C414" s="96"/>
    </row>
    <row r="415" spans="1:3">
      <c r="A415" s="96"/>
      <c r="B415" s="96"/>
      <c r="C415" s="96"/>
    </row>
    <row r="416" spans="1:3">
      <c r="A416" s="96"/>
      <c r="B416" s="96"/>
      <c r="C416" s="96"/>
    </row>
    <row r="417" spans="1:3">
      <c r="A417" s="96"/>
      <c r="B417" s="96"/>
      <c r="C417" s="96"/>
    </row>
    <row r="418" spans="1:3">
      <c r="A418" s="96"/>
      <c r="B418" s="96"/>
      <c r="C418" s="96"/>
    </row>
    <row r="419" spans="1:3">
      <c r="A419" s="96"/>
      <c r="B419" s="96"/>
      <c r="C419" s="96"/>
    </row>
    <row r="420" spans="1:3">
      <c r="A420" s="96"/>
      <c r="B420" s="96"/>
      <c r="C420" s="96"/>
    </row>
    <row r="421" spans="1:3">
      <c r="A421" s="96"/>
      <c r="B421" s="96"/>
      <c r="C421" s="96"/>
    </row>
    <row r="422" spans="1:3">
      <c r="A422" s="96"/>
      <c r="B422" s="96"/>
      <c r="C422" s="96"/>
    </row>
    <row r="423" spans="1:3">
      <c r="A423" s="96"/>
      <c r="B423" s="96"/>
      <c r="C423" s="96"/>
    </row>
    <row r="424" spans="1:3">
      <c r="A424" s="96"/>
      <c r="B424" s="96"/>
      <c r="C424" s="96"/>
    </row>
    <row r="425" spans="1:3">
      <c r="A425" s="96"/>
      <c r="B425" s="96"/>
      <c r="C425" s="96"/>
    </row>
    <row r="426" spans="1:3">
      <c r="A426" s="96"/>
      <c r="B426" s="96"/>
      <c r="C426" s="96"/>
    </row>
    <row r="427" spans="1:3">
      <c r="A427" s="96"/>
      <c r="B427" s="96"/>
      <c r="C427" s="96"/>
    </row>
    <row r="428" spans="1:3">
      <c r="A428" s="96"/>
      <c r="B428" s="96"/>
      <c r="C428" s="96"/>
    </row>
    <row r="429" spans="1:3">
      <c r="A429" s="96"/>
      <c r="B429" s="96"/>
      <c r="C429" s="96"/>
    </row>
    <row r="430" spans="1:3">
      <c r="A430" s="96"/>
      <c r="B430" s="96"/>
      <c r="C430" s="96"/>
    </row>
    <row r="431" spans="1:3">
      <c r="A431" s="96"/>
      <c r="B431" s="96"/>
      <c r="C431" s="96"/>
    </row>
    <row r="432" spans="1:3">
      <c r="A432" s="96"/>
      <c r="B432" s="96"/>
      <c r="C432" s="96"/>
    </row>
    <row r="433" spans="1:3">
      <c r="A433" s="96"/>
      <c r="B433" s="96"/>
      <c r="C433" s="96"/>
    </row>
    <row r="434" spans="1:3">
      <c r="A434" s="96"/>
      <c r="B434" s="96"/>
      <c r="C434" s="96"/>
    </row>
    <row r="435" spans="1:3">
      <c r="A435" s="96"/>
      <c r="B435" s="96"/>
      <c r="C435" s="96"/>
    </row>
    <row r="436" spans="1:3">
      <c r="A436" s="96"/>
      <c r="B436" s="96"/>
      <c r="C436" s="96"/>
    </row>
    <row r="437" spans="1:3">
      <c r="A437" s="96"/>
      <c r="B437" s="96"/>
      <c r="C437" s="96"/>
    </row>
    <row r="438" spans="1:3">
      <c r="A438" s="96"/>
      <c r="B438" s="96"/>
      <c r="C438" s="96"/>
    </row>
    <row r="439" spans="1:3">
      <c r="A439" s="96"/>
      <c r="B439" s="96"/>
      <c r="C439" s="96"/>
    </row>
    <row r="440" spans="1:3">
      <c r="A440" s="96"/>
      <c r="B440" s="96"/>
      <c r="C440" s="96"/>
    </row>
    <row r="441" spans="1:3">
      <c r="A441" s="96"/>
      <c r="B441" s="96"/>
      <c r="C441" s="96"/>
    </row>
    <row r="442" spans="1:3">
      <c r="A442" s="96"/>
      <c r="B442" s="96"/>
      <c r="C442" s="96"/>
    </row>
    <row r="443" spans="1:3">
      <c r="A443" s="96"/>
      <c r="B443" s="96"/>
      <c r="C443" s="96"/>
    </row>
    <row r="444" spans="1:3">
      <c r="A444" s="96"/>
      <c r="B444" s="96"/>
      <c r="C444" s="96"/>
    </row>
    <row r="445" spans="1:3">
      <c r="A445" s="96"/>
      <c r="B445" s="96"/>
      <c r="C445" s="96"/>
    </row>
    <row r="446" spans="1:3">
      <c r="A446" s="96"/>
      <c r="B446" s="96"/>
      <c r="C446" s="96"/>
    </row>
    <row r="447" spans="1:3">
      <c r="A447" s="96"/>
      <c r="B447" s="96"/>
      <c r="C447" s="96"/>
    </row>
    <row r="448" spans="1:3">
      <c r="A448" s="96"/>
      <c r="B448" s="96"/>
      <c r="C448" s="96"/>
    </row>
    <row r="449" spans="1:3">
      <c r="A449" s="96"/>
      <c r="B449" s="96"/>
      <c r="C449" s="96"/>
    </row>
    <row r="450" spans="1:3">
      <c r="A450" s="96"/>
      <c r="B450" s="96"/>
      <c r="C450" s="96"/>
    </row>
    <row r="451" spans="1:3">
      <c r="A451" s="96"/>
      <c r="B451" s="96"/>
      <c r="C451" s="96"/>
    </row>
    <row r="452" spans="1:3">
      <c r="A452" s="96"/>
      <c r="B452" s="96"/>
      <c r="C452" s="96"/>
    </row>
    <row r="453" spans="1:3">
      <c r="A453" s="96"/>
      <c r="B453" s="96"/>
      <c r="C453" s="96"/>
    </row>
    <row r="454" spans="1:3">
      <c r="A454" s="96"/>
      <c r="B454" s="96"/>
      <c r="C454" s="96"/>
    </row>
    <row r="455" spans="1:3">
      <c r="A455" s="96"/>
      <c r="B455" s="96"/>
      <c r="C455" s="96"/>
    </row>
    <row r="456" spans="1:3">
      <c r="A456" s="96"/>
      <c r="B456" s="96"/>
      <c r="C456" s="96"/>
    </row>
    <row r="457" spans="1:3">
      <c r="A457" s="96"/>
      <c r="B457" s="96"/>
      <c r="C457" s="96"/>
    </row>
    <row r="458" spans="1:3">
      <c r="A458" s="96"/>
      <c r="B458" s="96"/>
      <c r="C458" s="96"/>
    </row>
    <row r="459" spans="1:3">
      <c r="A459" s="96"/>
      <c r="B459" s="96"/>
      <c r="C459" s="96"/>
    </row>
    <row r="460" spans="1:3">
      <c r="A460" s="96"/>
      <c r="B460" s="96"/>
      <c r="C460" s="96"/>
    </row>
    <row r="461" spans="1:3">
      <c r="A461" s="96"/>
      <c r="B461" s="96"/>
      <c r="C461" s="96"/>
    </row>
    <row r="462" spans="1:3">
      <c r="A462" s="96"/>
      <c r="B462" s="96"/>
      <c r="C462" s="96"/>
    </row>
    <row r="463" spans="1:3">
      <c r="A463" s="96"/>
      <c r="B463" s="96"/>
      <c r="C463" s="96"/>
    </row>
    <row r="464" spans="1:3">
      <c r="A464" s="96"/>
      <c r="B464" s="96"/>
      <c r="C464" s="96"/>
    </row>
    <row r="465" spans="1:3">
      <c r="A465" s="96"/>
      <c r="B465" s="96"/>
      <c r="C465" s="96"/>
    </row>
    <row r="466" spans="1:3">
      <c r="A466" s="96"/>
      <c r="B466" s="96"/>
      <c r="C466" s="96"/>
    </row>
    <row r="467" spans="1:3">
      <c r="A467" s="96"/>
      <c r="B467" s="96"/>
      <c r="C467" s="96"/>
    </row>
    <row r="468" spans="1:3">
      <c r="A468" s="96"/>
      <c r="B468" s="96"/>
      <c r="C468" s="96"/>
    </row>
    <row r="469" spans="1:3">
      <c r="A469" s="96"/>
      <c r="B469" s="96"/>
      <c r="C469" s="96"/>
    </row>
    <row r="470" spans="1:3">
      <c r="A470" s="96"/>
      <c r="B470" s="96"/>
      <c r="C470" s="96"/>
    </row>
    <row r="471" spans="1:3">
      <c r="A471" s="96"/>
      <c r="B471" s="96"/>
      <c r="C471" s="96"/>
    </row>
    <row r="472" spans="1:3">
      <c r="A472" s="96"/>
      <c r="B472" s="96"/>
      <c r="C472" s="96"/>
    </row>
    <row r="473" spans="1:3">
      <c r="A473" s="96"/>
      <c r="B473" s="96"/>
      <c r="C473" s="96"/>
    </row>
    <row r="474" spans="1:3">
      <c r="A474" s="96"/>
      <c r="B474" s="96"/>
      <c r="C474" s="96"/>
    </row>
    <row r="475" spans="1:3">
      <c r="A475" s="96"/>
      <c r="B475" s="96"/>
      <c r="C475" s="96"/>
    </row>
    <row r="476" spans="1:3">
      <c r="A476" s="96"/>
      <c r="B476" s="96"/>
      <c r="C476" s="96"/>
    </row>
    <row r="477" spans="1:3">
      <c r="A477" s="96"/>
      <c r="B477" s="96"/>
      <c r="C477" s="96"/>
    </row>
    <row r="478" spans="1:3">
      <c r="A478" s="96"/>
      <c r="B478" s="96"/>
      <c r="C478" s="96"/>
    </row>
    <row r="479" spans="1:3">
      <c r="A479" s="96"/>
      <c r="B479" s="96"/>
      <c r="C479" s="96"/>
    </row>
    <row r="480" spans="1:3">
      <c r="A480" s="96"/>
      <c r="B480" s="96"/>
      <c r="C480" s="96"/>
    </row>
    <row r="481" spans="1:3">
      <c r="A481" s="96"/>
      <c r="B481" s="96"/>
      <c r="C481" s="96"/>
    </row>
    <row r="482" spans="1:3">
      <c r="A482" s="96"/>
      <c r="B482" s="96"/>
      <c r="C482" s="96"/>
    </row>
    <row r="483" spans="1:3">
      <c r="A483" s="96"/>
      <c r="B483" s="96"/>
      <c r="C483" s="96"/>
    </row>
    <row r="484" spans="1:3">
      <c r="A484" s="96"/>
      <c r="B484" s="96"/>
      <c r="C484" s="96"/>
    </row>
    <row r="485" spans="1:3">
      <c r="A485" s="96"/>
      <c r="B485" s="96"/>
      <c r="C485" s="96"/>
    </row>
    <row r="486" spans="1:3">
      <c r="A486" s="96"/>
      <c r="B486" s="96"/>
      <c r="C486" s="96"/>
    </row>
    <row r="487" spans="1:3">
      <c r="A487" s="96"/>
      <c r="B487" s="96"/>
      <c r="C487" s="96"/>
    </row>
    <row r="488" spans="1:3">
      <c r="A488" s="96"/>
      <c r="B488" s="96"/>
      <c r="C488" s="96"/>
    </row>
    <row r="489" spans="1:3">
      <c r="A489" s="96"/>
      <c r="B489" s="96"/>
      <c r="C489" s="96"/>
    </row>
    <row r="490" spans="1:3">
      <c r="A490" s="96"/>
      <c r="B490" s="96"/>
      <c r="C490" s="96"/>
    </row>
    <row r="491" spans="1:3">
      <c r="A491" s="96"/>
      <c r="B491" s="96"/>
      <c r="C491" s="96"/>
    </row>
    <row r="492" spans="1:3">
      <c r="A492" s="96"/>
      <c r="B492" s="96"/>
      <c r="C492" s="96"/>
    </row>
    <row r="493" spans="1:3">
      <c r="A493" s="96"/>
      <c r="B493" s="96"/>
      <c r="C493" s="96"/>
    </row>
    <row r="494" spans="1:3">
      <c r="A494" s="96"/>
      <c r="B494" s="96"/>
      <c r="C494" s="96"/>
    </row>
    <row r="495" spans="1:3">
      <c r="A495" s="96"/>
      <c r="B495" s="96"/>
      <c r="C495" s="96"/>
    </row>
    <row r="496" spans="1:3">
      <c r="A496" s="96"/>
      <c r="B496" s="96"/>
      <c r="C496" s="96"/>
    </row>
    <row r="497" spans="1:3">
      <c r="A497" s="96"/>
      <c r="B497" s="96"/>
      <c r="C497" s="96"/>
    </row>
    <row r="498" spans="1:3">
      <c r="A498" s="96"/>
      <c r="B498" s="96"/>
      <c r="C498" s="96"/>
    </row>
    <row r="499" spans="1:3">
      <c r="A499" s="96"/>
      <c r="B499" s="96"/>
      <c r="C499" s="96"/>
    </row>
    <row r="500" spans="1:3">
      <c r="A500" s="96"/>
      <c r="B500" s="96"/>
      <c r="C500" s="96"/>
    </row>
    <row r="501" spans="1:3">
      <c r="A501" s="96"/>
      <c r="B501" s="96"/>
      <c r="C501" s="96"/>
    </row>
    <row r="502" spans="1:3">
      <c r="A502" s="96"/>
      <c r="B502" s="96"/>
      <c r="C502" s="96"/>
    </row>
    <row r="503" spans="1:3">
      <c r="A503" s="96"/>
      <c r="B503" s="96"/>
      <c r="C503" s="96"/>
    </row>
    <row r="504" spans="1:3">
      <c r="A504" s="96"/>
      <c r="B504" s="96"/>
      <c r="C504" s="96"/>
    </row>
    <row r="505" spans="1:3">
      <c r="A505" s="96"/>
      <c r="B505" s="96"/>
      <c r="C505" s="96"/>
    </row>
    <row r="506" spans="1:3">
      <c r="A506" s="96"/>
      <c r="B506" s="96"/>
      <c r="C506" s="96"/>
    </row>
    <row r="507" spans="1:3">
      <c r="A507" s="96"/>
      <c r="B507" s="96"/>
      <c r="C507" s="96"/>
    </row>
    <row r="508" spans="1:3">
      <c r="A508" s="96"/>
      <c r="B508" s="96"/>
      <c r="C508" s="96"/>
    </row>
    <row r="509" spans="1:3">
      <c r="A509" s="96"/>
      <c r="B509" s="96"/>
      <c r="C509" s="96"/>
    </row>
    <row r="510" spans="1:3">
      <c r="A510" s="96"/>
      <c r="B510" s="96"/>
      <c r="C510" s="96"/>
    </row>
    <row r="511" spans="1:3">
      <c r="A511" s="96"/>
      <c r="B511" s="96"/>
      <c r="C511" s="96"/>
    </row>
    <row r="512" spans="1:3">
      <c r="A512" s="96"/>
      <c r="B512" s="96"/>
      <c r="C512" s="96"/>
    </row>
    <row r="513" spans="1:3">
      <c r="A513" s="96"/>
      <c r="B513" s="96"/>
      <c r="C513" s="96"/>
    </row>
    <row r="514" spans="1:3">
      <c r="A514" s="96"/>
      <c r="B514" s="96"/>
      <c r="C514" s="96"/>
    </row>
    <row r="515" spans="1:3">
      <c r="A515" s="96"/>
      <c r="B515" s="96"/>
      <c r="C515" s="96"/>
    </row>
    <row r="516" spans="1:3">
      <c r="A516" s="96"/>
      <c r="B516" s="96"/>
      <c r="C516" s="96"/>
    </row>
    <row r="517" spans="1:3">
      <c r="A517" s="96"/>
      <c r="B517" s="96"/>
      <c r="C517" s="96"/>
    </row>
    <row r="518" spans="1:3">
      <c r="A518" s="96"/>
      <c r="B518" s="96"/>
      <c r="C518" s="96"/>
    </row>
    <row r="519" spans="1:3">
      <c r="A519" s="96"/>
      <c r="B519" s="96"/>
      <c r="C519" s="96"/>
    </row>
    <row r="520" spans="1:3">
      <c r="A520" s="96"/>
      <c r="B520" s="96"/>
      <c r="C520" s="96"/>
    </row>
    <row r="521" spans="1:3">
      <c r="A521" s="96"/>
      <c r="B521" s="96"/>
      <c r="C521" s="96"/>
    </row>
    <row r="522" spans="1:3">
      <c r="A522" s="96"/>
      <c r="B522" s="96"/>
      <c r="C522" s="96"/>
    </row>
    <row r="523" spans="1:3">
      <c r="A523" s="96"/>
      <c r="B523" s="96"/>
      <c r="C523" s="96"/>
    </row>
    <row r="524" spans="1:3">
      <c r="A524" s="96"/>
      <c r="B524" s="96"/>
      <c r="C524" s="96"/>
    </row>
    <row r="525" spans="1:3">
      <c r="A525" s="96"/>
      <c r="B525" s="96"/>
      <c r="C525" s="96"/>
    </row>
    <row r="526" spans="1:3">
      <c r="A526" s="96"/>
      <c r="B526" s="96"/>
      <c r="C526" s="96"/>
    </row>
    <row r="527" spans="1:3">
      <c r="A527" s="96"/>
      <c r="B527" s="96"/>
      <c r="C527" s="96"/>
    </row>
    <row r="528" spans="1:3">
      <c r="A528" s="96"/>
      <c r="B528" s="96"/>
      <c r="C528" s="96"/>
    </row>
    <row r="529" spans="1:3">
      <c r="A529" s="96"/>
      <c r="B529" s="96"/>
      <c r="C529" s="96"/>
    </row>
    <row r="530" spans="1:3">
      <c r="A530" s="96"/>
      <c r="B530" s="96"/>
      <c r="C530" s="96"/>
    </row>
    <row r="531" spans="1:3">
      <c r="A531" s="96"/>
      <c r="B531" s="96"/>
      <c r="C531" s="96"/>
    </row>
    <row r="532" spans="1:3">
      <c r="A532" s="96"/>
      <c r="B532" s="96"/>
      <c r="C532" s="96"/>
    </row>
    <row r="533" spans="1:3">
      <c r="A533" s="96"/>
      <c r="B533" s="96"/>
      <c r="C533" s="96"/>
    </row>
    <row r="534" spans="1:3">
      <c r="A534" s="96"/>
      <c r="B534" s="96"/>
      <c r="C534" s="96"/>
    </row>
    <row r="535" spans="1:3">
      <c r="A535" s="96"/>
      <c r="B535" s="96"/>
      <c r="C535" s="96"/>
    </row>
    <row r="536" spans="1:3">
      <c r="A536" s="96"/>
      <c r="B536" s="96"/>
      <c r="C536" s="96"/>
    </row>
    <row r="537" spans="1:3">
      <c r="A537" s="96"/>
      <c r="B537" s="96"/>
      <c r="C537" s="96"/>
    </row>
    <row r="538" spans="1:3">
      <c r="A538" s="96"/>
      <c r="B538" s="96"/>
      <c r="C538" s="96"/>
    </row>
    <row r="539" spans="1:3">
      <c r="A539" s="96"/>
      <c r="B539" s="96"/>
      <c r="C539" s="96"/>
    </row>
    <row r="540" spans="1:3">
      <c r="A540" s="96"/>
      <c r="B540" s="96"/>
      <c r="C540" s="96"/>
    </row>
    <row r="541" spans="1:3">
      <c r="A541" s="96"/>
      <c r="B541" s="96"/>
      <c r="C541" s="96"/>
    </row>
    <row r="542" spans="1:3">
      <c r="A542" s="96"/>
      <c r="B542" s="96"/>
      <c r="C542" s="96"/>
    </row>
    <row r="543" spans="1:3">
      <c r="A543" s="96"/>
      <c r="B543" s="96"/>
      <c r="C543" s="96"/>
    </row>
    <row r="544" spans="1:3">
      <c r="A544" s="96"/>
      <c r="B544" s="96"/>
      <c r="C544" s="96"/>
    </row>
    <row r="545" spans="1:3">
      <c r="A545" s="96"/>
      <c r="B545" s="96"/>
      <c r="C545" s="96"/>
    </row>
    <row r="546" spans="1:3">
      <c r="A546" s="96"/>
      <c r="B546" s="96"/>
      <c r="C546" s="96"/>
    </row>
    <row r="547" spans="1:3">
      <c r="A547" s="96"/>
      <c r="B547" s="96"/>
      <c r="C547" s="96"/>
    </row>
    <row r="548" spans="1:3">
      <c r="A548" s="96"/>
      <c r="B548" s="96"/>
      <c r="C548" s="96"/>
    </row>
    <row r="549" spans="1:3">
      <c r="A549" s="96"/>
      <c r="B549" s="96"/>
      <c r="C549" s="96"/>
    </row>
    <row r="550" spans="1:3">
      <c r="A550" s="96"/>
      <c r="B550" s="96"/>
      <c r="C550" s="96"/>
    </row>
    <row r="551" spans="1:3">
      <c r="A551" s="96"/>
      <c r="B551" s="96"/>
      <c r="C551" s="96"/>
    </row>
    <row r="552" spans="1:3">
      <c r="A552" s="96"/>
      <c r="B552" s="96"/>
      <c r="C552" s="96"/>
    </row>
    <row r="553" spans="1:3">
      <c r="A553" s="96"/>
      <c r="B553" s="96"/>
      <c r="C553" s="96"/>
    </row>
    <row r="554" spans="1:3">
      <c r="A554" s="96"/>
      <c r="B554" s="96"/>
      <c r="C554" s="96"/>
    </row>
    <row r="555" spans="1:3">
      <c r="A555" s="96"/>
      <c r="B555" s="96"/>
      <c r="C555" s="96"/>
    </row>
    <row r="556" spans="1:3">
      <c r="A556" s="96"/>
      <c r="B556" s="96"/>
      <c r="C556" s="96"/>
    </row>
    <row r="557" spans="1:3">
      <c r="A557" s="96"/>
      <c r="B557" s="96"/>
      <c r="C557" s="96"/>
    </row>
    <row r="558" spans="1:3">
      <c r="A558" s="96"/>
      <c r="B558" s="96"/>
      <c r="C558" s="96"/>
    </row>
    <row r="559" spans="1:3">
      <c r="A559" s="96"/>
      <c r="B559" s="96"/>
      <c r="C559" s="96"/>
    </row>
    <row r="560" spans="1:3">
      <c r="A560" s="96"/>
      <c r="B560" s="96"/>
      <c r="C560" s="96"/>
    </row>
    <row r="561" spans="1:3">
      <c r="A561" s="96"/>
      <c r="B561" s="96"/>
      <c r="C561" s="96"/>
    </row>
    <row r="562" spans="1:3">
      <c r="A562" s="96"/>
      <c r="B562" s="96"/>
      <c r="C562" s="96"/>
    </row>
    <row r="563" spans="1:3">
      <c r="A563" s="96"/>
      <c r="B563" s="96"/>
      <c r="C563" s="96"/>
    </row>
    <row r="564" spans="1:3">
      <c r="A564" s="96"/>
      <c r="B564" s="96"/>
      <c r="C564" s="96"/>
    </row>
    <row r="565" spans="1:3">
      <c r="A565" s="96"/>
      <c r="B565" s="96"/>
      <c r="C565" s="96"/>
    </row>
    <row r="566" spans="1:3">
      <c r="A566" s="96"/>
      <c r="B566" s="96"/>
      <c r="C566" s="96"/>
    </row>
    <row r="567" spans="1:3">
      <c r="A567" s="96"/>
      <c r="B567" s="96"/>
      <c r="C567" s="96"/>
    </row>
    <row r="568" spans="1:3">
      <c r="A568" s="96"/>
      <c r="B568" s="96"/>
      <c r="C568" s="96"/>
    </row>
    <row r="569" spans="1:3">
      <c r="A569" s="96"/>
      <c r="B569" s="96"/>
      <c r="C569" s="96"/>
    </row>
    <row r="570" spans="1:3">
      <c r="A570" s="96"/>
      <c r="B570" s="96"/>
      <c r="C570" s="96"/>
    </row>
    <row r="571" spans="1:3">
      <c r="A571" s="96"/>
      <c r="B571" s="96"/>
      <c r="C571" s="96"/>
    </row>
    <row r="572" spans="1:3">
      <c r="A572" s="96"/>
      <c r="B572" s="96"/>
      <c r="C572" s="96"/>
    </row>
    <row r="573" spans="1:3">
      <c r="A573" s="96"/>
      <c r="B573" s="96"/>
      <c r="C573" s="96"/>
    </row>
    <row r="574" spans="1:3">
      <c r="A574" s="96"/>
      <c r="B574" s="96"/>
      <c r="C574" s="96"/>
    </row>
    <row r="575" spans="1:3">
      <c r="A575" s="96"/>
      <c r="B575" s="96"/>
      <c r="C575" s="96"/>
    </row>
    <row r="576" spans="1:3">
      <c r="A576" s="96"/>
      <c r="B576" s="96"/>
      <c r="C576" s="96"/>
    </row>
    <row r="577" spans="1:3">
      <c r="A577" s="96"/>
      <c r="B577" s="96"/>
      <c r="C577" s="96"/>
    </row>
    <row r="578" spans="1:3">
      <c r="A578" s="96"/>
      <c r="B578" s="96"/>
      <c r="C578" s="96"/>
    </row>
    <row r="579" spans="1:3">
      <c r="A579" s="96"/>
      <c r="B579" s="96"/>
      <c r="C579" s="96"/>
    </row>
    <row r="580" spans="1:3">
      <c r="A580" s="96"/>
      <c r="B580" s="96"/>
      <c r="C580" s="96"/>
    </row>
    <row r="581" spans="1:3">
      <c r="A581" s="96"/>
      <c r="B581" s="96"/>
      <c r="C581" s="96"/>
    </row>
    <row r="582" spans="1:3">
      <c r="A582" s="96"/>
      <c r="B582" s="96"/>
      <c r="C582" s="96"/>
    </row>
    <row r="583" spans="1:3">
      <c r="A583" s="96"/>
      <c r="B583" s="96"/>
      <c r="C583" s="96"/>
    </row>
    <row r="584" spans="1:3">
      <c r="A584" s="96"/>
      <c r="B584" s="96"/>
      <c r="C584" s="96"/>
    </row>
    <row r="585" spans="1:3">
      <c r="A585" s="96"/>
      <c r="B585" s="96"/>
      <c r="C585" s="96"/>
    </row>
    <row r="586" spans="1:3">
      <c r="A586" s="96"/>
      <c r="B586" s="96"/>
      <c r="C586" s="96"/>
    </row>
    <row r="587" spans="1:3">
      <c r="A587" s="96"/>
      <c r="B587" s="96"/>
      <c r="C587" s="96"/>
    </row>
    <row r="588" spans="1:3">
      <c r="A588" s="96"/>
      <c r="B588" s="96"/>
      <c r="C588" s="96"/>
    </row>
    <row r="589" spans="1:3">
      <c r="A589" s="96"/>
      <c r="B589" s="96"/>
      <c r="C589" s="96"/>
    </row>
    <row r="590" spans="1:3">
      <c r="A590" s="96"/>
      <c r="B590" s="96"/>
      <c r="C590" s="96"/>
    </row>
    <row r="591" spans="1:3">
      <c r="A591" s="96"/>
      <c r="B591" s="96"/>
      <c r="C591" s="96"/>
    </row>
    <row r="592" spans="1:3">
      <c r="A592" s="96"/>
      <c r="B592" s="96"/>
      <c r="C592" s="96"/>
    </row>
    <row r="593" spans="1:3">
      <c r="A593" s="96"/>
      <c r="B593" s="96"/>
      <c r="C593" s="96"/>
    </row>
    <row r="594" spans="1:3">
      <c r="A594" s="96"/>
      <c r="B594" s="96"/>
      <c r="C594" s="96"/>
    </row>
    <row r="595" spans="1:3">
      <c r="A595" s="96"/>
      <c r="B595" s="96"/>
      <c r="C595" s="96"/>
    </row>
    <row r="596" spans="1:3">
      <c r="A596" s="96"/>
      <c r="B596" s="96"/>
      <c r="C596" s="96"/>
    </row>
    <row r="597" spans="1:3">
      <c r="A597" s="96"/>
      <c r="B597" s="96"/>
      <c r="C597" s="96"/>
    </row>
    <row r="598" spans="1:3">
      <c r="A598" s="96"/>
      <c r="B598" s="96"/>
      <c r="C598" s="96"/>
    </row>
    <row r="599" spans="1:3">
      <c r="A599" s="96"/>
      <c r="B599" s="96"/>
      <c r="C599" s="96"/>
    </row>
    <row r="600" spans="1:3">
      <c r="A600" s="96"/>
      <c r="B600" s="96"/>
      <c r="C600" s="96"/>
    </row>
    <row r="601" spans="1:3">
      <c r="A601" s="96"/>
      <c r="B601" s="96"/>
      <c r="C601" s="96"/>
    </row>
    <row r="602" spans="1:3">
      <c r="A602" s="96"/>
      <c r="B602" s="96"/>
      <c r="C602" s="96"/>
    </row>
    <row r="603" spans="1:3">
      <c r="A603" s="96"/>
      <c r="B603" s="96"/>
      <c r="C603" s="96"/>
    </row>
    <row r="604" spans="1:3">
      <c r="A604" s="96"/>
      <c r="B604" s="96"/>
      <c r="C604" s="96"/>
    </row>
    <row r="605" spans="1:3">
      <c r="A605" s="96"/>
      <c r="B605" s="96"/>
      <c r="C605" s="96"/>
    </row>
    <row r="606" spans="1:3">
      <c r="A606" s="96"/>
      <c r="B606" s="96"/>
      <c r="C606" s="96"/>
    </row>
    <row r="607" spans="1:3">
      <c r="A607" s="96"/>
      <c r="B607" s="96"/>
      <c r="C607" s="96"/>
    </row>
    <row r="608" spans="1:3">
      <c r="A608" s="96"/>
      <c r="B608" s="96"/>
      <c r="C608" s="96"/>
    </row>
    <row r="609" spans="1:3">
      <c r="A609" s="96"/>
      <c r="B609" s="96"/>
      <c r="C609" s="96"/>
    </row>
    <row r="610" spans="1:3">
      <c r="A610" s="96"/>
      <c r="B610" s="96"/>
      <c r="C610" s="96"/>
    </row>
    <row r="611" spans="1:3">
      <c r="A611" s="96"/>
      <c r="B611" s="96"/>
      <c r="C611" s="96"/>
    </row>
    <row r="612" spans="1:3">
      <c r="A612" s="96"/>
      <c r="B612" s="96"/>
      <c r="C612" s="96"/>
    </row>
    <row r="613" spans="1:3">
      <c r="A613" s="96"/>
      <c r="B613" s="96"/>
      <c r="C613" s="96"/>
    </row>
    <row r="614" spans="1:3">
      <c r="A614" s="96"/>
      <c r="B614" s="96"/>
      <c r="C614" s="96"/>
    </row>
    <row r="615" spans="1:3">
      <c r="A615" s="96"/>
      <c r="B615" s="96"/>
      <c r="C615" s="96"/>
    </row>
    <row r="616" spans="1:3">
      <c r="A616" s="96"/>
      <c r="B616" s="96"/>
      <c r="C616" s="96"/>
    </row>
    <row r="617" spans="1:3">
      <c r="A617" s="96"/>
      <c r="B617" s="96"/>
      <c r="C617" s="96"/>
    </row>
    <row r="618" spans="1:3">
      <c r="A618" s="96"/>
      <c r="B618" s="96"/>
      <c r="C618" s="96"/>
    </row>
    <row r="619" spans="1:3">
      <c r="A619" s="96"/>
      <c r="B619" s="96"/>
      <c r="C619" s="96"/>
    </row>
    <row r="620" spans="1:3">
      <c r="A620" s="96"/>
      <c r="B620" s="96"/>
      <c r="C620" s="96"/>
    </row>
    <row r="621" spans="1:3">
      <c r="A621" s="96"/>
      <c r="B621" s="96"/>
      <c r="C621" s="96"/>
    </row>
    <row r="622" spans="1:3">
      <c r="A622" s="96"/>
      <c r="B622" s="96"/>
      <c r="C622" s="96"/>
    </row>
    <row r="623" spans="1:3">
      <c r="A623" s="96"/>
      <c r="B623" s="96"/>
      <c r="C623" s="96"/>
    </row>
    <row r="624" spans="1:3">
      <c r="A624" s="96"/>
      <c r="B624" s="96"/>
      <c r="C624" s="96"/>
    </row>
    <row r="625" spans="1:3">
      <c r="A625" s="96"/>
      <c r="B625" s="96"/>
      <c r="C625" s="96"/>
    </row>
    <row r="626" spans="1:3">
      <c r="A626" s="96"/>
      <c r="B626" s="96"/>
      <c r="C626" s="96"/>
    </row>
    <row r="627" spans="1:3">
      <c r="A627" s="96"/>
      <c r="B627" s="96"/>
      <c r="C627" s="96"/>
    </row>
    <row r="628" spans="1:3">
      <c r="A628" s="96"/>
      <c r="B628" s="96"/>
      <c r="C628" s="96"/>
    </row>
    <row r="629" spans="1:3">
      <c r="A629" s="96"/>
      <c r="B629" s="96"/>
      <c r="C629" s="96"/>
    </row>
    <row r="630" spans="1:3">
      <c r="A630" s="96"/>
      <c r="B630" s="96"/>
      <c r="C630" s="96"/>
    </row>
    <row r="631" spans="1:3">
      <c r="A631" s="96"/>
      <c r="B631" s="96"/>
      <c r="C631" s="96"/>
    </row>
    <row r="632" spans="1:3">
      <c r="A632" s="96"/>
      <c r="B632" s="96"/>
      <c r="C632" s="96"/>
    </row>
    <row r="633" spans="1:3">
      <c r="A633" s="96"/>
      <c r="B633" s="96"/>
      <c r="C633" s="96"/>
    </row>
    <row r="634" spans="1:3">
      <c r="A634" s="96"/>
      <c r="B634" s="96"/>
      <c r="C634" s="96"/>
    </row>
    <row r="635" spans="1:3">
      <c r="A635" s="96"/>
      <c r="B635" s="96"/>
      <c r="C635" s="96"/>
    </row>
    <row r="636" spans="1:3">
      <c r="A636" s="96"/>
      <c r="B636" s="96"/>
      <c r="C636" s="96"/>
    </row>
    <row r="637" spans="1:3">
      <c r="A637" s="96"/>
      <c r="B637" s="96"/>
      <c r="C637" s="96"/>
    </row>
    <row r="638" spans="1:3">
      <c r="A638" s="96"/>
      <c r="B638" s="96"/>
      <c r="C638" s="96"/>
    </row>
    <row r="639" spans="1:3">
      <c r="A639" s="96"/>
      <c r="B639" s="96"/>
      <c r="C639" s="96"/>
    </row>
    <row r="640" spans="1:3">
      <c r="A640" s="96"/>
      <c r="B640" s="96"/>
      <c r="C640" s="96"/>
    </row>
    <row r="641" spans="1:3">
      <c r="A641" s="96"/>
      <c r="B641" s="96"/>
      <c r="C641" s="96"/>
    </row>
    <row r="642" spans="1:3">
      <c r="A642" s="96"/>
      <c r="B642" s="96"/>
      <c r="C642" s="96"/>
    </row>
    <row r="643" spans="1:3">
      <c r="A643" s="96"/>
      <c r="B643" s="96"/>
      <c r="C643" s="96"/>
    </row>
    <row r="644" spans="1:3">
      <c r="A644" s="96"/>
      <c r="B644" s="96"/>
      <c r="C644" s="96"/>
    </row>
    <row r="645" spans="1:3">
      <c r="A645" s="96"/>
      <c r="B645" s="96"/>
      <c r="C645" s="96"/>
    </row>
    <row r="646" spans="1:3">
      <c r="A646" s="96"/>
      <c r="B646" s="96"/>
      <c r="C646" s="96"/>
    </row>
    <row r="647" spans="1:3">
      <c r="A647" s="96"/>
      <c r="B647" s="96"/>
      <c r="C647" s="96"/>
    </row>
    <row r="648" spans="1:3">
      <c r="A648" s="96"/>
      <c r="B648" s="96"/>
      <c r="C648" s="96"/>
    </row>
    <row r="649" spans="1:3">
      <c r="A649" s="96"/>
      <c r="B649" s="96"/>
      <c r="C649" s="96"/>
    </row>
    <row r="650" spans="1:3">
      <c r="A650" s="96"/>
      <c r="B650" s="96"/>
      <c r="C650" s="96"/>
    </row>
    <row r="651" spans="1:3">
      <c r="A651" s="96"/>
      <c r="B651" s="96"/>
      <c r="C651" s="96"/>
    </row>
    <row r="652" spans="1:3">
      <c r="A652" s="96"/>
      <c r="B652" s="96"/>
      <c r="C652" s="96"/>
    </row>
    <row r="653" spans="1:3">
      <c r="A653" s="96"/>
      <c r="B653" s="96"/>
      <c r="C653" s="96"/>
    </row>
    <row r="654" spans="1:3">
      <c r="A654" s="96"/>
      <c r="B654" s="96"/>
      <c r="C654" s="96"/>
    </row>
    <row r="655" spans="1:3">
      <c r="A655" s="96"/>
      <c r="B655" s="96"/>
      <c r="C655" s="96"/>
    </row>
    <row r="656" spans="1:3">
      <c r="A656" s="96"/>
      <c r="B656" s="96"/>
      <c r="C656" s="96"/>
    </row>
  </sheetData>
  <conditionalFormatting sqref="D2:AM2">
    <cfRule type="expression" dxfId="30" priority="1">
      <formula>IF(YEAR(D$3)=YEAR(EDATE($D$3,0)),1,0)</formula>
    </cfRule>
    <cfRule type="expression" dxfId="29" priority="2">
      <formula>IF(YEAR(D$3)=YEAR(EDATE($D$3,12)),1,0)</formula>
    </cfRule>
    <cfRule type="expression" dxfId="28" priority="3">
      <formula>IF(YEAR(D$3)=YEAR(EDATE($D$3,24)),1,0)</formula>
    </cfRule>
    <cfRule type="expression" dxfId="27" priority="4">
      <formula>IF(YEAR(D$3)=YEAR(EDATE($D$3,36)),1,0)</formula>
    </cfRule>
  </conditionalFormatting>
  <printOptions horizontalCentered="1" verticalCentered="1"/>
  <pageMargins left="0.70866141732283472" right="0.70866141732283472" top="0.74803149606299213" bottom="0.74803149606299213" header="0.31496062992125984" footer="0.31496062992125984"/>
  <pageSetup paperSize="9" scale="58" orientation="landscape" horizontalDpi="300" verticalDpi="300" r:id="rId1"/>
  <headerFooter alignWithMargins="0">
    <oddHeader xml:space="preserve">&amp;L&amp;G&amp;C
</oddHeader>
    <oddFooter>&amp;L&amp;D&amp;R&amp;A</oddFooter>
  </headerFooter>
  <drawing r:id="rId2"/>
  <legacyDrawing r:id="rId3"/>
  <legacyDrawingHF r:id="rId4"/>
  <controls>
    <mc:AlternateContent xmlns:mc="http://schemas.openxmlformats.org/markup-compatibility/2006">
      <mc:Choice Requires="x14">
        <control shapeId="4097" r:id="rId5" name="Mois">
          <controlPr defaultSize="0" autoLine="0" r:id="rId6">
            <anchor moveWithCells="1">
              <from>
                <xdr:col>0</xdr:col>
                <xdr:colOff>1478280</xdr:colOff>
                <xdr:row>1</xdr:row>
                <xdr:rowOff>0</xdr:rowOff>
              </from>
              <to>
                <xdr:col>0</xdr:col>
                <xdr:colOff>1775460</xdr:colOff>
                <xdr:row>1</xdr:row>
                <xdr:rowOff>228600</xdr:rowOff>
              </to>
            </anchor>
          </controlPr>
        </control>
      </mc:Choice>
      <mc:Fallback>
        <control shapeId="4097" r:id="rId5" name="Mois"/>
      </mc:Fallback>
    </mc:AlternateContent>
    <mc:AlternateContent xmlns:mc="http://schemas.openxmlformats.org/markup-compatibility/2006">
      <mc:Choice Requires="x14">
        <control shapeId="4098" r:id="rId7" name="Année">
          <controlPr defaultSize="0" autoLine="0" r:id="rId8">
            <anchor moveWithCells="1">
              <from>
                <xdr:col>0</xdr:col>
                <xdr:colOff>1524000</xdr:colOff>
                <xdr:row>0</xdr:row>
                <xdr:rowOff>38100</xdr:rowOff>
              </from>
              <to>
                <xdr:col>0</xdr:col>
                <xdr:colOff>1760220</xdr:colOff>
                <xdr:row>0</xdr:row>
                <xdr:rowOff>342900</xdr:rowOff>
              </to>
            </anchor>
          </controlPr>
        </control>
      </mc:Choice>
      <mc:Fallback>
        <control shapeId="4098" r:id="rId7" name="Année"/>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tabColor rgb="FF9999FF"/>
  </sheetPr>
  <dimension ref="A1:N39"/>
  <sheetViews>
    <sheetView zoomScale="70" zoomScaleNormal="70" workbookViewId="0">
      <pane xSplit="3" ySplit="2" topLeftCell="D3" activePane="bottomRight" state="frozen"/>
      <selection pane="topRight" activeCell="I1" sqref="I1"/>
      <selection pane="bottomLeft" activeCell="A4" sqref="A4"/>
      <selection pane="bottomRight" activeCell="I22" sqref="I22"/>
    </sheetView>
  </sheetViews>
  <sheetFormatPr baseColWidth="10" defaultColWidth="11.44140625" defaultRowHeight="50.1" customHeight="1"/>
  <cols>
    <col min="1" max="1" width="22.21875" style="13" customWidth="1"/>
    <col min="2" max="2" width="16.6640625" style="13" customWidth="1"/>
    <col min="3" max="3" width="15.21875" style="13" customWidth="1"/>
    <col min="4" max="9" width="11.44140625" style="13" customWidth="1"/>
    <col min="10" max="10" width="10.77734375" style="13" customWidth="1"/>
    <col min="11" max="12" width="14.6640625" style="13" customWidth="1"/>
    <col min="13" max="13" width="9.5546875" style="13" customWidth="1"/>
    <col min="14" max="14" width="29.44140625" style="13" customWidth="1"/>
    <col min="15" max="16384" width="11.44140625" style="5"/>
  </cols>
  <sheetData>
    <row r="1" spans="1:14" s="15" customFormat="1" ht="20.25" customHeight="1" thickBot="1">
      <c r="A1" s="101" t="s">
        <v>0</v>
      </c>
      <c r="B1" s="102"/>
      <c r="C1" s="103"/>
      <c r="D1" s="104" t="s">
        <v>3</v>
      </c>
      <c r="E1" s="105"/>
      <c r="F1" s="105"/>
      <c r="G1" s="105"/>
      <c r="H1" s="105"/>
      <c r="I1" s="105"/>
      <c r="J1" s="105"/>
      <c r="K1" s="105"/>
      <c r="L1" s="105"/>
      <c r="M1" s="105"/>
      <c r="N1" s="105"/>
    </row>
    <row r="2" spans="1:14" s="15" customFormat="1" ht="39.6">
      <c r="A2" s="16" t="s">
        <v>37</v>
      </c>
      <c r="B2" s="17" t="s">
        <v>38</v>
      </c>
      <c r="C2" s="18" t="s">
        <v>39</v>
      </c>
      <c r="D2" s="19" t="s">
        <v>24</v>
      </c>
      <c r="E2" s="24" t="s">
        <v>36</v>
      </c>
      <c r="F2" s="24" t="s">
        <v>21</v>
      </c>
      <c r="G2" s="59" t="s">
        <v>4</v>
      </c>
      <c r="H2" s="60" t="s">
        <v>5</v>
      </c>
      <c r="I2" s="61" t="s">
        <v>6</v>
      </c>
      <c r="J2" s="62" t="s">
        <v>7</v>
      </c>
      <c r="K2" s="21" t="s">
        <v>35</v>
      </c>
      <c r="L2" s="21" t="s">
        <v>34</v>
      </c>
      <c r="M2" s="20" t="s">
        <v>2</v>
      </c>
      <c r="N2" s="22" t="s">
        <v>1</v>
      </c>
    </row>
    <row r="3" spans="1:14" s="6" customFormat="1" ht="50.1" customHeight="1">
      <c r="A3" s="1" t="s">
        <v>40</v>
      </c>
      <c r="B3" s="1" t="s">
        <v>76</v>
      </c>
      <c r="C3" s="1"/>
      <c r="D3" s="1" t="s">
        <v>112</v>
      </c>
      <c r="E3" s="25">
        <f>EDATE(L3,-1.5)</f>
        <v>43800</v>
      </c>
      <c r="F3" s="25">
        <f>E3</f>
        <v>43800</v>
      </c>
      <c r="G3" s="25">
        <f>EDATE(L3,-1.5)</f>
        <v>43800</v>
      </c>
      <c r="H3" s="25">
        <f>L3+1</f>
        <v>43832</v>
      </c>
      <c r="I3" s="25">
        <f>F3+3</f>
        <v>43803</v>
      </c>
      <c r="J3" s="25">
        <f>L3+7</f>
        <v>43838</v>
      </c>
      <c r="K3" s="7">
        <v>43527</v>
      </c>
      <c r="L3" s="7">
        <v>43831</v>
      </c>
      <c r="M3" s="4"/>
      <c r="N3" s="2"/>
    </row>
    <row r="4" spans="1:14" s="6" customFormat="1" ht="50.1" customHeight="1">
      <c r="A4" s="1" t="s">
        <v>41</v>
      </c>
      <c r="B4" s="1" t="s">
        <v>77</v>
      </c>
      <c r="C4" s="1"/>
      <c r="D4" s="1" t="s">
        <v>113</v>
      </c>
      <c r="E4" s="25">
        <f t="shared" ref="E4:E38" si="0">EDATE(L4,-1.5)</f>
        <v>43818</v>
      </c>
      <c r="F4" s="25">
        <f t="shared" ref="F4:F38" si="1">E4</f>
        <v>43818</v>
      </c>
      <c r="G4" s="25">
        <f t="shared" ref="G4:G38" si="2">EDATE(L4,-1.5)</f>
        <v>43818</v>
      </c>
      <c r="H4" s="25">
        <f t="shared" ref="H4:H38" si="3">L4+1</f>
        <v>43850</v>
      </c>
      <c r="I4" s="25">
        <f t="shared" ref="I4:I38" si="4">F4+3</f>
        <v>43821</v>
      </c>
      <c r="J4" s="25">
        <f t="shared" ref="J4:J38" si="5">L4+7</f>
        <v>43856</v>
      </c>
      <c r="K4" s="7">
        <v>43485</v>
      </c>
      <c r="L4" s="7">
        <v>43849</v>
      </c>
      <c r="M4" s="8"/>
      <c r="N4" s="3"/>
    </row>
    <row r="5" spans="1:14" s="6" customFormat="1" ht="50.1" customHeight="1">
      <c r="A5" s="1" t="s">
        <v>42</v>
      </c>
      <c r="B5" s="1" t="s">
        <v>78</v>
      </c>
      <c r="C5" s="1"/>
      <c r="D5" s="1" t="s">
        <v>114</v>
      </c>
      <c r="E5" s="25">
        <f t="shared" si="0"/>
        <v>43820</v>
      </c>
      <c r="F5" s="25">
        <f t="shared" si="1"/>
        <v>43820</v>
      </c>
      <c r="G5" s="25">
        <f t="shared" si="2"/>
        <v>43820</v>
      </c>
      <c r="H5" s="25">
        <f t="shared" si="3"/>
        <v>43852</v>
      </c>
      <c r="I5" s="25">
        <f t="shared" si="4"/>
        <v>43823</v>
      </c>
      <c r="J5" s="25">
        <f t="shared" si="5"/>
        <v>43858</v>
      </c>
      <c r="K5" s="7">
        <v>43487</v>
      </c>
      <c r="L5" s="7">
        <v>43851</v>
      </c>
      <c r="M5" s="8"/>
      <c r="N5" s="2"/>
    </row>
    <row r="6" spans="1:14" s="6" customFormat="1" ht="50.1" customHeight="1">
      <c r="A6" s="1" t="s">
        <v>43</v>
      </c>
      <c r="B6" s="1" t="s">
        <v>79</v>
      </c>
      <c r="C6" s="1"/>
      <c r="D6" s="1" t="s">
        <v>112</v>
      </c>
      <c r="E6" s="25">
        <f t="shared" si="0"/>
        <v>43823</v>
      </c>
      <c r="F6" s="25">
        <f t="shared" si="1"/>
        <v>43823</v>
      </c>
      <c r="G6" s="25">
        <f t="shared" si="2"/>
        <v>43823</v>
      </c>
      <c r="H6" s="25">
        <f t="shared" si="3"/>
        <v>43855</v>
      </c>
      <c r="I6" s="25">
        <f t="shared" si="4"/>
        <v>43826</v>
      </c>
      <c r="J6" s="25">
        <f t="shared" si="5"/>
        <v>43861</v>
      </c>
      <c r="K6" s="7">
        <v>42758</v>
      </c>
      <c r="L6" s="7">
        <v>43854</v>
      </c>
      <c r="M6" s="8"/>
      <c r="N6" s="3"/>
    </row>
    <row r="7" spans="1:14" s="6" customFormat="1" ht="50.1" customHeight="1">
      <c r="A7" s="1" t="s">
        <v>44</v>
      </c>
      <c r="B7" s="1" t="s">
        <v>80</v>
      </c>
      <c r="C7" s="1"/>
      <c r="D7" s="1" t="s">
        <v>113</v>
      </c>
      <c r="E7" s="25">
        <f t="shared" si="0"/>
        <v>43848</v>
      </c>
      <c r="F7" s="25">
        <f t="shared" si="1"/>
        <v>43848</v>
      </c>
      <c r="G7" s="25">
        <f t="shared" si="2"/>
        <v>43848</v>
      </c>
      <c r="H7" s="25">
        <f t="shared" si="3"/>
        <v>43880</v>
      </c>
      <c r="I7" s="25">
        <f t="shared" si="4"/>
        <v>43851</v>
      </c>
      <c r="J7" s="25">
        <f t="shared" si="5"/>
        <v>43886</v>
      </c>
      <c r="K7" s="7">
        <v>42785</v>
      </c>
      <c r="L7" s="7">
        <v>43879</v>
      </c>
      <c r="M7" s="4"/>
      <c r="N7" s="2"/>
    </row>
    <row r="8" spans="1:14" s="6" customFormat="1" ht="50.1" customHeight="1">
      <c r="A8" s="1" t="s">
        <v>45</v>
      </c>
      <c r="B8" s="1" t="s">
        <v>81</v>
      </c>
      <c r="C8" s="1"/>
      <c r="D8" s="1" t="s">
        <v>114</v>
      </c>
      <c r="E8" s="25">
        <f t="shared" si="0"/>
        <v>43857</v>
      </c>
      <c r="F8" s="25">
        <f t="shared" si="1"/>
        <v>43857</v>
      </c>
      <c r="G8" s="25">
        <f t="shared" si="2"/>
        <v>43857</v>
      </c>
      <c r="H8" s="25">
        <f t="shared" si="3"/>
        <v>43889</v>
      </c>
      <c r="I8" s="25">
        <f t="shared" si="4"/>
        <v>43860</v>
      </c>
      <c r="J8" s="25">
        <f t="shared" si="5"/>
        <v>43895</v>
      </c>
      <c r="K8" s="7">
        <v>43705</v>
      </c>
      <c r="L8" s="7">
        <v>43888</v>
      </c>
      <c r="M8" s="8"/>
      <c r="N8" s="3"/>
    </row>
    <row r="9" spans="1:14" s="6" customFormat="1" ht="50.1" customHeight="1">
      <c r="A9" s="1" t="s">
        <v>46</v>
      </c>
      <c r="B9" s="1" t="s">
        <v>82</v>
      </c>
      <c r="C9" s="1"/>
      <c r="D9" s="1" t="s">
        <v>112</v>
      </c>
      <c r="E9" s="25">
        <f t="shared" si="0"/>
        <v>43859</v>
      </c>
      <c r="F9" s="25">
        <f t="shared" si="1"/>
        <v>43859</v>
      </c>
      <c r="G9" s="25">
        <f t="shared" si="2"/>
        <v>43859</v>
      </c>
      <c r="H9" s="25">
        <f t="shared" si="3"/>
        <v>43891</v>
      </c>
      <c r="I9" s="25">
        <f t="shared" si="4"/>
        <v>43862</v>
      </c>
      <c r="J9" s="25">
        <f t="shared" si="5"/>
        <v>43897</v>
      </c>
      <c r="K9" s="7">
        <v>42795</v>
      </c>
      <c r="L9" s="7">
        <v>43890</v>
      </c>
      <c r="M9" s="8"/>
      <c r="N9" s="2"/>
    </row>
    <row r="10" spans="1:14" s="6" customFormat="1" ht="50.1" customHeight="1">
      <c r="A10" s="1" t="s">
        <v>47</v>
      </c>
      <c r="B10" s="1" t="s">
        <v>83</v>
      </c>
      <c r="C10" s="1"/>
      <c r="D10" s="1" t="s">
        <v>113</v>
      </c>
      <c r="E10" s="25">
        <f t="shared" si="0"/>
        <v>43890</v>
      </c>
      <c r="F10" s="25">
        <f t="shared" si="1"/>
        <v>43890</v>
      </c>
      <c r="G10" s="25">
        <f t="shared" si="2"/>
        <v>43890</v>
      </c>
      <c r="H10" s="25">
        <f t="shared" si="3"/>
        <v>43922</v>
      </c>
      <c r="I10" s="25">
        <f t="shared" si="4"/>
        <v>43893</v>
      </c>
      <c r="J10" s="25">
        <f t="shared" si="5"/>
        <v>43928</v>
      </c>
      <c r="K10" s="7">
        <v>43556</v>
      </c>
      <c r="L10" s="7">
        <v>43921</v>
      </c>
      <c r="M10" s="8"/>
      <c r="N10" s="3"/>
    </row>
    <row r="11" spans="1:14" s="6" customFormat="1" ht="50.1" customHeight="1">
      <c r="A11" s="1" t="s">
        <v>48</v>
      </c>
      <c r="B11" s="1" t="s">
        <v>84</v>
      </c>
      <c r="C11" s="1"/>
      <c r="D11" s="1" t="s">
        <v>114</v>
      </c>
      <c r="E11" s="25">
        <f t="shared" si="0"/>
        <v>43890</v>
      </c>
      <c r="F11" s="25">
        <f t="shared" si="1"/>
        <v>43890</v>
      </c>
      <c r="G11" s="25">
        <f t="shared" si="2"/>
        <v>43890</v>
      </c>
      <c r="H11" s="25">
        <f t="shared" si="3"/>
        <v>43922</v>
      </c>
      <c r="I11" s="25">
        <f t="shared" si="4"/>
        <v>43893</v>
      </c>
      <c r="J11" s="25">
        <f t="shared" si="5"/>
        <v>43928</v>
      </c>
      <c r="K11" s="7">
        <v>42826</v>
      </c>
      <c r="L11" s="7">
        <v>43921</v>
      </c>
      <c r="M11" s="8"/>
      <c r="N11" s="3"/>
    </row>
    <row r="12" spans="1:14" ht="50.1" customHeight="1">
      <c r="A12" s="1" t="s">
        <v>49</v>
      </c>
      <c r="B12" s="1" t="s">
        <v>85</v>
      </c>
      <c r="C12" s="1"/>
      <c r="D12" s="1" t="s">
        <v>112</v>
      </c>
      <c r="E12" s="25">
        <f t="shared" si="0"/>
        <v>43890</v>
      </c>
      <c r="F12" s="25">
        <f t="shared" si="1"/>
        <v>43890</v>
      </c>
      <c r="G12" s="25">
        <f t="shared" si="2"/>
        <v>43890</v>
      </c>
      <c r="H12" s="25">
        <f t="shared" si="3"/>
        <v>43922</v>
      </c>
      <c r="I12" s="25">
        <f t="shared" si="4"/>
        <v>43893</v>
      </c>
      <c r="J12" s="25">
        <f t="shared" si="5"/>
        <v>43928</v>
      </c>
      <c r="K12" s="7">
        <v>42826</v>
      </c>
      <c r="L12" s="7">
        <v>43921</v>
      </c>
      <c r="M12" s="4"/>
      <c r="N12" s="2"/>
    </row>
    <row r="13" spans="1:14" ht="50.1" customHeight="1">
      <c r="A13" s="1" t="s">
        <v>50</v>
      </c>
      <c r="B13" s="1" t="s">
        <v>86</v>
      </c>
      <c r="C13" s="1"/>
      <c r="D13" s="1" t="s">
        <v>113</v>
      </c>
      <c r="E13" s="25">
        <f t="shared" si="0"/>
        <v>43905</v>
      </c>
      <c r="F13" s="25">
        <f t="shared" si="1"/>
        <v>43905</v>
      </c>
      <c r="G13" s="25">
        <f t="shared" si="2"/>
        <v>43905</v>
      </c>
      <c r="H13" s="25">
        <f t="shared" si="3"/>
        <v>43937</v>
      </c>
      <c r="I13" s="25">
        <f t="shared" si="4"/>
        <v>43908</v>
      </c>
      <c r="J13" s="25">
        <f t="shared" si="5"/>
        <v>43943</v>
      </c>
      <c r="K13" s="7">
        <v>43571</v>
      </c>
      <c r="L13" s="7">
        <v>43936</v>
      </c>
      <c r="M13" s="10"/>
      <c r="N13" s="11"/>
    </row>
    <row r="14" spans="1:14" s="6" customFormat="1" ht="50.1" customHeight="1">
      <c r="A14" s="1" t="s">
        <v>51</v>
      </c>
      <c r="B14" s="1" t="s">
        <v>87</v>
      </c>
      <c r="C14" s="1"/>
      <c r="D14" s="1" t="s">
        <v>114</v>
      </c>
      <c r="E14" s="25">
        <f t="shared" si="0"/>
        <v>43912</v>
      </c>
      <c r="F14" s="25">
        <f t="shared" si="1"/>
        <v>43912</v>
      </c>
      <c r="G14" s="25">
        <f t="shared" si="2"/>
        <v>43912</v>
      </c>
      <c r="H14" s="25">
        <f t="shared" si="3"/>
        <v>43944</v>
      </c>
      <c r="I14" s="25">
        <f t="shared" si="4"/>
        <v>43915</v>
      </c>
      <c r="J14" s="25">
        <f t="shared" si="5"/>
        <v>43950</v>
      </c>
      <c r="K14" s="7">
        <v>43761</v>
      </c>
      <c r="L14" s="7">
        <v>43943</v>
      </c>
      <c r="M14" s="10"/>
      <c r="N14" s="11"/>
    </row>
    <row r="15" spans="1:14" s="6" customFormat="1" ht="50.1" customHeight="1">
      <c r="A15" s="1" t="s">
        <v>52</v>
      </c>
      <c r="B15" s="1" t="s">
        <v>88</v>
      </c>
      <c r="C15" s="1"/>
      <c r="D15" s="1" t="s">
        <v>112</v>
      </c>
      <c r="E15" s="25">
        <f t="shared" si="0"/>
        <v>43913</v>
      </c>
      <c r="F15" s="25">
        <f t="shared" si="1"/>
        <v>43913</v>
      </c>
      <c r="G15" s="25">
        <f t="shared" si="2"/>
        <v>43913</v>
      </c>
      <c r="H15" s="25">
        <f t="shared" si="3"/>
        <v>43945</v>
      </c>
      <c r="I15" s="25">
        <f t="shared" si="4"/>
        <v>43916</v>
      </c>
      <c r="J15" s="25">
        <f t="shared" si="5"/>
        <v>43951</v>
      </c>
      <c r="K15" s="7">
        <v>43579</v>
      </c>
      <c r="L15" s="7">
        <v>43944</v>
      </c>
      <c r="M15" s="12"/>
      <c r="N15" s="9"/>
    </row>
    <row r="16" spans="1:14" s="6" customFormat="1" ht="50.1" customHeight="1">
      <c r="A16" s="1" t="s">
        <v>53</v>
      </c>
      <c r="B16" s="1" t="s">
        <v>89</v>
      </c>
      <c r="C16" s="1"/>
      <c r="D16" s="1" t="s">
        <v>113</v>
      </c>
      <c r="E16" s="25">
        <f t="shared" si="0"/>
        <v>43920</v>
      </c>
      <c r="F16" s="25">
        <f t="shared" si="1"/>
        <v>43920</v>
      </c>
      <c r="G16" s="25">
        <f t="shared" si="2"/>
        <v>43920</v>
      </c>
      <c r="H16" s="25">
        <f t="shared" si="3"/>
        <v>43952</v>
      </c>
      <c r="I16" s="25">
        <f t="shared" si="4"/>
        <v>43923</v>
      </c>
      <c r="J16" s="25">
        <f t="shared" si="5"/>
        <v>43958</v>
      </c>
      <c r="K16" s="7">
        <v>42856</v>
      </c>
      <c r="L16" s="7">
        <v>43951</v>
      </c>
      <c r="M16" s="8"/>
      <c r="N16" s="3"/>
    </row>
    <row r="17" spans="1:14" ht="50.1" customHeight="1">
      <c r="A17" s="1" t="s">
        <v>54</v>
      </c>
      <c r="B17" s="1" t="s">
        <v>90</v>
      </c>
      <c r="C17" s="1"/>
      <c r="D17" s="1" t="s">
        <v>114</v>
      </c>
      <c r="E17" s="25">
        <f t="shared" si="0"/>
        <v>43937</v>
      </c>
      <c r="F17" s="25">
        <f t="shared" si="1"/>
        <v>43937</v>
      </c>
      <c r="G17" s="25">
        <f t="shared" si="2"/>
        <v>43937</v>
      </c>
      <c r="H17" s="25">
        <f t="shared" si="3"/>
        <v>43968</v>
      </c>
      <c r="I17" s="25">
        <f t="shared" si="4"/>
        <v>43940</v>
      </c>
      <c r="J17" s="25">
        <f t="shared" si="5"/>
        <v>43974</v>
      </c>
      <c r="K17" s="7">
        <v>42872</v>
      </c>
      <c r="L17" s="7">
        <v>43967</v>
      </c>
      <c r="M17" s="8"/>
      <c r="N17" s="3"/>
    </row>
    <row r="18" spans="1:14" ht="50.1" customHeight="1">
      <c r="A18" s="1" t="s">
        <v>55</v>
      </c>
      <c r="B18" s="1" t="s">
        <v>91</v>
      </c>
      <c r="C18" s="4"/>
      <c r="D18" s="1" t="s">
        <v>112</v>
      </c>
      <c r="E18" s="25">
        <f t="shared" si="0"/>
        <v>43948</v>
      </c>
      <c r="F18" s="25">
        <f t="shared" si="1"/>
        <v>43948</v>
      </c>
      <c r="G18" s="25">
        <f t="shared" si="2"/>
        <v>43948</v>
      </c>
      <c r="H18" s="25">
        <f t="shared" si="3"/>
        <v>43979</v>
      </c>
      <c r="I18" s="25">
        <f t="shared" si="4"/>
        <v>43951</v>
      </c>
      <c r="J18" s="25">
        <f t="shared" si="5"/>
        <v>43985</v>
      </c>
      <c r="K18" s="7">
        <v>43613</v>
      </c>
      <c r="L18" s="7">
        <v>43978</v>
      </c>
      <c r="M18" s="10"/>
      <c r="N18" s="2"/>
    </row>
    <row r="19" spans="1:14" ht="50.1" customHeight="1">
      <c r="A19" s="1" t="s">
        <v>56</v>
      </c>
      <c r="B19" s="1" t="s">
        <v>92</v>
      </c>
      <c r="C19" s="1"/>
      <c r="D19" s="1" t="s">
        <v>113</v>
      </c>
      <c r="E19" s="25">
        <f t="shared" si="0"/>
        <v>43949</v>
      </c>
      <c r="F19" s="25">
        <f t="shared" si="1"/>
        <v>43949</v>
      </c>
      <c r="G19" s="25">
        <f t="shared" si="2"/>
        <v>43949</v>
      </c>
      <c r="H19" s="25">
        <f t="shared" si="3"/>
        <v>43980</v>
      </c>
      <c r="I19" s="25">
        <f t="shared" si="4"/>
        <v>43952</v>
      </c>
      <c r="J19" s="25">
        <f t="shared" si="5"/>
        <v>43986</v>
      </c>
      <c r="K19" s="7">
        <v>43798</v>
      </c>
      <c r="L19" s="7">
        <v>43979</v>
      </c>
      <c r="M19" s="8"/>
      <c r="N19" s="3"/>
    </row>
    <row r="20" spans="1:14" s="6" customFormat="1" ht="50.1" customHeight="1">
      <c r="A20" s="1" t="s">
        <v>57</v>
      </c>
      <c r="B20" s="1" t="s">
        <v>93</v>
      </c>
      <c r="C20" s="1"/>
      <c r="D20" s="1" t="s">
        <v>114</v>
      </c>
      <c r="E20" s="25">
        <f t="shared" si="0"/>
        <v>43951</v>
      </c>
      <c r="F20" s="25">
        <f t="shared" si="1"/>
        <v>43951</v>
      </c>
      <c r="G20" s="25">
        <f t="shared" si="2"/>
        <v>43951</v>
      </c>
      <c r="H20" s="25">
        <f t="shared" si="3"/>
        <v>43983</v>
      </c>
      <c r="I20" s="25">
        <f t="shared" si="4"/>
        <v>43954</v>
      </c>
      <c r="J20" s="25">
        <f t="shared" si="5"/>
        <v>43989</v>
      </c>
      <c r="K20" s="7">
        <v>43617</v>
      </c>
      <c r="L20" s="7">
        <v>43982</v>
      </c>
      <c r="M20" s="8"/>
      <c r="N20" s="3"/>
    </row>
    <row r="21" spans="1:14" s="6" customFormat="1" ht="50.1" customHeight="1">
      <c r="A21" s="1" t="s">
        <v>58</v>
      </c>
      <c r="B21" s="1" t="s">
        <v>94</v>
      </c>
      <c r="C21" s="1"/>
      <c r="D21" s="1" t="s">
        <v>112</v>
      </c>
      <c r="E21" s="25">
        <f t="shared" si="0"/>
        <v>43951</v>
      </c>
      <c r="F21" s="25">
        <f t="shared" si="1"/>
        <v>43951</v>
      </c>
      <c r="G21" s="25">
        <f t="shared" si="2"/>
        <v>43951</v>
      </c>
      <c r="H21" s="25">
        <f t="shared" si="3"/>
        <v>43983</v>
      </c>
      <c r="I21" s="25">
        <f t="shared" si="4"/>
        <v>43954</v>
      </c>
      <c r="J21" s="25">
        <f t="shared" si="5"/>
        <v>43989</v>
      </c>
      <c r="K21" s="7">
        <v>43617</v>
      </c>
      <c r="L21" s="7">
        <v>43982</v>
      </c>
      <c r="M21" s="8"/>
      <c r="N21" s="3"/>
    </row>
    <row r="22" spans="1:14" ht="50.1" customHeight="1">
      <c r="A22" s="1" t="s">
        <v>59</v>
      </c>
      <c r="B22" s="1" t="s">
        <v>95</v>
      </c>
      <c r="C22" s="1"/>
      <c r="D22" s="1" t="s">
        <v>113</v>
      </c>
      <c r="E22" s="25">
        <f t="shared" si="0"/>
        <v>43951</v>
      </c>
      <c r="F22" s="25">
        <f t="shared" si="1"/>
        <v>43951</v>
      </c>
      <c r="G22" s="25">
        <f t="shared" si="2"/>
        <v>43951</v>
      </c>
      <c r="H22" s="25">
        <f t="shared" si="3"/>
        <v>43983</v>
      </c>
      <c r="I22" s="25">
        <f t="shared" si="4"/>
        <v>43954</v>
      </c>
      <c r="J22" s="25">
        <f t="shared" si="5"/>
        <v>43989</v>
      </c>
      <c r="K22" s="7">
        <v>43617</v>
      </c>
      <c r="L22" s="7">
        <v>43982</v>
      </c>
      <c r="M22" s="4"/>
      <c r="N22" s="9"/>
    </row>
    <row r="23" spans="1:14" s="6" customFormat="1" ht="50.1" customHeight="1">
      <c r="A23" s="1" t="s">
        <v>60</v>
      </c>
      <c r="B23" s="1" t="s">
        <v>96</v>
      </c>
      <c r="C23" s="1"/>
      <c r="D23" s="1" t="s">
        <v>114</v>
      </c>
      <c r="E23" s="25">
        <f t="shared" si="0"/>
        <v>43951</v>
      </c>
      <c r="F23" s="25">
        <f t="shared" si="1"/>
        <v>43951</v>
      </c>
      <c r="G23" s="25">
        <f t="shared" si="2"/>
        <v>43951</v>
      </c>
      <c r="H23" s="25">
        <f t="shared" si="3"/>
        <v>43983</v>
      </c>
      <c r="I23" s="25">
        <f t="shared" si="4"/>
        <v>43954</v>
      </c>
      <c r="J23" s="25">
        <f t="shared" si="5"/>
        <v>43989</v>
      </c>
      <c r="K23" s="7">
        <v>43617</v>
      </c>
      <c r="L23" s="7">
        <v>43982</v>
      </c>
      <c r="M23" s="8"/>
      <c r="N23" s="3"/>
    </row>
    <row r="24" spans="1:14" s="6" customFormat="1" ht="50.1" customHeight="1">
      <c r="A24" s="1" t="s">
        <v>61</v>
      </c>
      <c r="B24" s="1" t="s">
        <v>97</v>
      </c>
      <c r="C24" s="1"/>
      <c r="D24" s="1" t="s">
        <v>112</v>
      </c>
      <c r="E24" s="25">
        <f t="shared" si="0"/>
        <v>43979</v>
      </c>
      <c r="F24" s="25">
        <f t="shared" si="1"/>
        <v>43979</v>
      </c>
      <c r="G24" s="25">
        <f t="shared" si="2"/>
        <v>43979</v>
      </c>
      <c r="H24" s="25">
        <f t="shared" si="3"/>
        <v>44011</v>
      </c>
      <c r="I24" s="25">
        <f t="shared" si="4"/>
        <v>43982</v>
      </c>
      <c r="J24" s="25">
        <f t="shared" si="5"/>
        <v>44017</v>
      </c>
      <c r="K24" s="7">
        <v>43983</v>
      </c>
      <c r="L24" s="7">
        <v>44010</v>
      </c>
      <c r="M24" s="8"/>
      <c r="N24" s="3"/>
    </row>
    <row r="25" spans="1:14" s="6" customFormat="1" ht="50.1" customHeight="1">
      <c r="A25" s="1" t="s">
        <v>62</v>
      </c>
      <c r="B25" s="1" t="s">
        <v>98</v>
      </c>
      <c r="C25" s="1"/>
      <c r="D25" s="1" t="s">
        <v>113</v>
      </c>
      <c r="E25" s="25">
        <f t="shared" si="0"/>
        <v>43994</v>
      </c>
      <c r="F25" s="25">
        <f t="shared" si="1"/>
        <v>43994</v>
      </c>
      <c r="G25" s="25">
        <f t="shared" si="2"/>
        <v>43994</v>
      </c>
      <c r="H25" s="25">
        <f t="shared" si="3"/>
        <v>44025</v>
      </c>
      <c r="I25" s="25">
        <f t="shared" si="4"/>
        <v>43997</v>
      </c>
      <c r="J25" s="25">
        <f t="shared" si="5"/>
        <v>44031</v>
      </c>
      <c r="K25" s="7">
        <v>43659</v>
      </c>
      <c r="L25" s="7">
        <v>44024</v>
      </c>
      <c r="M25" s="8"/>
      <c r="N25" s="3"/>
    </row>
    <row r="26" spans="1:14" s="6" customFormat="1" ht="50.1" customHeight="1">
      <c r="A26" s="1" t="s">
        <v>63</v>
      </c>
      <c r="B26" s="1" t="s">
        <v>99</v>
      </c>
      <c r="C26" s="1"/>
      <c r="D26" s="1" t="s">
        <v>114</v>
      </c>
      <c r="E26" s="25">
        <f t="shared" si="0"/>
        <v>44039</v>
      </c>
      <c r="F26" s="25">
        <f t="shared" si="1"/>
        <v>44039</v>
      </c>
      <c r="G26" s="25">
        <f t="shared" si="2"/>
        <v>44039</v>
      </c>
      <c r="H26" s="25">
        <f t="shared" si="3"/>
        <v>44071</v>
      </c>
      <c r="I26" s="25">
        <f t="shared" si="4"/>
        <v>44042</v>
      </c>
      <c r="J26" s="25">
        <f t="shared" si="5"/>
        <v>44077</v>
      </c>
      <c r="K26" s="7">
        <v>43889</v>
      </c>
      <c r="L26" s="7">
        <v>44070</v>
      </c>
      <c r="M26" s="8"/>
      <c r="N26" s="3"/>
    </row>
    <row r="27" spans="1:14" s="6" customFormat="1" ht="50.1" customHeight="1">
      <c r="A27" s="1" t="s">
        <v>64</v>
      </c>
      <c r="B27" s="1" t="s">
        <v>100</v>
      </c>
      <c r="C27" s="1"/>
      <c r="D27" s="1" t="s">
        <v>112</v>
      </c>
      <c r="E27" s="25">
        <f t="shared" si="0"/>
        <v>44043</v>
      </c>
      <c r="F27" s="25">
        <f t="shared" si="1"/>
        <v>44043</v>
      </c>
      <c r="G27" s="25">
        <f t="shared" si="2"/>
        <v>44043</v>
      </c>
      <c r="H27" s="25">
        <f t="shared" si="3"/>
        <v>44075</v>
      </c>
      <c r="I27" s="25">
        <f t="shared" si="4"/>
        <v>44046</v>
      </c>
      <c r="J27" s="25">
        <f t="shared" si="5"/>
        <v>44081</v>
      </c>
      <c r="K27" s="7">
        <v>43709</v>
      </c>
      <c r="L27" s="7">
        <v>44074</v>
      </c>
      <c r="M27" s="10"/>
      <c r="N27" s="11"/>
    </row>
    <row r="28" spans="1:14" s="6" customFormat="1" ht="50.1" customHeight="1">
      <c r="A28" s="1" t="s">
        <v>65</v>
      </c>
      <c r="B28" s="1" t="s">
        <v>101</v>
      </c>
      <c r="C28" s="4"/>
      <c r="D28" s="1" t="s">
        <v>113</v>
      </c>
      <c r="E28" s="25">
        <f t="shared" si="0"/>
        <v>44048</v>
      </c>
      <c r="F28" s="25">
        <f t="shared" si="1"/>
        <v>44048</v>
      </c>
      <c r="G28" s="25">
        <f t="shared" si="2"/>
        <v>44048</v>
      </c>
      <c r="H28" s="25">
        <f t="shared" si="3"/>
        <v>44080</v>
      </c>
      <c r="I28" s="25">
        <f t="shared" si="4"/>
        <v>44051</v>
      </c>
      <c r="J28" s="25">
        <f t="shared" si="5"/>
        <v>44086</v>
      </c>
      <c r="K28" s="7">
        <v>43714</v>
      </c>
      <c r="L28" s="7">
        <v>44079</v>
      </c>
      <c r="M28" s="10"/>
      <c r="N28" s="11"/>
    </row>
    <row r="29" spans="1:14" s="6" customFormat="1" ht="50.1" customHeight="1">
      <c r="A29" s="1" t="s">
        <v>66</v>
      </c>
      <c r="B29" s="1" t="s">
        <v>102</v>
      </c>
      <c r="C29" s="1"/>
      <c r="D29" s="1" t="s">
        <v>114</v>
      </c>
      <c r="E29" s="25">
        <f t="shared" si="0"/>
        <v>44096</v>
      </c>
      <c r="F29" s="25">
        <f t="shared" si="1"/>
        <v>44096</v>
      </c>
      <c r="G29" s="25">
        <f t="shared" si="2"/>
        <v>44096</v>
      </c>
      <c r="H29" s="25">
        <f t="shared" si="3"/>
        <v>44127</v>
      </c>
      <c r="I29" s="25">
        <f t="shared" si="4"/>
        <v>44099</v>
      </c>
      <c r="J29" s="25">
        <f t="shared" si="5"/>
        <v>44133</v>
      </c>
      <c r="K29" s="7">
        <v>43944</v>
      </c>
      <c r="L29" s="7">
        <v>44126</v>
      </c>
      <c r="M29" s="10"/>
      <c r="N29" s="11"/>
    </row>
    <row r="30" spans="1:14" s="6" customFormat="1" ht="50.1" customHeight="1">
      <c r="A30" s="1" t="s">
        <v>67</v>
      </c>
      <c r="B30" s="1" t="s">
        <v>103</v>
      </c>
      <c r="C30" s="1"/>
      <c r="D30" s="1" t="s">
        <v>112</v>
      </c>
      <c r="E30" s="25">
        <f t="shared" si="0"/>
        <v>44096</v>
      </c>
      <c r="F30" s="25">
        <f t="shared" si="1"/>
        <v>44096</v>
      </c>
      <c r="G30" s="25">
        <f t="shared" si="2"/>
        <v>44096</v>
      </c>
      <c r="H30" s="25">
        <f t="shared" si="3"/>
        <v>44127</v>
      </c>
      <c r="I30" s="25">
        <f t="shared" si="4"/>
        <v>44099</v>
      </c>
      <c r="J30" s="25">
        <f t="shared" si="5"/>
        <v>44133</v>
      </c>
      <c r="K30" s="7">
        <v>43761</v>
      </c>
      <c r="L30" s="7">
        <v>44126</v>
      </c>
      <c r="M30" s="10"/>
      <c r="N30" s="11"/>
    </row>
    <row r="31" spans="1:14" s="6" customFormat="1" ht="50.1" customHeight="1">
      <c r="A31" s="1" t="s">
        <v>68</v>
      </c>
      <c r="B31" s="1" t="s">
        <v>104</v>
      </c>
      <c r="C31" s="1"/>
      <c r="D31" s="1" t="s">
        <v>113</v>
      </c>
      <c r="E31" s="25">
        <f t="shared" si="0"/>
        <v>44116</v>
      </c>
      <c r="F31" s="25">
        <f t="shared" si="1"/>
        <v>44116</v>
      </c>
      <c r="G31" s="25">
        <f t="shared" si="2"/>
        <v>44116</v>
      </c>
      <c r="H31" s="25">
        <f t="shared" si="3"/>
        <v>44148</v>
      </c>
      <c r="I31" s="25">
        <f t="shared" si="4"/>
        <v>44119</v>
      </c>
      <c r="J31" s="25">
        <f t="shared" si="5"/>
        <v>44154</v>
      </c>
      <c r="K31" s="7">
        <v>43052</v>
      </c>
      <c r="L31" s="7">
        <v>44147</v>
      </c>
      <c r="M31" s="8"/>
      <c r="N31" s="3"/>
    </row>
    <row r="32" spans="1:14" s="6" customFormat="1" ht="50.1" customHeight="1">
      <c r="A32" s="1" t="s">
        <v>69</v>
      </c>
      <c r="B32" s="1" t="s">
        <v>105</v>
      </c>
      <c r="C32" s="1"/>
      <c r="D32" s="1" t="s">
        <v>114</v>
      </c>
      <c r="E32" s="25">
        <f t="shared" si="0"/>
        <v>44118</v>
      </c>
      <c r="F32" s="25">
        <f t="shared" si="1"/>
        <v>44118</v>
      </c>
      <c r="G32" s="25">
        <f t="shared" si="2"/>
        <v>44118</v>
      </c>
      <c r="H32" s="25">
        <f t="shared" si="3"/>
        <v>44150</v>
      </c>
      <c r="I32" s="25">
        <f t="shared" si="4"/>
        <v>44121</v>
      </c>
      <c r="J32" s="25">
        <f t="shared" si="5"/>
        <v>44156</v>
      </c>
      <c r="K32" s="7">
        <v>43054</v>
      </c>
      <c r="L32" s="7">
        <v>44149</v>
      </c>
      <c r="M32" s="8"/>
      <c r="N32" s="3"/>
    </row>
    <row r="33" spans="1:14" ht="50.1" customHeight="1">
      <c r="A33" s="1" t="s">
        <v>70</v>
      </c>
      <c r="B33" s="1" t="s">
        <v>106</v>
      </c>
      <c r="C33" s="1"/>
      <c r="D33" s="1" t="s">
        <v>112</v>
      </c>
      <c r="E33" s="25">
        <f t="shared" si="0"/>
        <v>44132</v>
      </c>
      <c r="F33" s="25">
        <f t="shared" si="1"/>
        <v>44132</v>
      </c>
      <c r="G33" s="25">
        <f t="shared" si="2"/>
        <v>44132</v>
      </c>
      <c r="H33" s="25">
        <f t="shared" si="3"/>
        <v>44164</v>
      </c>
      <c r="I33" s="25">
        <f t="shared" si="4"/>
        <v>44135</v>
      </c>
      <c r="J33" s="25">
        <f t="shared" si="5"/>
        <v>44170</v>
      </c>
      <c r="K33" s="7">
        <v>43798</v>
      </c>
      <c r="L33" s="7">
        <v>44163</v>
      </c>
      <c r="M33" s="8"/>
      <c r="N33" s="3"/>
    </row>
    <row r="34" spans="1:14" s="6" customFormat="1" ht="50.1" customHeight="1">
      <c r="A34" s="1" t="s">
        <v>71</v>
      </c>
      <c r="B34" s="1" t="s">
        <v>107</v>
      </c>
      <c r="C34" s="1"/>
      <c r="D34" s="1" t="s">
        <v>113</v>
      </c>
      <c r="E34" s="25">
        <f t="shared" si="0"/>
        <v>44137</v>
      </c>
      <c r="F34" s="25">
        <f t="shared" si="1"/>
        <v>44137</v>
      </c>
      <c r="G34" s="25">
        <f t="shared" si="2"/>
        <v>44137</v>
      </c>
      <c r="H34" s="25">
        <f t="shared" si="3"/>
        <v>44168</v>
      </c>
      <c r="I34" s="25">
        <f t="shared" si="4"/>
        <v>44140</v>
      </c>
      <c r="J34" s="25">
        <f t="shared" si="5"/>
        <v>44174</v>
      </c>
      <c r="K34" s="7">
        <v>43802</v>
      </c>
      <c r="L34" s="7">
        <v>44167</v>
      </c>
      <c r="M34" s="8"/>
      <c r="N34" s="2"/>
    </row>
    <row r="35" spans="1:14" s="6" customFormat="1" ht="50.1" customHeight="1">
      <c r="A35" s="1" t="s">
        <v>72</v>
      </c>
      <c r="B35" s="1" t="s">
        <v>108</v>
      </c>
      <c r="C35" s="4"/>
      <c r="D35" s="1" t="s">
        <v>114</v>
      </c>
      <c r="E35" s="25">
        <f t="shared" si="0"/>
        <v>44161</v>
      </c>
      <c r="F35" s="25">
        <f t="shared" si="1"/>
        <v>44161</v>
      </c>
      <c r="G35" s="25">
        <f t="shared" si="2"/>
        <v>44161</v>
      </c>
      <c r="H35" s="25">
        <f t="shared" si="3"/>
        <v>44192</v>
      </c>
      <c r="I35" s="25">
        <f t="shared" si="4"/>
        <v>44164</v>
      </c>
      <c r="J35" s="25">
        <f t="shared" si="5"/>
        <v>44198</v>
      </c>
      <c r="K35" s="7">
        <v>43826</v>
      </c>
      <c r="L35" s="7">
        <v>44191</v>
      </c>
      <c r="M35" s="8"/>
      <c r="N35" s="2"/>
    </row>
    <row r="36" spans="1:14" ht="50.1" customHeight="1">
      <c r="A36" s="1" t="s">
        <v>73</v>
      </c>
      <c r="B36" s="1" t="s">
        <v>109</v>
      </c>
      <c r="C36" s="1"/>
      <c r="D36" s="1" t="s">
        <v>112</v>
      </c>
      <c r="E36" s="25">
        <f t="shared" si="0"/>
        <v>44165</v>
      </c>
      <c r="F36" s="25">
        <f t="shared" si="1"/>
        <v>44165</v>
      </c>
      <c r="G36" s="25">
        <f t="shared" si="2"/>
        <v>44165</v>
      </c>
      <c r="H36" s="25">
        <f t="shared" si="3"/>
        <v>44197</v>
      </c>
      <c r="I36" s="25">
        <f t="shared" si="4"/>
        <v>44168</v>
      </c>
      <c r="J36" s="25">
        <f t="shared" si="5"/>
        <v>44203</v>
      </c>
      <c r="K36" s="7">
        <v>43831</v>
      </c>
      <c r="L36" s="7">
        <v>44196</v>
      </c>
      <c r="M36" s="8"/>
      <c r="N36" s="3"/>
    </row>
    <row r="37" spans="1:14" ht="50.1" customHeight="1">
      <c r="A37" s="1" t="s">
        <v>74</v>
      </c>
      <c r="B37" s="1" t="s">
        <v>110</v>
      </c>
      <c r="C37" s="1"/>
      <c r="D37" s="1" t="s">
        <v>113</v>
      </c>
      <c r="E37" s="25">
        <f t="shared" si="0"/>
        <v>44165</v>
      </c>
      <c r="F37" s="25">
        <f t="shared" si="1"/>
        <v>44165</v>
      </c>
      <c r="G37" s="25">
        <f t="shared" si="2"/>
        <v>44165</v>
      </c>
      <c r="H37" s="25">
        <f t="shared" si="3"/>
        <v>44197</v>
      </c>
      <c r="I37" s="25">
        <f t="shared" si="4"/>
        <v>44168</v>
      </c>
      <c r="J37" s="25">
        <f t="shared" si="5"/>
        <v>44203</v>
      </c>
      <c r="K37" s="7">
        <v>43831</v>
      </c>
      <c r="L37" s="7">
        <v>44196</v>
      </c>
      <c r="M37" s="8"/>
      <c r="N37" s="3"/>
    </row>
    <row r="38" spans="1:14" ht="50.1" customHeight="1">
      <c r="A38" s="1" t="s">
        <v>75</v>
      </c>
      <c r="B38" s="1" t="s">
        <v>111</v>
      </c>
      <c r="C38" s="1"/>
      <c r="D38" s="1" t="s">
        <v>114</v>
      </c>
      <c r="E38" s="25">
        <f t="shared" si="0"/>
        <v>44165</v>
      </c>
      <c r="F38" s="25">
        <f t="shared" si="1"/>
        <v>44165</v>
      </c>
      <c r="G38" s="25">
        <f t="shared" si="2"/>
        <v>44165</v>
      </c>
      <c r="H38" s="25">
        <f t="shared" si="3"/>
        <v>44197</v>
      </c>
      <c r="I38" s="25">
        <f t="shared" si="4"/>
        <v>44168</v>
      </c>
      <c r="J38" s="25">
        <f t="shared" si="5"/>
        <v>44203</v>
      </c>
      <c r="K38" s="7">
        <v>43983</v>
      </c>
      <c r="L38" s="7">
        <v>44196</v>
      </c>
      <c r="M38" s="8"/>
      <c r="N38" s="3"/>
    </row>
    <row r="39" spans="1:14" ht="50.1" customHeight="1">
      <c r="K39" s="14"/>
      <c r="L39" s="23"/>
    </row>
  </sheetData>
  <sheetProtection insertRows="0" insertHyperlinks="0" deleteColumns="0" deleteRows="0" selectLockedCells="1" sort="0" autoFilter="0" pivotTables="0"/>
  <protectedRanges>
    <protectedRange password="CCF4" sqref="A1:N2 A39:N1048576" name="PSR Planning"/>
    <protectedRange password="CCF4" sqref="A3:N38" name="PSR Planning_1"/>
  </protectedRanges>
  <autoFilter ref="A2:N38" xr:uid="{00000000-0009-0000-0000-000001000000}">
    <sortState xmlns:xlrd2="http://schemas.microsoft.com/office/spreadsheetml/2017/richdata2" ref="A3:N38">
      <sortCondition ref="L2:L38"/>
    </sortState>
  </autoFilter>
  <mergeCells count="2">
    <mergeCell ref="A1:C1"/>
    <mergeCell ref="D1:N1"/>
  </mergeCells>
  <conditionalFormatting sqref="M26:N26 D4 K20:M20 K11:N15 C17:C26 C11:C15 C7 C3:D3 K7:N7 K17:N19 K21:N24 K3:N4 A3:A38">
    <cfRule type="expression" dxfId="26" priority="71">
      <formula>AND(#REF!="Closed")</formula>
    </cfRule>
  </conditionalFormatting>
  <conditionalFormatting sqref="C6 B3:B38">
    <cfRule type="expression" dxfId="25" priority="72">
      <formula>AND(#REF!="Closed")</formula>
    </cfRule>
  </conditionalFormatting>
  <conditionalFormatting sqref="L6:N6 K8:N10 K32:N32 K16:N16 K37:N37 C29:C30 C8:C10 C16 C35:C38 K35:N35 K28:N30">
    <cfRule type="expression" dxfId="24" priority="70">
      <formula>AND(#REF!="Closed")</formula>
    </cfRule>
  </conditionalFormatting>
  <conditionalFormatting sqref="N13">
    <cfRule type="expression" dxfId="23" priority="73">
      <formula>AND(#REF!="cancelled",N13&lt;&gt;"")</formula>
    </cfRule>
    <cfRule type="expression" dxfId="22" priority="74">
      <formula>AND(#REF!="closed",N13&lt;&gt;"")</formula>
    </cfRule>
  </conditionalFormatting>
  <conditionalFormatting sqref="K31:N31 C31 C5:D5 K5:N5">
    <cfRule type="expression" dxfId="21" priority="68">
      <formula>AND(#REF!="Closed")</formula>
    </cfRule>
  </conditionalFormatting>
  <conditionalFormatting sqref="K27:M27 C27">
    <cfRule type="expression" dxfId="20" priority="67">
      <formula>AND(#REF!="Closed")</formula>
    </cfRule>
  </conditionalFormatting>
  <conditionalFormatting sqref="K34:N34">
    <cfRule type="expression" dxfId="19" priority="65">
      <formula>AND(#REF!="Closed")</formula>
    </cfRule>
  </conditionalFormatting>
  <conditionalFormatting sqref="C28">
    <cfRule type="expression" dxfId="18" priority="48">
      <formula>AND(#REF!="Closed")</formula>
    </cfRule>
  </conditionalFormatting>
  <conditionalFormatting sqref="N28">
    <cfRule type="expression" dxfId="17" priority="49">
      <formula>AND(#REF!="cancelled",N28&lt;&gt;"")</formula>
    </cfRule>
    <cfRule type="expression" dxfId="16" priority="50">
      <formula>AND(#REF!="closed",N28&lt;&gt;"")</formula>
    </cfRule>
  </conditionalFormatting>
  <conditionalFormatting sqref="C32">
    <cfRule type="expression" dxfId="15" priority="39">
      <formula>AND(#REF!="Closed")</formula>
    </cfRule>
  </conditionalFormatting>
  <conditionalFormatting sqref="C34">
    <cfRule type="expression" dxfId="14" priority="36">
      <formula>AND(#REF!="Closed")</formula>
    </cfRule>
  </conditionalFormatting>
  <conditionalFormatting sqref="N20">
    <cfRule type="expression" dxfId="13" priority="25">
      <formula>AND(#REF!="Closed")</formula>
    </cfRule>
  </conditionalFormatting>
  <conditionalFormatting sqref="N27">
    <cfRule type="expression" dxfId="12" priority="24">
      <formula>AND(#REF!="Closed")</formula>
    </cfRule>
  </conditionalFormatting>
  <conditionalFormatting sqref="K6">
    <cfRule type="expression" dxfId="11" priority="21">
      <formula>AND(#REF!="Closed")</formula>
    </cfRule>
  </conditionalFormatting>
  <conditionalFormatting sqref="C4">
    <cfRule type="expression" dxfId="10" priority="19">
      <formula>AND(#REF!="Closed")</formula>
    </cfRule>
  </conditionalFormatting>
  <conditionalFormatting sqref="L36:N36">
    <cfRule type="expression" dxfId="9" priority="15">
      <formula>AND(#REF!="Closed")</formula>
    </cfRule>
  </conditionalFormatting>
  <conditionalFormatting sqref="M36:N36">
    <cfRule type="expression" dxfId="8" priority="16">
      <formula>AND(#REF!="Closed")</formula>
    </cfRule>
  </conditionalFormatting>
  <conditionalFormatting sqref="K36">
    <cfRule type="expression" dxfId="7" priority="13">
      <formula>AND(#REF!="Closed")</formula>
    </cfRule>
  </conditionalFormatting>
  <conditionalFormatting sqref="M38:N38">
    <cfRule type="expression" dxfId="6" priority="9">
      <formula>AND(#REF!="Closed")</formula>
    </cfRule>
  </conditionalFormatting>
  <conditionalFormatting sqref="K38:L38">
    <cfRule type="expression" dxfId="5" priority="8">
      <formula>AND(#REF!="Closed")</formula>
    </cfRule>
  </conditionalFormatting>
  <conditionalFormatting sqref="F3:F38">
    <cfRule type="expression" dxfId="4" priority="5">
      <formula>AND(#REF!="Closed")</formula>
    </cfRule>
  </conditionalFormatting>
  <conditionalFormatting sqref="G3:J38">
    <cfRule type="expression" dxfId="3" priority="4">
      <formula>AND(#REF!="Closed")</formula>
    </cfRule>
  </conditionalFormatting>
  <conditionalFormatting sqref="E3:E38">
    <cfRule type="expression" dxfId="2" priority="3">
      <formula>AND(#REF!="Closed")</formula>
    </cfRule>
  </conditionalFormatting>
  <conditionalFormatting sqref="D6:D7 D9:D10 D12:D13 D15:D16 D18:D19 D21:D22 D24:D25 D27:D28 D30:D31 D33:D34 D36:D37">
    <cfRule type="expression" dxfId="1" priority="2">
      <formula>AND(#REF!="Closed")</formula>
    </cfRule>
  </conditionalFormatting>
  <conditionalFormatting sqref="D8 D11 D14 D17 D20 D23 D26 D29 D32 D35 D38">
    <cfRule type="expression" dxfId="0" priority="1">
      <formula>AND(#REF!="Closed")</formula>
    </cfRule>
  </conditionalFormatting>
  <dataValidations count="5">
    <dataValidation allowBlank="1" showInputMessage="1" showErrorMessage="1" promptTitle="Frequency" prompt="Auto-calculated with 'Date range (From)' and 'Date range (To)' values" sqref="M24:M25 M34:M35 M27:M32 M3:M22" xr:uid="{A74E16E1-4ED0-4D05-8DE0-35E4964AE42F}"/>
    <dataValidation type="date" allowBlank="1" showInputMessage="1" showErrorMessage="1" promptTitle="Frequency" prompt="Auto-calculated with 'Date range (From)' and 'Date range (To)' values" sqref="K3:K1048576" xr:uid="{00000000-0002-0000-0100-000001000000}">
      <formula1>1</formula1>
      <formula2>401769</formula2>
    </dataValidation>
    <dataValidation type="date" allowBlank="1" showInputMessage="1" showErrorMessage="1" sqref="L3:L1048576" xr:uid="{00000000-0002-0000-0100-000002000000}">
      <formula1>1</formula1>
      <formula2>401769</formula2>
    </dataValidation>
    <dataValidation type="list" allowBlank="1" showInputMessage="1" showErrorMessage="1" sqref="A39:C1048576" xr:uid="{00000000-0002-0000-0100-000003000000}">
      <formula1>#REF!</formula1>
    </dataValidation>
    <dataValidation type="list" errorStyle="information" allowBlank="1" showInputMessage="1" showErrorMessage="1" error="please use values from the list" sqref="D39:J1048576" xr:uid="{00000000-0002-0000-0100-000004000000}">
      <formula1>#REF!</formula1>
    </dataValidation>
  </dataValidations>
  <pageMargins left="0.7" right="0.7" top="0.75" bottom="0.75" header="0.3" footer="0.3"/>
  <pageSetup paperSize="9" orientation="portrait" horizontalDpi="4294967293"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2:W23"/>
  <sheetViews>
    <sheetView workbookViewId="0">
      <selection activeCell="C11" sqref="C11"/>
    </sheetView>
  </sheetViews>
  <sheetFormatPr baseColWidth="10" defaultRowHeight="13.2"/>
  <cols>
    <col min="1" max="2" width="14.6640625" customWidth="1"/>
    <col min="3" max="3" width="27.109375" customWidth="1"/>
  </cols>
  <sheetData>
    <row r="2" spans="1:23" ht="188.55" customHeight="1">
      <c r="B2" s="109" t="s">
        <v>31</v>
      </c>
      <c r="C2" s="109"/>
      <c r="D2" s="109"/>
      <c r="E2" s="109"/>
      <c r="F2" s="109"/>
      <c r="G2" s="109"/>
      <c r="H2" s="109"/>
      <c r="I2" s="109"/>
      <c r="J2" s="109"/>
      <c r="K2" s="109"/>
      <c r="L2" s="109"/>
      <c r="M2" s="109"/>
      <c r="N2" s="109"/>
      <c r="O2" s="109"/>
    </row>
    <row r="4" spans="1:23">
      <c r="D4" s="106">
        <v>2020</v>
      </c>
      <c r="E4" s="107"/>
      <c r="F4" s="107"/>
      <c r="G4" s="107"/>
      <c r="H4" s="107"/>
      <c r="I4" s="107"/>
      <c r="J4" s="107"/>
      <c r="K4" s="107"/>
      <c r="L4" s="107"/>
      <c r="M4" s="107"/>
      <c r="N4" s="107"/>
      <c r="O4" s="108"/>
      <c r="P4" s="106">
        <v>2021</v>
      </c>
      <c r="Q4" s="107"/>
      <c r="R4" s="107"/>
      <c r="S4" s="107"/>
      <c r="T4" s="107"/>
      <c r="U4" s="107"/>
      <c r="V4" s="107"/>
      <c r="W4" s="108"/>
    </row>
    <row r="5" spans="1:23">
      <c r="A5" s="37" t="s">
        <v>23</v>
      </c>
      <c r="B5" s="37" t="s">
        <v>24</v>
      </c>
      <c r="C5" s="37" t="s">
        <v>8</v>
      </c>
      <c r="D5" s="37" t="s">
        <v>9</v>
      </c>
      <c r="E5" s="37" t="s">
        <v>10</v>
      </c>
      <c r="F5" s="37" t="s">
        <v>11</v>
      </c>
      <c r="G5" s="37" t="s">
        <v>12</v>
      </c>
      <c r="H5" s="37" t="s">
        <v>13</v>
      </c>
      <c r="I5" s="37" t="s">
        <v>14</v>
      </c>
      <c r="J5" s="37" t="s">
        <v>15</v>
      </c>
      <c r="K5" s="37" t="s">
        <v>16</v>
      </c>
      <c r="L5" s="37" t="s">
        <v>17</v>
      </c>
      <c r="M5" s="37" t="s">
        <v>18</v>
      </c>
      <c r="N5" s="37" t="s">
        <v>19</v>
      </c>
      <c r="O5" s="37" t="s">
        <v>20</v>
      </c>
      <c r="P5" s="37" t="s">
        <v>9</v>
      </c>
      <c r="Q5" s="37" t="s">
        <v>10</v>
      </c>
      <c r="R5" s="37" t="s">
        <v>11</v>
      </c>
      <c r="S5" s="37" t="s">
        <v>12</v>
      </c>
      <c r="T5" s="37" t="s">
        <v>13</v>
      </c>
      <c r="U5" s="37" t="s">
        <v>14</v>
      </c>
      <c r="V5" s="37" t="s">
        <v>15</v>
      </c>
      <c r="W5" s="37" t="s">
        <v>16</v>
      </c>
    </row>
    <row r="6" spans="1:23">
      <c r="A6" s="38" t="s">
        <v>25</v>
      </c>
      <c r="B6" s="31" t="s">
        <v>28</v>
      </c>
      <c r="C6" s="39" t="s">
        <v>4</v>
      </c>
      <c r="D6" s="32"/>
      <c r="E6" s="26"/>
      <c r="F6" s="26"/>
      <c r="G6" s="26"/>
      <c r="H6" s="26"/>
      <c r="I6" s="26"/>
      <c r="J6" s="26"/>
      <c r="K6" s="26"/>
      <c r="L6" s="40">
        <v>44084</v>
      </c>
      <c r="M6" s="26"/>
      <c r="N6" s="26"/>
      <c r="O6" s="26"/>
      <c r="P6" s="26"/>
      <c r="Q6" s="26"/>
      <c r="R6" s="26"/>
      <c r="S6" s="26"/>
      <c r="T6" s="26"/>
      <c r="U6" s="26"/>
      <c r="V6" s="26"/>
      <c r="W6" s="27"/>
    </row>
    <row r="7" spans="1:23">
      <c r="A7" s="38" t="s">
        <v>25</v>
      </c>
      <c r="B7" s="31" t="s">
        <v>28</v>
      </c>
      <c r="C7" s="42" t="s">
        <v>21</v>
      </c>
      <c r="D7" s="28"/>
      <c r="E7" s="29"/>
      <c r="F7" s="29"/>
      <c r="G7" s="29"/>
      <c r="H7" s="29"/>
      <c r="I7" s="29"/>
      <c r="J7" s="29"/>
      <c r="K7" s="29"/>
      <c r="L7" s="43">
        <f>'[1]PSR Planning'!X3-(6*7)</f>
        <v>44084</v>
      </c>
      <c r="M7" s="29"/>
      <c r="N7" s="29"/>
      <c r="O7" s="29"/>
      <c r="P7" s="29"/>
      <c r="Q7" s="29"/>
      <c r="R7" s="29"/>
      <c r="S7" s="29"/>
      <c r="T7" s="29"/>
      <c r="U7" s="29"/>
      <c r="V7" s="29"/>
      <c r="W7" s="30"/>
    </row>
    <row r="8" spans="1:23">
      <c r="A8" s="38" t="s">
        <v>25</v>
      </c>
      <c r="B8" s="31" t="s">
        <v>28</v>
      </c>
      <c r="C8" s="33" t="s">
        <v>5</v>
      </c>
      <c r="D8" s="28"/>
      <c r="E8" s="28"/>
      <c r="F8" s="28"/>
      <c r="G8" s="28"/>
      <c r="H8" s="28"/>
      <c r="I8" s="28"/>
      <c r="J8" s="28"/>
      <c r="K8" s="28"/>
      <c r="L8" s="34">
        <f>L7+15</f>
        <v>44099</v>
      </c>
      <c r="M8" s="28"/>
      <c r="N8" s="28"/>
      <c r="O8" s="28"/>
      <c r="P8" s="29"/>
      <c r="Q8" s="29"/>
      <c r="R8" s="29"/>
      <c r="S8" s="29"/>
      <c r="T8" s="29"/>
      <c r="U8" s="29"/>
      <c r="V8" s="29"/>
      <c r="W8" s="30"/>
    </row>
    <row r="9" spans="1:23">
      <c r="A9" s="38" t="s">
        <v>25</v>
      </c>
      <c r="B9" s="31" t="s">
        <v>28</v>
      </c>
      <c r="C9" s="44" t="s">
        <v>6</v>
      </c>
      <c r="D9" s="29"/>
      <c r="E9" s="28"/>
      <c r="F9" s="28"/>
      <c r="G9" s="28"/>
      <c r="H9" s="28"/>
      <c r="I9" s="28"/>
      <c r="J9" s="28"/>
      <c r="K9" s="28"/>
      <c r="L9" s="28"/>
      <c r="M9" s="29"/>
      <c r="N9" s="28"/>
      <c r="O9" s="45">
        <f>'[1]PSR Planning'!AC3</f>
        <v>44196</v>
      </c>
      <c r="P9" s="29"/>
      <c r="Q9" s="29"/>
      <c r="R9" s="29"/>
      <c r="S9" s="29"/>
      <c r="T9" s="29"/>
      <c r="U9" s="29"/>
      <c r="V9" s="29"/>
      <c r="W9" s="30"/>
    </row>
    <row r="10" spans="1:23">
      <c r="A10" s="38" t="s">
        <v>25</v>
      </c>
      <c r="B10" s="31" t="s">
        <v>28</v>
      </c>
      <c r="C10" s="42" t="s">
        <v>22</v>
      </c>
      <c r="D10" s="29"/>
      <c r="E10" s="29"/>
      <c r="F10" s="29"/>
      <c r="G10" s="29"/>
      <c r="H10" s="29"/>
      <c r="I10" s="29"/>
      <c r="J10" s="29"/>
      <c r="K10" s="29"/>
      <c r="L10" s="29"/>
      <c r="M10" s="29"/>
      <c r="N10" s="29"/>
      <c r="O10" s="29"/>
      <c r="P10" s="48">
        <v>43842</v>
      </c>
      <c r="Q10" s="29"/>
      <c r="R10" s="29"/>
      <c r="S10" s="29"/>
      <c r="T10" s="29"/>
      <c r="U10" s="29"/>
      <c r="V10" s="29"/>
      <c r="W10" s="30"/>
    </row>
    <row r="11" spans="1:23">
      <c r="A11" s="38" t="s">
        <v>25</v>
      </c>
      <c r="B11" s="31" t="s">
        <v>28</v>
      </c>
      <c r="C11" s="41" t="s">
        <v>7</v>
      </c>
      <c r="D11" s="35"/>
      <c r="E11" s="35"/>
      <c r="F11" s="35"/>
      <c r="G11" s="35"/>
      <c r="H11" s="35"/>
      <c r="I11" s="35"/>
      <c r="J11" s="35"/>
      <c r="K11" s="35"/>
      <c r="L11" s="35"/>
      <c r="M11" s="35"/>
      <c r="N11" s="35"/>
      <c r="O11" s="41" t="s">
        <v>32</v>
      </c>
      <c r="P11" s="35"/>
      <c r="Q11" s="35"/>
      <c r="R11" s="35"/>
      <c r="S11" s="35"/>
      <c r="T11" s="35"/>
      <c r="U11" s="35"/>
      <c r="V11" s="35"/>
      <c r="W11" s="36"/>
    </row>
    <row r="12" spans="1:23">
      <c r="A12" s="38" t="s">
        <v>26</v>
      </c>
      <c r="B12" s="31" t="s">
        <v>29</v>
      </c>
      <c r="C12" s="39" t="s">
        <v>4</v>
      </c>
      <c r="D12" s="26"/>
      <c r="E12" s="26"/>
      <c r="F12" s="26"/>
      <c r="G12" s="26"/>
      <c r="H12" s="26"/>
      <c r="I12" s="26"/>
      <c r="J12" s="26"/>
      <c r="K12" s="26"/>
      <c r="L12" s="26"/>
      <c r="M12" s="26"/>
      <c r="N12" s="26"/>
      <c r="O12" s="26"/>
      <c r="P12" s="26"/>
      <c r="Q12" s="26"/>
      <c r="R12" s="26"/>
      <c r="S12" s="26"/>
      <c r="T12" s="26"/>
      <c r="U12" s="26"/>
      <c r="V12" s="26"/>
      <c r="W12" s="27"/>
    </row>
    <row r="13" spans="1:23">
      <c r="A13" s="38" t="s">
        <v>26</v>
      </c>
      <c r="B13" s="31" t="s">
        <v>29</v>
      </c>
      <c r="C13" s="42" t="s">
        <v>21</v>
      </c>
      <c r="D13" s="29"/>
      <c r="E13" s="29"/>
      <c r="F13" s="29"/>
      <c r="G13" s="29"/>
      <c r="H13" s="29"/>
      <c r="I13" s="29"/>
      <c r="J13" s="29"/>
      <c r="K13" s="29"/>
      <c r="L13" s="29"/>
      <c r="M13" s="29"/>
      <c r="N13" s="29"/>
      <c r="O13" s="29"/>
      <c r="P13" s="29"/>
      <c r="Q13" s="29"/>
      <c r="R13" s="29"/>
      <c r="S13" s="29"/>
      <c r="T13" s="29"/>
      <c r="U13" s="29"/>
      <c r="V13" s="29"/>
      <c r="W13" s="30"/>
    </row>
    <row r="14" spans="1:23">
      <c r="A14" s="38" t="s">
        <v>26</v>
      </c>
      <c r="B14" s="31" t="s">
        <v>29</v>
      </c>
      <c r="C14" s="33" t="s">
        <v>5</v>
      </c>
      <c r="D14" s="29"/>
      <c r="E14" s="29"/>
      <c r="F14" s="29"/>
      <c r="G14" s="29"/>
      <c r="H14" s="29"/>
      <c r="I14" s="29"/>
      <c r="J14" s="29"/>
      <c r="K14" s="29"/>
      <c r="L14" s="29"/>
      <c r="M14" s="29"/>
      <c r="N14" s="29"/>
      <c r="O14" s="29"/>
      <c r="P14" s="29"/>
      <c r="Q14" s="29"/>
      <c r="R14" s="29"/>
      <c r="S14" s="29"/>
      <c r="T14" s="29"/>
      <c r="U14" s="29"/>
      <c r="V14" s="29"/>
      <c r="W14" s="30"/>
    </row>
    <row r="15" spans="1:23">
      <c r="A15" s="38" t="s">
        <v>26</v>
      </c>
      <c r="B15" s="31" t="s">
        <v>29</v>
      </c>
      <c r="C15" s="44" t="s">
        <v>6</v>
      </c>
      <c r="D15" s="29"/>
      <c r="E15" s="29"/>
      <c r="F15" s="29"/>
      <c r="G15" s="29"/>
      <c r="H15" s="29"/>
      <c r="I15" s="29"/>
      <c r="J15" s="29"/>
      <c r="K15" s="29"/>
      <c r="L15" s="29"/>
      <c r="M15" s="29"/>
      <c r="N15" s="29"/>
      <c r="O15" s="29"/>
      <c r="P15" s="29"/>
      <c r="Q15" s="29"/>
      <c r="R15" s="29"/>
      <c r="S15" s="29"/>
      <c r="T15" s="29"/>
      <c r="U15" s="29"/>
      <c r="V15" s="29"/>
      <c r="W15" s="30"/>
    </row>
    <row r="16" spans="1:23">
      <c r="A16" s="38" t="s">
        <v>26</v>
      </c>
      <c r="B16" s="31" t="s">
        <v>29</v>
      </c>
      <c r="C16" s="42" t="s">
        <v>22</v>
      </c>
      <c r="D16" s="29"/>
      <c r="E16" s="29"/>
      <c r="F16" s="29"/>
      <c r="G16" s="29"/>
      <c r="H16" s="29"/>
      <c r="I16" s="29"/>
      <c r="J16" s="29"/>
      <c r="K16" s="29"/>
      <c r="L16" s="29"/>
      <c r="M16" s="29"/>
      <c r="N16" s="29"/>
      <c r="O16" s="29"/>
      <c r="P16" s="29"/>
      <c r="Q16" s="29"/>
      <c r="R16" s="29"/>
      <c r="S16" s="29"/>
      <c r="T16" s="29"/>
      <c r="U16" s="29"/>
      <c r="V16" s="29"/>
      <c r="W16" s="30"/>
    </row>
    <row r="17" spans="1:23">
      <c r="A17" s="46" t="s">
        <v>26</v>
      </c>
      <c r="B17" s="47" t="s">
        <v>29</v>
      </c>
      <c r="C17" s="41" t="s">
        <v>7</v>
      </c>
      <c r="D17" s="35"/>
      <c r="E17" s="35"/>
      <c r="F17" s="35"/>
      <c r="G17" s="35"/>
      <c r="H17" s="35"/>
      <c r="I17" s="35"/>
      <c r="J17" s="35"/>
      <c r="K17" s="35"/>
      <c r="L17" s="35"/>
      <c r="M17" s="35"/>
      <c r="N17" s="35"/>
      <c r="O17" s="35"/>
      <c r="P17" s="35"/>
      <c r="Q17" s="35"/>
      <c r="R17" s="35"/>
      <c r="S17" s="35"/>
      <c r="T17" s="35"/>
      <c r="U17" s="35"/>
      <c r="V17" s="35"/>
      <c r="W17" s="36"/>
    </row>
    <row r="18" spans="1:23">
      <c r="A18" s="38" t="s">
        <v>27</v>
      </c>
      <c r="B18" s="31" t="s">
        <v>30</v>
      </c>
      <c r="C18" s="39" t="s">
        <v>4</v>
      </c>
      <c r="D18" s="26"/>
      <c r="E18" s="26"/>
      <c r="F18" s="26"/>
      <c r="G18" s="26"/>
      <c r="H18" s="26"/>
      <c r="I18" s="26"/>
      <c r="J18" s="26"/>
      <c r="K18" s="26"/>
      <c r="L18" s="26"/>
      <c r="M18" s="26"/>
      <c r="N18" s="26"/>
      <c r="O18" s="26"/>
      <c r="P18" s="26"/>
      <c r="Q18" s="26"/>
      <c r="R18" s="26"/>
      <c r="S18" s="26"/>
      <c r="T18" s="26"/>
      <c r="U18" s="26"/>
      <c r="V18" s="26"/>
      <c r="W18" s="27"/>
    </row>
    <row r="19" spans="1:23">
      <c r="A19" s="38" t="s">
        <v>27</v>
      </c>
      <c r="B19" s="31" t="s">
        <v>30</v>
      </c>
      <c r="C19" s="42" t="s">
        <v>21</v>
      </c>
      <c r="D19" s="29"/>
      <c r="E19" s="29"/>
      <c r="F19" s="29"/>
      <c r="G19" s="29"/>
      <c r="H19" s="29"/>
      <c r="I19" s="29"/>
      <c r="J19" s="29"/>
      <c r="K19" s="29"/>
      <c r="L19" s="29"/>
      <c r="M19" s="29"/>
      <c r="N19" s="29"/>
      <c r="O19" s="29"/>
      <c r="P19" s="29"/>
      <c r="Q19" s="29"/>
      <c r="R19" s="29"/>
      <c r="S19" s="29"/>
      <c r="T19" s="29"/>
      <c r="U19" s="29"/>
      <c r="V19" s="29"/>
      <c r="W19" s="30"/>
    </row>
    <row r="20" spans="1:23">
      <c r="A20" s="38" t="s">
        <v>27</v>
      </c>
      <c r="B20" s="31" t="s">
        <v>30</v>
      </c>
      <c r="C20" s="33" t="s">
        <v>5</v>
      </c>
      <c r="D20" s="29"/>
      <c r="E20" s="29"/>
      <c r="F20" s="29"/>
      <c r="G20" s="29"/>
      <c r="H20" s="29"/>
      <c r="I20" s="29"/>
      <c r="J20" s="29"/>
      <c r="K20" s="29"/>
      <c r="L20" s="29"/>
      <c r="M20" s="29"/>
      <c r="N20" s="29"/>
      <c r="O20" s="29"/>
      <c r="P20" s="29"/>
      <c r="Q20" s="29"/>
      <c r="R20" s="29"/>
      <c r="S20" s="29"/>
      <c r="T20" s="29"/>
      <c r="U20" s="29"/>
      <c r="V20" s="29"/>
      <c r="W20" s="30"/>
    </row>
    <row r="21" spans="1:23">
      <c r="A21" s="38" t="s">
        <v>27</v>
      </c>
      <c r="B21" s="31" t="s">
        <v>30</v>
      </c>
      <c r="C21" s="44" t="s">
        <v>6</v>
      </c>
      <c r="D21" s="29"/>
      <c r="E21" s="29"/>
      <c r="F21" s="29"/>
      <c r="G21" s="29"/>
      <c r="H21" s="29"/>
      <c r="I21" s="29"/>
      <c r="J21" s="29"/>
      <c r="K21" s="29"/>
      <c r="L21" s="29"/>
      <c r="M21" s="29"/>
      <c r="N21" s="29"/>
      <c r="O21" s="29"/>
      <c r="P21" s="29"/>
      <c r="Q21" s="29"/>
      <c r="R21" s="29"/>
      <c r="S21" s="29"/>
      <c r="T21" s="29"/>
      <c r="U21" s="29"/>
      <c r="V21" s="29"/>
      <c r="W21" s="30"/>
    </row>
    <row r="22" spans="1:23">
      <c r="A22" s="38" t="s">
        <v>27</v>
      </c>
      <c r="B22" s="31" t="s">
        <v>30</v>
      </c>
      <c r="C22" s="42" t="s">
        <v>22</v>
      </c>
      <c r="D22" s="29"/>
      <c r="E22" s="29"/>
      <c r="F22" s="29"/>
      <c r="G22" s="29"/>
      <c r="H22" s="29"/>
      <c r="I22" s="29"/>
      <c r="J22" s="29"/>
      <c r="K22" s="29"/>
      <c r="L22" s="29"/>
      <c r="M22" s="29"/>
      <c r="N22" s="29"/>
      <c r="O22" s="29"/>
      <c r="P22" s="29"/>
      <c r="Q22" s="29"/>
      <c r="R22" s="29"/>
      <c r="S22" s="29"/>
      <c r="T22" s="29"/>
      <c r="U22" s="29"/>
      <c r="V22" s="29"/>
      <c r="W22" s="30"/>
    </row>
    <row r="23" spans="1:23">
      <c r="A23" s="46" t="s">
        <v>27</v>
      </c>
      <c r="B23" s="47" t="s">
        <v>30</v>
      </c>
      <c r="C23" s="41" t="s">
        <v>7</v>
      </c>
      <c r="D23" s="35"/>
      <c r="E23" s="35"/>
      <c r="F23" s="35"/>
      <c r="G23" s="35"/>
      <c r="H23" s="35"/>
      <c r="I23" s="35"/>
      <c r="J23" s="35"/>
      <c r="K23" s="35"/>
      <c r="L23" s="35"/>
      <c r="M23" s="35"/>
      <c r="N23" s="35"/>
      <c r="O23" s="35"/>
      <c r="P23" s="35"/>
      <c r="Q23" s="35"/>
      <c r="R23" s="35"/>
      <c r="S23" s="35"/>
      <c r="T23" s="35"/>
      <c r="U23" s="35"/>
      <c r="V23" s="35"/>
      <c r="W23" s="36"/>
    </row>
  </sheetData>
  <mergeCells count="3">
    <mergeCell ref="D4:O4"/>
    <mergeCell ref="P4:W4"/>
    <mergeCell ref="B2:O2"/>
  </mergeCells>
  <pageMargins left="0.7" right="0.7" top="0.75" bottom="0.75" header="0.3" footer="0.3"/>
  <pageSetup paperSize="9" orientation="portrait" horizontalDpi="4294967293"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0385fdcd-18c2-4e0a-a9ab-6d3b41f1d6cf">
      <UserInfo>
        <DisplayName>Dennis KIM</DisplayName>
        <AccountId>8234</AccountId>
        <AccountType/>
      </UserInfo>
      <UserInfo>
        <DisplayName>Imene BENMALLEM</DisplayName>
        <AccountId>3262</AccountId>
        <AccountType/>
      </UserInfo>
    </SharedWithUsers>
    <Comments xmlns="62292bfa-462a-420a-b564-69778a51ee5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E0333EE6A6A6984B879151965E9A1EE4" ma:contentTypeVersion="9" ma:contentTypeDescription="Create a new document." ma:contentTypeScope="" ma:versionID="8e002e6f30faaaf266be67ea34a845d7">
  <xsd:schema xmlns:xsd="http://www.w3.org/2001/XMLSchema" xmlns:xs="http://www.w3.org/2001/XMLSchema" xmlns:p="http://schemas.microsoft.com/office/2006/metadata/properties" xmlns:ns2="0385fdcd-18c2-4e0a-a9ab-6d3b41f1d6cf" xmlns:ns3="e2d9cb3c-f592-4dfc-abc0-1d527bb8f3e4" xmlns:ns4="62292bfa-462a-420a-b564-69778a51ee59" targetNamespace="http://schemas.microsoft.com/office/2006/metadata/properties" ma:root="true" ma:fieldsID="05ee0a185bc25ee546f35c73087b0b81" ns2:_="" ns3:_="" ns4:_="">
    <xsd:import namespace="0385fdcd-18c2-4e0a-a9ab-6d3b41f1d6cf"/>
    <xsd:import namespace="e2d9cb3c-f592-4dfc-abc0-1d527bb8f3e4"/>
    <xsd:import namespace="62292bfa-462a-420a-b564-69778a51ee59"/>
    <xsd:element name="properties">
      <xsd:complexType>
        <xsd:sequence>
          <xsd:element name="documentManagement">
            <xsd:complexType>
              <xsd:all>
                <xsd:element ref="ns2:SharedWithUsers" minOccurs="0"/>
                <xsd:element ref="ns2:SharingHintHash" minOccurs="0"/>
                <xsd:element ref="ns3:SharedWithDetails" minOccurs="0"/>
                <xsd:element ref="ns4:Comments" minOccurs="0"/>
                <xsd:element ref="ns2:LastSharedByUser" minOccurs="0"/>
                <xsd:element ref="ns2: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385fdcd-18c2-4e0a-a9ab-6d3b41f1d6cf" elementFormDefault="qualified">
    <xsd:import namespace="http://schemas.microsoft.com/office/2006/documentManagement/types"/>
    <xsd:import namespace="http://schemas.microsoft.com/office/infopath/2007/PartnerControls"/>
    <xsd:element name="SharedWithUsers" ma:index="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5" nillable="true" ma:displayName="Sharing Hint Hash" ma:internalName="SharingHintHash" ma:readOnly="true">
      <xsd:simpleType>
        <xsd:restriction base="dms:Text"/>
      </xsd:simpleType>
    </xsd:element>
    <xsd:element name="LastSharedByUser" ma:index="12" nillable="true" ma:displayName="Last Shared By User" ma:description="" ma:internalName="LastSharedByUser" ma:readOnly="true">
      <xsd:simpleType>
        <xsd:restriction base="dms:Note">
          <xsd:maxLength value="255"/>
        </xsd:restriction>
      </xsd:simpleType>
    </xsd:element>
    <xsd:element name="LastSharedByTime" ma:index="13"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e2d9cb3c-f592-4dfc-abc0-1d527bb8f3e4" elementFormDefault="qualified">
    <xsd:import namespace="http://schemas.microsoft.com/office/2006/documentManagement/types"/>
    <xsd:import namespace="http://schemas.microsoft.com/office/infopath/2007/PartnerControls"/>
    <xsd:element name="SharedWithDetails" ma:index="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2292bfa-462a-420a-b564-69778a51ee59" elementFormDefault="qualified">
    <xsd:import namespace="http://schemas.microsoft.com/office/2006/documentManagement/types"/>
    <xsd:import namespace="http://schemas.microsoft.com/office/infopath/2007/PartnerControls"/>
    <xsd:element name="Comments" ma:index="11" nillable="true" ma:displayName="Comments" ma:internalName="Comments">
      <xsd:simpleType>
        <xsd:restriction base="dms:Note">
          <xsd:maxLength value="255"/>
        </xsd:restriction>
      </xsd:simpleType>
    </xsd:element>
    <xsd:element name="MediaServiceMetadata" ma:index="14" nillable="true" ma:displayName="MediaServiceMetadata" ma:description="" ma:hidden="true" ma:internalName="MediaServiceMetadata" ma:readOnly="true">
      <xsd:simpleType>
        <xsd:restriction base="dms:Note"/>
      </xsd:simpleType>
    </xsd:element>
    <xsd:element name="MediaServiceFastMetadata" ma:index="15"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7"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35F4988-6786-4AD2-AD9C-C4E22F7AA754}">
  <ds:schemaRefs>
    <ds:schemaRef ds:uri="http://schemas.openxmlformats.org/package/2006/metadata/core-properties"/>
    <ds:schemaRef ds:uri="http://purl.org/dc/elements/1.1/"/>
    <ds:schemaRef ds:uri="0385fdcd-18c2-4e0a-a9ab-6d3b41f1d6cf"/>
    <ds:schemaRef ds:uri="http://schemas.microsoft.com/office/2006/documentManagement/types"/>
    <ds:schemaRef ds:uri="http://purl.org/dc/terms/"/>
    <ds:schemaRef ds:uri="http://schemas.microsoft.com/office/infopath/2007/PartnerControls"/>
    <ds:schemaRef ds:uri="http://purl.org/dc/dcmitype/"/>
    <ds:schemaRef ds:uri="e2d9cb3c-f592-4dfc-abc0-1d527bb8f3e4"/>
    <ds:schemaRef ds:uri="62292bfa-462a-420a-b564-69778a51ee59"/>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509A3218-55D5-43BD-86E4-4DA2ED1D2A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385fdcd-18c2-4e0a-a9ab-6d3b41f1d6cf"/>
    <ds:schemaRef ds:uri="e2d9cb3c-f592-4dfc-abc0-1d527bb8f3e4"/>
    <ds:schemaRef ds:uri="62292bfa-462a-420a-b564-69778a51ee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09FD344-9C19-4C63-89B0-92A4814E1D2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9</vt:i4>
      </vt:variant>
    </vt:vector>
  </HeadingPairs>
  <TitlesOfParts>
    <vt:vector size="12" baseType="lpstr">
      <vt:lpstr>Calendrier</vt:lpstr>
      <vt:lpstr>Feuille 2 - Détail</vt:lpstr>
      <vt:lpstr>Feuille 1 - Calendrier</vt:lpstr>
      <vt:lpstr>Calendrier!Année_planning</vt:lpstr>
      <vt:lpstr>Brand_name</vt:lpstr>
      <vt:lpstr>Calendrier!dates_planning</vt:lpstr>
      <vt:lpstr>Calendrier!jours_planning</vt:lpstr>
      <vt:lpstr>Key_dates</vt:lpstr>
      <vt:lpstr>Calendrier!Mois_planning</vt:lpstr>
      <vt:lpstr>Calendrier!projets_planning</vt:lpstr>
      <vt:lpstr>Report_Type</vt:lpstr>
      <vt:lpstr>Calendrier!Zone_d_impression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Josianne Lafond</cp:lastModifiedBy>
  <cp:revision/>
  <cp:lastPrinted>2019-10-08T12:36:31Z</cp:lastPrinted>
  <dcterms:created xsi:type="dcterms:W3CDTF">2013-01-16T16:18:47Z</dcterms:created>
  <dcterms:modified xsi:type="dcterms:W3CDTF">2020-06-15T10:24:14Z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0x010100E0333EE6A6A6984B879151965E9A1EE4</vt:lpwstr>
  </property>
  <property fmtid="{D5CDD505-2E9C-101B-9397-08002B2CF9AE}" pid="3" name="SharedWithUsers">
    <vt:lpwstr>8234;#Dennis Kim</vt:lpwstr>
  </property>
  <property fmtid="{D5CDD505-2E9C-101B-9397-08002B2CF9AE}" pid="4" name="Order">
    <vt:r8>8700</vt:r8>
  </property>
  <property fmtid="{D5CDD505-2E9C-101B-9397-08002B2CF9AE}" pid="5" name="xd_ProgID">
    <vt:lpwstr/>
  </property>
  <property fmtid="{D5CDD505-2E9C-101B-9397-08002B2CF9AE}" pid="6" name="_CopySource">
    <vt:lpwstr>https://ipsengroup.sharepoint.com/sites/root1/GRALRA/Planning/Safety_Reports/2016/Q1/Q1.xlsm</vt:lpwstr>
  </property>
  <property fmtid="{D5CDD505-2E9C-101B-9397-08002B2CF9AE}" pid="7" name="TemplateUrl">
    <vt:lpwstr/>
  </property>
  <property fmtid="{D5CDD505-2E9C-101B-9397-08002B2CF9AE}" pid="8" name="AuthorIds_UIVersion_2566">
    <vt:lpwstr>18044</vt:lpwstr>
  </property>
  <property fmtid="{D5CDD505-2E9C-101B-9397-08002B2CF9AE}" pid="9" name="AuthorIds_UIVersion_520">
    <vt:lpwstr>15660</vt:lpwstr>
  </property>
</Properties>
</file>