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xl/tables/table4.xml" ContentType="application/vnd.openxmlformats-officedocument.spreadsheetml.table+xml"/>
  <Override PartName="/xl/queryTables/queryTable2.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updateLinks="never" codeName="ThisWorkbook"/>
  <mc:AlternateContent xmlns:mc="http://schemas.openxmlformats.org/markup-compatibility/2006">
    <mc:Choice Requires="x15">
      <x15ac:absPath xmlns:x15ac="http://schemas.microsoft.com/office/spreadsheetml/2010/11/ac" url="C:\Users\JL Conseil\Documents\JL Conseil\IPSEN\iSEND\03-Project documentation\06-iSEND Roadmap\Reporting Project\Project realisation\DSUR-PSUR reports\"/>
    </mc:Choice>
  </mc:AlternateContent>
  <bookViews>
    <workbookView xWindow="-15" yWindow="-15" windowWidth="12150" windowHeight="13005" tabRatio="439"/>
  </bookViews>
  <sheets>
    <sheet name="Feuille 2 - Détail" sheetId="28" r:id="rId1"/>
    <sheet name="Feuille 1 - Calendrier" sheetId="29" r:id="rId2"/>
    <sheet name="Tech" sheetId="33" r:id="rId3"/>
    <sheet name="PowerQuery" sheetId="34" r:id="rId4"/>
  </sheets>
  <externalReferences>
    <externalReference r:id="rId5"/>
  </externalReferences>
  <definedNames>
    <definedName name="_xlnm._FilterDatabase" localSheetId="1" hidden="1">'Feuille 1 - Calendrier'!#REF!</definedName>
    <definedName name="_xlnm._FilterDatabase" localSheetId="0" hidden="1">'Feuille 2 - Détail'!$A$2:$K$48</definedName>
    <definedName name="Brand_name">'Feuille 2 - Détail'!$B$2</definedName>
    <definedName name="ChoixP">PowerQuery!$B$1</definedName>
    <definedName name="DonnéesExternes_1" localSheetId="3" hidden="1">PowerQuery!$A$3:$AK$75</definedName>
    <definedName name="DonnéesExternes_1" localSheetId="2" hidden="1">Tech!$D$1:$D$45</definedName>
    <definedName name="Key_dates">'Feuille 2 - Détail'!$F$2,'Feuille 2 - Détail'!$E$2,'Feuille 2 - Détail'!$G$2:$H$2,'Feuille 2 - Détail'!$K$2,'Feuille 2 - Détail'!$I$2</definedName>
    <definedName name="Period">Periods[Period]</definedName>
    <definedName name="Report_Type">'Feuille 2 - Détail'!$C$2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9" i="28" l="1"/>
  <c r="D40" i="28"/>
  <c r="D41" i="28"/>
  <c r="E41" i="28" s="1"/>
  <c r="H41" i="28" s="1"/>
  <c r="D42" i="28"/>
  <c r="E42" i="28" s="1"/>
  <c r="H42" i="28" s="1"/>
  <c r="D43" i="28"/>
  <c r="D44" i="28"/>
  <c r="D45" i="28"/>
  <c r="E45" i="28" s="1"/>
  <c r="H45" i="28" s="1"/>
  <c r="D46" i="28"/>
  <c r="E46" i="28" s="1"/>
  <c r="H46" i="28" s="1"/>
  <c r="D47" i="28"/>
  <c r="E47" i="28" s="1"/>
  <c r="H47" i="28" s="1"/>
  <c r="D48" i="28"/>
  <c r="E39" i="28"/>
  <c r="H39" i="28" s="1"/>
  <c r="E40" i="28"/>
  <c r="H40" i="28" s="1"/>
  <c r="E43" i="28"/>
  <c r="H43" i="28" s="1"/>
  <c r="E44" i="28"/>
  <c r="E48" i="28"/>
  <c r="H48" i="28" s="1"/>
  <c r="F39" i="28"/>
  <c r="F40" i="28"/>
  <c r="F41" i="28"/>
  <c r="F42" i="28"/>
  <c r="F43" i="28"/>
  <c r="F44" i="28"/>
  <c r="F45" i="28"/>
  <c r="F46" i="28"/>
  <c r="F47" i="28"/>
  <c r="F48" i="28"/>
  <c r="G39" i="28"/>
  <c r="G40" i="28"/>
  <c r="G41" i="28"/>
  <c r="G42" i="28"/>
  <c r="G43" i="28"/>
  <c r="G44" i="28"/>
  <c r="G45" i="28"/>
  <c r="G46" i="28"/>
  <c r="G47" i="28"/>
  <c r="G48" i="28"/>
  <c r="H44" i="28"/>
  <c r="I39" i="28"/>
  <c r="I40" i="28"/>
  <c r="I41" i="28"/>
  <c r="I42" i="28"/>
  <c r="I43" i="28"/>
  <c r="I44" i="28"/>
  <c r="I45" i="28"/>
  <c r="I46" i="28"/>
  <c r="I47" i="28"/>
  <c r="I48" i="28"/>
  <c r="I38" i="28" l="1"/>
  <c r="G38" i="28"/>
  <c r="F38" i="28"/>
  <c r="D38" i="28"/>
  <c r="E38" i="28" s="1"/>
  <c r="H38" i="28" s="1"/>
  <c r="I37" i="28"/>
  <c r="G37" i="28"/>
  <c r="F37" i="28"/>
  <c r="D37" i="28"/>
  <c r="E37" i="28" s="1"/>
  <c r="H37" i="28" s="1"/>
  <c r="I36" i="28"/>
  <c r="G36" i="28"/>
  <c r="F36" i="28"/>
  <c r="D36" i="28"/>
  <c r="E36" i="28" s="1"/>
  <c r="H36" i="28" s="1"/>
  <c r="I35" i="28"/>
  <c r="G35" i="28"/>
  <c r="F35" i="28"/>
  <c r="D35" i="28"/>
  <c r="E35" i="28" s="1"/>
  <c r="H35" i="28" s="1"/>
  <c r="I34" i="28"/>
  <c r="G34" i="28"/>
  <c r="F34" i="28"/>
  <c r="D34" i="28"/>
  <c r="E34" i="28" s="1"/>
  <c r="H34" i="28" s="1"/>
  <c r="I33" i="28"/>
  <c r="G33" i="28"/>
  <c r="F33" i="28"/>
  <c r="D33" i="28"/>
  <c r="E33" i="28" s="1"/>
  <c r="H33" i="28" s="1"/>
  <c r="I32" i="28"/>
  <c r="G32" i="28"/>
  <c r="F32" i="28"/>
  <c r="D32" i="28"/>
  <c r="E32" i="28" s="1"/>
  <c r="H32" i="28" s="1"/>
  <c r="I31" i="28"/>
  <c r="G31" i="28"/>
  <c r="F31" i="28"/>
  <c r="D31" i="28"/>
  <c r="E31" i="28" s="1"/>
  <c r="H31" i="28" s="1"/>
  <c r="I30" i="28"/>
  <c r="G30" i="28"/>
  <c r="F30" i="28"/>
  <c r="D30" i="28"/>
  <c r="E30" i="28" s="1"/>
  <c r="H30" i="28" s="1"/>
  <c r="I29" i="28"/>
  <c r="G29" i="28"/>
  <c r="F29" i="28"/>
  <c r="D29" i="28"/>
  <c r="E29" i="28" s="1"/>
  <c r="H29" i="28" s="1"/>
  <c r="I28" i="28"/>
  <c r="G28" i="28"/>
  <c r="F28" i="28"/>
  <c r="D28" i="28"/>
  <c r="E28" i="28" s="1"/>
  <c r="H28" i="28" s="1"/>
  <c r="I27" i="28"/>
  <c r="G27" i="28"/>
  <c r="F27" i="28"/>
  <c r="D27" i="28"/>
  <c r="E27" i="28" s="1"/>
  <c r="H27" i="28" s="1"/>
  <c r="I26" i="28"/>
  <c r="G26" i="28"/>
  <c r="F26" i="28"/>
  <c r="D26" i="28"/>
  <c r="E26" i="28" s="1"/>
  <c r="H26" i="28" s="1"/>
  <c r="I25" i="28"/>
  <c r="G25" i="28"/>
  <c r="F25" i="28"/>
  <c r="D25" i="28"/>
  <c r="E25" i="28" s="1"/>
  <c r="H25" i="28" s="1"/>
  <c r="I24" i="28"/>
  <c r="G24" i="28"/>
  <c r="F24" i="28"/>
  <c r="D24" i="28"/>
  <c r="E24" i="28" s="1"/>
  <c r="H24" i="28" s="1"/>
  <c r="I23" i="28"/>
  <c r="G23" i="28"/>
  <c r="F23" i="28"/>
  <c r="D23" i="28"/>
  <c r="E23" i="28" s="1"/>
  <c r="H23" i="28" s="1"/>
  <c r="I22" i="28"/>
  <c r="G22" i="28"/>
  <c r="F22" i="28"/>
  <c r="D22" i="28"/>
  <c r="E22" i="28" s="1"/>
  <c r="H22" i="28" s="1"/>
  <c r="I21" i="28"/>
  <c r="G21" i="28"/>
  <c r="F21" i="28"/>
  <c r="D21" i="28"/>
  <c r="E21" i="28" s="1"/>
  <c r="H21" i="28" s="1"/>
  <c r="I20" i="28"/>
  <c r="G20" i="28"/>
  <c r="F20" i="28"/>
  <c r="D20" i="28"/>
  <c r="E20" i="28" s="1"/>
  <c r="H20" i="28" s="1"/>
  <c r="I19" i="28"/>
  <c r="G19" i="28"/>
  <c r="F19" i="28"/>
  <c r="D19" i="28"/>
  <c r="E19" i="28" s="1"/>
  <c r="H19" i="28" s="1"/>
  <c r="I18" i="28"/>
  <c r="G18" i="28"/>
  <c r="F18" i="28"/>
  <c r="D18" i="28"/>
  <c r="E18" i="28" s="1"/>
  <c r="H18" i="28" s="1"/>
  <c r="I17" i="28"/>
  <c r="G17" i="28"/>
  <c r="F17" i="28"/>
  <c r="D17" i="28"/>
  <c r="E17" i="28" s="1"/>
  <c r="H17" i="28" s="1"/>
  <c r="I16" i="28"/>
  <c r="G16" i="28"/>
  <c r="F16" i="28"/>
  <c r="D16" i="28"/>
  <c r="E16" i="28" s="1"/>
  <c r="H16" i="28" s="1"/>
  <c r="I15" i="28"/>
  <c r="G15" i="28"/>
  <c r="F15" i="28"/>
  <c r="D15" i="28"/>
  <c r="E15" i="28" s="1"/>
  <c r="H15" i="28" s="1"/>
  <c r="I14" i="28"/>
  <c r="G14" i="28"/>
  <c r="F14" i="28"/>
  <c r="D14" i="28"/>
  <c r="E14" i="28" s="1"/>
  <c r="H14" i="28" s="1"/>
  <c r="I13" i="28"/>
  <c r="G13" i="28"/>
  <c r="F13" i="28"/>
  <c r="D13" i="28"/>
  <c r="E13" i="28" s="1"/>
  <c r="H13" i="28" s="1"/>
  <c r="I12" i="28"/>
  <c r="G12" i="28"/>
  <c r="F12" i="28"/>
  <c r="D12" i="28"/>
  <c r="E12" i="28" s="1"/>
  <c r="H12" i="28" s="1"/>
  <c r="I11" i="28"/>
  <c r="G11" i="28"/>
  <c r="F11" i="28"/>
  <c r="D11" i="28"/>
  <c r="E11" i="28" s="1"/>
  <c r="H11" i="28" s="1"/>
  <c r="I10" i="28"/>
  <c r="G10" i="28"/>
  <c r="F10" i="28"/>
  <c r="D10" i="28"/>
  <c r="E10" i="28" s="1"/>
  <c r="H10" i="28" s="1"/>
  <c r="I9" i="28"/>
  <c r="G9" i="28"/>
  <c r="F9" i="28"/>
  <c r="D9" i="28"/>
  <c r="E9" i="28" s="1"/>
  <c r="H9" i="28" s="1"/>
  <c r="I8" i="28"/>
  <c r="G8" i="28"/>
  <c r="F8" i="28"/>
  <c r="D8" i="28"/>
  <c r="E8" i="28" s="1"/>
  <c r="H8" i="28" s="1"/>
  <c r="I7" i="28"/>
  <c r="G7" i="28"/>
  <c r="F7" i="28"/>
  <c r="D7" i="28"/>
  <c r="E7" i="28" s="1"/>
  <c r="H7" i="28" s="1"/>
  <c r="I6" i="28"/>
  <c r="G6" i="28"/>
  <c r="F6" i="28"/>
  <c r="D6" i="28"/>
  <c r="E6" i="28" s="1"/>
  <c r="H6" i="28" s="1"/>
  <c r="I5" i="28"/>
  <c r="G5" i="28"/>
  <c r="F5" i="28"/>
  <c r="D5" i="28"/>
  <c r="E5" i="28" s="1"/>
  <c r="H5" i="28" s="1"/>
  <c r="I4" i="28"/>
  <c r="G4" i="28"/>
  <c r="F4" i="28"/>
  <c r="D4" i="28"/>
  <c r="E4" i="28" s="1"/>
  <c r="H4" i="28" s="1"/>
  <c r="I3" i="28"/>
  <c r="G3" i="28"/>
  <c r="F3" i="28"/>
  <c r="D3" i="28"/>
  <c r="E3" i="28" s="1"/>
  <c r="H3" i="28" s="1"/>
  <c r="O9" i="29" l="1"/>
  <c r="L7" i="29"/>
  <c r="L8" i="29" s="1"/>
</calcChain>
</file>

<file path=xl/comments1.xml><?xml version="1.0" encoding="utf-8"?>
<comments xmlns="http://schemas.openxmlformats.org/spreadsheetml/2006/main">
  <authors>
    <author>tc={DC372B70-0DA5-492E-AC51-4A39D8807750}</author>
    <author>tc={65E6637A-B9F1-4E3C-B3EF-28531A3743CE}</author>
    <author>tc={55EB9F4D-75CC-485E-B8DA-072844A1FB7D}</author>
    <author>tc={9EEC88FE-19F1-49B0-8BD6-6A86FD342E86}</author>
    <author>tc={1BBB7FBB-E65D-4F19-89D7-4CD8F95F858D}</author>
    <author>tc={D0E9E179-04CF-41D5-A99E-DC313DECADF9}</author>
    <author>tc={4248B8A4-4B25-47B5-AFCE-CDA838AD3B50}</author>
    <author>tc={6B7D65AF-0896-468D-8D26-F8FB8A1427EE}</author>
    <author>tc={38916A4C-609F-4D13-A215-C0F52F409DAC}</author>
    <author>tc={F1C26496-7334-43A1-B0FD-3D0C5B18C15C}</author>
    <author>tc={BF797474-D87A-438A-BABF-3F2B4CA0DB13}</author>
    <author>tc={7416EE94-A1C4-4312-80B6-4426032B9415}</author>
    <author>tc={C3C46624-639C-483F-8395-D9DFCA010759}</author>
    <author>tc={5124F215-8C6A-478F-A2FC-DF760A7442E9}</author>
    <author>tc={C37771B1-BC30-49B4-9642-150AA2CD0F3A}</author>
    <author>tc={8C91ECC0-C202-44C7-A8E2-FA52DDF0F135}</author>
    <author>tc={93349F63-F130-4E00-B598-739880847644}</author>
    <author>tc={478158A5-6E50-42DA-9394-514187D6B79B}</author>
    <author>tc={3C157CF6-E5CA-45FE-B392-EF31980298F9}</author>
    <author>tc={E0269192-6513-472E-9B4B-3AA9A41227B3}</author>
  </authors>
  <commentList>
    <comment ref="A5" authorId="0"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B de Feuille 2</t>
        </r>
      </text>
    </comment>
    <comment ref="B5" authorId="1"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D de Feuille 2</t>
        </r>
      </text>
    </comment>
    <comment ref="C6" authorId="2"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G dans Feuille 2</t>
        </r>
      </text>
    </comment>
    <comment ref="C7" authorId="3"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F dans Feuille 2</t>
        </r>
      </text>
    </comment>
    <comment ref="C8" authorId="4"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H dans Feuille 2</t>
        </r>
      </text>
    </comment>
    <comment ref="C9" authorId="5"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I dans Feuille 2</t>
        </r>
      </text>
    </comment>
    <comment ref="C10" authorId="6"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L dans Feuille 2</t>
        </r>
      </text>
    </comment>
    <comment ref="C11" authorId="7"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J dans Feuille 2</t>
        </r>
      </text>
    </comment>
    <comment ref="C12" authorId="8"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G dans Feuille 2</t>
        </r>
      </text>
    </comment>
    <comment ref="C13" authorId="9"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F dans Feuille 2</t>
        </r>
      </text>
    </comment>
    <comment ref="C14" authorId="10"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H dans Feuille 2</t>
        </r>
      </text>
    </comment>
    <comment ref="C15" authorId="11"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I dans Feuille 2</t>
        </r>
      </text>
    </comment>
    <comment ref="C16" authorId="12"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L dans Feuille 2</t>
        </r>
      </text>
    </comment>
    <comment ref="C17" authorId="13"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J dans Feuille 2</t>
        </r>
      </text>
    </comment>
    <comment ref="C18" authorId="14"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G dans Feuille 2</t>
        </r>
      </text>
    </comment>
    <comment ref="C19" authorId="15"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F dans Feuille 2</t>
        </r>
      </text>
    </comment>
    <comment ref="C20" authorId="16"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H dans Feuille 2</t>
        </r>
      </text>
    </comment>
    <comment ref="C21" authorId="17"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I dans Feuille 2</t>
        </r>
      </text>
    </comment>
    <comment ref="C22" authorId="18"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L dans Feuille 2</t>
        </r>
      </text>
    </comment>
    <comment ref="C23" authorId="19" shapeId="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J dans Feuille 2</t>
        </r>
      </text>
    </comment>
  </commentList>
</comments>
</file>

<file path=xl/connections.xml><?xml version="1.0" encoding="utf-8"?>
<connections xmlns="http://schemas.openxmlformats.org/spreadsheetml/2006/main">
  <connection id="1" name="Requête - ChoixP" description="Connexion à la requête « ChoixP » dans le classeur." type="5" refreshedVersion="0" background="1">
    <dbPr connection="Provider=Microsoft.Mashup.OleDb.1;Data Source=$Workbook$;Location=ChoixP;Extended Properties=&quot;&quot;" command="SELECT * FROM [ChoixP]"/>
  </connection>
  <connection id="2" keepAlive="1" name="Requête - Data" description="Connexion à la requête « Data » dans le classeur." type="5" refreshedVersion="0" background="1">
    <dbPr connection="Provider=Microsoft.Mashup.OleDb.1;Data Source=$Workbook$;Location=Data;Extended Properties=&quot;&quot;" command="SELECT * FROM [Data]"/>
  </connection>
  <connection id="3" keepAlive="1" name="Requête - Final" description="Connexion à la requête « Final » dans le classeur." type="5" refreshedVersion="6" background="1" saveData="1">
    <dbPr connection="Provider=Microsoft.Mashup.OleDb.1;Data Source=$Workbook$;Location=Final;Extended Properties=&quot;&quot;" command="SELECT * FROM [Final]"/>
  </connection>
  <connection id="4" name="Requête - KeyDates" description="Connexion à la requête « KeyDates » dans le classeur." type="5" refreshedVersion="0" background="1">
    <dbPr connection="Provider=Microsoft.Mashup.OleDb.1;Data Source=$Workbook$;Location=KeyDates;Extended Properties=&quot;&quot;" command="SELECT * FROM [KeyDates]"/>
  </connection>
  <connection id="5" keepAlive="1" name="Requête - Periods" description="Connexion à la requête « Periods » dans le classeur." type="5" refreshedVersion="6" background="1" saveData="1">
    <dbPr connection="Provider=Microsoft.Mashup.OleDb.1;Data Source=$Workbook$;Location=Periods;Extended Properties=&quot;&quot;" command="SELECT * FROM [Periods]"/>
  </connection>
</connections>
</file>

<file path=xl/sharedStrings.xml><?xml version="1.0" encoding="utf-8"?>
<sst xmlns="http://schemas.openxmlformats.org/spreadsheetml/2006/main" count="573" uniqueCount="104">
  <si>
    <t>Product</t>
  </si>
  <si>
    <t>Report</t>
  </si>
  <si>
    <t>Start to query list of studies</t>
  </si>
  <si>
    <t>Start database request</t>
  </si>
  <si>
    <t>Final list of studies confirmed</t>
  </si>
  <si>
    <t>Final report delivery date</t>
  </si>
  <si>
    <t>Key dates</t>
  </si>
  <si>
    <t>January</t>
  </si>
  <si>
    <t>February</t>
  </si>
  <si>
    <t>March</t>
  </si>
  <si>
    <t>April</t>
  </si>
  <si>
    <t>May</t>
  </si>
  <si>
    <t>June</t>
  </si>
  <si>
    <t>July</t>
  </si>
  <si>
    <t>August</t>
  </si>
  <si>
    <t>September</t>
  </si>
  <si>
    <t>October</t>
  </si>
  <si>
    <t>November</t>
  </si>
  <si>
    <t>December</t>
  </si>
  <si>
    <t>KOM date (Real)</t>
  </si>
  <si>
    <t>DLP Date</t>
  </si>
  <si>
    <t>Brand name</t>
  </si>
  <si>
    <t>Report Type</t>
  </si>
  <si>
    <t>Brand 1</t>
  </si>
  <si>
    <t>Brand 2</t>
  </si>
  <si>
    <t>Brand 3</t>
  </si>
  <si>
    <t>Type Brand 1</t>
  </si>
  <si>
    <t>Type Brand 2</t>
  </si>
  <si>
    <t>Type Brand 3</t>
  </si>
  <si>
    <t xml:space="preserve">Le besoin est de pouvoir construire automatiquement un calendrier annuel de dates clés par produit, à partir de données disponibles dans la feuille 2. L'exemple de résultat final est représenté dans cette feuille ci-dessous.
S'il n'est pas possible de créer automatiquement les bornes du cale,drier (Année et mois), on peut faire l'hypothèse que les lignes 4 et 5 sont préalablement remplies
Si une date n'est pas disponible dans la feuille 2, il faudra mettre 'NA' dans le calendrier
Colorer les cellules est facultatif
Un plus serait de pouvoir mettre en évidence le mois en cours en fonction de la date du jour d'ouverture du fichier
Chaque produit a 6 dates clés disponibles dans la feuille 2 (colonnes E à J)
Chaque date de la colonne C de la Feuille 1 correspond à une colonne de la feuille 2 et le besoin est de pouvoir placer chaque date dans le bon mois du calendrier.
Le MUST serait de pouvoir construire automatiquement le calendrier.
Les données de ces tableaux étant confidentielles j'ai rempli les cellules avec des fausses données et j'ai modifié certains titres de colonnes. Mais cela ne nuit pas à la compréhension du besoin.
</t>
  </si>
  <si>
    <t>NA</t>
  </si>
  <si>
    <t>Report End Date (DLP)</t>
  </si>
  <si>
    <t>Report Start Date</t>
  </si>
  <si>
    <t>INN Product  Name</t>
  </si>
  <si>
    <t>Main Company Brand Name(s)</t>
  </si>
  <si>
    <t>2020
septembre</t>
  </si>
  <si>
    <t>2020
octobre</t>
  </si>
  <si>
    <t>2020
novembre</t>
  </si>
  <si>
    <t>2020
décembre</t>
  </si>
  <si>
    <t>2021
janvier</t>
  </si>
  <si>
    <t>Key Dates</t>
  </si>
  <si>
    <t>Period</t>
  </si>
  <si>
    <t>2021
février</t>
  </si>
  <si>
    <t>2021
mars</t>
  </si>
  <si>
    <t>2021
avril</t>
  </si>
  <si>
    <t>2021
mai</t>
  </si>
  <si>
    <t>2021
juin</t>
  </si>
  <si>
    <t>2021
juillet</t>
  </si>
  <si>
    <t>2021
août</t>
  </si>
  <si>
    <t>2021
septembre</t>
  </si>
  <si>
    <t>2021
octobre</t>
  </si>
  <si>
    <t>2021
novembre</t>
  </si>
  <si>
    <t>2021
décembre</t>
  </si>
  <si>
    <t>2022
janvier</t>
  </si>
  <si>
    <t>2022
février</t>
  </si>
  <si>
    <t>2022
mars</t>
  </si>
  <si>
    <t>2022
avril</t>
  </si>
  <si>
    <t>2022
mai</t>
  </si>
  <si>
    <t>2022
juin</t>
  </si>
  <si>
    <t>2022
juillet</t>
  </si>
  <si>
    <t>2022
août</t>
  </si>
  <si>
    <t>2022
décembre</t>
  </si>
  <si>
    <t>2023
janvier</t>
  </si>
  <si>
    <t>2023
février</t>
  </si>
  <si>
    <t>2023
mars</t>
  </si>
  <si>
    <t>2023
avril</t>
  </si>
  <si>
    <t>2023
mai</t>
  </si>
  <si>
    <t>2024
août</t>
  </si>
  <si>
    <t>2024
septembre</t>
  </si>
  <si>
    <t>2024
décembre</t>
  </si>
  <si>
    <t>2025
janvier</t>
  </si>
  <si>
    <t>KOM date (expected)</t>
  </si>
  <si>
    <t>Start producing list of studies</t>
  </si>
  <si>
    <t>Start database request to DM</t>
  </si>
  <si>
    <t>Report delivery date (expected) by S&amp;M team</t>
  </si>
  <si>
    <t>Data Lock Point (DLP)</t>
  </si>
  <si>
    <t>2025
mai</t>
  </si>
  <si>
    <t>2025
juin</t>
  </si>
  <si>
    <t>2025
juillet</t>
  </si>
  <si>
    <t>2025
août</t>
  </si>
  <si>
    <t>2025
septembre</t>
  </si>
  <si>
    <t>2025
octobre</t>
  </si>
  <si>
    <t>2025
novembre</t>
  </si>
  <si>
    <t>2026
novembre</t>
  </si>
  <si>
    <t>2026
décembre</t>
  </si>
  <si>
    <t>2027
janvier</t>
  </si>
  <si>
    <t>N/A</t>
  </si>
  <si>
    <t>LopsumIpsos</t>
  </si>
  <si>
    <t>PRATTER</t>
  </si>
  <si>
    <t>Tilibilil / Tilibinoll / Tilibinol lauremipsm</t>
  </si>
  <si>
    <t>INGTRDE</t>
  </si>
  <si>
    <t>PRATTER; PRATTER</t>
  </si>
  <si>
    <t>IPX012345; AES-123; Blabla-123 TARE blabla</t>
  </si>
  <si>
    <t>AZE12345</t>
  </si>
  <si>
    <t>AAAA</t>
  </si>
  <si>
    <t>BBBB</t>
  </si>
  <si>
    <t>Abcdz AAAA</t>
  </si>
  <si>
    <t>Abcdz BBBB</t>
  </si>
  <si>
    <t>AZE12346</t>
  </si>
  <si>
    <t>AZE12347</t>
  </si>
  <si>
    <t>AZE12348</t>
  </si>
  <si>
    <t>AZE12349</t>
  </si>
  <si>
    <t>AZE12350</t>
  </si>
  <si>
    <t>AZE12351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</si>
</sst>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09]ddmmmyyyy;[$-409]ddmmmyyyy;"/>
    <numFmt numFmtId="165" formatCode="[$-409]d\-mmm;@"/>
  </numFmts>
  <fonts count="5" x14ac:knownFonts="1">
    <font>
      <sz val="10"/>
      <color theme="1"/>
      <name val="Arial"/>
      <family val="2"/>
    </font>
    <font>
      <b/>
      <sz val="10"/>
      <color theme="1"/>
      <name val="Arial"/>
      <family val="2"/>
    </font>
    <font>
      <sz val="10"/>
      <name val="Arial"/>
      <family val="2"/>
    </font>
    <font>
      <b/>
      <sz val="10"/>
      <color rgb="FFFFFFFF"/>
      <name val="Arial"/>
      <family val="2"/>
    </font>
    <font>
      <b/>
      <sz val="10"/>
      <color rgb="FFFF0000"/>
      <name val="Arial"/>
      <family val="2"/>
    </font>
  </fonts>
  <fills count="13">
    <fill>
      <patternFill patternType="none"/>
    </fill>
    <fill>
      <patternFill patternType="gray125"/>
    </fill>
    <fill>
      <patternFill patternType="solid">
        <fgColor theme="0"/>
        <bgColor indexed="64"/>
      </patternFill>
    </fill>
    <fill>
      <patternFill patternType="solid">
        <fgColor rgb="FF548235"/>
        <bgColor rgb="FF000000"/>
      </patternFill>
    </fill>
    <fill>
      <patternFill patternType="solid">
        <fgColor rgb="FF4472C4"/>
        <bgColor rgb="FF000000"/>
      </patternFill>
    </fill>
    <fill>
      <patternFill patternType="solid">
        <fgColor indexed="65"/>
        <bgColor indexed="64"/>
      </patternFill>
    </fill>
    <fill>
      <patternFill patternType="solid">
        <fgColor rgb="FFDAF6DA"/>
        <bgColor indexed="64"/>
      </patternFill>
    </fill>
    <fill>
      <patternFill patternType="solid">
        <fgColor rgb="FFFFFF00"/>
        <bgColor rgb="FF000000"/>
      </patternFill>
    </fill>
    <fill>
      <patternFill patternType="solid">
        <fgColor theme="4" tint="0.59999389629810485"/>
        <bgColor indexed="64"/>
      </patternFill>
    </fill>
    <fill>
      <patternFill patternType="solid">
        <fgColor rgb="FFFFFF00"/>
        <bgColor indexed="64"/>
      </patternFill>
    </fill>
    <fill>
      <patternFill patternType="solid">
        <fgColor rgb="FFC5FFC5"/>
        <bgColor indexed="64"/>
      </patternFill>
    </fill>
    <fill>
      <patternFill patternType="solid">
        <fgColor theme="5" tint="0.59999389629810485"/>
        <bgColor indexed="64"/>
      </patternFill>
    </fill>
    <fill>
      <patternFill patternType="solid">
        <fgColor theme="0"/>
        <bgColor theme="0" tint="-0.24994659260841701"/>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theme="0"/>
      </left>
      <right style="thin">
        <color auto="1"/>
      </right>
      <top/>
      <bottom style="thin">
        <color auto="1"/>
      </bottom>
      <diagonal/>
    </border>
    <border>
      <left/>
      <right style="thin">
        <color auto="1"/>
      </right>
      <top/>
      <bottom style="thin">
        <color auto="1"/>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auto="1"/>
      </top>
      <bottom style="thin">
        <color indexed="64"/>
      </bottom>
      <diagonal/>
    </border>
    <border>
      <left/>
      <right style="thin">
        <color indexed="64"/>
      </right>
      <top style="thin">
        <color indexed="64"/>
      </top>
      <bottom style="thin">
        <color indexed="64"/>
      </bottom>
      <diagonal/>
    </border>
    <border>
      <left style="medium">
        <color theme="0"/>
      </left>
      <right/>
      <top style="thin">
        <color auto="1"/>
      </top>
      <bottom/>
      <diagonal/>
    </border>
    <border>
      <left style="thin">
        <color auto="1"/>
      </left>
      <right style="thin">
        <color auto="1"/>
      </right>
      <top style="thin">
        <color auto="1"/>
      </top>
      <bottom/>
      <diagonal/>
    </border>
  </borders>
  <cellStyleXfs count="1">
    <xf numFmtId="0" fontId="0" fillId="0" borderId="0"/>
  </cellStyleXfs>
  <cellXfs count="66">
    <xf numFmtId="0" fontId="0" fillId="0" borderId="0" xfId="0"/>
    <xf numFmtId="0" fontId="2" fillId="2" borderId="1" xfId="0" applyFont="1" applyFill="1" applyBorder="1" applyAlignment="1" applyProtection="1">
      <alignment horizontal="center" vertical="center" wrapText="1"/>
      <protection locked="0"/>
    </xf>
    <xf numFmtId="164" fontId="0" fillId="0" borderId="0" xfId="0" applyNumberFormat="1" applyAlignment="1" applyProtection="1">
      <alignment horizontal="center" vertical="center"/>
      <protection hidden="1"/>
    </xf>
    <xf numFmtId="0" fontId="0" fillId="0" borderId="0" xfId="0" applyAlignment="1" applyProtection="1">
      <alignment horizontal="center" vertical="center"/>
      <protection hidden="1"/>
    </xf>
    <xf numFmtId="164" fontId="2" fillId="6" borderId="1" xfId="0" applyNumberFormat="1" applyFont="1" applyFill="1" applyBorder="1" applyAlignment="1" applyProtection="1">
      <alignment horizontal="center" vertical="center" wrapText="1"/>
      <protection locked="0"/>
    </xf>
    <xf numFmtId="0" fontId="0" fillId="0" borderId="0" xfId="0" applyProtection="1">
      <protection locked="0"/>
    </xf>
    <xf numFmtId="164" fontId="0" fillId="0" borderId="0" xfId="0" applyNumberFormat="1" applyAlignment="1" applyProtection="1">
      <alignment horizontal="center" vertical="center"/>
    </xf>
    <xf numFmtId="0" fontId="3" fillId="4" borderId="3" xfId="0" applyFont="1" applyFill="1" applyBorder="1" applyAlignment="1" applyProtection="1">
      <alignment horizontal="center" vertical="center" wrapText="1"/>
    </xf>
    <xf numFmtId="0" fontId="3" fillId="4" borderId="2"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164" fontId="3" fillId="3" borderId="2" xfId="0" applyNumberFormat="1" applyFont="1" applyFill="1" applyBorder="1" applyAlignment="1" applyProtection="1">
      <alignment horizontal="center" vertical="center" wrapText="1"/>
    </xf>
    <xf numFmtId="0" fontId="4" fillId="7" borderId="2" xfId="0" applyFont="1" applyFill="1" applyBorder="1" applyAlignment="1">
      <alignment horizontal="center" vertical="center" wrapText="1"/>
    </xf>
    <xf numFmtId="164" fontId="2" fillId="5" borderId="1" xfId="0" applyNumberFormat="1" applyFont="1" applyFill="1" applyBorder="1" applyAlignment="1">
      <alignment horizontal="center" vertical="center" wrapText="1"/>
    </xf>
    <xf numFmtId="0" fontId="0" fillId="0" borderId="7" xfId="0" applyBorder="1"/>
    <xf numFmtId="0" fontId="0" fillId="0" borderId="8" xfId="0" applyBorder="1"/>
    <xf numFmtId="165" fontId="0" fillId="0" borderId="0" xfId="0" applyNumberFormat="1" applyBorder="1"/>
    <xf numFmtId="0" fontId="0" fillId="0" borderId="0" xfId="0" applyBorder="1"/>
    <xf numFmtId="0" fontId="0" fillId="0" borderId="9" xfId="0" applyBorder="1"/>
    <xf numFmtId="0" fontId="0" fillId="0" borderId="7" xfId="0" applyBorder="1" applyAlignment="1">
      <alignment vertical="center"/>
    </xf>
    <xf numFmtId="165" fontId="0" fillId="0" borderId="7" xfId="0" applyNumberFormat="1" applyBorder="1"/>
    <xf numFmtId="0" fontId="0" fillId="10" borderId="0" xfId="0" applyFill="1" applyBorder="1"/>
    <xf numFmtId="165" fontId="0" fillId="10" borderId="0" xfId="0" applyNumberFormat="1" applyFill="1" applyBorder="1"/>
    <xf numFmtId="0" fontId="0" fillId="0" borderId="5" xfId="0" applyBorder="1"/>
    <xf numFmtId="0" fontId="0" fillId="0" borderId="4" xfId="0" applyBorder="1"/>
    <xf numFmtId="0" fontId="0" fillId="0" borderId="1" xfId="0" applyBorder="1"/>
    <xf numFmtId="0" fontId="0" fillId="0" borderId="6" xfId="0" applyBorder="1" applyAlignment="1">
      <alignment vertical="center"/>
    </xf>
    <xf numFmtId="0" fontId="0" fillId="8" borderId="7" xfId="0" applyFill="1" applyBorder="1"/>
    <xf numFmtId="165" fontId="0" fillId="8" borderId="7" xfId="0" applyNumberFormat="1" applyFill="1" applyBorder="1"/>
    <xf numFmtId="0" fontId="0" fillId="8" borderId="5" xfId="0" applyFill="1" applyBorder="1"/>
    <xf numFmtId="0" fontId="0" fillId="9" borderId="0" xfId="0" applyFill="1" applyBorder="1"/>
    <xf numFmtId="165" fontId="0" fillId="9" borderId="0" xfId="0" applyNumberFormat="1" applyFill="1" applyBorder="1"/>
    <xf numFmtId="0" fontId="0" fillId="11" borderId="0" xfId="0" applyFill="1" applyBorder="1"/>
    <xf numFmtId="165" fontId="0" fillId="11" borderId="0" xfId="0" applyNumberFormat="1" applyFill="1" applyBorder="1"/>
    <xf numFmtId="0" fontId="0" fillId="0" borderId="10" xfId="0" applyBorder="1" applyAlignment="1">
      <alignment vertical="center"/>
    </xf>
    <xf numFmtId="0" fontId="0" fillId="0" borderId="11" xfId="0" applyBorder="1" applyAlignment="1">
      <alignment vertical="center"/>
    </xf>
    <xf numFmtId="16" fontId="0" fillId="9" borderId="0" xfId="0" applyNumberFormat="1" applyFill="1" applyBorder="1"/>
    <xf numFmtId="0" fontId="0" fillId="8" borderId="7" xfId="0" applyFill="1" applyBorder="1" applyAlignment="1">
      <alignment wrapText="1"/>
    </xf>
    <xf numFmtId="0" fontId="0" fillId="10" borderId="0" xfId="0" applyFill="1" applyBorder="1" applyAlignment="1">
      <alignment wrapText="1"/>
    </xf>
    <xf numFmtId="0" fontId="0" fillId="11" borderId="0" xfId="0" applyFill="1" applyBorder="1" applyAlignment="1">
      <alignment wrapText="1"/>
    </xf>
    <xf numFmtId="0" fontId="0" fillId="8" borderId="5" xfId="0" applyFill="1" applyBorder="1" applyAlignment="1">
      <alignment wrapText="1"/>
    </xf>
    <xf numFmtId="164" fontId="2" fillId="5" borderId="14" xfId="0" applyNumberFormat="1" applyFont="1" applyFill="1" applyBorder="1" applyAlignment="1">
      <alignment horizontal="center" vertical="center" wrapText="1"/>
    </xf>
    <xf numFmtId="164" fontId="2" fillId="6" borderId="14" xfId="0" applyNumberFormat="1" applyFont="1" applyFill="1" applyBorder="1" applyAlignment="1" applyProtection="1">
      <alignment horizontal="center" vertical="center" wrapText="1"/>
      <protection locked="0"/>
    </xf>
    <xf numFmtId="0" fontId="0" fillId="0" borderId="0" xfId="0" applyNumberFormat="1" applyAlignment="1"/>
    <xf numFmtId="14" fontId="0" fillId="0" borderId="0" xfId="0" applyNumberFormat="1" applyAlignment="1">
      <alignment horizontal="center" vertical="center" wrapText="1"/>
    </xf>
    <xf numFmtId="0" fontId="0" fillId="0" borderId="0" xfId="0" applyAlignment="1">
      <alignment horizontal="center" vertical="center" wrapText="1"/>
    </xf>
    <xf numFmtId="0" fontId="0" fillId="0" borderId="0" xfId="0" quotePrefix="1" applyNumberFormat="1" applyAlignment="1"/>
    <xf numFmtId="0" fontId="1" fillId="0" borderId="0" xfId="0" applyFont="1" applyAlignment="1">
      <alignment vertical="center"/>
    </xf>
    <xf numFmtId="0" fontId="0" fillId="0" borderId="0" xfId="0" applyAlignment="1">
      <alignment vertical="center"/>
    </xf>
    <xf numFmtId="0" fontId="0" fillId="0" borderId="0" xfId="0"/>
    <xf numFmtId="16" fontId="0" fillId="0" borderId="0" xfId="0" applyNumberFormat="1" applyAlignment="1">
      <alignment horizontal="center" vertical="center" wrapText="1"/>
    </xf>
    <xf numFmtId="16" fontId="0" fillId="0" borderId="0" xfId="0" applyNumberFormat="1"/>
    <xf numFmtId="14" fontId="0" fillId="0" borderId="0" xfId="0" applyNumberFormat="1" applyFill="1"/>
    <xf numFmtId="0" fontId="0" fillId="0" borderId="0" xfId="0" applyNumberFormat="1" applyAlignment="1">
      <alignment horizontal="center" vertical="center" wrapText="1"/>
    </xf>
    <xf numFmtId="0" fontId="3" fillId="3" borderId="13" xfId="0" applyFont="1" applyFill="1" applyBorder="1" applyAlignment="1" applyProtection="1">
      <alignment vertical="center" wrapText="1"/>
    </xf>
    <xf numFmtId="0" fontId="3" fillId="3" borderId="7" xfId="0" applyFont="1" applyFill="1" applyBorder="1" applyAlignment="1" applyProtection="1">
      <alignment vertical="center" wrapText="1"/>
    </xf>
    <xf numFmtId="0" fontId="2" fillId="2" borderId="1" xfId="0" applyFont="1" applyFill="1" applyBorder="1" applyAlignment="1" applyProtection="1">
      <alignment horizontal="left" vertical="center" wrapText="1"/>
      <protection locked="0"/>
    </xf>
    <xf numFmtId="164" fontId="2" fillId="6" borderId="1" xfId="0" applyNumberFormat="1" applyFont="1" applyFill="1" applyBorder="1" applyAlignment="1" applyProtection="1">
      <alignment horizontal="left" vertical="center" wrapText="1"/>
      <protection locked="0"/>
    </xf>
    <xf numFmtId="0" fontId="2" fillId="5" borderId="1" xfId="0" applyFont="1" applyFill="1" applyBorder="1" applyAlignment="1" applyProtection="1">
      <alignment horizontal="left" vertical="center" wrapText="1"/>
      <protection locked="0"/>
    </xf>
    <xf numFmtId="0" fontId="2" fillId="12" borderId="1" xfId="0" applyFont="1" applyFill="1" applyBorder="1" applyAlignment="1" applyProtection="1">
      <alignment horizontal="left" vertical="center" wrapText="1"/>
      <protection locked="0"/>
    </xf>
    <xf numFmtId="0" fontId="2" fillId="2" borderId="1" xfId="0" applyFont="1" applyFill="1" applyBorder="1" applyAlignment="1" applyProtection="1">
      <alignment horizontal="left" vertical="center" wrapText="1"/>
    </xf>
    <xf numFmtId="0" fontId="3" fillId="4" borderId="13" xfId="0" applyFont="1" applyFill="1" applyBorder="1" applyAlignment="1" applyProtection="1">
      <alignment horizontal="center" vertical="center" wrapText="1"/>
    </xf>
    <xf numFmtId="0" fontId="3" fillId="4" borderId="7" xfId="0" applyFont="1" applyFill="1" applyBorder="1" applyAlignment="1" applyProtection="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0" xfId="0" applyAlignment="1">
      <alignment horizontal="left" vertical="top" wrapText="1"/>
    </xf>
  </cellXfs>
  <cellStyles count="1">
    <cellStyle name="Normal" xfId="0" builtinId="0"/>
  </cellStyles>
  <dxfs count="112">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21" formatCode="dd\-mmm"/>
    </dxf>
    <dxf>
      <numFmt numFmtId="21" formatCode="dd\-mmm"/>
    </dxf>
    <dxf>
      <numFmt numFmtId="21" formatCode="dd\-mmm"/>
    </dxf>
    <dxf>
      <numFmt numFmtId="21" formatCode="dd\-mmm"/>
    </dxf>
    <dxf>
      <numFmt numFmtId="21" formatCode="dd\-mmm"/>
    </dxf>
    <dxf>
      <numFmt numFmtId="21" formatCode="dd\-mmm"/>
    </dxf>
    <dxf>
      <numFmt numFmtId="21" formatCode="dd\-mmm"/>
    </dxf>
    <dxf>
      <numFmt numFmtId="21" formatCode="dd\-mmm"/>
    </dxf>
    <dxf>
      <numFmt numFmtId="21" formatCode="dd\-mmm"/>
    </dxf>
    <dxf>
      <numFmt numFmtId="21" formatCode="dd\-mmm"/>
    </dxf>
    <dxf>
      <numFmt numFmtId="21" formatCode="dd\-mmm"/>
    </dxf>
    <dxf>
      <numFmt numFmtId="21" formatCode="dd\-mmm"/>
    </dxf>
    <dxf>
      <numFmt numFmtId="0" formatCode="General"/>
      <alignment horizontal="general" vertical="bottom" textRotation="0" wrapText="0" indent="0" justifyLastLine="0" shrinkToFit="0" readingOrder="0"/>
    </dxf>
    <dxf>
      <numFmt numFmtId="21" formatCode="dd\-mmm"/>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rgb="FFBFBFBF"/>
          <bgColor auto="1"/>
        </patternFill>
      </fill>
    </dxf>
    <dxf>
      <fill>
        <patternFill patternType="lightDown">
          <fgColor rgb="FFBFBFBF"/>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rgb="FFBFBFBF"/>
          <bgColor auto="1"/>
        </patternFill>
      </fill>
    </dxf>
    <dxf>
      <fill>
        <patternFill patternType="lightDown">
          <fgColor rgb="FFBFBFBF"/>
          <bgColor auto="1"/>
        </patternFill>
      </fill>
    </dxf>
    <dxf>
      <fill>
        <patternFill patternType="lightUp">
          <fgColor theme="4" tint="-0.24994659260841701"/>
          <bgColor auto="1"/>
        </patternFill>
      </fill>
    </dxf>
    <dxf>
      <fill>
        <patternFill patternType="lightUp">
          <fgColor theme="4" tint="-0.24994659260841701"/>
          <bgColor auto="1"/>
        </patternFill>
      </fill>
    </dxf>
    <dxf>
      <numFmt numFmtId="0" formatCode="General"/>
      <alignment horizontal="center" vertical="center" textRotation="0" wrapText="1"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font>
        <b val="0"/>
        <i val="0"/>
        <strike val="0"/>
        <condense val="0"/>
        <extend val="0"/>
        <outline val="0"/>
        <shadow val="0"/>
        <u val="none"/>
        <vertAlign val="baseline"/>
        <sz val="9"/>
        <color auto="1"/>
        <name val="Arial"/>
        <scheme val="none"/>
      </font>
      <numFmt numFmtId="164" formatCode="[$-409]ddmmmyyyy;[$-409]ddmmmyyyy;"/>
      <fill>
        <patternFill patternType="solid">
          <fgColor indexed="64"/>
          <bgColor rgb="FFDAF6DA"/>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0"/>
        <color auto="1"/>
        <name val="Arial"/>
        <scheme val="none"/>
      </font>
      <numFmt numFmtId="164" formatCode="[$-409]ddmmmyyyy;[$-409]ddmmmyyyy;"/>
      <fill>
        <patternFill patternType="solid">
          <fgColor indexed="64"/>
          <bgColor rgb="FFDAF6DA"/>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0"/>
        <color auto="1"/>
        <name val="Arial"/>
        <scheme val="none"/>
      </font>
      <numFmt numFmtId="164" formatCode="[$-409]ddmmmyyyy;[$-409]ddmmmyyyy;"/>
      <fill>
        <patternFill patternType="solid">
          <fgColor indexed="64"/>
          <bgColor indexed="65"/>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auto="1"/>
        <name val="Arial"/>
        <scheme val="none"/>
      </font>
      <numFmt numFmtId="164" formatCode="[$-409]ddmmmyyyy;[$-409]ddmmmyyyy;"/>
      <fill>
        <patternFill patternType="solid">
          <fgColor indexed="64"/>
          <bgColor indexed="65"/>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auto="1"/>
        <name val="Arial"/>
        <scheme val="none"/>
      </font>
      <numFmt numFmtId="164" formatCode="[$-409]ddmmmyyyy;[$-409]ddmmmyyyy;"/>
      <fill>
        <patternFill patternType="solid">
          <fgColor indexed="64"/>
          <bgColor indexed="65"/>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auto="1"/>
        <name val="Arial"/>
        <scheme val="none"/>
      </font>
      <numFmt numFmtId="164" formatCode="[$-409]ddmmmyyyy;[$-409]ddmmmyyyy;"/>
      <fill>
        <patternFill patternType="solid">
          <fgColor indexed="64"/>
          <bgColor indexed="65"/>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auto="1"/>
        <name val="Arial"/>
        <scheme val="none"/>
      </font>
      <numFmt numFmtId="164" formatCode="[$-409]ddmmmyyyy;[$-409]ddmmmyyyy;"/>
      <fill>
        <patternFill patternType="solid">
          <fgColor indexed="64"/>
          <bgColor indexed="65"/>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auto="1"/>
        <name val="Arial"/>
        <scheme val="none"/>
      </font>
      <numFmt numFmtId="164" formatCode="[$-409]ddmmmyyyy;[$-409]ddmmmyyyy;"/>
      <fill>
        <patternFill patternType="solid">
          <fgColor indexed="64"/>
          <bgColor indexed="65"/>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border outline="0">
        <right style="thin">
          <color auto="1"/>
        </right>
        <top style="medium">
          <color theme="0"/>
        </top>
        <bottom style="thin">
          <color indexed="64"/>
        </bottom>
      </border>
    </dxf>
    <dxf>
      <fill>
        <patternFill>
          <bgColor rgb="FFE2EFDA"/>
        </patternFill>
      </fill>
    </dxf>
    <dxf>
      <font>
        <b/>
        <i val="0"/>
        <color rgb="FFFFFFFF"/>
      </font>
      <fill>
        <patternFill>
          <bgColor rgb="FF70AD47"/>
        </patternFill>
      </fill>
    </dxf>
    <dxf>
      <border>
        <left style="thin">
          <color rgb="FFA9D08E"/>
        </left>
        <right style="thin">
          <color rgb="FFA9D08E"/>
        </right>
        <top style="thin">
          <color rgb="FFA9D08E"/>
        </top>
        <bottom style="thin">
          <color rgb="FFA9D08E"/>
        </bottom>
        <horizontal style="thin">
          <color rgb="FFA9D08E"/>
        </horizontal>
      </border>
    </dxf>
    <dxf>
      <fill>
        <patternFill>
          <bgColor rgb="FFF0F0F0"/>
        </patternFill>
      </fill>
    </dxf>
    <dxf>
      <font>
        <b/>
        <i val="0"/>
        <color rgb="FFFFFFFF"/>
      </font>
      <fill>
        <patternFill>
          <bgColor rgb="FFABABAB"/>
        </patternFill>
      </fill>
    </dxf>
    <dxf>
      <border>
        <left style="thin">
          <color rgb="FFC6C6C6"/>
        </left>
        <right style="thin">
          <color rgb="FFC6C6C6"/>
        </right>
        <top style="thin">
          <color rgb="FFC6C6C6"/>
        </top>
        <bottom style="thin">
          <color rgb="FFC6C6C6"/>
        </bottom>
        <horizontal style="thin">
          <color rgb="FFC6C6C6"/>
        </horizontal>
      </border>
    </dxf>
  </dxfs>
  <tableStyles count="2" defaultTableStyle="TableStyleMedium2" defaultPivotStyle="PivotStyleLight16">
    <tableStyle name="TableStyleQueryPreview" pivot="0" count="3">
      <tableStyleElement type="wholeTable" dxfId="111"/>
      <tableStyleElement type="headerRow" dxfId="110"/>
      <tableStyleElement type="firstRowStripe" dxfId="109"/>
    </tableStyle>
    <tableStyle name="TableStyleQueryResult" pivot="0" count="3">
      <tableStyleElement type="wholeTable" dxfId="108"/>
      <tableStyleElement type="headerRow" dxfId="107"/>
      <tableStyleElement type="firstRowStripe" dxfId="106"/>
    </tableStyle>
  </tableStyles>
  <colors>
    <mruColors>
      <color rgb="FF006600"/>
      <color rgb="FFFFF3E7"/>
      <color rgb="FF806000"/>
      <color rgb="FFF4E8DC"/>
      <color rgb="FFBFBFBF"/>
      <color rgb="FF548235"/>
      <color rgb="FF9999FF"/>
      <color rgb="FFFF6600"/>
      <color rgb="FFDAF6DA"/>
      <color rgb="FFC5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2.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externalLink" Target="externalLinks/externalLink1.xml"/><Relationship Id="rId15" Type="http://schemas.microsoft.com/office/2006/relationships/vbaProject" Target="vbaProject.bin"/><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SR%20Planning_DLP%202020_20200128_Yearly%20summary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R yearly Overview"/>
      <sheetName val="PSR Planning"/>
      <sheetName val="PSR Planning Tracker"/>
      <sheetName val="Legend"/>
    </sheetNames>
    <sheetDataSet>
      <sheetData sheetId="0"/>
      <sheetData sheetId="1">
        <row r="3">
          <cell r="C3" t="str">
            <v>ONIVYDE</v>
          </cell>
          <cell r="X3">
            <v>44126</v>
          </cell>
          <cell r="AC3">
            <v>44196</v>
          </cell>
        </row>
      </sheetData>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Josianne Lafond" id="{1E7658D5-5618-4573-A8BA-0B05CE1E3831}" userId="S::jol39209@ipsen.com::e4554093-a51e-4a59-bbfd-8371581cc9c2" providerId="AD"/>
</personList>
</file>

<file path=xl/queryTables/queryTable1.xml><?xml version="1.0" encoding="utf-8"?>
<queryTable xmlns="http://schemas.openxmlformats.org/spreadsheetml/2006/main" name="DonnéesExternes_1" connectionId="5" autoFormatId="0" applyNumberFormats="0" applyBorderFormats="0" applyFontFormats="1" applyPatternFormats="1" applyAlignmentFormats="0" applyWidthHeightFormats="0">
  <queryTableRefresh preserveSortFilterLayout="0" nextId="2">
    <queryTableFields count="1">
      <queryTableField id="1" name="Period" tableColumnId="2"/>
    </queryTableFields>
  </queryTableRefresh>
</queryTable>
</file>

<file path=xl/queryTables/queryTable2.xml><?xml version="1.0" encoding="utf-8"?>
<queryTable xmlns="http://schemas.openxmlformats.org/spreadsheetml/2006/main" name="DonnéesExternes_1" connectionId="3" autoFormatId="0" applyNumberFormats="0" applyBorderFormats="0" applyFontFormats="1" applyPatternFormats="1" applyAlignmentFormats="0" applyWidthHeightFormats="0">
  <queryTableRefresh preserveSortFilterLayout="0" nextId="38">
    <queryTableFields count="37">
      <queryTableField id="1" name="Main Company Brand Name(s)" tableColumnId="38"/>
      <queryTableField id="2" name="Report Type" tableColumnId="39"/>
      <queryTableField id="3" name="Key Dates" tableColumnId="40"/>
      <queryTableField id="4" name="NA" tableColumnId="41"/>
      <queryTableField id="5" name="2020_x000a_novembre" tableColumnId="42"/>
      <queryTableField id="6" name="2021_x000a_juillet" tableColumnId="43"/>
      <queryTableField id="7" name="2023_x000a_avril" tableColumnId="44"/>
      <queryTableField id="8" name="2025_x000a_octobre" tableColumnId="45"/>
      <queryTableField id="9" name="2020_x000a_décembre" tableColumnId="46"/>
      <queryTableField id="10" name="2021_x000a_avril" tableColumnId="47"/>
      <queryTableField id="11" name="2022_x000a_avril" tableColumnId="48"/>
      <queryTableField id="12" name="2024_x000a_décembre" tableColumnId="49"/>
      <queryTableField id="13" name="2021_x000a_mai" tableColumnId="50"/>
      <queryTableField id="14" name="2022_x000a_mai" tableColumnId="51"/>
      <queryTableField id="15" name="2022_x000a_décembre" tableColumnId="52"/>
      <queryTableField id="16" name="2025_x000a_juin" tableColumnId="53"/>
      <queryTableField id="17" name="2025_x000a_juillet" tableColumnId="54"/>
      <queryTableField id="18" name="2021_x000a_janvier" tableColumnId="55"/>
      <queryTableField id="19" name="2021_x000a_octobre" tableColumnId="56"/>
      <queryTableField id="20" name="2025_x000a_août" tableColumnId="57"/>
      <queryTableField id="21" name="2021_x000a_février" tableColumnId="58"/>
      <queryTableField id="22" name="2021_x000a_novembre" tableColumnId="59"/>
      <queryTableField id="23" name="2021_x000a_mars" tableColumnId="60"/>
      <queryTableField id="24" name="2021_x000a_décembre" tableColumnId="61"/>
      <queryTableField id="25" name="2021_x000a_juin" tableColumnId="62"/>
      <queryTableField id="26" name="2023_x000a_janvier" tableColumnId="63"/>
      <queryTableField id="27" name="2023_x000a_février" tableColumnId="64"/>
      <queryTableField id="28" name="2023_x000a_mars" tableColumnId="65"/>
      <queryTableField id="29" name="2022_x000a_février" tableColumnId="66"/>
      <queryTableField id="30" name="2022_x000a_mars" tableColumnId="67"/>
      <queryTableField id="31" name="2022_x000a_juin" tableColumnId="68"/>
      <queryTableField id="32" name="2025_x000a_mai" tableColumnId="69"/>
      <queryTableField id="33" name="2022_x000a_juillet" tableColumnId="70"/>
      <queryTableField id="34" name="2024_x000a_août" tableColumnId="71"/>
      <queryTableField id="35" name="2026_x000a_novembre" tableColumnId="72"/>
      <queryTableField id="36" name="2021_x000a_août" tableColumnId="73"/>
      <queryTableField id="37" name="2026_x000a_décembre" tableColumnId="74"/>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id="1" name="Data" displayName="Data" ref="A2:K48" totalsRowShown="0" tableBorderDxfId="105">
  <autoFilter ref="A2:K48"/>
  <sortState ref="A3:K48">
    <sortCondition ref="K3:K48"/>
  </sortState>
  <tableColumns count="11">
    <tableColumn id="1" name="INN Product  Name" dataDxfId="104"/>
    <tableColumn id="2" name="Main Company Brand Name(s)" dataDxfId="103"/>
    <tableColumn id="4" name="Report Type" dataDxfId="102"/>
    <tableColumn id="5" name="KOM date (expected)" dataDxfId="101">
      <calculatedColumnFormula>EDATE(K3,-1.5)</calculatedColumnFormula>
    </tableColumn>
    <tableColumn id="6" name="KOM date (Real)" dataDxfId="100">
      <calculatedColumnFormula>D3</calculatedColumnFormula>
    </tableColumn>
    <tableColumn id="7" name="Start producing list of studies" dataDxfId="99">
      <calculatedColumnFormula>EDATE(K3,-1.5)</calculatedColumnFormula>
    </tableColumn>
    <tableColumn id="8" name="Start database request to DM" dataDxfId="98">
      <calculatedColumnFormula>K3+1</calculatedColumnFormula>
    </tableColumn>
    <tableColumn id="9" name="Final list of studies confirmed" dataDxfId="97">
      <calculatedColumnFormula>E3+3</calculatedColumnFormula>
    </tableColumn>
    <tableColumn id="10" name="Report delivery date (expected) by S&amp;M team" dataDxfId="96">
      <calculatedColumnFormula>K3+7</calculatedColumnFormula>
    </tableColumn>
    <tableColumn id="11" name="Report Start Date" dataDxfId="95"/>
    <tableColumn id="12" name="Data Lock Point (DLP)" dataDxfId="94"/>
  </tableColumns>
  <tableStyleInfo name="TableStyleLight1" showFirstColumn="0" showLastColumn="0" showRowStripes="1" showColumnStripes="0"/>
</table>
</file>

<file path=xl/tables/table2.xml><?xml version="1.0" encoding="utf-8"?>
<table xmlns="http://schemas.openxmlformats.org/spreadsheetml/2006/main" id="4" name="Etapes" displayName="Etapes" ref="A1:A7" totalsRowShown="0">
  <autoFilter ref="A1:A7"/>
  <tableColumns count="1">
    <tableColumn id="1" name="Key Dates"/>
  </tableColumns>
  <tableStyleInfo name="TableStyleLight10" showFirstColumn="0" showLastColumn="0" showRowStripes="1" showColumnStripes="0"/>
</table>
</file>

<file path=xl/tables/table3.xml><?xml version="1.0" encoding="utf-8"?>
<table xmlns="http://schemas.openxmlformats.org/spreadsheetml/2006/main" id="2" name="Periods" displayName="Periods" ref="D1:D45" tableType="queryTable" totalsRowShown="0" headerRowDxfId="93" dataDxfId="92">
  <autoFilter ref="D1:D45"/>
  <tableColumns count="1">
    <tableColumn id="2" uniqueName="2" name="Period" queryTableFieldId="1" dataDxfId="37"/>
  </tableColumns>
  <tableStyleInfo name="TableStyleQueryResult" showFirstColumn="0" showLastColumn="0" showRowStripes="1" showColumnStripes="0"/>
</table>
</file>

<file path=xl/tables/table4.xml><?xml version="1.0" encoding="utf-8"?>
<table xmlns="http://schemas.openxmlformats.org/spreadsheetml/2006/main" id="7" name="Final" displayName="Final" ref="A3:AK75" tableType="queryTable" totalsRowShown="0" headerRowDxfId="91">
  <autoFilter ref="A3:AK75"/>
  <tableColumns count="37">
    <tableColumn id="38" uniqueName="38" name="Main Company Brand Name(s)" queryTableFieldId="1" dataDxfId="36"/>
    <tableColumn id="39" uniqueName="39" name="Report Type" queryTableFieldId="2" dataDxfId="35"/>
    <tableColumn id="40" uniqueName="40" name="Key Dates" queryTableFieldId="3" dataDxfId="34"/>
    <tableColumn id="41" uniqueName="41" name="NA" queryTableFieldId="4" dataDxfId="33"/>
    <tableColumn id="42" uniqueName="42" name="2020_x000a_novembre" queryTableFieldId="5" dataDxfId="32"/>
    <tableColumn id="43" uniqueName="43" name="2021_x000a_juillet" queryTableFieldId="6" dataDxfId="31"/>
    <tableColumn id="44" uniqueName="44" name="2023_x000a_avril" queryTableFieldId="7" dataDxfId="30"/>
    <tableColumn id="45" uniqueName="45" name="2025_x000a_octobre" queryTableFieldId="8" dataDxfId="29"/>
    <tableColumn id="46" uniqueName="46" name="2020_x000a_décembre" queryTableFieldId="9" dataDxfId="28"/>
    <tableColumn id="47" uniqueName="47" name="2021_x000a_avril" queryTableFieldId="10" dataDxfId="27"/>
    <tableColumn id="48" uniqueName="48" name="2022_x000a_avril" queryTableFieldId="11" dataDxfId="26"/>
    <tableColumn id="49" uniqueName="49" name="2024_x000a_décembre" queryTableFieldId="12" dataDxfId="25"/>
    <tableColumn id="50" uniqueName="50" name="2021_x000a_mai" queryTableFieldId="13" dataDxfId="24"/>
    <tableColumn id="51" uniqueName="51" name="2022_x000a_mai" queryTableFieldId="14" dataDxfId="23"/>
    <tableColumn id="52" uniqueName="52" name="2022_x000a_décembre" queryTableFieldId="15" dataDxfId="22"/>
    <tableColumn id="53" uniqueName="53" name="2025_x000a_juin" queryTableFieldId="16" dataDxfId="21"/>
    <tableColumn id="54" uniqueName="54" name="2025_x000a_juillet" queryTableFieldId="17" dataDxfId="20"/>
    <tableColumn id="55" uniqueName="55" name="2021_x000a_janvier" queryTableFieldId="18" dataDxfId="19"/>
    <tableColumn id="56" uniqueName="56" name="2021_x000a_octobre" queryTableFieldId="19" dataDxfId="18"/>
    <tableColumn id="57" uniqueName="57" name="2025_x000a_août" queryTableFieldId="20" dataDxfId="17"/>
    <tableColumn id="58" uniqueName="58" name="2021_x000a_février" queryTableFieldId="21" dataDxfId="16"/>
    <tableColumn id="59" uniqueName="59" name="2021_x000a_novembre" queryTableFieldId="22" dataDxfId="15"/>
    <tableColumn id="60" uniqueName="60" name="2021_x000a_mars" queryTableFieldId="23" dataDxfId="14"/>
    <tableColumn id="61" uniqueName="61" name="2021_x000a_décembre" queryTableFieldId="24" dataDxfId="13"/>
    <tableColumn id="62" uniqueName="62" name="2021_x000a_juin" queryTableFieldId="25" dataDxfId="12"/>
    <tableColumn id="63" uniqueName="63" name="2023_x000a_janvier" queryTableFieldId="26" dataDxfId="11"/>
    <tableColumn id="64" uniqueName="64" name="2023_x000a_février" queryTableFieldId="27" dataDxfId="10"/>
    <tableColumn id="65" uniqueName="65" name="2023_x000a_mars" queryTableFieldId="28" dataDxfId="9"/>
    <tableColumn id="66" uniqueName="66" name="2022_x000a_février" queryTableFieldId="29" dataDxfId="8"/>
    <tableColumn id="67" uniqueName="67" name="2022_x000a_mars" queryTableFieldId="30" dataDxfId="7"/>
    <tableColumn id="68" uniqueName="68" name="2022_x000a_juin" queryTableFieldId="31" dataDxfId="6"/>
    <tableColumn id="69" uniqueName="69" name="2025_x000a_mai" queryTableFieldId="32" dataDxfId="5"/>
    <tableColumn id="70" uniqueName="70" name="2022_x000a_juillet" queryTableFieldId="33" dataDxfId="4"/>
    <tableColumn id="71" uniqueName="71" name="2024_x000a_août" queryTableFieldId="34" dataDxfId="3"/>
    <tableColumn id="72" uniqueName="72" name="2026_x000a_novembre" queryTableFieldId="35" dataDxfId="2"/>
    <tableColumn id="73" uniqueName="73" name="2021_x000a_août" queryTableFieldId="36" dataDxfId="1"/>
    <tableColumn id="74" uniqueName="74" name="2026_x000a_décembre" queryTableFieldId="37" dataDxfId="0"/>
  </tableColumns>
  <tableStyleInfo name="TableStyleQueryResult"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5" dT="2020-06-02T16:37:25.03" personId="{1E7658D5-5618-4573-A8BA-0B05CE1E3831}" id="{DC372B70-0DA5-492E-AC51-4A39D8807750}">
    <text>= colonne B de Feuille 2</text>
  </threadedComment>
  <threadedComment ref="B5" dT="2020-06-02T16:37:53.06" personId="{1E7658D5-5618-4573-A8BA-0B05CE1E3831}" id="{65E6637A-B9F1-4E3C-B3EF-28531A3743CE}">
    <text>= colonne D de Feuille 2</text>
  </threadedComment>
  <threadedComment ref="C6" dT="2020-06-02T16:38:34.96" personId="{1E7658D5-5618-4573-A8BA-0B05CE1E3831}" id="{55EB9F4D-75CC-485E-B8DA-072844A1FB7D}">
    <text>= colonne G dans Feuille 2</text>
  </threadedComment>
  <threadedComment ref="C7" dT="2020-06-02T16:39:01.99" personId="{1E7658D5-5618-4573-A8BA-0B05CE1E3831}" id="{9EEC88FE-19F1-49B0-8BD6-6A86FD342E86}">
    <text>= colonne F dans Feuille 2</text>
  </threadedComment>
  <threadedComment ref="C8" dT="2020-06-02T16:39:28.33" personId="{1E7658D5-5618-4573-A8BA-0B05CE1E3831}" id="{1BBB7FBB-E65D-4F19-89D7-4CD8F95F858D}">
    <text>= colonne H dans Feuille 2</text>
  </threadedComment>
  <threadedComment ref="C9" dT="2020-06-02T16:40:03.14" personId="{1E7658D5-5618-4573-A8BA-0B05CE1E3831}" id="{D0E9E179-04CF-41D5-A99E-DC313DECADF9}">
    <text>= colonne I dans Feuille 2</text>
  </threadedComment>
  <threadedComment ref="C10" dT="2020-06-02T16:40:22.66" personId="{1E7658D5-5618-4573-A8BA-0B05CE1E3831}" id="{4248B8A4-4B25-47B5-AFCE-CDA838AD3B50}">
    <text>= colonne L dans Feuille 2</text>
  </threadedComment>
  <threadedComment ref="C11" dT="2020-06-02T16:40:53.94" personId="{1E7658D5-5618-4573-A8BA-0B05CE1E3831}" id="{6B7D65AF-0896-468D-8D26-F8FB8A1427EE}">
    <text>= colonne J dans Feuille 2</text>
  </threadedComment>
  <threadedComment ref="C12" dT="2020-06-02T16:38:34.96" personId="{1E7658D5-5618-4573-A8BA-0B05CE1E3831}" id="{38916A4C-609F-4D13-A215-C0F52F409DAC}">
    <text>= colonne G dans Feuille 2</text>
  </threadedComment>
  <threadedComment ref="C13" dT="2020-06-02T16:39:01.99" personId="{1E7658D5-5618-4573-A8BA-0B05CE1E3831}" id="{F1C26496-7334-43A1-B0FD-3D0C5B18C15C}">
    <text>= colonne F dans Feuille 2</text>
  </threadedComment>
  <threadedComment ref="C14" dT="2020-06-02T16:39:28.33" personId="{1E7658D5-5618-4573-A8BA-0B05CE1E3831}" id="{BF797474-D87A-438A-BABF-3F2B4CA0DB13}">
    <text>= colonne H dans Feuille 2</text>
  </threadedComment>
  <threadedComment ref="C15" dT="2020-06-02T16:40:03.14" personId="{1E7658D5-5618-4573-A8BA-0B05CE1E3831}" id="{7416EE94-A1C4-4312-80B6-4426032B9415}">
    <text>= colonne I dans Feuille 2</text>
  </threadedComment>
  <threadedComment ref="C16" dT="2020-06-02T16:40:22.66" personId="{1E7658D5-5618-4573-A8BA-0B05CE1E3831}" id="{C3C46624-639C-483F-8395-D9DFCA010759}">
    <text>= colonne L dans Feuille 2</text>
  </threadedComment>
  <threadedComment ref="C17" dT="2020-06-02T16:40:53.94" personId="{1E7658D5-5618-4573-A8BA-0B05CE1E3831}" id="{5124F215-8C6A-478F-A2FC-DF760A7442E9}">
    <text>= colonne J dans Feuille 2</text>
  </threadedComment>
  <threadedComment ref="C18" dT="2020-06-02T16:38:34.96" personId="{1E7658D5-5618-4573-A8BA-0B05CE1E3831}" id="{C37771B1-BC30-49B4-9642-150AA2CD0F3A}">
    <text>= colonne G dans Feuille 2</text>
  </threadedComment>
  <threadedComment ref="C19" dT="2020-06-02T16:39:01.99" personId="{1E7658D5-5618-4573-A8BA-0B05CE1E3831}" id="{8C91ECC0-C202-44C7-A8E2-FA52DDF0F135}">
    <text>= colonne F dans Feuille 2</text>
  </threadedComment>
  <threadedComment ref="C20" dT="2020-06-02T16:39:28.33" personId="{1E7658D5-5618-4573-A8BA-0B05CE1E3831}" id="{93349F63-F130-4E00-B598-739880847644}">
    <text>= colonne H dans Feuille 2</text>
  </threadedComment>
  <threadedComment ref="C21" dT="2020-06-02T16:40:03.14" personId="{1E7658D5-5618-4573-A8BA-0B05CE1E3831}" id="{478158A5-6E50-42DA-9394-514187D6B79B}">
    <text>= colonne I dans Feuille 2</text>
  </threadedComment>
  <threadedComment ref="C22" dT="2020-06-02T16:40:22.66" personId="{1E7658D5-5618-4573-A8BA-0B05CE1E3831}" id="{3C157CF6-E5CA-45FE-B392-EF31980298F9}">
    <text>= colonne L dans Feuille 2</text>
  </threadedComment>
  <threadedComment ref="C23" dT="2020-06-02T16:40:53.94" personId="{1E7658D5-5618-4573-A8BA-0B05CE1E3831}" id="{E0269192-6513-472E-9B4B-3AA9A41227B3}">
    <text>= colonne J dans Feuille 2</text>
  </threadedComment>
</ThreadedComments>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9999FF"/>
  </sheetPr>
  <dimension ref="A1:K48"/>
  <sheetViews>
    <sheetView tabSelected="1" zoomScale="70" zoomScaleNormal="70" workbookViewId="0">
      <pane xSplit="2" ySplit="2" topLeftCell="C3" activePane="bottomRight" state="frozen"/>
      <selection pane="topRight" activeCell="I1" sqref="I1"/>
      <selection pane="bottomLeft" activeCell="A4" sqref="A4"/>
      <selection pane="bottomRight" activeCell="K2" sqref="K2"/>
    </sheetView>
  </sheetViews>
  <sheetFormatPr baseColWidth="10" defaultColWidth="11.42578125" defaultRowHeight="50.1" customHeight="1" x14ac:dyDescent="0.2"/>
  <cols>
    <col min="1" max="1" width="23.42578125" style="5" customWidth="1"/>
    <col min="2" max="2" width="34.85546875" style="5" customWidth="1"/>
    <col min="3" max="3" width="21" style="5" customWidth="1"/>
    <col min="4" max="11" width="12" style="5" customWidth="1"/>
    <col min="12" max="16384" width="11.42578125" style="2"/>
  </cols>
  <sheetData>
    <row r="1" spans="1:11" s="6" customFormat="1" ht="20.25" customHeight="1" x14ac:dyDescent="0.2">
      <c r="A1" s="60" t="s">
        <v>0</v>
      </c>
      <c r="B1" s="61"/>
      <c r="C1" s="53" t="s">
        <v>1</v>
      </c>
      <c r="D1" s="54"/>
      <c r="E1" s="54"/>
      <c r="F1" s="54"/>
      <c r="G1" s="54"/>
      <c r="H1" s="54"/>
      <c r="I1" s="54"/>
      <c r="J1" s="54"/>
      <c r="K1" s="54"/>
    </row>
    <row r="2" spans="1:11" s="6" customFormat="1" ht="76.5" x14ac:dyDescent="0.2">
      <c r="A2" s="7" t="s">
        <v>33</v>
      </c>
      <c r="B2" s="8" t="s">
        <v>34</v>
      </c>
      <c r="C2" s="9" t="s">
        <v>22</v>
      </c>
      <c r="D2" s="11" t="s">
        <v>71</v>
      </c>
      <c r="E2" s="11" t="s">
        <v>19</v>
      </c>
      <c r="F2" s="36" t="s">
        <v>72</v>
      </c>
      <c r="G2" s="37" t="s">
        <v>73</v>
      </c>
      <c r="H2" s="38" t="s">
        <v>4</v>
      </c>
      <c r="I2" s="39" t="s">
        <v>74</v>
      </c>
      <c r="J2" s="10" t="s">
        <v>32</v>
      </c>
      <c r="K2" s="10" t="s">
        <v>75</v>
      </c>
    </row>
    <row r="3" spans="1:11" s="3" customFormat="1" ht="50.1" customHeight="1" x14ac:dyDescent="0.2">
      <c r="A3" s="57" t="s">
        <v>87</v>
      </c>
      <c r="B3" s="55" t="s">
        <v>88</v>
      </c>
      <c r="C3" s="1" t="s">
        <v>94</v>
      </c>
      <c r="D3" s="12">
        <f>EDATE(K3,-1.5)</f>
        <v>44096</v>
      </c>
      <c r="E3" s="12">
        <f>D3</f>
        <v>44096</v>
      </c>
      <c r="F3" s="12">
        <f>EDATE(K3,-1.5)</f>
        <v>44096</v>
      </c>
      <c r="G3" s="12">
        <f>K3+1</f>
        <v>44127</v>
      </c>
      <c r="H3" s="12">
        <f>E3+3</f>
        <v>44099</v>
      </c>
      <c r="I3" s="12">
        <f>K3+7</f>
        <v>44133</v>
      </c>
      <c r="J3" s="4">
        <v>43527</v>
      </c>
      <c r="K3" s="56">
        <v>44126</v>
      </c>
    </row>
    <row r="4" spans="1:11" s="3" customFormat="1" ht="50.1" customHeight="1" x14ac:dyDescent="0.2">
      <c r="A4" s="57" t="s">
        <v>87</v>
      </c>
      <c r="B4" s="55" t="s">
        <v>88</v>
      </c>
      <c r="C4" s="1" t="s">
        <v>95</v>
      </c>
      <c r="D4" s="12">
        <f>EDATE(K4,-1.5)</f>
        <v>44096</v>
      </c>
      <c r="E4" s="12">
        <f>D4</f>
        <v>44096</v>
      </c>
      <c r="F4" s="12">
        <f>EDATE(K4,-1.5)</f>
        <v>44096</v>
      </c>
      <c r="G4" s="12">
        <f>K4+1</f>
        <v>44127</v>
      </c>
      <c r="H4" s="12">
        <f>E4+3</f>
        <v>44099</v>
      </c>
      <c r="I4" s="12">
        <f>K4+7</f>
        <v>44133</v>
      </c>
      <c r="J4" s="4">
        <v>43485</v>
      </c>
      <c r="K4" s="56">
        <v>44126</v>
      </c>
    </row>
    <row r="5" spans="1:11" s="3" customFormat="1" ht="50.1" customHeight="1" x14ac:dyDescent="0.2">
      <c r="A5" s="58" t="s">
        <v>89</v>
      </c>
      <c r="B5" s="55" t="s">
        <v>90</v>
      </c>
      <c r="C5" s="1" t="s">
        <v>96</v>
      </c>
      <c r="D5" s="12">
        <f>EDATE(K5,-1.5)</f>
        <v>44118</v>
      </c>
      <c r="E5" s="12">
        <f>D5</f>
        <v>44118</v>
      </c>
      <c r="F5" s="12">
        <f>EDATE(K5,-1.5)</f>
        <v>44118</v>
      </c>
      <c r="G5" s="12">
        <f>K5+1</f>
        <v>44150</v>
      </c>
      <c r="H5" s="12">
        <f>E5+3</f>
        <v>44121</v>
      </c>
      <c r="I5" s="12">
        <f>K5+7</f>
        <v>44156</v>
      </c>
      <c r="J5" s="4">
        <v>43487</v>
      </c>
      <c r="K5" s="56">
        <v>44149</v>
      </c>
    </row>
    <row r="6" spans="1:11" s="3" customFormat="1" ht="50.1" customHeight="1" x14ac:dyDescent="0.2">
      <c r="A6" s="57" t="s">
        <v>87</v>
      </c>
      <c r="B6" s="55" t="s">
        <v>91</v>
      </c>
      <c r="C6" s="1" t="s">
        <v>97</v>
      </c>
      <c r="D6" s="12">
        <f>EDATE(K6,-1.5)</f>
        <v>44132</v>
      </c>
      <c r="E6" s="12">
        <f>D6</f>
        <v>44132</v>
      </c>
      <c r="F6" s="12">
        <f>EDATE(K6,-1.5)</f>
        <v>44132</v>
      </c>
      <c r="G6" s="12">
        <f>K6+1</f>
        <v>44164</v>
      </c>
      <c r="H6" s="12">
        <f>E6+3</f>
        <v>44135</v>
      </c>
      <c r="I6" s="12">
        <f>K6+7</f>
        <v>44170</v>
      </c>
      <c r="J6" s="4">
        <v>42758</v>
      </c>
      <c r="K6" s="56">
        <v>44163</v>
      </c>
    </row>
    <row r="7" spans="1:11" s="3" customFormat="1" ht="50.1" customHeight="1" x14ac:dyDescent="0.2">
      <c r="A7" s="59" t="s">
        <v>92</v>
      </c>
      <c r="B7" s="55" t="s">
        <v>86</v>
      </c>
      <c r="C7" s="1" t="s">
        <v>94</v>
      </c>
      <c r="D7" s="12">
        <f>EDATE(K7,-1.5)</f>
        <v>44137</v>
      </c>
      <c r="E7" s="12">
        <f>D7</f>
        <v>44137</v>
      </c>
      <c r="F7" s="12">
        <f>EDATE(K7,-1.5)</f>
        <v>44137</v>
      </c>
      <c r="G7" s="12">
        <f>K7+1</f>
        <v>44168</v>
      </c>
      <c r="H7" s="12">
        <f>E7+3</f>
        <v>44140</v>
      </c>
      <c r="I7" s="12">
        <f>K7+7</f>
        <v>44174</v>
      </c>
      <c r="J7" s="4">
        <v>42785</v>
      </c>
      <c r="K7" s="56">
        <v>44167</v>
      </c>
    </row>
    <row r="8" spans="1:11" s="3" customFormat="1" ht="50.1" customHeight="1" x14ac:dyDescent="0.2">
      <c r="A8" s="55" t="s">
        <v>93</v>
      </c>
      <c r="B8" s="55" t="s">
        <v>86</v>
      </c>
      <c r="C8" s="1" t="s">
        <v>95</v>
      </c>
      <c r="D8" s="12">
        <f>EDATE(K8,-1.5)</f>
        <v>44161</v>
      </c>
      <c r="E8" s="12">
        <f>D8</f>
        <v>44161</v>
      </c>
      <c r="F8" s="12">
        <f>EDATE(K8,-1.5)</f>
        <v>44161</v>
      </c>
      <c r="G8" s="12">
        <f>K8+1</f>
        <v>44192</v>
      </c>
      <c r="H8" s="12">
        <f>E8+3</f>
        <v>44164</v>
      </c>
      <c r="I8" s="12">
        <f>K8+7</f>
        <v>44198</v>
      </c>
      <c r="J8" s="4">
        <v>43705</v>
      </c>
      <c r="K8" s="56">
        <v>44191</v>
      </c>
    </row>
    <row r="9" spans="1:11" s="3" customFormat="1" ht="50.1" customHeight="1" x14ac:dyDescent="0.2">
      <c r="A9" s="57" t="s">
        <v>87</v>
      </c>
      <c r="B9" s="55" t="s">
        <v>88</v>
      </c>
      <c r="C9" s="1" t="s">
        <v>96</v>
      </c>
      <c r="D9" s="12">
        <f>EDATE(K9,-1.5)</f>
        <v>44165</v>
      </c>
      <c r="E9" s="12">
        <f>D9</f>
        <v>44165</v>
      </c>
      <c r="F9" s="12">
        <f>EDATE(K9,-1.5)</f>
        <v>44165</v>
      </c>
      <c r="G9" s="12">
        <f>K9+1</f>
        <v>44197</v>
      </c>
      <c r="H9" s="12">
        <f>E9+3</f>
        <v>44168</v>
      </c>
      <c r="I9" s="12">
        <f>K9+7</f>
        <v>44203</v>
      </c>
      <c r="J9" s="4">
        <v>42795</v>
      </c>
      <c r="K9" s="56">
        <v>44196</v>
      </c>
    </row>
    <row r="10" spans="1:11" s="3" customFormat="1" ht="50.1" customHeight="1" x14ac:dyDescent="0.2">
      <c r="A10" s="57" t="s">
        <v>87</v>
      </c>
      <c r="B10" s="55" t="s">
        <v>88</v>
      </c>
      <c r="C10" s="1" t="s">
        <v>97</v>
      </c>
      <c r="D10" s="12">
        <f>EDATE(K10,-1.5)</f>
        <v>44165</v>
      </c>
      <c r="E10" s="12">
        <f>D10</f>
        <v>44165</v>
      </c>
      <c r="F10" s="12">
        <f>EDATE(K10,-1.5)</f>
        <v>44165</v>
      </c>
      <c r="G10" s="12">
        <f>K10+1</f>
        <v>44197</v>
      </c>
      <c r="H10" s="12">
        <f>E10+3</f>
        <v>44168</v>
      </c>
      <c r="I10" s="12">
        <f>K10+7</f>
        <v>44203</v>
      </c>
      <c r="J10" s="4">
        <v>43556</v>
      </c>
      <c r="K10" s="56">
        <v>44196</v>
      </c>
    </row>
    <row r="11" spans="1:11" s="3" customFormat="1" ht="50.1" customHeight="1" x14ac:dyDescent="0.2">
      <c r="A11" s="58" t="s">
        <v>89</v>
      </c>
      <c r="B11" s="55" t="s">
        <v>90</v>
      </c>
      <c r="C11" s="1" t="s">
        <v>94</v>
      </c>
      <c r="D11" s="12">
        <f>EDATE(K11,-1.5)</f>
        <v>44165</v>
      </c>
      <c r="E11" s="12">
        <f>D11</f>
        <v>44165</v>
      </c>
      <c r="F11" s="12">
        <f>EDATE(K11,-1.5)</f>
        <v>44165</v>
      </c>
      <c r="G11" s="12">
        <f>K11+1</f>
        <v>44197</v>
      </c>
      <c r="H11" s="12">
        <f>E11+3</f>
        <v>44168</v>
      </c>
      <c r="I11" s="12">
        <f>K11+7</f>
        <v>44203</v>
      </c>
      <c r="J11" s="4">
        <v>42826</v>
      </c>
      <c r="K11" s="56">
        <v>44196</v>
      </c>
    </row>
    <row r="12" spans="1:11" ht="50.1" customHeight="1" x14ac:dyDescent="0.2">
      <c r="A12" s="57" t="s">
        <v>87</v>
      </c>
      <c r="B12" s="55" t="s">
        <v>91</v>
      </c>
      <c r="C12" s="1" t="s">
        <v>95</v>
      </c>
      <c r="D12" s="12">
        <f>EDATE(K12,-1.5)</f>
        <v>44186</v>
      </c>
      <c r="E12" s="12">
        <f>D12</f>
        <v>44186</v>
      </c>
      <c r="F12" s="12">
        <f>EDATE(K12,-1.5)</f>
        <v>44186</v>
      </c>
      <c r="G12" s="12">
        <f>K12+1</f>
        <v>44218</v>
      </c>
      <c r="H12" s="12">
        <f>E12+3</f>
        <v>44189</v>
      </c>
      <c r="I12" s="12">
        <f>K12+7</f>
        <v>44224</v>
      </c>
      <c r="J12" s="4">
        <v>42826</v>
      </c>
      <c r="K12" s="56">
        <v>44217</v>
      </c>
    </row>
    <row r="13" spans="1:11" ht="50.1" customHeight="1" x14ac:dyDescent="0.2">
      <c r="A13" s="59" t="s">
        <v>92</v>
      </c>
      <c r="B13" s="55" t="s">
        <v>86</v>
      </c>
      <c r="C13" s="1" t="s">
        <v>96</v>
      </c>
      <c r="D13" s="12">
        <f>EDATE(K13,-1.5)</f>
        <v>44209</v>
      </c>
      <c r="E13" s="12">
        <f>D13</f>
        <v>44209</v>
      </c>
      <c r="F13" s="12">
        <f>EDATE(K13,-1.5)</f>
        <v>44209</v>
      </c>
      <c r="G13" s="12">
        <f>K13+1</f>
        <v>44241</v>
      </c>
      <c r="H13" s="12">
        <f>E13+3</f>
        <v>44212</v>
      </c>
      <c r="I13" s="12">
        <f>K13+7</f>
        <v>44247</v>
      </c>
      <c r="J13" s="4">
        <v>43571</v>
      </c>
      <c r="K13" s="56">
        <v>44240</v>
      </c>
    </row>
    <row r="14" spans="1:11" s="3" customFormat="1" ht="50.1" customHeight="1" x14ac:dyDescent="0.2">
      <c r="A14" s="55" t="s">
        <v>98</v>
      </c>
      <c r="B14" s="55" t="s">
        <v>86</v>
      </c>
      <c r="C14" s="1" t="s">
        <v>97</v>
      </c>
      <c r="D14" s="12">
        <f>EDATE(K14,-1.5)</f>
        <v>44223</v>
      </c>
      <c r="E14" s="12">
        <f>D14</f>
        <v>44223</v>
      </c>
      <c r="F14" s="12">
        <f>EDATE(K14,-1.5)</f>
        <v>44223</v>
      </c>
      <c r="G14" s="12">
        <f>K14+1</f>
        <v>44255</v>
      </c>
      <c r="H14" s="12">
        <f>E14+3</f>
        <v>44226</v>
      </c>
      <c r="I14" s="12">
        <f>K14+7</f>
        <v>44261</v>
      </c>
      <c r="J14" s="4">
        <v>43761</v>
      </c>
      <c r="K14" s="56">
        <v>44254</v>
      </c>
    </row>
    <row r="15" spans="1:11" s="3" customFormat="1" ht="50.1" customHeight="1" x14ac:dyDescent="0.2">
      <c r="A15" s="57" t="s">
        <v>87</v>
      </c>
      <c r="B15" s="55" t="s">
        <v>88</v>
      </c>
      <c r="C15" s="1" t="s">
        <v>94</v>
      </c>
      <c r="D15" s="12">
        <f>EDATE(K15,-1.5)</f>
        <v>44255</v>
      </c>
      <c r="E15" s="12">
        <f>D15</f>
        <v>44255</v>
      </c>
      <c r="F15" s="12">
        <f>EDATE(K15,-1.5)</f>
        <v>44255</v>
      </c>
      <c r="G15" s="12">
        <f>K15+1</f>
        <v>44287</v>
      </c>
      <c r="H15" s="12">
        <f>E15+3</f>
        <v>44258</v>
      </c>
      <c r="I15" s="12">
        <f>K15+7</f>
        <v>44293</v>
      </c>
      <c r="J15" s="4">
        <v>43579</v>
      </c>
      <c r="K15" s="56">
        <v>44286</v>
      </c>
    </row>
    <row r="16" spans="1:11" s="3" customFormat="1" ht="50.1" customHeight="1" x14ac:dyDescent="0.2">
      <c r="A16" s="57" t="s">
        <v>87</v>
      </c>
      <c r="B16" s="55" t="s">
        <v>88</v>
      </c>
      <c r="C16" s="1" t="s">
        <v>95</v>
      </c>
      <c r="D16" s="12">
        <f>EDATE(K16,-1.5)</f>
        <v>44269</v>
      </c>
      <c r="E16" s="12">
        <f>D16</f>
        <v>44269</v>
      </c>
      <c r="F16" s="12">
        <f>EDATE(K16,-1.5)</f>
        <v>44269</v>
      </c>
      <c r="G16" s="12">
        <f>K16+1</f>
        <v>44301</v>
      </c>
      <c r="H16" s="12">
        <f>E16+3</f>
        <v>44272</v>
      </c>
      <c r="I16" s="12">
        <f>K16+7</f>
        <v>44307</v>
      </c>
      <c r="J16" s="4">
        <v>42856</v>
      </c>
      <c r="K16" s="56">
        <v>44300</v>
      </c>
    </row>
    <row r="17" spans="1:11" ht="50.1" customHeight="1" x14ac:dyDescent="0.2">
      <c r="A17" s="58" t="s">
        <v>89</v>
      </c>
      <c r="B17" s="55" t="s">
        <v>90</v>
      </c>
      <c r="C17" s="1" t="s">
        <v>96</v>
      </c>
      <c r="D17" s="12">
        <f>EDATE(K17,-1.5)</f>
        <v>44316</v>
      </c>
      <c r="E17" s="12">
        <f>D17</f>
        <v>44316</v>
      </c>
      <c r="F17" s="12">
        <f>EDATE(K17,-1.5)</f>
        <v>44316</v>
      </c>
      <c r="G17" s="12">
        <f>K17+1</f>
        <v>44348</v>
      </c>
      <c r="H17" s="12">
        <f>E17+3</f>
        <v>44319</v>
      </c>
      <c r="I17" s="12">
        <f>K17+7</f>
        <v>44354</v>
      </c>
      <c r="J17" s="4">
        <v>42872</v>
      </c>
      <c r="K17" s="56">
        <v>44347</v>
      </c>
    </row>
    <row r="18" spans="1:11" ht="50.1" customHeight="1" x14ac:dyDescent="0.2">
      <c r="A18" s="57" t="s">
        <v>87</v>
      </c>
      <c r="B18" s="55" t="s">
        <v>91</v>
      </c>
      <c r="C18" s="1" t="s">
        <v>97</v>
      </c>
      <c r="D18" s="12">
        <f>EDATE(K18,-1.5)</f>
        <v>44316</v>
      </c>
      <c r="E18" s="12">
        <f>D18</f>
        <v>44316</v>
      </c>
      <c r="F18" s="12">
        <f>EDATE(K18,-1.5)</f>
        <v>44316</v>
      </c>
      <c r="G18" s="12">
        <f>K18+1</f>
        <v>44348</v>
      </c>
      <c r="H18" s="12">
        <f>E18+3</f>
        <v>44319</v>
      </c>
      <c r="I18" s="12">
        <f>K18+7</f>
        <v>44354</v>
      </c>
      <c r="J18" s="4">
        <v>43613</v>
      </c>
      <c r="K18" s="56">
        <v>44347</v>
      </c>
    </row>
    <row r="19" spans="1:11" ht="50.1" customHeight="1" x14ac:dyDescent="0.2">
      <c r="A19" s="59" t="s">
        <v>92</v>
      </c>
      <c r="B19" s="55" t="s">
        <v>86</v>
      </c>
      <c r="C19" s="1" t="s">
        <v>94</v>
      </c>
      <c r="D19" s="12">
        <f>EDATE(K19,-1.5)</f>
        <v>44316</v>
      </c>
      <c r="E19" s="12">
        <f>D19</f>
        <v>44316</v>
      </c>
      <c r="F19" s="12">
        <f>EDATE(K19,-1.5)</f>
        <v>44316</v>
      </c>
      <c r="G19" s="12">
        <f>K19+1</f>
        <v>44348</v>
      </c>
      <c r="H19" s="12">
        <f>E19+3</f>
        <v>44319</v>
      </c>
      <c r="I19" s="12">
        <f>K19+7</f>
        <v>44354</v>
      </c>
      <c r="J19" s="4">
        <v>43798</v>
      </c>
      <c r="K19" s="56">
        <v>44347</v>
      </c>
    </row>
    <row r="20" spans="1:11" s="3" customFormat="1" ht="50.1" customHeight="1" x14ac:dyDescent="0.2">
      <c r="A20" s="55" t="s">
        <v>99</v>
      </c>
      <c r="B20" s="55" t="s">
        <v>86</v>
      </c>
      <c r="C20" s="1" t="s">
        <v>95</v>
      </c>
      <c r="D20" s="12">
        <f>EDATE(K20,-1.5)</f>
        <v>44316</v>
      </c>
      <c r="E20" s="12">
        <f>D20</f>
        <v>44316</v>
      </c>
      <c r="F20" s="12">
        <f>EDATE(K20,-1.5)</f>
        <v>44316</v>
      </c>
      <c r="G20" s="12">
        <f>K20+1</f>
        <v>44348</v>
      </c>
      <c r="H20" s="12">
        <f>E20+3</f>
        <v>44319</v>
      </c>
      <c r="I20" s="12">
        <f>K20+7</f>
        <v>44354</v>
      </c>
      <c r="J20" s="4">
        <v>43617</v>
      </c>
      <c r="K20" s="56">
        <v>44347</v>
      </c>
    </row>
    <row r="21" spans="1:11" s="3" customFormat="1" ht="50.1" customHeight="1" x14ac:dyDescent="0.2">
      <c r="A21" s="57" t="s">
        <v>87</v>
      </c>
      <c r="B21" s="55" t="s">
        <v>88</v>
      </c>
      <c r="C21" s="1" t="s">
        <v>96</v>
      </c>
      <c r="D21" s="12">
        <f>EDATE(K21,-1.5)</f>
        <v>44359</v>
      </c>
      <c r="E21" s="12">
        <f>D21</f>
        <v>44359</v>
      </c>
      <c r="F21" s="12">
        <f>EDATE(K21,-1.5)</f>
        <v>44359</v>
      </c>
      <c r="G21" s="12">
        <f>K21+1</f>
        <v>44390</v>
      </c>
      <c r="H21" s="12">
        <f>E21+3</f>
        <v>44362</v>
      </c>
      <c r="I21" s="12">
        <f>K21+7</f>
        <v>44396</v>
      </c>
      <c r="J21" s="4">
        <v>43617</v>
      </c>
      <c r="K21" s="56">
        <v>44389</v>
      </c>
    </row>
    <row r="22" spans="1:11" ht="50.1" customHeight="1" x14ac:dyDescent="0.2">
      <c r="A22" s="57" t="s">
        <v>87</v>
      </c>
      <c r="B22" s="55" t="s">
        <v>88</v>
      </c>
      <c r="C22" s="1" t="s">
        <v>97</v>
      </c>
      <c r="D22" s="12">
        <f>EDATE(K22,-1.5)</f>
        <v>44382</v>
      </c>
      <c r="E22" s="12">
        <f>D22</f>
        <v>44382</v>
      </c>
      <c r="F22" s="12">
        <f>EDATE(K22,-1.5)</f>
        <v>44382</v>
      </c>
      <c r="G22" s="12">
        <f>K22+1</f>
        <v>44414</v>
      </c>
      <c r="H22" s="12">
        <f>E22+3</f>
        <v>44385</v>
      </c>
      <c r="I22" s="12">
        <f>K22+7</f>
        <v>44420</v>
      </c>
      <c r="J22" s="4">
        <v>43617</v>
      </c>
      <c r="K22" s="56">
        <v>44413</v>
      </c>
    </row>
    <row r="23" spans="1:11" s="3" customFormat="1" ht="50.1" customHeight="1" x14ac:dyDescent="0.2">
      <c r="A23" s="58" t="s">
        <v>89</v>
      </c>
      <c r="B23" s="55" t="s">
        <v>90</v>
      </c>
      <c r="C23" s="1" t="s">
        <v>94</v>
      </c>
      <c r="D23" s="12">
        <f>EDATE(K23,-1.5)</f>
        <v>44404</v>
      </c>
      <c r="E23" s="12">
        <f>D23</f>
        <v>44404</v>
      </c>
      <c r="F23" s="12">
        <f>EDATE(K23,-1.5)</f>
        <v>44404</v>
      </c>
      <c r="G23" s="12">
        <f>K23+1</f>
        <v>44436</v>
      </c>
      <c r="H23" s="12">
        <f>E23+3</f>
        <v>44407</v>
      </c>
      <c r="I23" s="12">
        <f>K23+7</f>
        <v>44442</v>
      </c>
      <c r="J23" s="4">
        <v>43617</v>
      </c>
      <c r="K23" s="56">
        <v>44435</v>
      </c>
    </row>
    <row r="24" spans="1:11" s="3" customFormat="1" ht="50.1" customHeight="1" x14ac:dyDescent="0.2">
      <c r="A24" s="57" t="s">
        <v>87</v>
      </c>
      <c r="B24" s="55" t="s">
        <v>91</v>
      </c>
      <c r="C24" s="1" t="s">
        <v>95</v>
      </c>
      <c r="D24" s="12">
        <f>EDATE(K24,-1.5)</f>
        <v>44408</v>
      </c>
      <c r="E24" s="12">
        <f>D24</f>
        <v>44408</v>
      </c>
      <c r="F24" s="12">
        <f>EDATE(K24,-1.5)</f>
        <v>44408</v>
      </c>
      <c r="G24" s="12">
        <f>K24+1</f>
        <v>44440</v>
      </c>
      <c r="H24" s="12">
        <f>E24+3</f>
        <v>44411</v>
      </c>
      <c r="I24" s="12">
        <f>K24+7</f>
        <v>44446</v>
      </c>
      <c r="J24" s="4">
        <v>43983</v>
      </c>
      <c r="K24" s="56">
        <v>44439</v>
      </c>
    </row>
    <row r="25" spans="1:11" s="3" customFormat="1" ht="50.1" customHeight="1" x14ac:dyDescent="0.2">
      <c r="A25" s="59" t="s">
        <v>92</v>
      </c>
      <c r="B25" s="55" t="s">
        <v>86</v>
      </c>
      <c r="C25" s="1" t="s">
        <v>96</v>
      </c>
      <c r="D25" s="12">
        <f>EDATE(K25,-1.5)</f>
        <v>44481</v>
      </c>
      <c r="E25" s="12">
        <f>D25</f>
        <v>44481</v>
      </c>
      <c r="F25" s="12">
        <f>EDATE(K25,-1.5)</f>
        <v>44481</v>
      </c>
      <c r="G25" s="12">
        <f>K25+1</f>
        <v>44513</v>
      </c>
      <c r="H25" s="12">
        <f>E25+3</f>
        <v>44484</v>
      </c>
      <c r="I25" s="12">
        <f>K25+7</f>
        <v>44519</v>
      </c>
      <c r="J25" s="4">
        <v>43659</v>
      </c>
      <c r="K25" s="56">
        <v>44512</v>
      </c>
    </row>
    <row r="26" spans="1:11" s="3" customFormat="1" ht="50.1" customHeight="1" x14ac:dyDescent="0.2">
      <c r="A26" s="55" t="s">
        <v>100</v>
      </c>
      <c r="B26" s="55" t="s">
        <v>86</v>
      </c>
      <c r="C26" s="1" t="s">
        <v>97</v>
      </c>
      <c r="D26" s="12">
        <f>EDATE(K26,-1.5)</f>
        <v>44497</v>
      </c>
      <c r="E26" s="12">
        <f>D26</f>
        <v>44497</v>
      </c>
      <c r="F26" s="12">
        <f>EDATE(K26,-1.5)</f>
        <v>44497</v>
      </c>
      <c r="G26" s="12">
        <f>K26+1</f>
        <v>44529</v>
      </c>
      <c r="H26" s="12">
        <f>E26+3</f>
        <v>44500</v>
      </c>
      <c r="I26" s="12">
        <f>K26+7</f>
        <v>44535</v>
      </c>
      <c r="J26" s="4">
        <v>43889</v>
      </c>
      <c r="K26" s="56">
        <v>44528</v>
      </c>
    </row>
    <row r="27" spans="1:11" s="3" customFormat="1" ht="50.1" customHeight="1" x14ac:dyDescent="0.2">
      <c r="A27" s="57" t="s">
        <v>87</v>
      </c>
      <c r="B27" s="55" t="s">
        <v>88</v>
      </c>
      <c r="C27" s="1" t="s">
        <v>94</v>
      </c>
      <c r="D27" s="12">
        <f>EDATE(K27,-1.5)</f>
        <v>44530</v>
      </c>
      <c r="E27" s="12">
        <f>D27</f>
        <v>44530</v>
      </c>
      <c r="F27" s="12">
        <f>EDATE(K27,-1.5)</f>
        <v>44530</v>
      </c>
      <c r="G27" s="12">
        <f>K27+1</f>
        <v>44562</v>
      </c>
      <c r="H27" s="12">
        <f>E27+3</f>
        <v>44533</v>
      </c>
      <c r="I27" s="12">
        <f>K27+7</f>
        <v>44568</v>
      </c>
      <c r="J27" s="4">
        <v>43709</v>
      </c>
      <c r="K27" s="56">
        <v>44561</v>
      </c>
    </row>
    <row r="28" spans="1:11" s="3" customFormat="1" ht="50.1" customHeight="1" x14ac:dyDescent="0.2">
      <c r="A28" s="57" t="s">
        <v>87</v>
      </c>
      <c r="B28" s="55" t="s">
        <v>88</v>
      </c>
      <c r="C28" s="1" t="s">
        <v>95</v>
      </c>
      <c r="D28" s="12">
        <f>EDATE(K28,-1.5)</f>
        <v>44620</v>
      </c>
      <c r="E28" s="12">
        <f>D28</f>
        <v>44620</v>
      </c>
      <c r="F28" s="12">
        <f>EDATE(K28,-1.5)</f>
        <v>44620</v>
      </c>
      <c r="G28" s="12">
        <f>K28+1</f>
        <v>44652</v>
      </c>
      <c r="H28" s="12">
        <f>E28+3</f>
        <v>44623</v>
      </c>
      <c r="I28" s="12">
        <f>K28+7</f>
        <v>44658</v>
      </c>
      <c r="J28" s="4">
        <v>43714</v>
      </c>
      <c r="K28" s="56">
        <v>44651</v>
      </c>
    </row>
    <row r="29" spans="1:11" s="3" customFormat="1" ht="50.1" customHeight="1" x14ac:dyDescent="0.2">
      <c r="A29" s="58" t="s">
        <v>89</v>
      </c>
      <c r="B29" s="55" t="s">
        <v>90</v>
      </c>
      <c r="C29" s="1" t="s">
        <v>96</v>
      </c>
      <c r="D29" s="12">
        <f>EDATE(K29,-1.5)</f>
        <v>44681</v>
      </c>
      <c r="E29" s="12">
        <f>D29</f>
        <v>44681</v>
      </c>
      <c r="F29" s="12">
        <f>EDATE(K29,-1.5)</f>
        <v>44681</v>
      </c>
      <c r="G29" s="12">
        <f>K29+1</f>
        <v>44713</v>
      </c>
      <c r="H29" s="12">
        <f>E29+3</f>
        <v>44684</v>
      </c>
      <c r="I29" s="12">
        <f>K29+7</f>
        <v>44719</v>
      </c>
      <c r="J29" s="4">
        <v>43944</v>
      </c>
      <c r="K29" s="56">
        <v>44712</v>
      </c>
    </row>
    <row r="30" spans="1:11" s="3" customFormat="1" ht="50.1" customHeight="1" x14ac:dyDescent="0.2">
      <c r="A30" s="57" t="s">
        <v>87</v>
      </c>
      <c r="B30" s="55" t="s">
        <v>91</v>
      </c>
      <c r="C30" s="1" t="s">
        <v>97</v>
      </c>
      <c r="D30" s="12">
        <f>EDATE(K30,-1.5)</f>
        <v>44742</v>
      </c>
      <c r="E30" s="12">
        <f>D30</f>
        <v>44742</v>
      </c>
      <c r="F30" s="12">
        <f>EDATE(K30,-1.5)</f>
        <v>44742</v>
      </c>
      <c r="G30" s="12">
        <f>K30+1</f>
        <v>44774</v>
      </c>
      <c r="H30" s="12">
        <f>E30+3</f>
        <v>44745</v>
      </c>
      <c r="I30" s="12">
        <f>K30+7</f>
        <v>44780</v>
      </c>
      <c r="J30" s="4">
        <v>43761</v>
      </c>
      <c r="K30" s="56">
        <v>44773</v>
      </c>
    </row>
    <row r="31" spans="1:11" s="3" customFormat="1" ht="50.1" customHeight="1" x14ac:dyDescent="0.2">
      <c r="A31" s="59" t="s">
        <v>92</v>
      </c>
      <c r="B31" s="55" t="s">
        <v>86</v>
      </c>
      <c r="C31" s="1" t="s">
        <v>94</v>
      </c>
      <c r="D31" s="12">
        <f>EDATE(K31,-1.5)</f>
        <v>44919</v>
      </c>
      <c r="E31" s="12">
        <f>D31</f>
        <v>44919</v>
      </c>
      <c r="F31" s="12">
        <f>EDATE(K31,-1.5)</f>
        <v>44919</v>
      </c>
      <c r="G31" s="12">
        <f>K31+1</f>
        <v>44951</v>
      </c>
      <c r="H31" s="12">
        <f>E31+3</f>
        <v>44922</v>
      </c>
      <c r="I31" s="12">
        <f>K31+7</f>
        <v>44957</v>
      </c>
      <c r="J31" s="4">
        <v>43052</v>
      </c>
      <c r="K31" s="56">
        <v>44950</v>
      </c>
    </row>
    <row r="32" spans="1:11" s="3" customFormat="1" ht="50.1" customHeight="1" x14ac:dyDescent="0.2">
      <c r="A32" s="55" t="s">
        <v>101</v>
      </c>
      <c r="B32" s="55" t="s">
        <v>86</v>
      </c>
      <c r="C32" s="1" t="s">
        <v>95</v>
      </c>
      <c r="D32" s="12">
        <f>EDATE(K32,-1.5)</f>
        <v>44919</v>
      </c>
      <c r="E32" s="12">
        <f>D32</f>
        <v>44919</v>
      </c>
      <c r="F32" s="12">
        <f>EDATE(K32,-1.5)</f>
        <v>44919</v>
      </c>
      <c r="G32" s="12">
        <f>K32+1</f>
        <v>44951</v>
      </c>
      <c r="H32" s="12">
        <f>E32+3</f>
        <v>44922</v>
      </c>
      <c r="I32" s="12">
        <f>K32+7</f>
        <v>44957</v>
      </c>
      <c r="J32" s="4">
        <v>43054</v>
      </c>
      <c r="K32" s="56">
        <v>44950</v>
      </c>
    </row>
    <row r="33" spans="1:11" ht="50.1" customHeight="1" x14ac:dyDescent="0.2">
      <c r="A33" s="57" t="s">
        <v>87</v>
      </c>
      <c r="B33" s="55" t="s">
        <v>88</v>
      </c>
      <c r="C33" s="1" t="s">
        <v>96</v>
      </c>
      <c r="D33" s="12">
        <f>EDATE(K33,-1.5)</f>
        <v>44954</v>
      </c>
      <c r="E33" s="12">
        <f>D33</f>
        <v>44954</v>
      </c>
      <c r="F33" s="12">
        <f>EDATE(K33,-1.5)</f>
        <v>44954</v>
      </c>
      <c r="G33" s="12">
        <f>K33+1</f>
        <v>44986</v>
      </c>
      <c r="H33" s="12">
        <f>E33+3</f>
        <v>44957</v>
      </c>
      <c r="I33" s="12">
        <f>K33+7</f>
        <v>44992</v>
      </c>
      <c r="J33" s="4">
        <v>43798</v>
      </c>
      <c r="K33" s="56">
        <v>44985</v>
      </c>
    </row>
    <row r="34" spans="1:11" s="3" customFormat="1" ht="50.1" customHeight="1" x14ac:dyDescent="0.2">
      <c r="A34" s="57" t="s">
        <v>87</v>
      </c>
      <c r="B34" s="55" t="s">
        <v>88</v>
      </c>
      <c r="C34" s="1" t="s">
        <v>97</v>
      </c>
      <c r="D34" s="12">
        <f>EDATE(K34,-1.5)</f>
        <v>44985</v>
      </c>
      <c r="E34" s="12">
        <f>D34</f>
        <v>44985</v>
      </c>
      <c r="F34" s="12">
        <f>EDATE(K34,-1.5)</f>
        <v>44985</v>
      </c>
      <c r="G34" s="12">
        <f>K34+1</f>
        <v>45017</v>
      </c>
      <c r="H34" s="12">
        <f>E34+3</f>
        <v>44988</v>
      </c>
      <c r="I34" s="12">
        <f>K34+7</f>
        <v>45023</v>
      </c>
      <c r="J34" s="4">
        <v>43802</v>
      </c>
      <c r="K34" s="56">
        <v>45016</v>
      </c>
    </row>
    <row r="35" spans="1:11" s="3" customFormat="1" ht="50.1" customHeight="1" x14ac:dyDescent="0.2">
      <c r="A35" s="58" t="s">
        <v>89</v>
      </c>
      <c r="B35" s="55" t="s">
        <v>90</v>
      </c>
      <c r="C35" s="1" t="s">
        <v>94</v>
      </c>
      <c r="D35" s="12">
        <f>EDATE(K35,-1.5)</f>
        <v>45032</v>
      </c>
      <c r="E35" s="12">
        <f>D35</f>
        <v>45032</v>
      </c>
      <c r="F35" s="12">
        <f>EDATE(K35,-1.5)</f>
        <v>45032</v>
      </c>
      <c r="G35" s="12">
        <f>K35+1</f>
        <v>45063</v>
      </c>
      <c r="H35" s="12">
        <f>E35+3</f>
        <v>45035</v>
      </c>
      <c r="I35" s="12">
        <f>K35+7</f>
        <v>45069</v>
      </c>
      <c r="J35" s="4">
        <v>43826</v>
      </c>
      <c r="K35" s="56">
        <v>45062</v>
      </c>
    </row>
    <row r="36" spans="1:11" ht="50.1" customHeight="1" x14ac:dyDescent="0.2">
      <c r="A36" s="57" t="s">
        <v>87</v>
      </c>
      <c r="B36" s="55" t="s">
        <v>91</v>
      </c>
      <c r="C36" s="1" t="s">
        <v>95</v>
      </c>
      <c r="D36" s="12">
        <f>EDATE(K36,-1.5)</f>
        <v>45520</v>
      </c>
      <c r="E36" s="12">
        <f>D36</f>
        <v>45520</v>
      </c>
      <c r="F36" s="12">
        <f>EDATE(K36,-1.5)</f>
        <v>45520</v>
      </c>
      <c r="G36" s="12">
        <f>K36+1</f>
        <v>45552</v>
      </c>
      <c r="H36" s="12">
        <f>E36+3</f>
        <v>45523</v>
      </c>
      <c r="I36" s="12">
        <f>K36+7</f>
        <v>45558</v>
      </c>
      <c r="J36" s="4">
        <v>43831</v>
      </c>
      <c r="K36" s="56">
        <v>45551</v>
      </c>
    </row>
    <row r="37" spans="1:11" ht="50.1" customHeight="1" x14ac:dyDescent="0.2">
      <c r="A37" s="59" t="s">
        <v>92</v>
      </c>
      <c r="B37" s="55" t="s">
        <v>86</v>
      </c>
      <c r="C37" s="1" t="s">
        <v>96</v>
      </c>
      <c r="D37" s="12">
        <f>EDATE(K37,-1.5)</f>
        <v>45627</v>
      </c>
      <c r="E37" s="12">
        <f>D37</f>
        <v>45627</v>
      </c>
      <c r="F37" s="12">
        <f>EDATE(K37,-1.5)</f>
        <v>45627</v>
      </c>
      <c r="G37" s="12">
        <f>K37+1</f>
        <v>45659</v>
      </c>
      <c r="H37" s="12">
        <f>E37+3</f>
        <v>45630</v>
      </c>
      <c r="I37" s="12">
        <f>K37+7</f>
        <v>45665</v>
      </c>
      <c r="J37" s="4">
        <v>43831</v>
      </c>
      <c r="K37" s="56">
        <v>45658</v>
      </c>
    </row>
    <row r="38" spans="1:11" ht="50.1" customHeight="1" x14ac:dyDescent="0.2">
      <c r="A38" s="55" t="s">
        <v>102</v>
      </c>
      <c r="B38" s="55" t="s">
        <v>86</v>
      </c>
      <c r="C38" s="1" t="s">
        <v>97</v>
      </c>
      <c r="D38" s="40">
        <f>EDATE(K38,-1.5)</f>
        <v>45627</v>
      </c>
      <c r="E38" s="40">
        <f>D38</f>
        <v>45627</v>
      </c>
      <c r="F38" s="40">
        <f>EDATE(K38,-1.5)</f>
        <v>45627</v>
      </c>
      <c r="G38" s="40">
        <f>K38+1</f>
        <v>45659</v>
      </c>
      <c r="H38" s="40">
        <f>E38+3</f>
        <v>45630</v>
      </c>
      <c r="I38" s="40">
        <f>K38+7</f>
        <v>45665</v>
      </c>
      <c r="J38" s="41">
        <v>43983</v>
      </c>
      <c r="K38" s="56">
        <v>45658</v>
      </c>
    </row>
    <row r="39" spans="1:11" ht="50.1" customHeight="1" x14ac:dyDescent="0.2">
      <c r="A39" s="57" t="s">
        <v>87</v>
      </c>
      <c r="B39" s="55" t="s">
        <v>88</v>
      </c>
      <c r="C39" s="1" t="s">
        <v>94</v>
      </c>
      <c r="D39" s="12">
        <f>EDATE(K39,-1.5)</f>
        <v>45627</v>
      </c>
      <c r="E39" s="12">
        <f>D39</f>
        <v>45627</v>
      </c>
      <c r="F39" s="12">
        <f>EDATE(K39,-1.5)</f>
        <v>45627</v>
      </c>
      <c r="G39" s="12">
        <f>K39+1</f>
        <v>45659</v>
      </c>
      <c r="H39" s="12">
        <f>E39+3</f>
        <v>45630</v>
      </c>
      <c r="I39" s="12">
        <f>K39+7</f>
        <v>45665</v>
      </c>
      <c r="J39" s="4"/>
      <c r="K39" s="56">
        <v>45658</v>
      </c>
    </row>
    <row r="40" spans="1:11" ht="50.1" customHeight="1" x14ac:dyDescent="0.2">
      <c r="A40" s="57" t="s">
        <v>87</v>
      </c>
      <c r="B40" s="55" t="s">
        <v>88</v>
      </c>
      <c r="C40" s="1" t="s">
        <v>95</v>
      </c>
      <c r="D40" s="12">
        <f>EDATE(K40,-1.5)</f>
        <v>45627</v>
      </c>
      <c r="E40" s="12">
        <f>D40</f>
        <v>45627</v>
      </c>
      <c r="F40" s="12">
        <f>EDATE(K40,-1.5)</f>
        <v>45627</v>
      </c>
      <c r="G40" s="12">
        <f>K40+1</f>
        <v>45659</v>
      </c>
      <c r="H40" s="12">
        <f>E40+3</f>
        <v>45630</v>
      </c>
      <c r="I40" s="12">
        <f>K40+7</f>
        <v>45665</v>
      </c>
      <c r="J40" s="4"/>
      <c r="K40" s="56">
        <v>45658</v>
      </c>
    </row>
    <row r="41" spans="1:11" ht="50.1" customHeight="1" x14ac:dyDescent="0.2">
      <c r="A41" s="58" t="s">
        <v>89</v>
      </c>
      <c r="B41" s="55" t="s">
        <v>90</v>
      </c>
      <c r="C41" s="1" t="s">
        <v>96</v>
      </c>
      <c r="D41" s="12">
        <f>EDATE(K41,-1.5)</f>
        <v>45627</v>
      </c>
      <c r="E41" s="12">
        <f>D41</f>
        <v>45627</v>
      </c>
      <c r="F41" s="12">
        <f>EDATE(K41,-1.5)</f>
        <v>45627</v>
      </c>
      <c r="G41" s="12">
        <f>K41+1</f>
        <v>45659</v>
      </c>
      <c r="H41" s="12">
        <f>E41+3</f>
        <v>45630</v>
      </c>
      <c r="I41" s="12">
        <f>K41+7</f>
        <v>45665</v>
      </c>
      <c r="J41" s="4"/>
      <c r="K41" s="56">
        <v>45658</v>
      </c>
    </row>
    <row r="42" spans="1:11" ht="50.1" customHeight="1" x14ac:dyDescent="0.2">
      <c r="A42" s="57" t="s">
        <v>87</v>
      </c>
      <c r="B42" s="55" t="s">
        <v>91</v>
      </c>
      <c r="C42" s="1" t="s">
        <v>97</v>
      </c>
      <c r="D42" s="12">
        <f>EDATE(K42,-1.5)</f>
        <v>45783</v>
      </c>
      <c r="E42" s="12">
        <f>D42</f>
        <v>45783</v>
      </c>
      <c r="F42" s="12">
        <f>EDATE(K42,-1.5)</f>
        <v>45783</v>
      </c>
      <c r="G42" s="12">
        <f>K42+1</f>
        <v>45815</v>
      </c>
      <c r="H42" s="12">
        <f>E42+3</f>
        <v>45786</v>
      </c>
      <c r="I42" s="12">
        <f>K42+7</f>
        <v>45821</v>
      </c>
      <c r="J42" s="4"/>
      <c r="K42" s="56">
        <v>45814</v>
      </c>
    </row>
    <row r="43" spans="1:11" ht="50.1" customHeight="1" x14ac:dyDescent="0.2">
      <c r="A43" s="59" t="s">
        <v>92</v>
      </c>
      <c r="B43" s="55" t="s">
        <v>86</v>
      </c>
      <c r="C43" s="1" t="s">
        <v>94</v>
      </c>
      <c r="D43" s="12">
        <f>EDATE(K43,-1.5)</f>
        <v>45836</v>
      </c>
      <c r="E43" s="12">
        <f>D43</f>
        <v>45836</v>
      </c>
      <c r="F43" s="12">
        <f>EDATE(K43,-1.5)</f>
        <v>45836</v>
      </c>
      <c r="G43" s="12">
        <f>K43+1</f>
        <v>45867</v>
      </c>
      <c r="H43" s="12">
        <f>E43+3</f>
        <v>45839</v>
      </c>
      <c r="I43" s="12">
        <f>K43+7</f>
        <v>45873</v>
      </c>
      <c r="J43" s="4"/>
      <c r="K43" s="56">
        <v>45866</v>
      </c>
    </row>
    <row r="44" spans="1:11" ht="50.1" customHeight="1" x14ac:dyDescent="0.2">
      <c r="A44" s="55" t="s">
        <v>103</v>
      </c>
      <c r="B44" s="55" t="s">
        <v>86</v>
      </c>
      <c r="C44" s="1" t="s">
        <v>95</v>
      </c>
      <c r="D44" s="12">
        <f>EDATE(K44,-1.5)</f>
        <v>45883</v>
      </c>
      <c r="E44" s="12">
        <f>D44</f>
        <v>45883</v>
      </c>
      <c r="F44" s="12">
        <f>EDATE(K44,-1.5)</f>
        <v>45883</v>
      </c>
      <c r="G44" s="12">
        <f>K44+1</f>
        <v>45915</v>
      </c>
      <c r="H44" s="12">
        <f>E44+3</f>
        <v>45886</v>
      </c>
      <c r="I44" s="12">
        <f>K44+7</f>
        <v>45921</v>
      </c>
      <c r="J44" s="4"/>
      <c r="K44" s="56">
        <v>45914</v>
      </c>
    </row>
    <row r="45" spans="1:11" ht="50.1" customHeight="1" x14ac:dyDescent="0.2">
      <c r="A45" s="57" t="s">
        <v>87</v>
      </c>
      <c r="B45" s="55" t="s">
        <v>88</v>
      </c>
      <c r="C45" s="1" t="s">
        <v>96</v>
      </c>
      <c r="D45" s="12">
        <f>EDATE(K45,-1.5)</f>
        <v>45942</v>
      </c>
      <c r="E45" s="12">
        <f>D45</f>
        <v>45942</v>
      </c>
      <c r="F45" s="12">
        <f>EDATE(K45,-1.5)</f>
        <v>45942</v>
      </c>
      <c r="G45" s="12">
        <f>K45+1</f>
        <v>45974</v>
      </c>
      <c r="H45" s="12">
        <f>E45+3</f>
        <v>45945</v>
      </c>
      <c r="I45" s="12">
        <f>K45+7</f>
        <v>45980</v>
      </c>
      <c r="J45" s="4"/>
      <c r="K45" s="56">
        <v>45973</v>
      </c>
    </row>
    <row r="46" spans="1:11" ht="50.1" customHeight="1" x14ac:dyDescent="0.2">
      <c r="A46" s="57" t="s">
        <v>87</v>
      </c>
      <c r="B46" s="55" t="s">
        <v>88</v>
      </c>
      <c r="C46" s="1" t="s">
        <v>97</v>
      </c>
      <c r="D46" s="12">
        <f>EDATE(K46,-1.5)</f>
        <v>45945</v>
      </c>
      <c r="E46" s="12">
        <f>D46</f>
        <v>45945</v>
      </c>
      <c r="F46" s="12">
        <f>EDATE(K46,-1.5)</f>
        <v>45945</v>
      </c>
      <c r="G46" s="12">
        <f>K46+1</f>
        <v>45977</v>
      </c>
      <c r="H46" s="12">
        <f>E46+3</f>
        <v>45948</v>
      </c>
      <c r="I46" s="12">
        <f>K46+7</f>
        <v>45983</v>
      </c>
      <c r="J46" s="4"/>
      <c r="K46" s="56">
        <v>45976</v>
      </c>
    </row>
    <row r="47" spans="1:11" ht="50.1" customHeight="1" x14ac:dyDescent="0.2">
      <c r="A47" s="58" t="s">
        <v>89</v>
      </c>
      <c r="B47" s="55" t="s">
        <v>90</v>
      </c>
      <c r="C47" s="1" t="s">
        <v>94</v>
      </c>
      <c r="D47" s="12">
        <f>EDATE(K47,-1.5)</f>
        <v>45950</v>
      </c>
      <c r="E47" s="12">
        <f>D47</f>
        <v>45950</v>
      </c>
      <c r="F47" s="12">
        <f>EDATE(K47,-1.5)</f>
        <v>45950</v>
      </c>
      <c r="G47" s="12">
        <f>K47+1</f>
        <v>45982</v>
      </c>
      <c r="H47" s="12">
        <f>E47+3</f>
        <v>45953</v>
      </c>
      <c r="I47" s="12">
        <f>K47+7</f>
        <v>45988</v>
      </c>
      <c r="J47" s="4"/>
      <c r="K47" s="56">
        <v>45981</v>
      </c>
    </row>
    <row r="48" spans="1:11" ht="50.1" customHeight="1" x14ac:dyDescent="0.2">
      <c r="A48" s="57" t="s">
        <v>87</v>
      </c>
      <c r="B48" s="55" t="s">
        <v>91</v>
      </c>
      <c r="C48" s="1" t="s">
        <v>95</v>
      </c>
      <c r="D48" s="12">
        <f>EDATE(K48,-1.5)</f>
        <v>46356</v>
      </c>
      <c r="E48" s="12">
        <f>D48</f>
        <v>46356</v>
      </c>
      <c r="F48" s="12">
        <f>EDATE(K48,-1.5)</f>
        <v>46356</v>
      </c>
      <c r="G48" s="12">
        <f>K48+1</f>
        <v>46388</v>
      </c>
      <c r="H48" s="12">
        <f>E48+3</f>
        <v>46359</v>
      </c>
      <c r="I48" s="12">
        <f>K48+7</f>
        <v>46394</v>
      </c>
      <c r="J48" s="4"/>
      <c r="K48" s="56">
        <v>46387</v>
      </c>
    </row>
  </sheetData>
  <sheetProtection insertRows="0" insertHyperlinks="0" deleteColumns="0" deleteRows="0" selectLockedCells="1" sort="0" autoFilter="0" pivotTables="0"/>
  <protectedRanges>
    <protectedRange password="CCF4" sqref="A49:K1048576 A1:B2 C1:K2" name="PSR Planning"/>
    <protectedRange password="CCF4" sqref="C3:J48" name="PSR Planning_1"/>
    <protectedRange password="CCF4" sqref="K3:K4" name="PSR Planning_9"/>
    <protectedRange password="CCF4" sqref="K5:K8" name="PSR Planning_14"/>
    <protectedRange password="CCF4" sqref="K9:K20" name="PSR Planning_19"/>
    <protectedRange password="CCF4" sqref="K21:K27" name="PSR Planning_24"/>
    <protectedRange password="CCF4" sqref="K28:K29" name="PSR Planning_29"/>
    <protectedRange password="CCF4" sqref="K30:K48" name="PSR Planning_34"/>
    <protectedRange password="CCF4" sqref="A3:A4 A6 A9:A10 A15:A16 A21:A22 A27:A28 A33:A34 A39:A40 A45:A46 A12 A18 A24 A30 A36 A42 A48" name="PSR Planning_5"/>
    <protectedRange password="CCF4" sqref="B3:B4 B9:B10 B15:B16 B21:B22 B27:B28 B33:B34 B39:B40 B45:B46" name="PSR Planning_6_2"/>
    <protectedRange password="CCF4" sqref="A5 A7:A8 A11 A17 A23 A29 A35 A41 A47 A13:A14 A19:A20 A25:A26 A31:A32 A37:A38 A43:A44" name="PSR Planning_10"/>
    <protectedRange password="CCF4" sqref="B5:B8 B11:B14 B17:B20 B23:B26 B29:B32 B35:B38 B41:B44 B47:B48" name="PSR Planning_11"/>
  </protectedRanges>
  <mergeCells count="1">
    <mergeCell ref="A1:B1"/>
  </mergeCells>
  <conditionalFormatting sqref="J11:J15 J7 J17:J24 J3:J4 D39:J48 C7:C8 C11:C12 C15:C16 C19:C20 C23:C24 C27:C28 C31:C32 C35:C36 C39:C40 C43:C44 C47:C48 C3:C4">
    <cfRule type="expression" dxfId="90" priority="214">
      <formula>AND(#REF!="Closed")</formula>
    </cfRule>
  </conditionalFormatting>
  <conditionalFormatting sqref="J8:J10 J32 J16 J37 J35 J28:J30">
    <cfRule type="expression" dxfId="89" priority="213">
      <formula>AND(#REF!="Closed")</formula>
    </cfRule>
  </conditionalFormatting>
  <conditionalFormatting sqref="J31 J5 C9:C10 C13:C14 C17:C18 C21:C22 C25:C26 C29:C30 C33:C34 C37:C38 C41:C42 C45:C46 C5:C6">
    <cfRule type="expression" dxfId="86" priority="211">
      <formula>AND(#REF!="Closed")</formula>
    </cfRule>
  </conditionalFormatting>
  <conditionalFormatting sqref="J27">
    <cfRule type="expression" dxfId="85" priority="210">
      <formula>AND(#REF!="Closed")</formula>
    </cfRule>
  </conditionalFormatting>
  <conditionalFormatting sqref="J34">
    <cfRule type="expression" dxfId="84" priority="208">
      <formula>AND(#REF!="Closed")</formula>
    </cfRule>
  </conditionalFormatting>
  <conditionalFormatting sqref="J6">
    <cfRule type="expression" dxfId="79" priority="164">
      <formula>AND(#REF!="Closed")</formula>
    </cfRule>
  </conditionalFormatting>
  <conditionalFormatting sqref="J36">
    <cfRule type="expression" dxfId="76" priority="156">
      <formula>AND(#REF!="Closed")</formula>
    </cfRule>
  </conditionalFormatting>
  <conditionalFormatting sqref="J38">
    <cfRule type="expression" dxfId="74" priority="151">
      <formula>AND(#REF!="Closed")</formula>
    </cfRule>
  </conditionalFormatting>
  <conditionalFormatting sqref="E3:E48">
    <cfRule type="expression" dxfId="73" priority="148">
      <formula>AND(#REF!="Closed")</formula>
    </cfRule>
  </conditionalFormatting>
  <conditionalFormatting sqref="F3:I48">
    <cfRule type="expression" dxfId="72" priority="147">
      <formula>AND(#REF!="Closed")</formula>
    </cfRule>
  </conditionalFormatting>
  <conditionalFormatting sqref="D3:D48">
    <cfRule type="expression" dxfId="71" priority="146">
      <formula>AND(#REF!="Closed")</formula>
    </cfRule>
  </conditionalFormatting>
  <conditionalFormatting sqref="K3:K5 K7">
    <cfRule type="expression" dxfId="70" priority="49">
      <formula>AND(#REF!="Closed")</formula>
    </cfRule>
  </conditionalFormatting>
  <conditionalFormatting sqref="K11">
    <cfRule type="expression" dxfId="69" priority="48">
      <formula>AND(#REF!="Closed")</formula>
    </cfRule>
  </conditionalFormatting>
  <conditionalFormatting sqref="K12">
    <cfRule type="expression" dxfId="68" priority="47">
      <formula>AND(#REF!="Closed")</formula>
    </cfRule>
  </conditionalFormatting>
  <conditionalFormatting sqref="K13">
    <cfRule type="expression" dxfId="67" priority="46">
      <formula>AND(#REF!="Closed")</formula>
    </cfRule>
  </conditionalFormatting>
  <conditionalFormatting sqref="K14">
    <cfRule type="expression" dxfId="66" priority="45">
      <formula>AND(#REF!="Closed")</formula>
    </cfRule>
  </conditionalFormatting>
  <conditionalFormatting sqref="K16">
    <cfRule type="expression" dxfId="65" priority="44">
      <formula>AND(#REF!="Closed")</formula>
    </cfRule>
  </conditionalFormatting>
  <conditionalFormatting sqref="K19">
    <cfRule type="expression" dxfId="64" priority="43">
      <formula>AND(#REF!="Closed")</formula>
    </cfRule>
  </conditionalFormatting>
  <conditionalFormatting sqref="K35 K39 K30:K31 K25 K27 K21 K15 K46:K47">
    <cfRule type="expression" dxfId="63" priority="42">
      <formula>AND(#REF!="Closed")</formula>
    </cfRule>
  </conditionalFormatting>
  <conditionalFormatting sqref="K17 K20">
    <cfRule type="expression" dxfId="62" priority="41">
      <formula>AND(#REF!="Closed")</formula>
    </cfRule>
  </conditionalFormatting>
  <conditionalFormatting sqref="K10">
    <cfRule type="expression" dxfId="61" priority="40">
      <formula>AND(#REF!="Closed")</formula>
    </cfRule>
  </conditionalFormatting>
  <conditionalFormatting sqref="K32 K42 K18">
    <cfRule type="expression" dxfId="60" priority="39">
      <formula>AND(#REF!="Closed")</formula>
    </cfRule>
  </conditionalFormatting>
  <conditionalFormatting sqref="K9">
    <cfRule type="expression" dxfId="59" priority="38">
      <formula>AND(#REF!="Closed")</formula>
    </cfRule>
  </conditionalFormatting>
  <conditionalFormatting sqref="K23">
    <cfRule type="expression" dxfId="58" priority="37">
      <formula>AND(#REF!="Closed")</formula>
    </cfRule>
  </conditionalFormatting>
  <conditionalFormatting sqref="K24">
    <cfRule type="expression" dxfId="57" priority="36">
      <formula>AND(#REF!="Closed")</formula>
    </cfRule>
  </conditionalFormatting>
  <conditionalFormatting sqref="K22">
    <cfRule type="expression" dxfId="56" priority="35">
      <formula>AND(#REF!="Closed")</formula>
    </cfRule>
  </conditionalFormatting>
  <conditionalFormatting sqref="K26">
    <cfRule type="expression" dxfId="55" priority="34">
      <formula>AND(#REF!="Closed")</formula>
    </cfRule>
  </conditionalFormatting>
  <conditionalFormatting sqref="K29">
    <cfRule type="expression" dxfId="54" priority="33">
      <formula>AND(#REF!="Closed")</formula>
    </cfRule>
  </conditionalFormatting>
  <conditionalFormatting sqref="K28">
    <cfRule type="expression" dxfId="53" priority="32">
      <formula>AND(#REF!="Closed")</formula>
    </cfRule>
  </conditionalFormatting>
  <conditionalFormatting sqref="K33">
    <cfRule type="expression" dxfId="52" priority="31">
      <formula>AND(#REF!="Closed")</formula>
    </cfRule>
  </conditionalFormatting>
  <conditionalFormatting sqref="K38">
    <cfRule type="expression" dxfId="51" priority="30">
      <formula>AND(#REF!="Closed")</formula>
    </cfRule>
  </conditionalFormatting>
  <conditionalFormatting sqref="K41">
    <cfRule type="expression" dxfId="50" priority="29">
      <formula>AND(#REF!="Closed")</formula>
    </cfRule>
  </conditionalFormatting>
  <conditionalFormatting sqref="K44">
    <cfRule type="expression" dxfId="49" priority="28">
      <formula>AND(#REF!="Closed")</formula>
    </cfRule>
  </conditionalFormatting>
  <conditionalFormatting sqref="K45">
    <cfRule type="expression" dxfId="48" priority="27">
      <formula>AND(#REF!="Closed")</formula>
    </cfRule>
  </conditionalFormatting>
  <conditionalFormatting sqref="K37">
    <cfRule type="expression" dxfId="47" priority="26">
      <formula>AND(#REF!="Closed")</formula>
    </cfRule>
  </conditionalFormatting>
  <conditionalFormatting sqref="K40">
    <cfRule type="expression" dxfId="46" priority="25">
      <formula>AND(#REF!="Closed")</formula>
    </cfRule>
  </conditionalFormatting>
  <conditionalFormatting sqref="K43">
    <cfRule type="expression" dxfId="45" priority="24">
      <formula>AND(#REF!="Closed")</formula>
    </cfRule>
  </conditionalFormatting>
  <conditionalFormatting sqref="K48">
    <cfRule type="expression" dxfId="44" priority="23">
      <formula>AND(#REF!="Closed")</formula>
    </cfRule>
  </conditionalFormatting>
  <conditionalFormatting sqref="K36">
    <cfRule type="expression" dxfId="43" priority="22">
      <formula>AND(#REF!="Closed")</formula>
    </cfRule>
  </conditionalFormatting>
  <conditionalFormatting sqref="A3:A5 A7:A11 A13:A17 A19:A23 A25:A29 A31:A35 A37:A41 A43:A47">
    <cfRule type="expression" dxfId="42" priority="19">
      <formula>AND(#REF!="Closed")</formula>
    </cfRule>
  </conditionalFormatting>
  <conditionalFormatting sqref="B3:B4 B48 B6:B10 B12:B16 B18:B22 B24:B28 B30:B34 B36:B40 B42:B46">
    <cfRule type="expression" dxfId="41" priority="18">
      <formula>AND(#REF!="Closed")</formula>
    </cfRule>
  </conditionalFormatting>
  <conditionalFormatting sqref="B5 B11 B17 B23 B29 B35 B41 B47">
    <cfRule type="expression" dxfId="40" priority="17">
      <formula>AND(#REF!="Closed")</formula>
    </cfRule>
  </conditionalFormatting>
  <conditionalFormatting sqref="A6 A12 A18 A24 A30 A36 A42 A48">
    <cfRule type="expression" dxfId="39" priority="1">
      <formula>AND(#REF!="Closed")</formula>
    </cfRule>
  </conditionalFormatting>
  <dataValidations count="2">
    <dataValidation type="date" allowBlank="1" showInputMessage="1" showErrorMessage="1" sqref="K49:K1048576">
      <formula1>1</formula1>
      <formula2>401769</formula2>
    </dataValidation>
    <dataValidation type="date" allowBlank="1" showInputMessage="1" showErrorMessage="1" promptTitle="Frequency" prompt="Auto-calculated with 'Date range (From)' and 'Date range (To)' values" sqref="J3:J1048576">
      <formula1>1</formula1>
      <formula2>401769</formula2>
    </dataValidation>
  </dataValidations>
  <pageMargins left="0.7" right="0.7" top="0.75" bottom="0.75" header="0.3" footer="0.3"/>
  <pageSetup paperSize="9" orientation="portrait" horizontalDpi="4294967293"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2:W23"/>
  <sheetViews>
    <sheetView workbookViewId="0">
      <selection activeCell="B2" sqref="B2:O2"/>
    </sheetView>
  </sheetViews>
  <sheetFormatPr baseColWidth="10" defaultRowHeight="12.75" x14ac:dyDescent="0.2"/>
  <cols>
    <col min="1" max="2" width="14.7109375" customWidth="1"/>
    <col min="3" max="3" width="27.140625" customWidth="1"/>
  </cols>
  <sheetData>
    <row r="2" spans="1:23" ht="188.65" customHeight="1" x14ac:dyDescent="0.2">
      <c r="B2" s="65" t="s">
        <v>29</v>
      </c>
      <c r="C2" s="65"/>
      <c r="D2" s="65"/>
      <c r="E2" s="65"/>
      <c r="F2" s="65"/>
      <c r="G2" s="65"/>
      <c r="H2" s="65"/>
      <c r="I2" s="65"/>
      <c r="J2" s="65"/>
      <c r="K2" s="65"/>
      <c r="L2" s="65"/>
      <c r="M2" s="65"/>
      <c r="N2" s="65"/>
      <c r="O2" s="65"/>
    </row>
    <row r="4" spans="1:23" x14ac:dyDescent="0.2">
      <c r="D4" s="62">
        <v>2020</v>
      </c>
      <c r="E4" s="63"/>
      <c r="F4" s="63"/>
      <c r="G4" s="63"/>
      <c r="H4" s="63"/>
      <c r="I4" s="63"/>
      <c r="J4" s="63"/>
      <c r="K4" s="63"/>
      <c r="L4" s="63"/>
      <c r="M4" s="63"/>
      <c r="N4" s="63"/>
      <c r="O4" s="64"/>
      <c r="P4" s="62">
        <v>2021</v>
      </c>
      <c r="Q4" s="63"/>
      <c r="R4" s="63"/>
      <c r="S4" s="63"/>
      <c r="T4" s="63"/>
      <c r="U4" s="63"/>
      <c r="V4" s="63"/>
      <c r="W4" s="64"/>
    </row>
    <row r="5" spans="1:23" x14ac:dyDescent="0.2">
      <c r="A5" s="24" t="s">
        <v>21</v>
      </c>
      <c r="B5" s="24" t="s">
        <v>22</v>
      </c>
      <c r="C5" s="24" t="s">
        <v>6</v>
      </c>
      <c r="D5" s="24" t="s">
        <v>7</v>
      </c>
      <c r="E5" s="24" t="s">
        <v>8</v>
      </c>
      <c r="F5" s="24" t="s">
        <v>9</v>
      </c>
      <c r="G5" s="24" t="s">
        <v>10</v>
      </c>
      <c r="H5" s="24" t="s">
        <v>11</v>
      </c>
      <c r="I5" s="24" t="s">
        <v>12</v>
      </c>
      <c r="J5" s="24" t="s">
        <v>13</v>
      </c>
      <c r="K5" s="24" t="s">
        <v>14</v>
      </c>
      <c r="L5" s="24" t="s">
        <v>15</v>
      </c>
      <c r="M5" s="24" t="s">
        <v>16</v>
      </c>
      <c r="N5" s="24" t="s">
        <v>17</v>
      </c>
      <c r="O5" s="24" t="s">
        <v>18</v>
      </c>
      <c r="P5" s="24" t="s">
        <v>7</v>
      </c>
      <c r="Q5" s="24" t="s">
        <v>8</v>
      </c>
      <c r="R5" s="24" t="s">
        <v>9</v>
      </c>
      <c r="S5" s="24" t="s">
        <v>10</v>
      </c>
      <c r="T5" s="24" t="s">
        <v>11</v>
      </c>
      <c r="U5" s="24" t="s">
        <v>12</v>
      </c>
      <c r="V5" s="24" t="s">
        <v>13</v>
      </c>
      <c r="W5" s="24" t="s">
        <v>14</v>
      </c>
    </row>
    <row r="6" spans="1:23" x14ac:dyDescent="0.2">
      <c r="A6" s="25" t="s">
        <v>23</v>
      </c>
      <c r="B6" s="18" t="s">
        <v>26</v>
      </c>
      <c r="C6" s="26" t="s">
        <v>2</v>
      </c>
      <c r="D6" s="19"/>
      <c r="E6" s="13"/>
      <c r="F6" s="13"/>
      <c r="G6" s="13"/>
      <c r="H6" s="13"/>
      <c r="I6" s="13"/>
      <c r="J6" s="13"/>
      <c r="K6" s="13"/>
      <c r="L6" s="27">
        <v>44084</v>
      </c>
      <c r="M6" s="13"/>
      <c r="N6" s="13"/>
      <c r="O6" s="13"/>
      <c r="P6" s="13"/>
      <c r="Q6" s="13"/>
      <c r="R6" s="13"/>
      <c r="S6" s="13"/>
      <c r="T6" s="13"/>
      <c r="U6" s="13"/>
      <c r="V6" s="13"/>
      <c r="W6" s="14"/>
    </row>
    <row r="7" spans="1:23" x14ac:dyDescent="0.2">
      <c r="A7" s="25" t="s">
        <v>23</v>
      </c>
      <c r="B7" s="18" t="s">
        <v>26</v>
      </c>
      <c r="C7" s="29" t="s">
        <v>19</v>
      </c>
      <c r="D7" s="15"/>
      <c r="E7" s="16"/>
      <c r="F7" s="16"/>
      <c r="G7" s="16"/>
      <c r="H7" s="16"/>
      <c r="I7" s="16"/>
      <c r="J7" s="16"/>
      <c r="K7" s="16"/>
      <c r="L7" s="30">
        <f>'[1]PSR Planning'!X3-(6*7)</f>
        <v>44084</v>
      </c>
      <c r="M7" s="16"/>
      <c r="N7" s="16"/>
      <c r="O7" s="16"/>
      <c r="P7" s="16"/>
      <c r="Q7" s="16"/>
      <c r="R7" s="16"/>
      <c r="S7" s="16"/>
      <c r="T7" s="16"/>
      <c r="U7" s="16"/>
      <c r="V7" s="16"/>
      <c r="W7" s="17"/>
    </row>
    <row r="8" spans="1:23" x14ac:dyDescent="0.2">
      <c r="A8" s="25" t="s">
        <v>23</v>
      </c>
      <c r="B8" s="18" t="s">
        <v>26</v>
      </c>
      <c r="C8" s="20" t="s">
        <v>3</v>
      </c>
      <c r="D8" s="15"/>
      <c r="E8" s="15"/>
      <c r="F8" s="15"/>
      <c r="G8" s="15"/>
      <c r="H8" s="15"/>
      <c r="I8" s="15"/>
      <c r="J8" s="15"/>
      <c r="K8" s="15"/>
      <c r="L8" s="21">
        <f>L7+15</f>
        <v>44099</v>
      </c>
      <c r="M8" s="15"/>
      <c r="N8" s="15"/>
      <c r="O8" s="15"/>
      <c r="P8" s="16"/>
      <c r="Q8" s="16"/>
      <c r="R8" s="16"/>
      <c r="S8" s="16"/>
      <c r="T8" s="16"/>
      <c r="U8" s="16"/>
      <c r="V8" s="16"/>
      <c r="W8" s="17"/>
    </row>
    <row r="9" spans="1:23" x14ac:dyDescent="0.2">
      <c r="A9" s="25" t="s">
        <v>23</v>
      </c>
      <c r="B9" s="18" t="s">
        <v>26</v>
      </c>
      <c r="C9" s="31" t="s">
        <v>4</v>
      </c>
      <c r="D9" s="16"/>
      <c r="E9" s="15"/>
      <c r="F9" s="15"/>
      <c r="G9" s="15"/>
      <c r="H9" s="15"/>
      <c r="I9" s="15"/>
      <c r="J9" s="15"/>
      <c r="K9" s="15"/>
      <c r="L9" s="15"/>
      <c r="M9" s="16"/>
      <c r="N9" s="15"/>
      <c r="O9" s="32">
        <f>'[1]PSR Planning'!AC3</f>
        <v>44196</v>
      </c>
      <c r="P9" s="16"/>
      <c r="Q9" s="16"/>
      <c r="R9" s="16"/>
      <c r="S9" s="16"/>
      <c r="T9" s="16"/>
      <c r="U9" s="16"/>
      <c r="V9" s="16"/>
      <c r="W9" s="17"/>
    </row>
    <row r="10" spans="1:23" x14ac:dyDescent="0.2">
      <c r="A10" s="25" t="s">
        <v>23</v>
      </c>
      <c r="B10" s="18" t="s">
        <v>26</v>
      </c>
      <c r="C10" s="29" t="s">
        <v>20</v>
      </c>
      <c r="D10" s="16"/>
      <c r="E10" s="16"/>
      <c r="F10" s="16"/>
      <c r="G10" s="16"/>
      <c r="H10" s="16"/>
      <c r="I10" s="16"/>
      <c r="J10" s="16"/>
      <c r="K10" s="16"/>
      <c r="L10" s="16"/>
      <c r="M10" s="16"/>
      <c r="N10" s="16"/>
      <c r="O10" s="16"/>
      <c r="P10" s="35">
        <v>43842</v>
      </c>
      <c r="Q10" s="16"/>
      <c r="R10" s="16"/>
      <c r="S10" s="16"/>
      <c r="T10" s="16"/>
      <c r="U10" s="16"/>
      <c r="V10" s="16"/>
      <c r="W10" s="17"/>
    </row>
    <row r="11" spans="1:23" x14ac:dyDescent="0.2">
      <c r="A11" s="25" t="s">
        <v>23</v>
      </c>
      <c r="B11" s="18" t="s">
        <v>26</v>
      </c>
      <c r="C11" s="28" t="s">
        <v>5</v>
      </c>
      <c r="D11" s="22"/>
      <c r="E11" s="22"/>
      <c r="F11" s="22"/>
      <c r="G11" s="22"/>
      <c r="H11" s="22"/>
      <c r="I11" s="22"/>
      <c r="J11" s="22"/>
      <c r="K11" s="22"/>
      <c r="L11" s="22"/>
      <c r="M11" s="22"/>
      <c r="N11" s="22"/>
      <c r="O11" s="28" t="s">
        <v>30</v>
      </c>
      <c r="P11" s="22"/>
      <c r="Q11" s="22"/>
      <c r="R11" s="22"/>
      <c r="S11" s="22"/>
      <c r="T11" s="22"/>
      <c r="U11" s="22"/>
      <c r="V11" s="22"/>
      <c r="W11" s="23"/>
    </row>
    <row r="12" spans="1:23" x14ac:dyDescent="0.2">
      <c r="A12" s="25" t="s">
        <v>24</v>
      </c>
      <c r="B12" s="18" t="s">
        <v>27</v>
      </c>
      <c r="C12" s="26" t="s">
        <v>2</v>
      </c>
      <c r="D12" s="13"/>
      <c r="E12" s="13"/>
      <c r="F12" s="13"/>
      <c r="G12" s="13"/>
      <c r="H12" s="13"/>
      <c r="I12" s="13"/>
      <c r="J12" s="13"/>
      <c r="K12" s="13"/>
      <c r="L12" s="13"/>
      <c r="M12" s="13"/>
      <c r="N12" s="13"/>
      <c r="O12" s="13"/>
      <c r="P12" s="13"/>
      <c r="Q12" s="13"/>
      <c r="R12" s="13"/>
      <c r="S12" s="13"/>
      <c r="T12" s="13"/>
      <c r="U12" s="13"/>
      <c r="V12" s="13"/>
      <c r="W12" s="14"/>
    </row>
    <row r="13" spans="1:23" x14ac:dyDescent="0.2">
      <c r="A13" s="25" t="s">
        <v>24</v>
      </c>
      <c r="B13" s="18" t="s">
        <v>27</v>
      </c>
      <c r="C13" s="29" t="s">
        <v>19</v>
      </c>
      <c r="D13" s="16"/>
      <c r="E13" s="16"/>
      <c r="F13" s="16"/>
      <c r="G13" s="16"/>
      <c r="H13" s="16"/>
      <c r="I13" s="16"/>
      <c r="J13" s="16"/>
      <c r="K13" s="16"/>
      <c r="L13" s="16"/>
      <c r="M13" s="16"/>
      <c r="N13" s="16"/>
      <c r="O13" s="16"/>
      <c r="P13" s="16"/>
      <c r="Q13" s="16"/>
      <c r="R13" s="16"/>
      <c r="S13" s="16"/>
      <c r="T13" s="16"/>
      <c r="U13" s="16"/>
      <c r="V13" s="16"/>
      <c r="W13" s="17"/>
    </row>
    <row r="14" spans="1:23" x14ac:dyDescent="0.2">
      <c r="A14" s="25" t="s">
        <v>24</v>
      </c>
      <c r="B14" s="18" t="s">
        <v>27</v>
      </c>
      <c r="C14" s="20" t="s">
        <v>3</v>
      </c>
      <c r="D14" s="16"/>
      <c r="E14" s="16"/>
      <c r="F14" s="16"/>
      <c r="G14" s="16"/>
      <c r="H14" s="16"/>
      <c r="I14" s="16"/>
      <c r="J14" s="16"/>
      <c r="K14" s="16"/>
      <c r="L14" s="16"/>
      <c r="M14" s="16"/>
      <c r="N14" s="16"/>
      <c r="O14" s="16"/>
      <c r="P14" s="16"/>
      <c r="Q14" s="16"/>
      <c r="R14" s="16"/>
      <c r="S14" s="16"/>
      <c r="T14" s="16"/>
      <c r="U14" s="16"/>
      <c r="V14" s="16"/>
      <c r="W14" s="17"/>
    </row>
    <row r="15" spans="1:23" x14ac:dyDescent="0.2">
      <c r="A15" s="25" t="s">
        <v>24</v>
      </c>
      <c r="B15" s="18" t="s">
        <v>27</v>
      </c>
      <c r="C15" s="31" t="s">
        <v>4</v>
      </c>
      <c r="D15" s="16"/>
      <c r="E15" s="16"/>
      <c r="F15" s="16"/>
      <c r="G15" s="16"/>
      <c r="H15" s="16"/>
      <c r="I15" s="16"/>
      <c r="J15" s="16"/>
      <c r="K15" s="16"/>
      <c r="L15" s="16"/>
      <c r="M15" s="16"/>
      <c r="N15" s="16"/>
      <c r="O15" s="16"/>
      <c r="P15" s="16"/>
      <c r="Q15" s="16"/>
      <c r="R15" s="16"/>
      <c r="S15" s="16"/>
      <c r="T15" s="16"/>
      <c r="U15" s="16"/>
      <c r="V15" s="16"/>
      <c r="W15" s="17"/>
    </row>
    <row r="16" spans="1:23" x14ac:dyDescent="0.2">
      <c r="A16" s="25" t="s">
        <v>24</v>
      </c>
      <c r="B16" s="18" t="s">
        <v>27</v>
      </c>
      <c r="C16" s="29" t="s">
        <v>20</v>
      </c>
      <c r="D16" s="16"/>
      <c r="E16" s="16"/>
      <c r="F16" s="16"/>
      <c r="G16" s="16"/>
      <c r="H16" s="16"/>
      <c r="I16" s="16"/>
      <c r="J16" s="16"/>
      <c r="K16" s="16"/>
      <c r="L16" s="16"/>
      <c r="M16" s="16"/>
      <c r="N16" s="16"/>
      <c r="O16" s="16"/>
      <c r="P16" s="16"/>
      <c r="Q16" s="16"/>
      <c r="R16" s="16"/>
      <c r="S16" s="16"/>
      <c r="T16" s="16"/>
      <c r="U16" s="16"/>
      <c r="V16" s="16"/>
      <c r="W16" s="17"/>
    </row>
    <row r="17" spans="1:23" x14ac:dyDescent="0.2">
      <c r="A17" s="33" t="s">
        <v>24</v>
      </c>
      <c r="B17" s="34" t="s">
        <v>27</v>
      </c>
      <c r="C17" s="28" t="s">
        <v>5</v>
      </c>
      <c r="D17" s="22"/>
      <c r="E17" s="22"/>
      <c r="F17" s="22"/>
      <c r="G17" s="22"/>
      <c r="H17" s="22"/>
      <c r="I17" s="22"/>
      <c r="J17" s="22"/>
      <c r="K17" s="22"/>
      <c r="L17" s="22"/>
      <c r="M17" s="22"/>
      <c r="N17" s="22"/>
      <c r="O17" s="22"/>
      <c r="P17" s="22"/>
      <c r="Q17" s="22"/>
      <c r="R17" s="22"/>
      <c r="S17" s="22"/>
      <c r="T17" s="22"/>
      <c r="U17" s="22"/>
      <c r="V17" s="22"/>
      <c r="W17" s="23"/>
    </row>
    <row r="18" spans="1:23" x14ac:dyDescent="0.2">
      <c r="A18" s="25" t="s">
        <v>25</v>
      </c>
      <c r="B18" s="18" t="s">
        <v>28</v>
      </c>
      <c r="C18" s="26" t="s">
        <v>2</v>
      </c>
      <c r="D18" s="13"/>
      <c r="E18" s="13"/>
      <c r="F18" s="13"/>
      <c r="G18" s="13"/>
      <c r="H18" s="13"/>
      <c r="I18" s="13"/>
      <c r="J18" s="13"/>
      <c r="K18" s="13"/>
      <c r="L18" s="13"/>
      <c r="M18" s="13"/>
      <c r="N18" s="13"/>
      <c r="O18" s="13"/>
      <c r="P18" s="13"/>
      <c r="Q18" s="13"/>
      <c r="R18" s="13"/>
      <c r="S18" s="13"/>
      <c r="T18" s="13"/>
      <c r="U18" s="13"/>
      <c r="V18" s="13"/>
      <c r="W18" s="14"/>
    </row>
    <row r="19" spans="1:23" x14ac:dyDescent="0.2">
      <c r="A19" s="25" t="s">
        <v>25</v>
      </c>
      <c r="B19" s="18" t="s">
        <v>28</v>
      </c>
      <c r="C19" s="29" t="s">
        <v>19</v>
      </c>
      <c r="D19" s="16"/>
      <c r="E19" s="16"/>
      <c r="F19" s="16"/>
      <c r="G19" s="16"/>
      <c r="H19" s="16"/>
      <c r="I19" s="16"/>
      <c r="J19" s="16"/>
      <c r="K19" s="16"/>
      <c r="L19" s="16"/>
      <c r="M19" s="16"/>
      <c r="N19" s="16"/>
      <c r="O19" s="16"/>
      <c r="P19" s="16"/>
      <c r="Q19" s="16"/>
      <c r="R19" s="16"/>
      <c r="S19" s="16"/>
      <c r="T19" s="16"/>
      <c r="U19" s="16"/>
      <c r="V19" s="16"/>
      <c r="W19" s="17"/>
    </row>
    <row r="20" spans="1:23" x14ac:dyDescent="0.2">
      <c r="A20" s="25" t="s">
        <v>25</v>
      </c>
      <c r="B20" s="18" t="s">
        <v>28</v>
      </c>
      <c r="C20" s="20" t="s">
        <v>3</v>
      </c>
      <c r="D20" s="16"/>
      <c r="E20" s="16"/>
      <c r="F20" s="16"/>
      <c r="G20" s="16"/>
      <c r="H20" s="16"/>
      <c r="I20" s="16"/>
      <c r="J20" s="16"/>
      <c r="K20" s="16"/>
      <c r="L20" s="16"/>
      <c r="M20" s="16"/>
      <c r="N20" s="16"/>
      <c r="O20" s="16"/>
      <c r="P20" s="16"/>
      <c r="Q20" s="16"/>
      <c r="R20" s="16"/>
      <c r="S20" s="16"/>
      <c r="T20" s="16"/>
      <c r="U20" s="16"/>
      <c r="V20" s="16"/>
      <c r="W20" s="17"/>
    </row>
    <row r="21" spans="1:23" x14ac:dyDescent="0.2">
      <c r="A21" s="25" t="s">
        <v>25</v>
      </c>
      <c r="B21" s="18" t="s">
        <v>28</v>
      </c>
      <c r="C21" s="31" t="s">
        <v>4</v>
      </c>
      <c r="D21" s="16"/>
      <c r="E21" s="16"/>
      <c r="F21" s="16"/>
      <c r="G21" s="16"/>
      <c r="H21" s="16"/>
      <c r="I21" s="16"/>
      <c r="J21" s="16"/>
      <c r="K21" s="16"/>
      <c r="L21" s="16"/>
      <c r="M21" s="16"/>
      <c r="N21" s="16"/>
      <c r="O21" s="16"/>
      <c r="P21" s="16"/>
      <c r="Q21" s="16"/>
      <c r="R21" s="16"/>
      <c r="S21" s="16"/>
      <c r="T21" s="16"/>
      <c r="U21" s="16"/>
      <c r="V21" s="16"/>
      <c r="W21" s="17"/>
    </row>
    <row r="22" spans="1:23" x14ac:dyDescent="0.2">
      <c r="A22" s="25" t="s">
        <v>25</v>
      </c>
      <c r="B22" s="18" t="s">
        <v>28</v>
      </c>
      <c r="C22" s="29" t="s">
        <v>20</v>
      </c>
      <c r="D22" s="16"/>
      <c r="E22" s="16"/>
      <c r="F22" s="16"/>
      <c r="G22" s="16"/>
      <c r="H22" s="16"/>
      <c r="I22" s="16"/>
      <c r="J22" s="16"/>
      <c r="K22" s="16"/>
      <c r="L22" s="16"/>
      <c r="M22" s="16"/>
      <c r="N22" s="16"/>
      <c r="O22" s="16"/>
      <c r="P22" s="16"/>
      <c r="Q22" s="16"/>
      <c r="R22" s="16"/>
      <c r="S22" s="16"/>
      <c r="T22" s="16"/>
      <c r="U22" s="16"/>
      <c r="V22" s="16"/>
      <c r="W22" s="17"/>
    </row>
    <row r="23" spans="1:23" x14ac:dyDescent="0.2">
      <c r="A23" s="33" t="s">
        <v>25</v>
      </c>
      <c r="B23" s="34" t="s">
        <v>28</v>
      </c>
      <c r="C23" s="28" t="s">
        <v>5</v>
      </c>
      <c r="D23" s="22"/>
      <c r="E23" s="22"/>
      <c r="F23" s="22"/>
      <c r="G23" s="22"/>
      <c r="H23" s="22"/>
      <c r="I23" s="22"/>
      <c r="J23" s="22"/>
      <c r="K23" s="22"/>
      <c r="L23" s="22"/>
      <c r="M23" s="22"/>
      <c r="N23" s="22"/>
      <c r="O23" s="22"/>
      <c r="P23" s="22"/>
      <c r="Q23" s="22"/>
      <c r="R23" s="22"/>
      <c r="S23" s="22"/>
      <c r="T23" s="22"/>
      <c r="U23" s="22"/>
      <c r="V23" s="22"/>
      <c r="W23" s="23"/>
    </row>
  </sheetData>
  <mergeCells count="3">
    <mergeCell ref="D4:O4"/>
    <mergeCell ref="P4:W4"/>
    <mergeCell ref="B2:O2"/>
  </mergeCells>
  <pageMargins left="0.7" right="0.7" top="0.75" bottom="0.75" header="0.3" footer="0.3"/>
  <pageSetup paperSize="9"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45"/>
  <sheetViews>
    <sheetView workbookViewId="0">
      <selection activeCell="D1" sqref="D1:D45"/>
    </sheetView>
  </sheetViews>
  <sheetFormatPr baseColWidth="10" defaultRowHeight="12.75" x14ac:dyDescent="0.2"/>
  <cols>
    <col min="1" max="1" width="25.42578125" bestFit="1" customWidth="1"/>
    <col min="4" max="4" width="15.140625" bestFit="1" customWidth="1"/>
  </cols>
  <sheetData>
    <row r="1" spans="1:4" x14ac:dyDescent="0.2">
      <c r="A1" t="s">
        <v>40</v>
      </c>
      <c r="D1" s="45" t="s">
        <v>41</v>
      </c>
    </row>
    <row r="2" spans="1:4" x14ac:dyDescent="0.2">
      <c r="A2" t="s">
        <v>72</v>
      </c>
      <c r="D2" s="45" t="s">
        <v>35</v>
      </c>
    </row>
    <row r="3" spans="1:4" x14ac:dyDescent="0.2">
      <c r="A3" t="s">
        <v>71</v>
      </c>
      <c r="D3" s="45" t="s">
        <v>36</v>
      </c>
    </row>
    <row r="4" spans="1:4" x14ac:dyDescent="0.2">
      <c r="A4" t="s">
        <v>3</v>
      </c>
      <c r="D4" s="45" t="s">
        <v>37</v>
      </c>
    </row>
    <row r="5" spans="1:4" x14ac:dyDescent="0.2">
      <c r="A5" t="s">
        <v>4</v>
      </c>
      <c r="D5" s="45" t="s">
        <v>38</v>
      </c>
    </row>
    <row r="6" spans="1:4" x14ac:dyDescent="0.2">
      <c r="A6" t="s">
        <v>31</v>
      </c>
      <c r="D6" s="45" t="s">
        <v>39</v>
      </c>
    </row>
    <row r="7" spans="1:4" x14ac:dyDescent="0.2">
      <c r="A7" t="s">
        <v>5</v>
      </c>
      <c r="D7" s="45" t="s">
        <v>42</v>
      </c>
    </row>
    <row r="8" spans="1:4" x14ac:dyDescent="0.2">
      <c r="D8" s="45" t="s">
        <v>43</v>
      </c>
    </row>
    <row r="9" spans="1:4" x14ac:dyDescent="0.2">
      <c r="D9" s="45" t="s">
        <v>44</v>
      </c>
    </row>
    <row r="10" spans="1:4" x14ac:dyDescent="0.2">
      <c r="D10" s="42" t="s">
        <v>45</v>
      </c>
    </row>
    <row r="11" spans="1:4" x14ac:dyDescent="0.2">
      <c r="D11" s="42" t="s">
        <v>46</v>
      </c>
    </row>
    <row r="12" spans="1:4" x14ac:dyDescent="0.2">
      <c r="D12" s="42" t="s">
        <v>47</v>
      </c>
    </row>
    <row r="13" spans="1:4" x14ac:dyDescent="0.2">
      <c r="D13" s="42" t="s">
        <v>48</v>
      </c>
    </row>
    <row r="14" spans="1:4" x14ac:dyDescent="0.2">
      <c r="D14" s="42" t="s">
        <v>49</v>
      </c>
    </row>
    <row r="15" spans="1:4" x14ac:dyDescent="0.2">
      <c r="D15" s="42" t="s">
        <v>50</v>
      </c>
    </row>
    <row r="16" spans="1:4" x14ac:dyDescent="0.2">
      <c r="D16" s="42" t="s">
        <v>51</v>
      </c>
    </row>
    <row r="17" spans="4:4" x14ac:dyDescent="0.2">
      <c r="D17" s="42" t="s">
        <v>52</v>
      </c>
    </row>
    <row r="18" spans="4:4" x14ac:dyDescent="0.2">
      <c r="D18" s="42" t="s">
        <v>53</v>
      </c>
    </row>
    <row r="19" spans="4:4" x14ac:dyDescent="0.2">
      <c r="D19" s="42" t="s">
        <v>54</v>
      </c>
    </row>
    <row r="20" spans="4:4" x14ac:dyDescent="0.2">
      <c r="D20" s="42" t="s">
        <v>55</v>
      </c>
    </row>
    <row r="21" spans="4:4" x14ac:dyDescent="0.2">
      <c r="D21" s="42" t="s">
        <v>56</v>
      </c>
    </row>
    <row r="22" spans="4:4" x14ac:dyDescent="0.2">
      <c r="D22" s="42" t="s">
        <v>57</v>
      </c>
    </row>
    <row r="23" spans="4:4" x14ac:dyDescent="0.2">
      <c r="D23" s="42" t="s">
        <v>58</v>
      </c>
    </row>
    <row r="24" spans="4:4" x14ac:dyDescent="0.2">
      <c r="D24" s="42" t="s">
        <v>59</v>
      </c>
    </row>
    <row r="25" spans="4:4" x14ac:dyDescent="0.2">
      <c r="D25" s="42" t="s">
        <v>60</v>
      </c>
    </row>
    <row r="26" spans="4:4" x14ac:dyDescent="0.2">
      <c r="D26" s="42" t="s">
        <v>61</v>
      </c>
    </row>
    <row r="27" spans="4:4" x14ac:dyDescent="0.2">
      <c r="D27" s="42" t="s">
        <v>62</v>
      </c>
    </row>
    <row r="28" spans="4:4" x14ac:dyDescent="0.2">
      <c r="D28" s="42" t="s">
        <v>63</v>
      </c>
    </row>
    <row r="29" spans="4:4" x14ac:dyDescent="0.2">
      <c r="D29" s="42" t="s">
        <v>64</v>
      </c>
    </row>
    <row r="30" spans="4:4" x14ac:dyDescent="0.2">
      <c r="D30" s="42" t="s">
        <v>65</v>
      </c>
    </row>
    <row r="31" spans="4:4" x14ac:dyDescent="0.2">
      <c r="D31" s="42" t="s">
        <v>66</v>
      </c>
    </row>
    <row r="32" spans="4:4" x14ac:dyDescent="0.2">
      <c r="D32" s="42" t="s">
        <v>67</v>
      </c>
    </row>
    <row r="33" spans="4:4" x14ac:dyDescent="0.2">
      <c r="D33" s="42" t="s">
        <v>68</v>
      </c>
    </row>
    <row r="34" spans="4:4" x14ac:dyDescent="0.2">
      <c r="D34" s="42" t="s">
        <v>69</v>
      </c>
    </row>
    <row r="35" spans="4:4" x14ac:dyDescent="0.2">
      <c r="D35" s="42" t="s">
        <v>70</v>
      </c>
    </row>
    <row r="36" spans="4:4" x14ac:dyDescent="0.2">
      <c r="D36" s="42" t="s">
        <v>76</v>
      </c>
    </row>
    <row r="37" spans="4:4" x14ac:dyDescent="0.2">
      <c r="D37" s="42" t="s">
        <v>77</v>
      </c>
    </row>
    <row r="38" spans="4:4" x14ac:dyDescent="0.2">
      <c r="D38" s="42" t="s">
        <v>78</v>
      </c>
    </row>
    <row r="39" spans="4:4" x14ac:dyDescent="0.2">
      <c r="D39" s="42" t="s">
        <v>79</v>
      </c>
    </row>
    <row r="40" spans="4:4" x14ac:dyDescent="0.2">
      <c r="D40" s="42" t="s">
        <v>80</v>
      </c>
    </row>
    <row r="41" spans="4:4" x14ac:dyDescent="0.2">
      <c r="D41" s="42" t="s">
        <v>81</v>
      </c>
    </row>
    <row r="42" spans="4:4" x14ac:dyDescent="0.2">
      <c r="D42" s="42" t="s">
        <v>82</v>
      </c>
    </row>
    <row r="43" spans="4:4" x14ac:dyDescent="0.2">
      <c r="D43" s="42" t="s">
        <v>83</v>
      </c>
    </row>
    <row r="44" spans="4:4" x14ac:dyDescent="0.2">
      <c r="D44" s="42" t="s">
        <v>84</v>
      </c>
    </row>
    <row r="45" spans="4:4" x14ac:dyDescent="0.2">
      <c r="D45" s="42" t="s">
        <v>85</v>
      </c>
    </row>
  </sheetData>
  <pageMargins left="0.7" right="0.7" top="0.75" bottom="0.75" header="0.3" footer="0.3"/>
  <tableParts count="2">
    <tablePart r:id="rId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BI225"/>
  <sheetViews>
    <sheetView topLeftCell="A10" workbookViewId="0">
      <selection activeCell="A3" sqref="A3:AK75"/>
    </sheetView>
  </sheetViews>
  <sheetFormatPr baseColWidth="10" defaultRowHeight="12.75" x14ac:dyDescent="0.2"/>
  <cols>
    <col min="1" max="1" width="33.42578125" customWidth="1"/>
    <col min="2" max="2" width="16.5703125" customWidth="1"/>
    <col min="3" max="3" width="25.42578125" bestFit="1" customWidth="1"/>
    <col min="4" max="4" width="8.140625" customWidth="1"/>
    <col min="5" max="5" width="14.7109375" customWidth="1"/>
    <col min="6" max="6" width="10.7109375" customWidth="1"/>
    <col min="7" max="7" width="9.5703125" customWidth="1"/>
    <col min="8" max="8" width="12.42578125" customWidth="1"/>
    <col min="9" max="9" width="14.7109375" customWidth="1"/>
    <col min="10" max="11" width="9.5703125" customWidth="1"/>
    <col min="12" max="12" width="14.7109375" customWidth="1"/>
    <col min="13" max="14" width="9.5703125" customWidth="1"/>
    <col min="15" max="15" width="14.7109375" customWidth="1"/>
    <col min="16" max="16" width="9.5703125" customWidth="1"/>
    <col min="17" max="17" width="10.7109375" customWidth="1"/>
    <col min="18" max="18" width="11.85546875" customWidth="1"/>
    <col min="19" max="19" width="12.42578125" style="48" customWidth="1"/>
    <col min="20" max="20" width="9.5703125" style="48" customWidth="1"/>
    <col min="21" max="21" width="11.42578125" style="48" customWidth="1"/>
    <col min="22" max="22" width="14.7109375" style="48" customWidth="1"/>
    <col min="23" max="23" width="10" style="48" customWidth="1"/>
    <col min="24" max="24" width="14.7109375" style="48" customWidth="1"/>
    <col min="25" max="25" width="9.5703125" style="48" customWidth="1"/>
    <col min="26" max="26" width="11.85546875" style="48" customWidth="1"/>
    <col min="27" max="27" width="11.42578125" style="48" customWidth="1"/>
    <col min="28" max="28" width="10" style="48" customWidth="1"/>
    <col min="29" max="29" width="11.42578125" style="48" customWidth="1"/>
    <col min="30" max="30" width="10" style="48" customWidth="1"/>
    <col min="31" max="32" width="9.5703125" style="48" customWidth="1"/>
    <col min="33" max="33" width="10.7109375" style="48" customWidth="1"/>
    <col min="34" max="34" width="9.5703125" style="48" customWidth="1"/>
    <col min="35" max="35" width="14.7109375" style="48" customWidth="1"/>
    <col min="36" max="36" width="9.5703125" style="48" customWidth="1"/>
    <col min="37" max="37" width="14.7109375" style="48" customWidth="1"/>
    <col min="38" max="47" width="14.140625" style="48" customWidth="1"/>
    <col min="48" max="61" width="9.5703125" customWidth="1"/>
    <col min="62" max="62" width="14.28515625" bestFit="1" customWidth="1"/>
    <col min="63" max="63" width="25.42578125" bestFit="1" customWidth="1"/>
    <col min="64" max="64" width="5.85546875" bestFit="1" customWidth="1"/>
    <col min="65" max="65" width="15" bestFit="1" customWidth="1"/>
    <col min="66" max="67" width="13.140625" bestFit="1" customWidth="1"/>
    <col min="68" max="68" width="12.7109375" bestFit="1" customWidth="1"/>
    <col min="69" max="70" width="12.140625" bestFit="1" customWidth="1"/>
    <col min="71" max="71" width="13.85546875" bestFit="1" customWidth="1"/>
    <col min="72" max="72" width="11.28515625" bestFit="1" customWidth="1"/>
    <col min="73" max="73" width="18.42578125" bestFit="1" customWidth="1"/>
    <col min="74" max="74" width="15.5703125" bestFit="1" customWidth="1"/>
    <col min="75" max="75" width="17.85546875" bestFit="1" customWidth="1"/>
    <col min="76" max="76" width="16.42578125" bestFit="1" customWidth="1"/>
    <col min="77" max="77" width="15" bestFit="1" customWidth="1"/>
  </cols>
  <sheetData>
    <row r="1" spans="1:61" ht="21.75" customHeight="1" x14ac:dyDescent="0.2">
      <c r="A1" s="46" t="s">
        <v>41</v>
      </c>
      <c r="B1" s="47" t="s">
        <v>37</v>
      </c>
    </row>
    <row r="3" spans="1:61" s="44" customFormat="1" ht="25.5" x14ac:dyDescent="0.2">
      <c r="A3" s="49" t="s">
        <v>34</v>
      </c>
      <c r="B3" s="49" t="s">
        <v>22</v>
      </c>
      <c r="C3" s="49" t="s">
        <v>40</v>
      </c>
      <c r="D3" s="49" t="s">
        <v>30</v>
      </c>
      <c r="E3" s="49" t="s">
        <v>37</v>
      </c>
      <c r="F3" s="49" t="s">
        <v>47</v>
      </c>
      <c r="G3" s="49" t="s">
        <v>65</v>
      </c>
      <c r="H3" s="49" t="s">
        <v>81</v>
      </c>
      <c r="I3" s="49" t="s">
        <v>38</v>
      </c>
      <c r="J3" s="49" t="s">
        <v>44</v>
      </c>
      <c r="K3" s="49" t="s">
        <v>56</v>
      </c>
      <c r="L3" s="49" t="s">
        <v>69</v>
      </c>
      <c r="M3" s="43" t="s">
        <v>45</v>
      </c>
      <c r="N3" s="43" t="s">
        <v>57</v>
      </c>
      <c r="O3" s="43" t="s">
        <v>61</v>
      </c>
      <c r="P3" s="43" t="s">
        <v>77</v>
      </c>
      <c r="Q3" s="43" t="s">
        <v>78</v>
      </c>
      <c r="R3" s="43" t="s">
        <v>39</v>
      </c>
      <c r="S3" s="52" t="s">
        <v>50</v>
      </c>
      <c r="T3" s="52" t="s">
        <v>79</v>
      </c>
      <c r="U3" s="52" t="s">
        <v>42</v>
      </c>
      <c r="V3" s="52" t="s">
        <v>51</v>
      </c>
      <c r="W3" s="52" t="s">
        <v>43</v>
      </c>
      <c r="X3" s="52" t="s">
        <v>52</v>
      </c>
      <c r="Y3" s="52" t="s">
        <v>46</v>
      </c>
      <c r="Z3" s="52" t="s">
        <v>62</v>
      </c>
      <c r="AA3" s="52" t="s">
        <v>63</v>
      </c>
      <c r="AB3" s="52" t="s">
        <v>64</v>
      </c>
      <c r="AC3" s="52" t="s">
        <v>54</v>
      </c>
      <c r="AD3" s="52" t="s">
        <v>55</v>
      </c>
      <c r="AE3" s="52" t="s">
        <v>58</v>
      </c>
      <c r="AF3" s="52" t="s">
        <v>76</v>
      </c>
      <c r="AG3" s="52" t="s">
        <v>59</v>
      </c>
      <c r="AH3" s="52" t="s">
        <v>67</v>
      </c>
      <c r="AI3" s="52" t="s">
        <v>83</v>
      </c>
      <c r="AJ3" s="52" t="s">
        <v>48</v>
      </c>
      <c r="AK3" s="52" t="s">
        <v>84</v>
      </c>
      <c r="AL3" s="52"/>
      <c r="AM3" s="52"/>
      <c r="AN3" s="52"/>
      <c r="AO3" s="52"/>
      <c r="AP3" s="52"/>
      <c r="AQ3" s="52"/>
      <c r="AR3" s="52"/>
      <c r="AS3" s="52"/>
      <c r="AT3" s="52"/>
      <c r="AU3" s="52"/>
      <c r="AV3"/>
      <c r="AW3"/>
      <c r="AX3"/>
      <c r="AY3"/>
      <c r="AZ3"/>
      <c r="BA3"/>
      <c r="BB3"/>
      <c r="BC3"/>
      <c r="BD3"/>
      <c r="BE3"/>
      <c r="BF3"/>
      <c r="BG3"/>
      <c r="BH3"/>
      <c r="BI3"/>
    </row>
    <row r="4" spans="1:61" s="48" customFormat="1" x14ac:dyDescent="0.2">
      <c r="A4" s="50" t="s">
        <v>90</v>
      </c>
      <c r="B4" s="50" t="s">
        <v>94</v>
      </c>
      <c r="C4" s="50" t="s">
        <v>72</v>
      </c>
      <c r="D4" s="50"/>
      <c r="E4" s="50">
        <v>44165</v>
      </c>
      <c r="F4" s="50">
        <v>44404</v>
      </c>
      <c r="G4" s="50">
        <v>45032</v>
      </c>
      <c r="H4" s="50">
        <v>45950</v>
      </c>
      <c r="I4" s="50"/>
      <c r="J4" s="50"/>
      <c r="K4" s="50"/>
      <c r="L4" s="50"/>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c r="AW4"/>
      <c r="AX4"/>
      <c r="AY4"/>
      <c r="AZ4"/>
      <c r="BA4"/>
    </row>
    <row r="5" spans="1:61" s="48" customFormat="1" x14ac:dyDescent="0.2">
      <c r="A5" s="50" t="s">
        <v>90</v>
      </c>
      <c r="B5" s="50" t="s">
        <v>94</v>
      </c>
      <c r="C5" s="50" t="s">
        <v>71</v>
      </c>
      <c r="D5" s="50"/>
      <c r="E5" s="50">
        <v>44165</v>
      </c>
      <c r="F5" s="50">
        <v>44404</v>
      </c>
      <c r="G5" s="50">
        <v>45032</v>
      </c>
      <c r="H5" s="50">
        <v>45950</v>
      </c>
      <c r="I5" s="50"/>
      <c r="J5" s="50"/>
      <c r="K5" s="50"/>
      <c r="L5" s="50"/>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c r="AW5"/>
      <c r="AX5"/>
      <c r="AY5"/>
      <c r="AZ5"/>
      <c r="BA5"/>
    </row>
    <row r="6" spans="1:61" s="48" customFormat="1" x14ac:dyDescent="0.2">
      <c r="A6" s="50" t="s">
        <v>90</v>
      </c>
      <c r="B6" s="50" t="s">
        <v>94</v>
      </c>
      <c r="C6" s="50" t="s">
        <v>3</v>
      </c>
      <c r="D6" s="50" t="s">
        <v>30</v>
      </c>
      <c r="E6" s="50"/>
      <c r="F6" s="50"/>
      <c r="G6" s="50"/>
      <c r="H6" s="50"/>
      <c r="I6" s="50"/>
      <c r="J6" s="50"/>
      <c r="K6" s="50"/>
      <c r="L6" s="50"/>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c r="AW6"/>
      <c r="AX6"/>
      <c r="AY6"/>
      <c r="AZ6"/>
      <c r="BA6"/>
    </row>
    <row r="7" spans="1:61" s="48" customFormat="1" x14ac:dyDescent="0.2">
      <c r="A7" s="50" t="s">
        <v>90</v>
      </c>
      <c r="B7" s="50" t="s">
        <v>94</v>
      </c>
      <c r="C7" s="50" t="s">
        <v>4</v>
      </c>
      <c r="D7" s="50"/>
      <c r="E7" s="50"/>
      <c r="F7" s="50">
        <v>44407</v>
      </c>
      <c r="G7" s="50">
        <v>45035</v>
      </c>
      <c r="H7" s="50">
        <v>45953</v>
      </c>
      <c r="I7" s="50">
        <v>44168</v>
      </c>
      <c r="J7" s="50"/>
      <c r="K7" s="50"/>
      <c r="L7" s="50"/>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c r="AW7"/>
      <c r="AX7"/>
      <c r="AY7"/>
      <c r="AZ7"/>
      <c r="BA7"/>
    </row>
    <row r="8" spans="1:61" s="48" customFormat="1" x14ac:dyDescent="0.2">
      <c r="A8" s="50" t="s">
        <v>90</v>
      </c>
      <c r="B8" s="50" t="s">
        <v>94</v>
      </c>
      <c r="C8" s="50" t="s">
        <v>31</v>
      </c>
      <c r="D8" s="50" t="s">
        <v>30</v>
      </c>
      <c r="E8" s="50"/>
      <c r="F8" s="50"/>
      <c r="G8" s="50"/>
      <c r="H8" s="50"/>
      <c r="I8" s="50"/>
      <c r="J8" s="50"/>
      <c r="K8" s="50"/>
      <c r="L8" s="50"/>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c r="AW8"/>
      <c r="AX8"/>
      <c r="AY8"/>
      <c r="AZ8"/>
      <c r="BA8"/>
    </row>
    <row r="9" spans="1:61" s="48" customFormat="1" x14ac:dyDescent="0.2">
      <c r="A9" s="50" t="s">
        <v>90</v>
      </c>
      <c r="B9" s="50" t="s">
        <v>94</v>
      </c>
      <c r="C9" s="50" t="s">
        <v>5</v>
      </c>
      <c r="D9" s="50" t="s">
        <v>30</v>
      </c>
      <c r="E9" s="50"/>
      <c r="F9" s="50"/>
      <c r="G9" s="50"/>
      <c r="H9" s="50"/>
      <c r="I9" s="50"/>
      <c r="J9" s="50"/>
      <c r="K9" s="50"/>
      <c r="L9" s="50"/>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c r="AW9"/>
      <c r="AX9"/>
      <c r="AY9"/>
      <c r="AZ9"/>
      <c r="BA9"/>
    </row>
    <row r="10" spans="1:61" s="48" customFormat="1" x14ac:dyDescent="0.2">
      <c r="A10" s="50" t="s">
        <v>90</v>
      </c>
      <c r="B10" s="50" t="s">
        <v>96</v>
      </c>
      <c r="C10" s="50" t="s">
        <v>72</v>
      </c>
      <c r="D10" s="50"/>
      <c r="E10" s="50"/>
      <c r="F10" s="50"/>
      <c r="G10" s="50"/>
      <c r="H10" s="50"/>
      <c r="I10" s="50"/>
      <c r="J10" s="50">
        <v>44316</v>
      </c>
      <c r="K10" s="50">
        <v>44681</v>
      </c>
      <c r="L10" s="50">
        <v>45627</v>
      </c>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c r="AW10"/>
      <c r="AX10"/>
      <c r="AY10"/>
      <c r="AZ10"/>
      <c r="BA10"/>
    </row>
    <row r="11" spans="1:61" s="48" customFormat="1" x14ac:dyDescent="0.2">
      <c r="A11" s="50" t="s">
        <v>90</v>
      </c>
      <c r="B11" s="50" t="s">
        <v>96</v>
      </c>
      <c r="C11" s="50" t="s">
        <v>71</v>
      </c>
      <c r="D11" s="50"/>
      <c r="E11" s="50"/>
      <c r="F11" s="50"/>
      <c r="G11" s="50"/>
      <c r="H11" s="50"/>
      <c r="I11" s="50"/>
      <c r="J11" s="50">
        <v>44316</v>
      </c>
      <c r="K11" s="50">
        <v>44681</v>
      </c>
      <c r="L11" s="50">
        <v>45627</v>
      </c>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c r="AW11"/>
      <c r="AX11"/>
      <c r="AY11"/>
      <c r="AZ11"/>
      <c r="BA11"/>
    </row>
    <row r="12" spans="1:61" s="48" customFormat="1" x14ac:dyDescent="0.2">
      <c r="A12" s="50" t="s">
        <v>90</v>
      </c>
      <c r="B12" s="50" t="s">
        <v>96</v>
      </c>
      <c r="C12" s="50" t="s">
        <v>3</v>
      </c>
      <c r="D12" s="50" t="s">
        <v>30</v>
      </c>
      <c r="E12" s="50"/>
      <c r="F12" s="50"/>
      <c r="G12" s="50"/>
      <c r="H12" s="50"/>
      <c r="I12" s="50"/>
      <c r="J12" s="50"/>
      <c r="K12" s="50"/>
      <c r="L12" s="50"/>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c r="AW12"/>
      <c r="AX12"/>
      <c r="AY12"/>
      <c r="AZ12"/>
      <c r="BA12"/>
    </row>
    <row r="13" spans="1:61" s="48" customFormat="1" x14ac:dyDescent="0.2">
      <c r="A13" s="50" t="s">
        <v>90</v>
      </c>
      <c r="B13" s="50" t="s">
        <v>96</v>
      </c>
      <c r="C13" s="50" t="s">
        <v>4</v>
      </c>
      <c r="D13" s="50"/>
      <c r="E13" s="50"/>
      <c r="F13" s="50"/>
      <c r="G13" s="50"/>
      <c r="H13" s="50"/>
      <c r="I13" s="50"/>
      <c r="J13" s="50"/>
      <c r="K13" s="50"/>
      <c r="L13" s="50">
        <v>45630</v>
      </c>
      <c r="M13" s="51">
        <v>44319</v>
      </c>
      <c r="N13" s="51">
        <v>44684</v>
      </c>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c r="AW13"/>
      <c r="AX13"/>
      <c r="AY13"/>
      <c r="AZ13"/>
      <c r="BA13"/>
    </row>
    <row r="14" spans="1:61" s="48" customFormat="1" x14ac:dyDescent="0.2">
      <c r="A14" s="50" t="s">
        <v>90</v>
      </c>
      <c r="B14" s="50" t="s">
        <v>96</v>
      </c>
      <c r="C14" s="50" t="s">
        <v>31</v>
      </c>
      <c r="D14" s="50" t="s">
        <v>30</v>
      </c>
      <c r="E14" s="50"/>
      <c r="F14" s="50"/>
      <c r="G14" s="50"/>
      <c r="H14" s="50"/>
      <c r="I14" s="50"/>
      <c r="J14" s="50"/>
      <c r="K14" s="50"/>
      <c r="L14" s="50"/>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c r="AW14"/>
      <c r="AX14"/>
      <c r="AY14"/>
      <c r="AZ14"/>
      <c r="BA14"/>
    </row>
    <row r="15" spans="1:61" s="48" customFormat="1" x14ac:dyDescent="0.2">
      <c r="A15" s="50" t="s">
        <v>90</v>
      </c>
      <c r="B15" s="50" t="s">
        <v>96</v>
      </c>
      <c r="C15" s="50" t="s">
        <v>5</v>
      </c>
      <c r="D15" s="50" t="s">
        <v>30</v>
      </c>
      <c r="E15" s="50"/>
      <c r="F15" s="50"/>
      <c r="G15" s="50"/>
      <c r="H15" s="50"/>
      <c r="I15" s="50"/>
      <c r="J15" s="50"/>
      <c r="K15" s="50"/>
      <c r="L15" s="50"/>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c r="AW15"/>
      <c r="AX15"/>
      <c r="AY15"/>
      <c r="AZ15"/>
      <c r="BA15"/>
    </row>
    <row r="16" spans="1:61" s="48" customFormat="1" x14ac:dyDescent="0.2">
      <c r="A16" s="50" t="s">
        <v>86</v>
      </c>
      <c r="B16" s="50" t="s">
        <v>94</v>
      </c>
      <c r="C16" s="50" t="s">
        <v>72</v>
      </c>
      <c r="D16" s="50"/>
      <c r="E16" s="50">
        <v>44137</v>
      </c>
      <c r="F16" s="50"/>
      <c r="G16" s="50"/>
      <c r="H16" s="50"/>
      <c r="I16" s="50"/>
      <c r="J16" s="50">
        <v>44316</v>
      </c>
      <c r="K16" s="50"/>
      <c r="L16" s="50"/>
      <c r="M16" s="51"/>
      <c r="N16" s="51"/>
      <c r="O16" s="51">
        <v>44919</v>
      </c>
      <c r="P16" s="51">
        <v>45836</v>
      </c>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c r="AW16"/>
      <c r="AX16"/>
      <c r="AY16"/>
      <c r="AZ16"/>
      <c r="BA16"/>
    </row>
    <row r="17" spans="1:53" s="48" customFormat="1" x14ac:dyDescent="0.2">
      <c r="A17" s="50" t="s">
        <v>86</v>
      </c>
      <c r="B17" s="50" t="s">
        <v>94</v>
      </c>
      <c r="C17" s="50" t="s">
        <v>71</v>
      </c>
      <c r="D17" s="50"/>
      <c r="E17" s="50">
        <v>44137</v>
      </c>
      <c r="F17" s="50"/>
      <c r="G17" s="50"/>
      <c r="H17" s="50"/>
      <c r="I17" s="50"/>
      <c r="J17" s="50">
        <v>44316</v>
      </c>
      <c r="K17" s="50"/>
      <c r="L17" s="50"/>
      <c r="M17" s="51"/>
      <c r="N17" s="51"/>
      <c r="O17" s="51">
        <v>44919</v>
      </c>
      <c r="P17" s="51">
        <v>45836</v>
      </c>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c r="AW17"/>
      <c r="AX17"/>
      <c r="AY17"/>
      <c r="AZ17"/>
      <c r="BA17"/>
    </row>
    <row r="18" spans="1:53" s="48" customFormat="1" x14ac:dyDescent="0.2">
      <c r="A18" s="50" t="s">
        <v>86</v>
      </c>
      <c r="B18" s="50" t="s">
        <v>94</v>
      </c>
      <c r="C18" s="50" t="s">
        <v>3</v>
      </c>
      <c r="D18" s="50" t="s">
        <v>30</v>
      </c>
      <c r="E18" s="50"/>
      <c r="F18" s="50"/>
      <c r="G18" s="50"/>
      <c r="H18" s="50"/>
      <c r="I18" s="50"/>
      <c r="J18" s="50"/>
      <c r="K18" s="50"/>
      <c r="L18" s="50"/>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c r="AW18"/>
      <c r="AX18"/>
      <c r="AY18"/>
      <c r="AZ18"/>
      <c r="BA18"/>
    </row>
    <row r="19" spans="1:53" s="48" customFormat="1" x14ac:dyDescent="0.2">
      <c r="A19" s="50" t="s">
        <v>86</v>
      </c>
      <c r="B19" s="50" t="s">
        <v>94</v>
      </c>
      <c r="C19" s="50" t="s">
        <v>4</v>
      </c>
      <c r="D19" s="50"/>
      <c r="E19" s="50">
        <v>44140</v>
      </c>
      <c r="F19" s="50"/>
      <c r="G19" s="50"/>
      <c r="H19" s="50"/>
      <c r="I19" s="50"/>
      <c r="J19" s="50"/>
      <c r="K19" s="50"/>
      <c r="L19" s="50"/>
      <c r="M19" s="51">
        <v>44319</v>
      </c>
      <c r="N19" s="51"/>
      <c r="O19" s="51">
        <v>44922</v>
      </c>
      <c r="P19" s="51"/>
      <c r="Q19" s="51">
        <v>45839</v>
      </c>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c r="AW19"/>
      <c r="AX19"/>
      <c r="AY19"/>
      <c r="AZ19"/>
      <c r="BA19"/>
    </row>
    <row r="20" spans="1:53" s="48" customFormat="1" x14ac:dyDescent="0.2">
      <c r="A20" s="50" t="s">
        <v>86</v>
      </c>
      <c r="B20" s="50" t="s">
        <v>94</v>
      </c>
      <c r="C20" s="50" t="s">
        <v>31</v>
      </c>
      <c r="D20" s="50" t="s">
        <v>30</v>
      </c>
      <c r="E20" s="50"/>
      <c r="F20" s="50"/>
      <c r="G20" s="50"/>
      <c r="H20" s="50"/>
      <c r="I20" s="50"/>
      <c r="J20" s="50"/>
      <c r="K20" s="50"/>
      <c r="L20" s="50"/>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c r="AW20"/>
      <c r="AX20"/>
      <c r="AY20"/>
      <c r="AZ20"/>
      <c r="BA20"/>
    </row>
    <row r="21" spans="1:53" s="48" customFormat="1" x14ac:dyDescent="0.2">
      <c r="A21" s="50" t="s">
        <v>86</v>
      </c>
      <c r="B21" s="50" t="s">
        <v>94</v>
      </c>
      <c r="C21" s="50" t="s">
        <v>5</v>
      </c>
      <c r="D21" s="50" t="s">
        <v>30</v>
      </c>
      <c r="E21" s="50"/>
      <c r="F21" s="50"/>
      <c r="G21" s="50"/>
      <c r="H21" s="50"/>
      <c r="I21" s="50"/>
      <c r="J21" s="50"/>
      <c r="K21" s="50"/>
      <c r="L21" s="50"/>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c r="AW21"/>
      <c r="AX21"/>
      <c r="AY21"/>
      <c r="AZ21"/>
      <c r="BA21"/>
    </row>
    <row r="22" spans="1:53" s="48" customFormat="1" x14ac:dyDescent="0.2">
      <c r="A22" s="50" t="s">
        <v>86</v>
      </c>
      <c r="B22" s="50" t="s">
        <v>96</v>
      </c>
      <c r="C22" s="50" t="s">
        <v>72</v>
      </c>
      <c r="D22" s="50"/>
      <c r="E22" s="50"/>
      <c r="F22" s="50"/>
      <c r="G22" s="50"/>
      <c r="H22" s="50"/>
      <c r="I22" s="50"/>
      <c r="J22" s="50"/>
      <c r="K22" s="50"/>
      <c r="L22" s="50">
        <v>45627</v>
      </c>
      <c r="M22" s="51"/>
      <c r="N22" s="51"/>
      <c r="O22" s="51"/>
      <c r="P22" s="51"/>
      <c r="Q22" s="51"/>
      <c r="R22" s="51">
        <v>44209</v>
      </c>
      <c r="S22" s="51">
        <v>44481</v>
      </c>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c r="AW22"/>
      <c r="AX22"/>
      <c r="AY22"/>
      <c r="AZ22"/>
      <c r="BA22"/>
    </row>
    <row r="23" spans="1:53" s="48" customFormat="1" x14ac:dyDescent="0.2">
      <c r="A23" s="50" t="s">
        <v>86</v>
      </c>
      <c r="B23" s="50" t="s">
        <v>96</v>
      </c>
      <c r="C23" s="50" t="s">
        <v>71</v>
      </c>
      <c r="D23" s="50"/>
      <c r="E23" s="50"/>
      <c r="F23" s="50"/>
      <c r="G23" s="50"/>
      <c r="H23" s="50"/>
      <c r="I23" s="50"/>
      <c r="J23" s="50"/>
      <c r="K23" s="50"/>
      <c r="L23" s="50">
        <v>45627</v>
      </c>
      <c r="M23" s="51"/>
      <c r="N23" s="51"/>
      <c r="O23" s="51"/>
      <c r="P23" s="51"/>
      <c r="Q23" s="51"/>
      <c r="R23" s="51">
        <v>44209</v>
      </c>
      <c r="S23" s="51">
        <v>44481</v>
      </c>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c r="AW23"/>
      <c r="AX23"/>
      <c r="AY23"/>
      <c r="AZ23"/>
      <c r="BA23"/>
    </row>
    <row r="24" spans="1:53" s="48" customFormat="1" x14ac:dyDescent="0.2">
      <c r="A24" s="50" t="s">
        <v>86</v>
      </c>
      <c r="B24" s="50" t="s">
        <v>96</v>
      </c>
      <c r="C24" s="50" t="s">
        <v>3</v>
      </c>
      <c r="D24" s="50" t="s">
        <v>30</v>
      </c>
      <c r="E24" s="50"/>
      <c r="F24" s="50"/>
      <c r="G24" s="50"/>
      <c r="H24" s="50"/>
      <c r="I24" s="50"/>
      <c r="J24" s="50"/>
      <c r="K24" s="50"/>
      <c r="L24" s="50"/>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c r="AW24"/>
      <c r="AX24"/>
      <c r="AY24"/>
      <c r="AZ24"/>
      <c r="BA24"/>
    </row>
    <row r="25" spans="1:53" s="48" customFormat="1" x14ac:dyDescent="0.2">
      <c r="A25" s="50" t="s">
        <v>86</v>
      </c>
      <c r="B25" s="50" t="s">
        <v>96</v>
      </c>
      <c r="C25" s="50" t="s">
        <v>4</v>
      </c>
      <c r="D25" s="50"/>
      <c r="E25" s="50"/>
      <c r="F25" s="50"/>
      <c r="G25" s="50"/>
      <c r="H25" s="50"/>
      <c r="I25" s="50"/>
      <c r="J25" s="50"/>
      <c r="K25" s="50"/>
      <c r="L25" s="50">
        <v>45630</v>
      </c>
      <c r="M25" s="51"/>
      <c r="N25" s="51"/>
      <c r="O25" s="51"/>
      <c r="P25" s="51"/>
      <c r="Q25" s="51"/>
      <c r="R25" s="51">
        <v>44212</v>
      </c>
      <c r="S25" s="51">
        <v>44484</v>
      </c>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c r="AW25"/>
      <c r="AX25"/>
      <c r="AY25"/>
      <c r="AZ25"/>
      <c r="BA25"/>
    </row>
    <row r="26" spans="1:53" s="48" customFormat="1" x14ac:dyDescent="0.2">
      <c r="A26" s="50" t="s">
        <v>86</v>
      </c>
      <c r="B26" s="50" t="s">
        <v>96</v>
      </c>
      <c r="C26" s="50" t="s">
        <v>31</v>
      </c>
      <c r="D26" s="50" t="s">
        <v>30</v>
      </c>
      <c r="E26" s="50"/>
      <c r="F26" s="50"/>
      <c r="G26" s="50"/>
      <c r="H26" s="50"/>
      <c r="I26" s="50"/>
      <c r="J26" s="50"/>
      <c r="K26" s="50"/>
      <c r="L26" s="50"/>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c r="AW26"/>
      <c r="AX26"/>
      <c r="AY26"/>
      <c r="AZ26"/>
      <c r="BA26"/>
    </row>
    <row r="27" spans="1:53" s="48" customFormat="1" x14ac:dyDescent="0.2">
      <c r="A27" s="50" t="s">
        <v>86</v>
      </c>
      <c r="B27" s="50" t="s">
        <v>96</v>
      </c>
      <c r="C27" s="50" t="s">
        <v>5</v>
      </c>
      <c r="D27" s="50" t="s">
        <v>30</v>
      </c>
      <c r="E27" s="50"/>
      <c r="F27" s="50"/>
      <c r="G27" s="50"/>
      <c r="H27" s="50"/>
      <c r="I27" s="50"/>
      <c r="J27" s="50"/>
      <c r="K27" s="50"/>
      <c r="L27" s="50"/>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c r="AW27"/>
      <c r="AX27"/>
      <c r="AY27"/>
      <c r="AZ27"/>
      <c r="BA27"/>
    </row>
    <row r="28" spans="1:53" s="48" customFormat="1" x14ac:dyDescent="0.2">
      <c r="A28" s="50" t="s">
        <v>86</v>
      </c>
      <c r="B28" s="50" t="s">
        <v>97</v>
      </c>
      <c r="C28" s="50" t="s">
        <v>72</v>
      </c>
      <c r="D28" s="50"/>
      <c r="E28" s="50"/>
      <c r="F28" s="50"/>
      <c r="G28" s="50"/>
      <c r="H28" s="50"/>
      <c r="I28" s="50"/>
      <c r="J28" s="50"/>
      <c r="K28" s="50"/>
      <c r="L28" s="50">
        <v>45627</v>
      </c>
      <c r="M28" s="51"/>
      <c r="N28" s="51"/>
      <c r="O28" s="51"/>
      <c r="P28" s="51"/>
      <c r="Q28" s="51"/>
      <c r="R28" s="51">
        <v>44223</v>
      </c>
      <c r="S28" s="51">
        <v>44497</v>
      </c>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c r="AW28"/>
      <c r="AX28"/>
      <c r="AY28"/>
      <c r="AZ28"/>
      <c r="BA28"/>
    </row>
    <row r="29" spans="1:53" s="48" customFormat="1" x14ac:dyDescent="0.2">
      <c r="A29" s="50" t="s">
        <v>86</v>
      </c>
      <c r="B29" s="50" t="s">
        <v>97</v>
      </c>
      <c r="C29" s="50" t="s">
        <v>71</v>
      </c>
      <c r="D29" s="50"/>
      <c r="E29" s="50"/>
      <c r="F29" s="50"/>
      <c r="G29" s="50"/>
      <c r="H29" s="50"/>
      <c r="I29" s="50"/>
      <c r="J29" s="50"/>
      <c r="K29" s="50"/>
      <c r="L29" s="50">
        <v>45627</v>
      </c>
      <c r="M29" s="51"/>
      <c r="N29" s="51"/>
      <c r="O29" s="51"/>
      <c r="P29" s="51"/>
      <c r="Q29" s="51"/>
      <c r="R29" s="51">
        <v>44223</v>
      </c>
      <c r="S29" s="51">
        <v>44497</v>
      </c>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c r="AW29"/>
      <c r="AX29"/>
      <c r="AY29"/>
      <c r="AZ29"/>
      <c r="BA29"/>
    </row>
    <row r="30" spans="1:53" s="48" customFormat="1" x14ac:dyDescent="0.2">
      <c r="A30" s="50" t="s">
        <v>86</v>
      </c>
      <c r="B30" s="50" t="s">
        <v>97</v>
      </c>
      <c r="C30" s="50" t="s">
        <v>3</v>
      </c>
      <c r="D30" s="50" t="s">
        <v>30</v>
      </c>
      <c r="E30" s="50"/>
      <c r="F30" s="50"/>
      <c r="G30" s="50"/>
      <c r="H30" s="50"/>
      <c r="I30" s="50"/>
      <c r="J30" s="50"/>
      <c r="K30" s="50"/>
      <c r="L30" s="50"/>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c r="AW30"/>
      <c r="AX30"/>
      <c r="AY30"/>
      <c r="AZ30"/>
      <c r="BA30"/>
    </row>
    <row r="31" spans="1:53" s="48" customFormat="1" x14ac:dyDescent="0.2">
      <c r="A31" s="50" t="s">
        <v>86</v>
      </c>
      <c r="B31" s="50" t="s">
        <v>97</v>
      </c>
      <c r="C31" s="50" t="s">
        <v>4</v>
      </c>
      <c r="D31" s="50"/>
      <c r="E31" s="50"/>
      <c r="F31" s="50"/>
      <c r="G31" s="50"/>
      <c r="H31" s="50"/>
      <c r="I31" s="50"/>
      <c r="J31" s="50"/>
      <c r="K31" s="50"/>
      <c r="L31" s="50">
        <v>45630</v>
      </c>
      <c r="M31" s="51"/>
      <c r="N31" s="51"/>
      <c r="O31" s="51"/>
      <c r="P31" s="51"/>
      <c r="Q31" s="51"/>
      <c r="R31" s="51">
        <v>44226</v>
      </c>
      <c r="S31" s="51">
        <v>44500</v>
      </c>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c r="AW31"/>
      <c r="AX31"/>
      <c r="AY31"/>
      <c r="AZ31"/>
      <c r="BA31"/>
    </row>
    <row r="32" spans="1:53" s="48" customFormat="1" x14ac:dyDescent="0.2">
      <c r="A32" s="50" t="s">
        <v>86</v>
      </c>
      <c r="B32" s="50" t="s">
        <v>97</v>
      </c>
      <c r="C32" s="50" t="s">
        <v>31</v>
      </c>
      <c r="D32" s="50" t="s">
        <v>30</v>
      </c>
      <c r="E32" s="50"/>
      <c r="F32" s="50"/>
      <c r="G32" s="50"/>
      <c r="H32" s="50"/>
      <c r="I32" s="50"/>
      <c r="J32" s="50"/>
      <c r="K32" s="50"/>
      <c r="L32" s="50"/>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c r="AW32"/>
      <c r="AX32"/>
      <c r="AY32"/>
      <c r="AZ32"/>
      <c r="BA32"/>
    </row>
    <row r="33" spans="1:53" s="48" customFormat="1" x14ac:dyDescent="0.2">
      <c r="A33" s="50" t="s">
        <v>86</v>
      </c>
      <c r="B33" s="50" t="s">
        <v>97</v>
      </c>
      <c r="C33" s="50" t="s">
        <v>5</v>
      </c>
      <c r="D33" s="50" t="s">
        <v>30</v>
      </c>
      <c r="E33" s="50"/>
      <c r="F33" s="50"/>
      <c r="G33" s="50"/>
      <c r="H33" s="50"/>
      <c r="I33" s="50"/>
      <c r="J33" s="50"/>
      <c r="K33" s="50"/>
      <c r="L33" s="50"/>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c r="AW33"/>
      <c r="AX33"/>
      <c r="AY33"/>
      <c r="AZ33"/>
      <c r="BA33"/>
    </row>
    <row r="34" spans="1:53" s="48" customFormat="1" x14ac:dyDescent="0.2">
      <c r="A34" s="50" t="s">
        <v>86</v>
      </c>
      <c r="B34" s="50" t="s">
        <v>95</v>
      </c>
      <c r="C34" s="50" t="s">
        <v>72</v>
      </c>
      <c r="D34" s="50"/>
      <c r="E34" s="50">
        <v>44161</v>
      </c>
      <c r="F34" s="50"/>
      <c r="G34" s="50"/>
      <c r="H34" s="50"/>
      <c r="I34" s="50"/>
      <c r="J34" s="50">
        <v>44316</v>
      </c>
      <c r="K34" s="50"/>
      <c r="L34" s="50"/>
      <c r="M34" s="51"/>
      <c r="N34" s="51"/>
      <c r="O34" s="51">
        <v>44919</v>
      </c>
      <c r="P34" s="51"/>
      <c r="Q34" s="51"/>
      <c r="R34" s="51"/>
      <c r="S34" s="51"/>
      <c r="T34" s="51">
        <v>45883</v>
      </c>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c r="AW34"/>
      <c r="AX34"/>
      <c r="AY34"/>
      <c r="AZ34"/>
      <c r="BA34"/>
    </row>
    <row r="35" spans="1:53" s="48" customFormat="1" x14ac:dyDescent="0.2">
      <c r="A35" s="50" t="s">
        <v>86</v>
      </c>
      <c r="B35" s="50" t="s">
        <v>95</v>
      </c>
      <c r="C35" s="50" t="s">
        <v>71</v>
      </c>
      <c r="D35" s="50"/>
      <c r="E35" s="50">
        <v>44161</v>
      </c>
      <c r="F35" s="50"/>
      <c r="G35" s="50"/>
      <c r="H35" s="50"/>
      <c r="I35" s="50"/>
      <c r="J35" s="50">
        <v>44316</v>
      </c>
      <c r="K35" s="50"/>
      <c r="L35" s="50"/>
      <c r="M35" s="51"/>
      <c r="N35" s="51"/>
      <c r="O35" s="51">
        <v>44919</v>
      </c>
      <c r="P35" s="51"/>
      <c r="Q35" s="51"/>
      <c r="R35" s="51"/>
      <c r="S35" s="51"/>
      <c r="T35" s="51">
        <v>45883</v>
      </c>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c r="AW35"/>
      <c r="AX35"/>
      <c r="AY35"/>
      <c r="AZ35"/>
      <c r="BA35"/>
    </row>
    <row r="36" spans="1:53" s="48" customFormat="1" x14ac:dyDescent="0.2">
      <c r="A36" s="50" t="s">
        <v>86</v>
      </c>
      <c r="B36" s="50" t="s">
        <v>95</v>
      </c>
      <c r="C36" s="50" t="s">
        <v>3</v>
      </c>
      <c r="D36" s="50" t="s">
        <v>30</v>
      </c>
      <c r="E36" s="50"/>
      <c r="F36" s="50"/>
      <c r="G36" s="50"/>
      <c r="H36" s="50"/>
      <c r="I36" s="50"/>
      <c r="J36" s="50"/>
      <c r="K36" s="50"/>
      <c r="L36" s="50"/>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c r="AW36"/>
      <c r="AX36"/>
      <c r="AY36"/>
      <c r="AZ36"/>
      <c r="BA36"/>
    </row>
    <row r="37" spans="1:53" s="48" customFormat="1" x14ac:dyDescent="0.2">
      <c r="A37" s="50" t="s">
        <v>86</v>
      </c>
      <c r="B37" s="50" t="s">
        <v>95</v>
      </c>
      <c r="C37" s="50" t="s">
        <v>4</v>
      </c>
      <c r="D37" s="50"/>
      <c r="E37" s="50">
        <v>44164</v>
      </c>
      <c r="F37" s="50"/>
      <c r="G37" s="50"/>
      <c r="H37" s="50"/>
      <c r="I37" s="50"/>
      <c r="J37" s="50"/>
      <c r="K37" s="50"/>
      <c r="L37" s="50"/>
      <c r="M37" s="51">
        <v>44319</v>
      </c>
      <c r="N37" s="51"/>
      <c r="O37" s="51">
        <v>44922</v>
      </c>
      <c r="P37" s="51"/>
      <c r="Q37" s="51"/>
      <c r="R37" s="51"/>
      <c r="S37" s="51"/>
      <c r="T37" s="51">
        <v>45886</v>
      </c>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c r="AW37"/>
      <c r="AX37"/>
      <c r="AY37"/>
      <c r="AZ37"/>
      <c r="BA37"/>
    </row>
    <row r="38" spans="1:53" s="48" customFormat="1" x14ac:dyDescent="0.2">
      <c r="A38" s="50" t="s">
        <v>86</v>
      </c>
      <c r="B38" s="50" t="s">
        <v>95</v>
      </c>
      <c r="C38" s="50" t="s">
        <v>31</v>
      </c>
      <c r="D38" s="50" t="s">
        <v>30</v>
      </c>
      <c r="E38" s="50"/>
      <c r="F38" s="50"/>
      <c r="G38" s="50"/>
      <c r="H38" s="50"/>
      <c r="I38" s="50"/>
      <c r="J38" s="50"/>
      <c r="K38" s="50"/>
      <c r="L38" s="50"/>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c r="AW38"/>
      <c r="AX38"/>
      <c r="AY38"/>
      <c r="AZ38"/>
      <c r="BA38"/>
    </row>
    <row r="39" spans="1:53" s="48" customFormat="1" x14ac:dyDescent="0.2">
      <c r="A39" s="50" t="s">
        <v>86</v>
      </c>
      <c r="B39" s="50" t="s">
        <v>95</v>
      </c>
      <c r="C39" s="50" t="s">
        <v>5</v>
      </c>
      <c r="D39" s="50" t="s">
        <v>30</v>
      </c>
      <c r="E39" s="50"/>
      <c r="F39" s="50"/>
      <c r="G39" s="50"/>
      <c r="H39" s="50"/>
      <c r="I39" s="50"/>
      <c r="J39" s="50"/>
      <c r="K39" s="50"/>
      <c r="L39" s="50"/>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c r="AW39"/>
      <c r="AX39"/>
      <c r="AY39"/>
      <c r="AZ39"/>
      <c r="BA39"/>
    </row>
    <row r="40" spans="1:53" s="48" customFormat="1" x14ac:dyDescent="0.2">
      <c r="A40" s="50" t="s">
        <v>88</v>
      </c>
      <c r="B40" s="50" t="s">
        <v>94</v>
      </c>
      <c r="C40" s="50" t="s">
        <v>72</v>
      </c>
      <c r="D40" s="50"/>
      <c r="E40" s="50"/>
      <c r="F40" s="50"/>
      <c r="G40" s="50"/>
      <c r="H40" s="50"/>
      <c r="I40" s="50"/>
      <c r="J40" s="50"/>
      <c r="K40" s="50"/>
      <c r="L40" s="50">
        <v>45627</v>
      </c>
      <c r="M40" s="51"/>
      <c r="N40" s="51"/>
      <c r="O40" s="51"/>
      <c r="P40" s="51"/>
      <c r="Q40" s="51"/>
      <c r="R40" s="51"/>
      <c r="S40" s="51"/>
      <c r="T40" s="51"/>
      <c r="U40" s="51">
        <v>44255</v>
      </c>
      <c r="V40" s="51">
        <v>44530</v>
      </c>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c r="AW40"/>
      <c r="AX40"/>
      <c r="AY40"/>
      <c r="AZ40"/>
      <c r="BA40"/>
    </row>
    <row r="41" spans="1:53" s="48" customFormat="1" x14ac:dyDescent="0.2">
      <c r="A41" s="50" t="s">
        <v>88</v>
      </c>
      <c r="B41" s="50" t="s">
        <v>94</v>
      </c>
      <c r="C41" s="50" t="s">
        <v>71</v>
      </c>
      <c r="D41" s="50"/>
      <c r="E41" s="50"/>
      <c r="F41" s="50"/>
      <c r="G41" s="50"/>
      <c r="H41" s="50"/>
      <c r="I41" s="50"/>
      <c r="J41" s="50"/>
      <c r="K41" s="50"/>
      <c r="L41" s="50">
        <v>45627</v>
      </c>
      <c r="M41" s="51"/>
      <c r="N41" s="51"/>
      <c r="O41" s="51"/>
      <c r="P41" s="51"/>
      <c r="Q41" s="51"/>
      <c r="R41" s="51"/>
      <c r="S41" s="51"/>
      <c r="T41" s="51"/>
      <c r="U41" s="51">
        <v>44255</v>
      </c>
      <c r="V41" s="51">
        <v>44530</v>
      </c>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c r="AW41"/>
      <c r="AX41"/>
      <c r="AY41"/>
      <c r="AZ41"/>
      <c r="BA41"/>
    </row>
    <row r="42" spans="1:53" s="48" customFormat="1" x14ac:dyDescent="0.2">
      <c r="A42" s="50" t="s">
        <v>88</v>
      </c>
      <c r="B42" s="50" t="s">
        <v>94</v>
      </c>
      <c r="C42" s="50" t="s">
        <v>3</v>
      </c>
      <c r="D42" s="50" t="s">
        <v>30</v>
      </c>
      <c r="E42" s="50"/>
      <c r="F42" s="50"/>
      <c r="G42" s="50"/>
      <c r="H42" s="50"/>
      <c r="I42" s="50"/>
      <c r="J42" s="50"/>
      <c r="K42" s="50"/>
      <c r="L42" s="50"/>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c r="AW42"/>
      <c r="AX42"/>
      <c r="AY42"/>
      <c r="AZ42"/>
      <c r="BA42"/>
    </row>
    <row r="43" spans="1:53" s="48" customFormat="1" x14ac:dyDescent="0.2">
      <c r="A43" s="50" t="s">
        <v>88</v>
      </c>
      <c r="B43" s="50" t="s">
        <v>94</v>
      </c>
      <c r="C43" s="50" t="s">
        <v>4</v>
      </c>
      <c r="D43" s="50"/>
      <c r="E43" s="50"/>
      <c r="F43" s="50"/>
      <c r="G43" s="50"/>
      <c r="H43" s="50"/>
      <c r="I43" s="50"/>
      <c r="J43" s="50"/>
      <c r="K43" s="50"/>
      <c r="L43" s="50">
        <v>45630</v>
      </c>
      <c r="M43" s="51"/>
      <c r="N43" s="51"/>
      <c r="O43" s="51"/>
      <c r="P43" s="51"/>
      <c r="Q43" s="51"/>
      <c r="R43" s="51"/>
      <c r="S43" s="51"/>
      <c r="T43" s="51"/>
      <c r="U43" s="51"/>
      <c r="V43" s="51"/>
      <c r="W43" s="51">
        <v>44258</v>
      </c>
      <c r="X43" s="51">
        <v>44533</v>
      </c>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c r="AW43"/>
      <c r="AX43"/>
      <c r="AY43"/>
      <c r="AZ43"/>
      <c r="BA43"/>
    </row>
    <row r="44" spans="1:53" s="48" customFormat="1" x14ac:dyDescent="0.2">
      <c r="A44" s="50" t="s">
        <v>88</v>
      </c>
      <c r="B44" s="50" t="s">
        <v>94</v>
      </c>
      <c r="C44" s="50" t="s">
        <v>31</v>
      </c>
      <c r="D44" s="50" t="s">
        <v>30</v>
      </c>
      <c r="E44" s="50"/>
      <c r="F44" s="50"/>
      <c r="G44" s="50"/>
      <c r="H44" s="50"/>
      <c r="I44" s="50"/>
      <c r="J44" s="50"/>
      <c r="K44" s="50"/>
      <c r="L44" s="50"/>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c r="AW44"/>
      <c r="AX44"/>
      <c r="AY44"/>
      <c r="AZ44"/>
      <c r="BA44"/>
    </row>
    <row r="45" spans="1:53" s="48" customFormat="1" x14ac:dyDescent="0.2">
      <c r="A45" s="50" t="s">
        <v>88</v>
      </c>
      <c r="B45" s="50" t="s">
        <v>94</v>
      </c>
      <c r="C45" s="50" t="s">
        <v>5</v>
      </c>
      <c r="D45" s="50" t="s">
        <v>30</v>
      </c>
      <c r="E45" s="50"/>
      <c r="F45" s="50"/>
      <c r="G45" s="50"/>
      <c r="H45" s="50"/>
      <c r="I45" s="50"/>
      <c r="J45" s="50"/>
      <c r="K45" s="50"/>
      <c r="L45" s="50"/>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c r="AW45"/>
      <c r="AX45"/>
      <c r="AY45"/>
      <c r="AZ45"/>
      <c r="BA45"/>
    </row>
    <row r="46" spans="1:53" s="48" customFormat="1" x14ac:dyDescent="0.2">
      <c r="A46" s="50" t="s">
        <v>88</v>
      </c>
      <c r="B46" s="50" t="s">
        <v>96</v>
      </c>
      <c r="C46" s="50" t="s">
        <v>72</v>
      </c>
      <c r="D46" s="50"/>
      <c r="E46" s="50">
        <v>44165</v>
      </c>
      <c r="F46" s="50"/>
      <c r="G46" s="50"/>
      <c r="H46" s="50">
        <v>45942</v>
      </c>
      <c r="I46" s="50"/>
      <c r="J46" s="50"/>
      <c r="K46" s="50"/>
      <c r="L46" s="50"/>
      <c r="M46" s="51"/>
      <c r="N46" s="51"/>
      <c r="O46" s="51"/>
      <c r="P46" s="51"/>
      <c r="Q46" s="51"/>
      <c r="R46" s="51"/>
      <c r="S46" s="51"/>
      <c r="T46" s="51"/>
      <c r="U46" s="51"/>
      <c r="V46" s="51"/>
      <c r="W46" s="51"/>
      <c r="X46" s="51"/>
      <c r="Y46" s="51">
        <v>44359</v>
      </c>
      <c r="Z46" s="51">
        <v>44954</v>
      </c>
      <c r="AA46" s="51"/>
      <c r="AB46" s="51"/>
      <c r="AC46" s="51"/>
      <c r="AD46" s="51"/>
      <c r="AE46" s="51"/>
      <c r="AF46" s="51"/>
      <c r="AG46" s="51"/>
      <c r="AH46" s="51"/>
      <c r="AI46" s="51"/>
      <c r="AJ46" s="51"/>
      <c r="AK46" s="51"/>
      <c r="AL46" s="51"/>
      <c r="AM46" s="51"/>
      <c r="AN46" s="51"/>
      <c r="AO46" s="51"/>
      <c r="AP46" s="51"/>
      <c r="AQ46" s="51"/>
      <c r="AR46" s="51"/>
      <c r="AS46" s="51"/>
      <c r="AT46" s="51"/>
      <c r="AU46" s="51"/>
      <c r="AV46"/>
      <c r="AW46"/>
      <c r="AX46"/>
      <c r="AY46"/>
      <c r="AZ46"/>
      <c r="BA46"/>
    </row>
    <row r="47" spans="1:53" s="48" customFormat="1" x14ac:dyDescent="0.2">
      <c r="A47" s="50" t="s">
        <v>88</v>
      </c>
      <c r="B47" s="50" t="s">
        <v>96</v>
      </c>
      <c r="C47" s="50" t="s">
        <v>71</v>
      </c>
      <c r="D47" s="50"/>
      <c r="E47" s="50">
        <v>44165</v>
      </c>
      <c r="F47" s="50"/>
      <c r="G47" s="50"/>
      <c r="H47" s="50">
        <v>45942</v>
      </c>
      <c r="I47" s="50"/>
      <c r="J47" s="50"/>
      <c r="K47" s="50"/>
      <c r="L47" s="50"/>
      <c r="M47" s="51"/>
      <c r="N47" s="51"/>
      <c r="O47" s="51"/>
      <c r="P47" s="51"/>
      <c r="Q47" s="51"/>
      <c r="R47" s="51"/>
      <c r="S47" s="51"/>
      <c r="T47" s="51"/>
      <c r="U47" s="51"/>
      <c r="V47" s="51"/>
      <c r="W47" s="51"/>
      <c r="X47" s="51"/>
      <c r="Y47" s="51">
        <v>44359</v>
      </c>
      <c r="Z47" s="51">
        <v>44954</v>
      </c>
      <c r="AA47" s="51"/>
      <c r="AB47" s="51"/>
      <c r="AC47" s="51"/>
      <c r="AD47" s="51"/>
      <c r="AE47" s="51"/>
      <c r="AF47" s="51"/>
      <c r="AG47" s="51"/>
      <c r="AH47" s="51"/>
      <c r="AI47" s="51"/>
      <c r="AJ47" s="51"/>
      <c r="AK47" s="51"/>
      <c r="AL47" s="51"/>
      <c r="AM47" s="51"/>
      <c r="AN47" s="51"/>
      <c r="AO47" s="51"/>
      <c r="AP47" s="51"/>
      <c r="AQ47" s="51"/>
      <c r="AR47" s="51"/>
      <c r="AS47" s="51"/>
      <c r="AT47" s="51"/>
      <c r="AU47" s="51"/>
      <c r="AV47"/>
      <c r="AW47"/>
      <c r="AX47"/>
      <c r="AY47"/>
      <c r="AZ47"/>
      <c r="BA47"/>
    </row>
    <row r="48" spans="1:53" s="48" customFormat="1" x14ac:dyDescent="0.2">
      <c r="A48" s="50" t="s">
        <v>88</v>
      </c>
      <c r="B48" s="50" t="s">
        <v>96</v>
      </c>
      <c r="C48" s="50" t="s">
        <v>3</v>
      </c>
      <c r="D48" s="50" t="s">
        <v>30</v>
      </c>
      <c r="E48" s="50"/>
      <c r="F48" s="50"/>
      <c r="G48" s="50"/>
      <c r="H48" s="50"/>
      <c r="I48" s="50"/>
      <c r="J48" s="50"/>
      <c r="K48" s="50"/>
      <c r="L48" s="50"/>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c r="AW48"/>
      <c r="AX48"/>
      <c r="AY48"/>
      <c r="AZ48"/>
      <c r="BA48"/>
    </row>
    <row r="49" spans="1:53" s="48" customFormat="1" x14ac:dyDescent="0.2">
      <c r="A49" s="50" t="s">
        <v>88</v>
      </c>
      <c r="B49" s="50" t="s">
        <v>96</v>
      </c>
      <c r="C49" s="50" t="s">
        <v>4</v>
      </c>
      <c r="D49" s="50"/>
      <c r="E49" s="50"/>
      <c r="F49" s="50"/>
      <c r="G49" s="50"/>
      <c r="H49" s="50">
        <v>45945</v>
      </c>
      <c r="I49" s="50">
        <v>44168</v>
      </c>
      <c r="J49" s="50"/>
      <c r="K49" s="50"/>
      <c r="L49" s="50"/>
      <c r="M49" s="51"/>
      <c r="N49" s="51"/>
      <c r="O49" s="51"/>
      <c r="P49" s="51"/>
      <c r="Q49" s="51"/>
      <c r="R49" s="51"/>
      <c r="S49" s="51"/>
      <c r="T49" s="51"/>
      <c r="U49" s="51"/>
      <c r="V49" s="51"/>
      <c r="W49" s="51"/>
      <c r="X49" s="51"/>
      <c r="Y49" s="51">
        <v>44362</v>
      </c>
      <c r="Z49" s="51">
        <v>44957</v>
      </c>
      <c r="AA49" s="51"/>
      <c r="AB49" s="51"/>
      <c r="AC49" s="51"/>
      <c r="AD49" s="51"/>
      <c r="AE49" s="51"/>
      <c r="AF49" s="51"/>
      <c r="AG49" s="51"/>
      <c r="AH49" s="51"/>
      <c r="AI49" s="51"/>
      <c r="AJ49" s="51"/>
      <c r="AK49" s="51"/>
      <c r="AL49" s="51"/>
      <c r="AM49" s="51"/>
      <c r="AN49" s="51"/>
      <c r="AO49" s="51"/>
      <c r="AP49" s="51"/>
      <c r="AQ49" s="51"/>
      <c r="AR49" s="51"/>
      <c r="AS49" s="51"/>
      <c r="AT49" s="51"/>
      <c r="AU49" s="51"/>
      <c r="AV49"/>
      <c r="AW49"/>
      <c r="AX49"/>
      <c r="AY49"/>
      <c r="AZ49"/>
      <c r="BA49"/>
    </row>
    <row r="50" spans="1:53" s="48" customFormat="1" x14ac:dyDescent="0.2">
      <c r="A50" s="50" t="s">
        <v>88</v>
      </c>
      <c r="B50" s="50" t="s">
        <v>96</v>
      </c>
      <c r="C50" s="50" t="s">
        <v>31</v>
      </c>
      <c r="D50" s="50" t="s">
        <v>30</v>
      </c>
      <c r="E50" s="50"/>
      <c r="F50" s="50"/>
      <c r="G50" s="50"/>
      <c r="H50" s="50"/>
      <c r="I50" s="50"/>
      <c r="J50" s="50"/>
      <c r="K50" s="50"/>
      <c r="L50" s="50"/>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c r="AW50"/>
      <c r="AX50"/>
      <c r="AY50"/>
      <c r="AZ50"/>
      <c r="BA50"/>
    </row>
    <row r="51" spans="1:53" s="48" customFormat="1" x14ac:dyDescent="0.2">
      <c r="A51" s="50" t="s">
        <v>88</v>
      </c>
      <c r="B51" s="50" t="s">
        <v>96</v>
      </c>
      <c r="C51" s="50" t="s">
        <v>5</v>
      </c>
      <c r="D51" s="50" t="s">
        <v>30</v>
      </c>
      <c r="E51" s="50"/>
      <c r="F51" s="50"/>
      <c r="G51" s="50"/>
      <c r="H51" s="50"/>
      <c r="I51" s="50"/>
      <c r="J51" s="50"/>
      <c r="K51" s="50"/>
      <c r="L51" s="50"/>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c r="AW51"/>
      <c r="AX51"/>
      <c r="AY51"/>
      <c r="AZ51"/>
      <c r="BA51"/>
    </row>
    <row r="52" spans="1:53" s="48" customFormat="1" x14ac:dyDescent="0.2">
      <c r="A52" s="50" t="s">
        <v>88</v>
      </c>
      <c r="B52" s="50" t="s">
        <v>97</v>
      </c>
      <c r="C52" s="50" t="s">
        <v>72</v>
      </c>
      <c r="D52" s="50"/>
      <c r="E52" s="50">
        <v>44165</v>
      </c>
      <c r="F52" s="50">
        <v>44382</v>
      </c>
      <c r="G52" s="50"/>
      <c r="H52" s="50">
        <v>45945</v>
      </c>
      <c r="I52" s="50"/>
      <c r="J52" s="50"/>
      <c r="K52" s="50"/>
      <c r="L52" s="50"/>
      <c r="M52" s="51"/>
      <c r="N52" s="51"/>
      <c r="O52" s="51"/>
      <c r="P52" s="51"/>
      <c r="Q52" s="51"/>
      <c r="R52" s="51"/>
      <c r="S52" s="51"/>
      <c r="T52" s="51"/>
      <c r="U52" s="51"/>
      <c r="V52" s="51"/>
      <c r="W52" s="51"/>
      <c r="X52" s="51"/>
      <c r="Y52" s="51"/>
      <c r="Z52" s="51"/>
      <c r="AA52" s="51">
        <v>44985</v>
      </c>
      <c r="AB52" s="51"/>
      <c r="AC52" s="51"/>
      <c r="AD52" s="51"/>
      <c r="AE52" s="51"/>
      <c r="AF52" s="51"/>
      <c r="AG52" s="51"/>
      <c r="AH52" s="51"/>
      <c r="AI52" s="51"/>
      <c r="AJ52" s="51"/>
      <c r="AK52" s="51"/>
      <c r="AL52" s="51"/>
      <c r="AM52" s="51"/>
      <c r="AN52" s="51"/>
      <c r="AO52" s="51"/>
      <c r="AP52" s="51"/>
      <c r="AQ52" s="51"/>
      <c r="AR52" s="51"/>
      <c r="AS52" s="51"/>
      <c r="AT52" s="51"/>
      <c r="AU52" s="51"/>
      <c r="AV52"/>
      <c r="AW52"/>
      <c r="AX52"/>
      <c r="AY52"/>
      <c r="AZ52"/>
      <c r="BA52"/>
    </row>
    <row r="53" spans="1:53" s="48" customFormat="1" x14ac:dyDescent="0.2">
      <c r="A53" s="50" t="s">
        <v>88</v>
      </c>
      <c r="B53" s="50" t="s">
        <v>97</v>
      </c>
      <c r="C53" s="50" t="s">
        <v>71</v>
      </c>
      <c r="D53" s="50"/>
      <c r="E53" s="50">
        <v>44165</v>
      </c>
      <c r="F53" s="50">
        <v>44382</v>
      </c>
      <c r="G53" s="50"/>
      <c r="H53" s="50">
        <v>45945</v>
      </c>
      <c r="I53" s="50"/>
      <c r="J53" s="50"/>
      <c r="K53" s="50"/>
      <c r="L53" s="50"/>
      <c r="M53" s="51"/>
      <c r="N53" s="51"/>
      <c r="O53" s="51"/>
      <c r="P53" s="51"/>
      <c r="Q53" s="51"/>
      <c r="R53" s="51"/>
      <c r="S53" s="51"/>
      <c r="T53" s="51"/>
      <c r="U53" s="51"/>
      <c r="V53" s="51"/>
      <c r="W53" s="51"/>
      <c r="X53" s="51"/>
      <c r="Y53" s="51"/>
      <c r="Z53" s="51"/>
      <c r="AA53" s="51">
        <v>44985</v>
      </c>
      <c r="AB53" s="51"/>
      <c r="AC53" s="51"/>
      <c r="AD53" s="51"/>
      <c r="AE53" s="51"/>
      <c r="AF53" s="51"/>
      <c r="AG53" s="51"/>
      <c r="AH53" s="51"/>
      <c r="AI53" s="51"/>
      <c r="AJ53" s="51"/>
      <c r="AK53" s="51"/>
      <c r="AL53" s="51"/>
      <c r="AM53" s="51"/>
      <c r="AN53" s="51"/>
      <c r="AO53" s="51"/>
      <c r="AP53" s="51"/>
      <c r="AQ53" s="51"/>
      <c r="AR53" s="51"/>
      <c r="AS53" s="51"/>
      <c r="AT53" s="51"/>
      <c r="AU53" s="51"/>
      <c r="AV53"/>
      <c r="AW53"/>
      <c r="AX53"/>
      <c r="AY53"/>
      <c r="AZ53"/>
      <c r="BA53"/>
    </row>
    <row r="54" spans="1:53" s="48" customFormat="1" x14ac:dyDescent="0.2">
      <c r="A54" s="50" t="s">
        <v>88</v>
      </c>
      <c r="B54" s="50" t="s">
        <v>97</v>
      </c>
      <c r="C54" s="50" t="s">
        <v>3</v>
      </c>
      <c r="D54" s="50" t="s">
        <v>30</v>
      </c>
      <c r="E54" s="50"/>
      <c r="F54" s="50"/>
      <c r="G54" s="50"/>
      <c r="H54" s="50"/>
      <c r="I54" s="50"/>
      <c r="J54" s="50"/>
      <c r="K54" s="50"/>
      <c r="L54" s="50"/>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c r="AW54"/>
      <c r="AX54"/>
      <c r="AY54"/>
      <c r="AZ54"/>
      <c r="BA54"/>
    </row>
    <row r="55" spans="1:53" s="48" customFormat="1" x14ac:dyDescent="0.2">
      <c r="A55" s="50" t="s">
        <v>88</v>
      </c>
      <c r="B55" s="50" t="s">
        <v>97</v>
      </c>
      <c r="C55" s="50" t="s">
        <v>4</v>
      </c>
      <c r="D55" s="50"/>
      <c r="E55" s="50"/>
      <c r="F55" s="50">
        <v>44385</v>
      </c>
      <c r="G55" s="50"/>
      <c r="H55" s="50">
        <v>45948</v>
      </c>
      <c r="I55" s="50">
        <v>44168</v>
      </c>
      <c r="J55" s="50"/>
      <c r="K55" s="50"/>
      <c r="L55" s="50"/>
      <c r="M55" s="51"/>
      <c r="N55" s="51"/>
      <c r="O55" s="51"/>
      <c r="P55" s="51"/>
      <c r="Q55" s="51"/>
      <c r="R55" s="51"/>
      <c r="S55" s="51"/>
      <c r="T55" s="51"/>
      <c r="U55" s="51"/>
      <c r="V55" s="51"/>
      <c r="W55" s="51"/>
      <c r="X55" s="51"/>
      <c r="Y55" s="51"/>
      <c r="Z55" s="51"/>
      <c r="AA55" s="51"/>
      <c r="AB55" s="51">
        <v>44988</v>
      </c>
      <c r="AC55" s="51"/>
      <c r="AD55" s="51"/>
      <c r="AE55" s="51"/>
      <c r="AF55" s="51"/>
      <c r="AG55" s="51"/>
      <c r="AH55" s="51"/>
      <c r="AI55" s="51"/>
      <c r="AJ55" s="51"/>
      <c r="AK55" s="51"/>
      <c r="AL55" s="51"/>
      <c r="AM55" s="51"/>
      <c r="AN55" s="51"/>
      <c r="AO55" s="51"/>
      <c r="AP55" s="51"/>
      <c r="AQ55" s="51"/>
      <c r="AR55" s="51"/>
      <c r="AS55" s="51"/>
      <c r="AT55" s="51"/>
      <c r="AU55" s="51"/>
      <c r="AV55"/>
      <c r="AW55"/>
      <c r="AX55"/>
      <c r="AY55"/>
      <c r="AZ55"/>
      <c r="BA55"/>
    </row>
    <row r="56" spans="1:53" s="48" customFormat="1" x14ac:dyDescent="0.2">
      <c r="A56" s="50" t="s">
        <v>88</v>
      </c>
      <c r="B56" s="50" t="s">
        <v>97</v>
      </c>
      <c r="C56" s="50" t="s">
        <v>31</v>
      </c>
      <c r="D56" s="50" t="s">
        <v>30</v>
      </c>
      <c r="E56" s="50"/>
      <c r="F56" s="50"/>
      <c r="G56" s="50"/>
      <c r="H56" s="50"/>
      <c r="I56" s="50"/>
      <c r="J56" s="50"/>
      <c r="K56" s="50"/>
      <c r="L56" s="50"/>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c r="AW56"/>
      <c r="AX56"/>
      <c r="AY56"/>
      <c r="AZ56"/>
      <c r="BA56"/>
    </row>
    <row r="57" spans="1:53" s="48" customFormat="1" x14ac:dyDescent="0.2">
      <c r="A57" s="50" t="s">
        <v>88</v>
      </c>
      <c r="B57" s="50" t="s">
        <v>97</v>
      </c>
      <c r="C57" s="50" t="s">
        <v>5</v>
      </c>
      <c r="D57" s="50" t="s">
        <v>30</v>
      </c>
      <c r="E57" s="50"/>
      <c r="F57" s="50"/>
      <c r="G57" s="50"/>
      <c r="H57" s="50"/>
      <c r="I57" s="50"/>
      <c r="J57" s="50"/>
      <c r="K57" s="50"/>
      <c r="L57" s="50"/>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c r="AW57"/>
      <c r="AX57"/>
      <c r="AY57"/>
      <c r="AZ57"/>
      <c r="BA57"/>
    </row>
    <row r="58" spans="1:53" s="48" customFormat="1" x14ac:dyDescent="0.2">
      <c r="A58" s="50" t="s">
        <v>88</v>
      </c>
      <c r="B58" s="50" t="s">
        <v>95</v>
      </c>
      <c r="C58" s="50" t="s">
        <v>72</v>
      </c>
      <c r="D58" s="50"/>
      <c r="E58" s="50"/>
      <c r="F58" s="50"/>
      <c r="G58" s="50"/>
      <c r="H58" s="50"/>
      <c r="I58" s="50"/>
      <c r="J58" s="50"/>
      <c r="K58" s="50"/>
      <c r="L58" s="50">
        <v>45627</v>
      </c>
      <c r="M58" s="51"/>
      <c r="N58" s="51"/>
      <c r="O58" s="51"/>
      <c r="P58" s="51"/>
      <c r="Q58" s="51"/>
      <c r="R58" s="51"/>
      <c r="S58" s="51"/>
      <c r="T58" s="51"/>
      <c r="U58" s="51"/>
      <c r="V58" s="51"/>
      <c r="W58" s="51">
        <v>44269</v>
      </c>
      <c r="X58" s="51"/>
      <c r="Y58" s="51"/>
      <c r="Z58" s="51"/>
      <c r="AA58" s="51"/>
      <c r="AB58" s="51"/>
      <c r="AC58" s="51">
        <v>44620</v>
      </c>
      <c r="AD58" s="51"/>
      <c r="AE58" s="51"/>
      <c r="AF58" s="51"/>
      <c r="AG58" s="51"/>
      <c r="AH58" s="51"/>
      <c r="AI58" s="51"/>
      <c r="AJ58" s="51"/>
      <c r="AK58" s="51"/>
      <c r="AL58" s="51"/>
      <c r="AM58" s="51"/>
      <c r="AN58" s="51"/>
      <c r="AO58" s="51"/>
      <c r="AP58" s="51"/>
      <c r="AQ58" s="51"/>
      <c r="AR58" s="51"/>
      <c r="AS58" s="51"/>
      <c r="AT58" s="51"/>
      <c r="AU58" s="51"/>
      <c r="AV58"/>
      <c r="AW58"/>
      <c r="AX58"/>
      <c r="AY58"/>
      <c r="AZ58"/>
      <c r="BA58"/>
    </row>
    <row r="59" spans="1:53" s="48" customFormat="1" x14ac:dyDescent="0.2">
      <c r="A59" s="50" t="s">
        <v>88</v>
      </c>
      <c r="B59" s="50" t="s">
        <v>95</v>
      </c>
      <c r="C59" s="50" t="s">
        <v>71</v>
      </c>
      <c r="D59" s="50"/>
      <c r="E59" s="50"/>
      <c r="F59" s="50"/>
      <c r="G59" s="50"/>
      <c r="H59" s="50"/>
      <c r="I59" s="50"/>
      <c r="J59" s="50"/>
      <c r="K59" s="50"/>
      <c r="L59" s="50">
        <v>45627</v>
      </c>
      <c r="M59" s="51"/>
      <c r="N59" s="51"/>
      <c r="O59" s="51"/>
      <c r="P59" s="51"/>
      <c r="Q59" s="51"/>
      <c r="R59" s="51"/>
      <c r="S59" s="51"/>
      <c r="T59" s="51"/>
      <c r="U59" s="51"/>
      <c r="V59" s="51"/>
      <c r="W59" s="51">
        <v>44269</v>
      </c>
      <c r="X59" s="51"/>
      <c r="Y59" s="51"/>
      <c r="Z59" s="51"/>
      <c r="AA59" s="51"/>
      <c r="AB59" s="51"/>
      <c r="AC59" s="51">
        <v>44620</v>
      </c>
      <c r="AD59" s="51"/>
      <c r="AE59" s="51"/>
      <c r="AF59" s="51"/>
      <c r="AG59" s="51"/>
      <c r="AH59" s="51"/>
      <c r="AI59" s="51"/>
      <c r="AJ59" s="51"/>
      <c r="AK59" s="51"/>
      <c r="AL59" s="51"/>
      <c r="AM59" s="51"/>
      <c r="AN59" s="51"/>
      <c r="AO59" s="51"/>
      <c r="AP59" s="51"/>
      <c r="AQ59" s="51"/>
      <c r="AR59" s="51"/>
      <c r="AS59" s="51"/>
      <c r="AT59" s="51"/>
      <c r="AU59" s="51"/>
      <c r="AV59"/>
      <c r="AW59"/>
      <c r="AX59"/>
      <c r="AY59"/>
      <c r="AZ59"/>
      <c r="BA59"/>
    </row>
    <row r="60" spans="1:53" s="48" customFormat="1" x14ac:dyDescent="0.2">
      <c r="A60" s="50" t="s">
        <v>88</v>
      </c>
      <c r="B60" s="50" t="s">
        <v>95</v>
      </c>
      <c r="C60" s="50" t="s">
        <v>3</v>
      </c>
      <c r="D60" s="50" t="s">
        <v>30</v>
      </c>
      <c r="E60" s="50"/>
      <c r="F60" s="50"/>
      <c r="G60" s="50"/>
      <c r="H60" s="50"/>
      <c r="I60" s="50"/>
      <c r="J60" s="50"/>
      <c r="K60" s="50"/>
      <c r="L60" s="50"/>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c r="AW60"/>
      <c r="AX60"/>
      <c r="AY60"/>
      <c r="AZ60"/>
      <c r="BA60"/>
    </row>
    <row r="61" spans="1:53" s="48" customFormat="1" x14ac:dyDescent="0.2">
      <c r="A61" s="50" t="s">
        <v>88</v>
      </c>
      <c r="B61" s="50" t="s">
        <v>95</v>
      </c>
      <c r="C61" s="50" t="s">
        <v>4</v>
      </c>
      <c r="D61" s="50"/>
      <c r="E61" s="50"/>
      <c r="F61" s="50"/>
      <c r="G61" s="50"/>
      <c r="H61" s="50"/>
      <c r="I61" s="50"/>
      <c r="J61" s="50"/>
      <c r="K61" s="50"/>
      <c r="L61" s="50">
        <v>45630</v>
      </c>
      <c r="M61" s="51"/>
      <c r="N61" s="51"/>
      <c r="O61" s="51"/>
      <c r="P61" s="51"/>
      <c r="Q61" s="51"/>
      <c r="R61" s="51"/>
      <c r="S61" s="51"/>
      <c r="T61" s="51"/>
      <c r="U61" s="51"/>
      <c r="V61" s="51"/>
      <c r="W61" s="51">
        <v>44272</v>
      </c>
      <c r="X61" s="51"/>
      <c r="Y61" s="51"/>
      <c r="Z61" s="51"/>
      <c r="AA61" s="51"/>
      <c r="AB61" s="51"/>
      <c r="AC61" s="51"/>
      <c r="AD61" s="51">
        <v>44623</v>
      </c>
      <c r="AE61" s="51"/>
      <c r="AF61" s="51"/>
      <c r="AG61" s="51"/>
      <c r="AH61" s="51"/>
      <c r="AI61" s="51"/>
      <c r="AJ61" s="51"/>
      <c r="AK61" s="51"/>
      <c r="AL61" s="51"/>
      <c r="AM61" s="51"/>
      <c r="AN61" s="51"/>
      <c r="AO61" s="51"/>
      <c r="AP61" s="51"/>
      <c r="AQ61" s="51"/>
      <c r="AR61" s="51"/>
      <c r="AS61" s="51"/>
      <c r="AT61" s="51"/>
      <c r="AU61" s="51"/>
      <c r="AV61"/>
      <c r="AW61"/>
      <c r="AX61"/>
      <c r="AY61"/>
      <c r="AZ61"/>
      <c r="BA61"/>
    </row>
    <row r="62" spans="1:53" s="48" customFormat="1" x14ac:dyDescent="0.2">
      <c r="A62" s="50" t="s">
        <v>88</v>
      </c>
      <c r="B62" s="50" t="s">
        <v>95</v>
      </c>
      <c r="C62" s="50" t="s">
        <v>31</v>
      </c>
      <c r="D62" s="50" t="s">
        <v>30</v>
      </c>
      <c r="E62" s="50"/>
      <c r="F62" s="50"/>
      <c r="G62" s="50"/>
      <c r="H62" s="50"/>
      <c r="I62" s="50"/>
      <c r="J62" s="50"/>
      <c r="K62" s="50"/>
      <c r="L62" s="50"/>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c r="AW62"/>
      <c r="AX62"/>
      <c r="AY62"/>
      <c r="AZ62"/>
      <c r="BA62"/>
    </row>
    <row r="63" spans="1:53" s="48" customFormat="1" x14ac:dyDescent="0.2">
      <c r="A63" s="50" t="s">
        <v>88</v>
      </c>
      <c r="B63" s="50" t="s">
        <v>95</v>
      </c>
      <c r="C63" s="50" t="s">
        <v>5</v>
      </c>
      <c r="D63" s="50" t="s">
        <v>30</v>
      </c>
      <c r="E63" s="50"/>
      <c r="F63" s="50"/>
      <c r="G63" s="50"/>
      <c r="H63" s="50"/>
      <c r="I63" s="50"/>
      <c r="J63" s="50"/>
      <c r="K63" s="50"/>
      <c r="L63" s="50"/>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c r="AW63"/>
      <c r="AX63"/>
      <c r="AY63"/>
      <c r="AZ63"/>
      <c r="BA63"/>
    </row>
    <row r="64" spans="1:53" s="48" customFormat="1" x14ac:dyDescent="0.2">
      <c r="A64" s="50" t="s">
        <v>91</v>
      </c>
      <c r="B64" s="50" t="s">
        <v>97</v>
      </c>
      <c r="C64" s="50" t="s">
        <v>72</v>
      </c>
      <c r="D64" s="50"/>
      <c r="E64" s="50"/>
      <c r="F64" s="50"/>
      <c r="G64" s="50"/>
      <c r="H64" s="50"/>
      <c r="I64" s="50"/>
      <c r="J64" s="50">
        <v>44316</v>
      </c>
      <c r="K64" s="50"/>
      <c r="L64" s="50"/>
      <c r="M64" s="51"/>
      <c r="N64" s="51"/>
      <c r="O64" s="51"/>
      <c r="P64" s="51"/>
      <c r="Q64" s="51"/>
      <c r="R64" s="51"/>
      <c r="S64" s="51"/>
      <c r="T64" s="51"/>
      <c r="U64" s="51"/>
      <c r="V64" s="51"/>
      <c r="W64" s="51"/>
      <c r="X64" s="51"/>
      <c r="Y64" s="51"/>
      <c r="Z64" s="51"/>
      <c r="AA64" s="51"/>
      <c r="AB64" s="51"/>
      <c r="AC64" s="51"/>
      <c r="AD64" s="51"/>
      <c r="AE64" s="51">
        <v>44742</v>
      </c>
      <c r="AF64" s="51">
        <v>45783</v>
      </c>
      <c r="AG64" s="51"/>
      <c r="AH64" s="51"/>
      <c r="AI64" s="51"/>
      <c r="AJ64" s="51"/>
      <c r="AK64" s="51"/>
      <c r="AL64" s="51"/>
      <c r="AM64" s="51"/>
      <c r="AN64" s="51"/>
      <c r="AO64" s="51"/>
      <c r="AP64" s="51"/>
      <c r="AQ64" s="51"/>
      <c r="AR64" s="51"/>
      <c r="AS64" s="51"/>
      <c r="AT64" s="51"/>
      <c r="AU64" s="51"/>
      <c r="AV64"/>
      <c r="AW64"/>
      <c r="AX64"/>
      <c r="AY64"/>
      <c r="AZ64"/>
      <c r="BA64"/>
    </row>
    <row r="65" spans="1:53" s="48" customFormat="1" x14ac:dyDescent="0.2">
      <c r="A65" s="50" t="s">
        <v>91</v>
      </c>
      <c r="B65" s="50" t="s">
        <v>97</v>
      </c>
      <c r="C65" s="50" t="s">
        <v>71</v>
      </c>
      <c r="D65" s="50"/>
      <c r="E65" s="50"/>
      <c r="F65" s="50"/>
      <c r="G65" s="50"/>
      <c r="H65" s="50"/>
      <c r="I65" s="50"/>
      <c r="J65" s="50">
        <v>44316</v>
      </c>
      <c r="K65" s="50"/>
      <c r="L65" s="50"/>
      <c r="M65" s="51"/>
      <c r="N65" s="51"/>
      <c r="O65" s="51"/>
      <c r="P65" s="51"/>
      <c r="Q65" s="51"/>
      <c r="R65" s="51"/>
      <c r="S65" s="51"/>
      <c r="T65" s="51"/>
      <c r="U65" s="51"/>
      <c r="V65" s="51"/>
      <c r="W65" s="51"/>
      <c r="X65" s="51"/>
      <c r="Y65" s="51"/>
      <c r="Z65" s="51"/>
      <c r="AA65" s="51"/>
      <c r="AB65" s="51"/>
      <c r="AC65" s="51"/>
      <c r="AD65" s="51"/>
      <c r="AE65" s="51">
        <v>44742</v>
      </c>
      <c r="AF65" s="51">
        <v>45783</v>
      </c>
      <c r="AG65" s="51"/>
      <c r="AH65" s="51"/>
      <c r="AI65" s="51"/>
      <c r="AJ65" s="51"/>
      <c r="AK65" s="51"/>
      <c r="AL65" s="51"/>
      <c r="AM65" s="51"/>
      <c r="AN65" s="51"/>
      <c r="AO65" s="51"/>
      <c r="AP65" s="51"/>
      <c r="AQ65" s="51"/>
      <c r="AR65" s="51"/>
      <c r="AS65" s="51"/>
      <c r="AT65" s="51"/>
      <c r="AU65" s="51"/>
      <c r="AV65"/>
      <c r="AW65"/>
      <c r="AX65"/>
      <c r="AY65"/>
      <c r="AZ65"/>
      <c r="BA65"/>
    </row>
    <row r="66" spans="1:53" s="48" customFormat="1" x14ac:dyDescent="0.2">
      <c r="A66" s="50" t="s">
        <v>91</v>
      </c>
      <c r="B66" s="50" t="s">
        <v>97</v>
      </c>
      <c r="C66" s="50" t="s">
        <v>3</v>
      </c>
      <c r="D66" s="50" t="s">
        <v>30</v>
      </c>
      <c r="E66" s="50"/>
      <c r="F66" s="50"/>
      <c r="G66" s="50"/>
      <c r="H66" s="50"/>
      <c r="I66" s="50"/>
      <c r="J66" s="50"/>
      <c r="K66" s="50"/>
      <c r="L66" s="50"/>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c r="AW66"/>
      <c r="AX66"/>
      <c r="AY66"/>
      <c r="AZ66"/>
      <c r="BA66"/>
    </row>
    <row r="67" spans="1:53" s="48" customFormat="1" x14ac:dyDescent="0.2">
      <c r="A67" s="50" t="s">
        <v>91</v>
      </c>
      <c r="B67" s="50" t="s">
        <v>97</v>
      </c>
      <c r="C67" s="50" t="s">
        <v>4</v>
      </c>
      <c r="D67" s="50"/>
      <c r="E67" s="50"/>
      <c r="F67" s="50"/>
      <c r="G67" s="50"/>
      <c r="H67" s="50"/>
      <c r="I67" s="50"/>
      <c r="J67" s="50"/>
      <c r="K67" s="50"/>
      <c r="L67" s="50"/>
      <c r="M67" s="51">
        <v>44319</v>
      </c>
      <c r="N67" s="51"/>
      <c r="O67" s="51"/>
      <c r="P67" s="51"/>
      <c r="Q67" s="51"/>
      <c r="R67" s="51"/>
      <c r="S67" s="51"/>
      <c r="T67" s="51"/>
      <c r="U67" s="51"/>
      <c r="V67" s="51"/>
      <c r="W67" s="51"/>
      <c r="X67" s="51"/>
      <c r="Y67" s="51"/>
      <c r="Z67" s="51"/>
      <c r="AA67" s="51"/>
      <c r="AB67" s="51"/>
      <c r="AC67" s="51"/>
      <c r="AD67" s="51"/>
      <c r="AE67" s="51"/>
      <c r="AF67" s="51">
        <v>45786</v>
      </c>
      <c r="AG67" s="51">
        <v>44745</v>
      </c>
      <c r="AH67" s="51"/>
      <c r="AI67" s="51"/>
      <c r="AJ67" s="51"/>
      <c r="AK67" s="51"/>
      <c r="AL67" s="51"/>
      <c r="AM67" s="51"/>
      <c r="AN67" s="51"/>
      <c r="AO67" s="51"/>
      <c r="AP67" s="51"/>
      <c r="AQ67" s="51"/>
      <c r="AR67" s="51"/>
      <c r="AS67" s="51"/>
      <c r="AT67" s="51"/>
      <c r="AU67" s="51"/>
      <c r="AV67"/>
      <c r="AW67"/>
      <c r="AX67"/>
      <c r="AY67"/>
      <c r="AZ67"/>
      <c r="BA67"/>
    </row>
    <row r="68" spans="1:53" s="48" customFormat="1" x14ac:dyDescent="0.2">
      <c r="A68" s="50" t="s">
        <v>91</v>
      </c>
      <c r="B68" s="50" t="s">
        <v>97</v>
      </c>
      <c r="C68" s="50" t="s">
        <v>31</v>
      </c>
      <c r="D68" s="50" t="s">
        <v>30</v>
      </c>
      <c r="E68" s="50"/>
      <c r="F68" s="50"/>
      <c r="G68" s="50"/>
      <c r="H68" s="50"/>
      <c r="I68" s="50"/>
      <c r="J68" s="50"/>
      <c r="K68" s="50"/>
      <c r="L68" s="50"/>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c r="AW68"/>
      <c r="AX68"/>
      <c r="AY68"/>
      <c r="AZ68"/>
      <c r="BA68"/>
    </row>
    <row r="69" spans="1:53" s="48" customFormat="1" x14ac:dyDescent="0.2">
      <c r="A69" s="50" t="s">
        <v>91</v>
      </c>
      <c r="B69" s="50" t="s">
        <v>97</v>
      </c>
      <c r="C69" s="50" t="s">
        <v>5</v>
      </c>
      <c r="D69" s="50" t="s">
        <v>30</v>
      </c>
      <c r="E69" s="50"/>
      <c r="F69" s="50"/>
      <c r="G69" s="50"/>
      <c r="H69" s="50"/>
      <c r="I69" s="50"/>
      <c r="J69" s="50"/>
      <c r="K69" s="50"/>
      <c r="L69" s="50"/>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c r="AW69"/>
      <c r="AX69"/>
      <c r="AY69"/>
      <c r="AZ69"/>
      <c r="BA69"/>
    </row>
    <row r="70" spans="1:53" s="48" customFormat="1" x14ac:dyDescent="0.2">
      <c r="A70" s="50" t="s">
        <v>91</v>
      </c>
      <c r="B70" s="50" t="s">
        <v>95</v>
      </c>
      <c r="C70" s="50" t="s">
        <v>72</v>
      </c>
      <c r="D70" s="50"/>
      <c r="E70" s="50"/>
      <c r="F70" s="50">
        <v>44408</v>
      </c>
      <c r="G70" s="50"/>
      <c r="H70" s="50"/>
      <c r="I70" s="50">
        <v>44186</v>
      </c>
      <c r="J70" s="50"/>
      <c r="K70" s="50"/>
      <c r="L70" s="50"/>
      <c r="M70" s="51"/>
      <c r="N70" s="51"/>
      <c r="O70" s="51"/>
      <c r="P70" s="51"/>
      <c r="Q70" s="51"/>
      <c r="R70" s="51"/>
      <c r="S70" s="51"/>
      <c r="T70" s="51"/>
      <c r="U70" s="51"/>
      <c r="V70" s="51"/>
      <c r="W70" s="51"/>
      <c r="X70" s="51"/>
      <c r="Y70" s="51"/>
      <c r="Z70" s="51"/>
      <c r="AA70" s="51"/>
      <c r="AB70" s="51"/>
      <c r="AC70" s="51"/>
      <c r="AD70" s="51"/>
      <c r="AE70" s="51"/>
      <c r="AF70" s="51"/>
      <c r="AG70" s="51"/>
      <c r="AH70" s="51">
        <v>45520</v>
      </c>
      <c r="AI70" s="51">
        <v>46356</v>
      </c>
      <c r="AJ70" s="51"/>
      <c r="AK70" s="51"/>
      <c r="AL70" s="51"/>
      <c r="AM70" s="51"/>
      <c r="AN70" s="51"/>
      <c r="AO70" s="51"/>
      <c r="AP70" s="51"/>
      <c r="AQ70" s="51"/>
      <c r="AR70" s="51"/>
      <c r="AS70" s="51"/>
      <c r="AT70" s="51"/>
      <c r="AU70" s="51"/>
      <c r="AV70"/>
      <c r="AW70"/>
      <c r="AX70"/>
      <c r="AY70"/>
      <c r="AZ70"/>
      <c r="BA70"/>
    </row>
    <row r="71" spans="1:53" s="48" customFormat="1" x14ac:dyDescent="0.2">
      <c r="A71" s="50" t="s">
        <v>91</v>
      </c>
      <c r="B71" s="50" t="s">
        <v>95</v>
      </c>
      <c r="C71" s="50" t="s">
        <v>71</v>
      </c>
      <c r="D71" s="50"/>
      <c r="E71" s="50"/>
      <c r="F71" s="50">
        <v>44408</v>
      </c>
      <c r="G71" s="50"/>
      <c r="H71" s="50"/>
      <c r="I71" s="50">
        <v>44186</v>
      </c>
      <c r="J71" s="50"/>
      <c r="K71" s="50"/>
      <c r="L71" s="50"/>
      <c r="M71" s="51"/>
      <c r="N71" s="51"/>
      <c r="O71" s="51"/>
      <c r="P71" s="51"/>
      <c r="Q71" s="51"/>
      <c r="R71" s="51"/>
      <c r="S71" s="51"/>
      <c r="T71" s="51"/>
      <c r="U71" s="51"/>
      <c r="V71" s="51"/>
      <c r="W71" s="51"/>
      <c r="X71" s="51"/>
      <c r="Y71" s="51"/>
      <c r="Z71" s="51"/>
      <c r="AA71" s="51"/>
      <c r="AB71" s="51"/>
      <c r="AC71" s="51"/>
      <c r="AD71" s="51"/>
      <c r="AE71" s="51"/>
      <c r="AF71" s="51"/>
      <c r="AG71" s="51"/>
      <c r="AH71" s="51">
        <v>45520</v>
      </c>
      <c r="AI71" s="51">
        <v>46356</v>
      </c>
      <c r="AJ71" s="51"/>
      <c r="AK71" s="51"/>
      <c r="AL71" s="51"/>
      <c r="AM71" s="51"/>
      <c r="AN71" s="51"/>
      <c r="AO71" s="51"/>
      <c r="AP71" s="51"/>
      <c r="AQ71" s="51"/>
      <c r="AR71" s="51"/>
      <c r="AS71" s="51"/>
      <c r="AT71" s="51"/>
      <c r="AU71" s="51"/>
      <c r="AV71"/>
      <c r="AW71"/>
      <c r="AX71"/>
      <c r="AY71"/>
      <c r="AZ71"/>
      <c r="BA71"/>
    </row>
    <row r="72" spans="1:53" s="48" customFormat="1" x14ac:dyDescent="0.2">
      <c r="A72" s="50" t="s">
        <v>91</v>
      </c>
      <c r="B72" s="50" t="s">
        <v>95</v>
      </c>
      <c r="C72" s="50" t="s">
        <v>3</v>
      </c>
      <c r="D72" s="50" t="s">
        <v>30</v>
      </c>
      <c r="E72" s="50"/>
      <c r="F72" s="50"/>
      <c r="G72" s="50"/>
      <c r="H72" s="50"/>
      <c r="I72" s="50"/>
      <c r="J72" s="50"/>
      <c r="K72" s="50"/>
      <c r="L72" s="50"/>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c r="AW72"/>
      <c r="AX72"/>
      <c r="AY72"/>
      <c r="AZ72"/>
      <c r="BA72"/>
    </row>
    <row r="73" spans="1:53" s="48" customFormat="1" x14ac:dyDescent="0.2">
      <c r="A73" s="50" t="s">
        <v>91</v>
      </c>
      <c r="B73" s="50" t="s">
        <v>95</v>
      </c>
      <c r="C73" s="50" t="s">
        <v>4</v>
      </c>
      <c r="D73" s="50"/>
      <c r="E73" s="50"/>
      <c r="F73" s="50"/>
      <c r="G73" s="50"/>
      <c r="H73" s="50"/>
      <c r="I73" s="50">
        <v>44189</v>
      </c>
      <c r="J73" s="50"/>
      <c r="K73" s="50"/>
      <c r="L73" s="50"/>
      <c r="M73" s="51"/>
      <c r="N73" s="51"/>
      <c r="O73" s="51"/>
      <c r="P73" s="51"/>
      <c r="Q73" s="51"/>
      <c r="R73" s="51"/>
      <c r="S73" s="51"/>
      <c r="T73" s="51"/>
      <c r="U73" s="51"/>
      <c r="V73" s="51"/>
      <c r="W73" s="51"/>
      <c r="X73" s="51"/>
      <c r="Y73" s="51"/>
      <c r="Z73" s="51"/>
      <c r="AA73" s="51"/>
      <c r="AB73" s="51"/>
      <c r="AC73" s="51"/>
      <c r="AD73" s="51"/>
      <c r="AE73" s="51"/>
      <c r="AF73" s="51"/>
      <c r="AG73" s="51"/>
      <c r="AH73" s="51">
        <v>45523</v>
      </c>
      <c r="AI73" s="51"/>
      <c r="AJ73" s="51">
        <v>44411</v>
      </c>
      <c r="AK73" s="51">
        <v>46359</v>
      </c>
      <c r="AL73" s="51"/>
      <c r="AM73" s="51"/>
      <c r="AN73" s="51"/>
      <c r="AO73" s="51"/>
      <c r="AP73" s="51"/>
      <c r="AQ73" s="51"/>
      <c r="AR73" s="51"/>
      <c r="AS73" s="51"/>
      <c r="AT73" s="51"/>
      <c r="AU73" s="51"/>
      <c r="AV73"/>
      <c r="AW73"/>
      <c r="AX73"/>
      <c r="AY73"/>
      <c r="AZ73"/>
      <c r="BA73"/>
    </row>
    <row r="74" spans="1:53" s="48" customFormat="1" x14ac:dyDescent="0.2">
      <c r="A74" s="50" t="s">
        <v>91</v>
      </c>
      <c r="B74" s="50" t="s">
        <v>95</v>
      </c>
      <c r="C74" s="50" t="s">
        <v>31</v>
      </c>
      <c r="D74" s="50" t="s">
        <v>30</v>
      </c>
      <c r="E74" s="50"/>
      <c r="F74" s="50"/>
      <c r="G74" s="50"/>
      <c r="H74" s="50"/>
      <c r="I74" s="50"/>
      <c r="J74" s="50"/>
      <c r="K74" s="50"/>
      <c r="L74" s="50"/>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c r="AW74"/>
      <c r="AX74"/>
      <c r="AY74"/>
      <c r="AZ74"/>
      <c r="BA74"/>
    </row>
    <row r="75" spans="1:53" s="48" customFormat="1" x14ac:dyDescent="0.2">
      <c r="A75" s="50" t="s">
        <v>91</v>
      </c>
      <c r="B75" s="50" t="s">
        <v>95</v>
      </c>
      <c r="C75" s="50" t="s">
        <v>5</v>
      </c>
      <c r="D75" s="50" t="s">
        <v>30</v>
      </c>
      <c r="E75" s="50"/>
      <c r="F75" s="50"/>
      <c r="G75" s="50"/>
      <c r="H75" s="50"/>
      <c r="I75" s="50"/>
      <c r="J75" s="50"/>
      <c r="K75" s="50"/>
      <c r="L75" s="50"/>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c r="AW75"/>
      <c r="AX75"/>
      <c r="AY75"/>
      <c r="AZ75"/>
      <c r="BA75"/>
    </row>
    <row r="76" spans="1:53" s="48" customFormat="1" x14ac:dyDescent="0.2">
      <c r="A76"/>
      <c r="B76"/>
      <c r="C76"/>
      <c r="D76"/>
      <c r="E76"/>
      <c r="F76"/>
      <c r="G76"/>
      <c r="H76"/>
      <c r="I76"/>
      <c r="J76"/>
      <c r="K76"/>
      <c r="L76"/>
      <c r="M76"/>
      <c r="N76"/>
      <c r="O76"/>
      <c r="P76"/>
      <c r="Q76"/>
      <c r="R76"/>
      <c r="AL76" s="51"/>
      <c r="AM76" s="51"/>
      <c r="AN76" s="51"/>
      <c r="AO76" s="51"/>
      <c r="AP76" s="51"/>
      <c r="AQ76" s="51"/>
      <c r="AR76" s="51"/>
      <c r="AS76" s="51"/>
      <c r="AT76" s="51"/>
      <c r="AU76" s="51"/>
      <c r="AV76"/>
      <c r="AW76"/>
      <c r="AX76"/>
      <c r="AY76"/>
      <c r="AZ76"/>
      <c r="BA76"/>
    </row>
    <row r="77" spans="1:53" s="48" customFormat="1" x14ac:dyDescent="0.2">
      <c r="A77"/>
      <c r="B77"/>
      <c r="C77"/>
      <c r="D77"/>
      <c r="E77"/>
      <c r="F77"/>
      <c r="G77"/>
      <c r="H77"/>
      <c r="I77"/>
      <c r="J77"/>
      <c r="K77"/>
      <c r="L77"/>
      <c r="M77"/>
      <c r="N77"/>
      <c r="O77"/>
      <c r="P77"/>
      <c r="Q77"/>
      <c r="R77"/>
      <c r="AL77" s="51"/>
      <c r="AM77" s="51"/>
      <c r="AN77" s="51"/>
      <c r="AO77" s="51"/>
      <c r="AP77" s="51"/>
      <c r="AQ77" s="51"/>
      <c r="AR77" s="51"/>
      <c r="AS77" s="51"/>
      <c r="AT77" s="51"/>
      <c r="AU77" s="51"/>
      <c r="AV77"/>
      <c r="AW77"/>
      <c r="AX77"/>
      <c r="AY77"/>
      <c r="AZ77"/>
      <c r="BA77"/>
    </row>
    <row r="78" spans="1:53" s="48" customFormat="1" x14ac:dyDescent="0.2">
      <c r="A78"/>
      <c r="B78"/>
      <c r="C78"/>
      <c r="D78"/>
      <c r="E78"/>
      <c r="F78"/>
      <c r="G78"/>
      <c r="H78"/>
      <c r="I78"/>
      <c r="J78"/>
      <c r="K78"/>
      <c r="L78"/>
      <c r="M78"/>
      <c r="N78"/>
      <c r="O78"/>
      <c r="P78"/>
      <c r="Q78"/>
      <c r="R78"/>
      <c r="AL78" s="51"/>
      <c r="AM78" s="51"/>
      <c r="AN78" s="51"/>
      <c r="AO78" s="51"/>
      <c r="AP78" s="51"/>
      <c r="AQ78" s="51"/>
      <c r="AR78" s="51"/>
      <c r="AS78" s="51"/>
      <c r="AT78" s="51"/>
      <c r="AU78" s="51"/>
      <c r="AV78"/>
      <c r="AW78"/>
      <c r="AX78"/>
      <c r="AY78"/>
      <c r="AZ78"/>
      <c r="BA78"/>
    </row>
    <row r="79" spans="1:53" s="48" customFormat="1" x14ac:dyDescent="0.2">
      <c r="A79"/>
      <c r="B79"/>
      <c r="C79"/>
      <c r="D79"/>
      <c r="E79"/>
      <c r="F79"/>
      <c r="G79"/>
      <c r="H79"/>
      <c r="I79"/>
      <c r="J79"/>
      <c r="K79"/>
      <c r="L79"/>
      <c r="M79"/>
      <c r="N79"/>
      <c r="O79"/>
      <c r="P79"/>
      <c r="Q79"/>
      <c r="R79"/>
      <c r="AL79" s="51"/>
      <c r="AM79" s="51"/>
      <c r="AN79" s="51"/>
      <c r="AO79" s="51"/>
      <c r="AP79" s="51"/>
      <c r="AQ79" s="51"/>
      <c r="AR79" s="51"/>
      <c r="AS79" s="51"/>
      <c r="AT79" s="51"/>
      <c r="AU79" s="51"/>
      <c r="AV79"/>
      <c r="AW79"/>
      <c r="AX79"/>
      <c r="AY79"/>
      <c r="AZ79"/>
      <c r="BA79"/>
    </row>
    <row r="80" spans="1:53" s="48" customFormat="1" x14ac:dyDescent="0.2">
      <c r="A80"/>
      <c r="B80"/>
      <c r="C80"/>
      <c r="D80"/>
      <c r="E80"/>
      <c r="F80"/>
      <c r="G80"/>
      <c r="H80"/>
      <c r="I80"/>
      <c r="J80"/>
      <c r="K80"/>
      <c r="L80"/>
      <c r="M80"/>
      <c r="N80"/>
      <c r="O80"/>
      <c r="P80"/>
      <c r="Q80"/>
      <c r="R80"/>
      <c r="AL80" s="51"/>
      <c r="AM80" s="51"/>
      <c r="AN80" s="51"/>
      <c r="AO80" s="51"/>
      <c r="AP80" s="51"/>
      <c r="AQ80" s="51"/>
      <c r="AR80" s="51"/>
      <c r="AS80" s="51"/>
      <c r="AT80" s="51"/>
      <c r="AU80" s="51"/>
      <c r="AV80"/>
      <c r="AW80"/>
      <c r="AX80"/>
      <c r="AY80"/>
      <c r="AZ80"/>
      <c r="BA80"/>
    </row>
    <row r="81" spans="1:53" s="48" customFormat="1" x14ac:dyDescent="0.2">
      <c r="A81"/>
      <c r="B81"/>
      <c r="C81"/>
      <c r="D81"/>
      <c r="E81"/>
      <c r="F81"/>
      <c r="G81"/>
      <c r="H81"/>
      <c r="I81"/>
      <c r="J81"/>
      <c r="K81"/>
      <c r="L81"/>
      <c r="M81"/>
      <c r="N81"/>
      <c r="O81"/>
      <c r="P81"/>
      <c r="Q81"/>
      <c r="R81"/>
      <c r="AL81" s="51"/>
      <c r="AM81" s="51"/>
      <c r="AN81" s="51"/>
      <c r="AO81" s="51"/>
      <c r="AP81" s="51"/>
      <c r="AQ81" s="51"/>
      <c r="AR81" s="51"/>
      <c r="AS81" s="51"/>
      <c r="AT81" s="51"/>
      <c r="AU81" s="51"/>
      <c r="AV81"/>
      <c r="AW81"/>
      <c r="AX81"/>
      <c r="AY81"/>
      <c r="AZ81"/>
      <c r="BA81"/>
    </row>
    <row r="82" spans="1:53" s="48" customFormat="1" x14ac:dyDescent="0.2">
      <c r="A82"/>
      <c r="B82"/>
      <c r="C82"/>
      <c r="D82"/>
      <c r="E82"/>
      <c r="F82"/>
      <c r="G82"/>
      <c r="H82"/>
      <c r="I82"/>
      <c r="J82"/>
      <c r="K82"/>
      <c r="L82"/>
      <c r="M82"/>
      <c r="N82"/>
      <c r="O82"/>
      <c r="P82"/>
      <c r="Q82"/>
      <c r="R82"/>
      <c r="AL82" s="51"/>
      <c r="AM82" s="51"/>
      <c r="AN82" s="51"/>
      <c r="AO82" s="51"/>
      <c r="AP82" s="51"/>
      <c r="AQ82" s="51"/>
      <c r="AR82" s="51"/>
      <c r="AS82" s="51"/>
      <c r="AT82" s="51"/>
      <c r="AU82" s="51"/>
      <c r="AV82"/>
      <c r="AW82"/>
      <c r="AX82"/>
      <c r="AY82"/>
      <c r="AZ82"/>
      <c r="BA82"/>
    </row>
    <row r="83" spans="1:53" s="48" customFormat="1" x14ac:dyDescent="0.2">
      <c r="A83"/>
      <c r="B83"/>
      <c r="C83"/>
      <c r="D83"/>
      <c r="E83"/>
      <c r="F83"/>
      <c r="G83"/>
      <c r="H83"/>
      <c r="I83"/>
      <c r="J83"/>
      <c r="K83"/>
      <c r="L83"/>
      <c r="M83"/>
      <c r="N83"/>
      <c r="O83"/>
      <c r="P83"/>
      <c r="Q83"/>
      <c r="R83"/>
      <c r="AL83" s="51"/>
      <c r="AM83" s="51"/>
      <c r="AN83" s="51"/>
      <c r="AO83" s="51"/>
      <c r="AP83" s="51"/>
      <c r="AQ83" s="51"/>
      <c r="AR83" s="51"/>
      <c r="AS83" s="51"/>
      <c r="AT83" s="51"/>
      <c r="AU83" s="51"/>
      <c r="AV83"/>
      <c r="AW83"/>
      <c r="AX83"/>
      <c r="AY83"/>
      <c r="AZ83"/>
      <c r="BA83"/>
    </row>
    <row r="84" spans="1:53" s="48" customFormat="1" x14ac:dyDescent="0.2">
      <c r="A84"/>
      <c r="B84"/>
      <c r="C84"/>
      <c r="D84"/>
      <c r="E84"/>
      <c r="F84"/>
      <c r="G84"/>
      <c r="H84"/>
      <c r="I84"/>
      <c r="J84"/>
      <c r="K84"/>
      <c r="L84"/>
      <c r="M84"/>
      <c r="N84"/>
      <c r="O84"/>
      <c r="P84"/>
      <c r="Q84"/>
      <c r="R84"/>
      <c r="AL84" s="51"/>
      <c r="AM84" s="51"/>
      <c r="AN84" s="51"/>
      <c r="AO84" s="51"/>
      <c r="AP84" s="51"/>
      <c r="AQ84" s="51"/>
      <c r="AR84" s="51"/>
      <c r="AS84" s="51"/>
      <c r="AT84" s="51"/>
      <c r="AU84" s="51"/>
      <c r="AV84"/>
      <c r="AW84"/>
      <c r="AX84"/>
      <c r="AY84"/>
      <c r="AZ84"/>
      <c r="BA84"/>
    </row>
    <row r="85" spans="1:53" s="48" customFormat="1" x14ac:dyDescent="0.2">
      <c r="A85"/>
      <c r="B85"/>
      <c r="C85"/>
      <c r="D85"/>
      <c r="E85"/>
      <c r="F85"/>
      <c r="G85"/>
      <c r="H85"/>
      <c r="I85"/>
      <c r="J85"/>
      <c r="K85"/>
      <c r="L85"/>
      <c r="M85"/>
      <c r="N85"/>
      <c r="O85"/>
      <c r="P85"/>
      <c r="Q85"/>
      <c r="R85"/>
      <c r="AL85" s="51"/>
      <c r="AM85" s="51"/>
      <c r="AN85" s="51"/>
      <c r="AO85" s="51"/>
      <c r="AP85" s="51"/>
      <c r="AQ85" s="51"/>
      <c r="AR85" s="51"/>
      <c r="AS85" s="51"/>
      <c r="AT85" s="51"/>
      <c r="AU85" s="51"/>
      <c r="AV85"/>
      <c r="AW85"/>
      <c r="AX85"/>
      <c r="AY85"/>
      <c r="AZ85"/>
      <c r="BA85"/>
    </row>
    <row r="86" spans="1:53" s="48" customFormat="1" x14ac:dyDescent="0.2">
      <c r="A86"/>
      <c r="B86"/>
      <c r="C86"/>
      <c r="D86"/>
      <c r="E86"/>
      <c r="F86"/>
      <c r="G86"/>
      <c r="H86"/>
      <c r="I86"/>
      <c r="J86"/>
      <c r="K86"/>
      <c r="L86"/>
      <c r="M86"/>
      <c r="N86"/>
      <c r="O86"/>
      <c r="P86"/>
      <c r="Q86"/>
      <c r="R86"/>
      <c r="AL86" s="51"/>
      <c r="AM86" s="51"/>
      <c r="AN86" s="51"/>
      <c r="AO86" s="51"/>
      <c r="AP86" s="51"/>
      <c r="AQ86" s="51"/>
      <c r="AR86" s="51"/>
      <c r="AS86" s="51"/>
      <c r="AT86" s="51"/>
      <c r="AU86" s="51"/>
      <c r="AV86"/>
      <c r="AW86"/>
      <c r="AX86"/>
      <c r="AY86"/>
      <c r="AZ86"/>
      <c r="BA86"/>
    </row>
    <row r="87" spans="1:53" s="48" customFormat="1" x14ac:dyDescent="0.2">
      <c r="A87"/>
      <c r="B87"/>
      <c r="C87"/>
      <c r="D87"/>
      <c r="E87"/>
      <c r="F87"/>
      <c r="G87"/>
      <c r="H87"/>
      <c r="I87"/>
      <c r="J87"/>
      <c r="K87"/>
      <c r="L87"/>
      <c r="M87"/>
      <c r="N87"/>
      <c r="O87"/>
      <c r="P87"/>
      <c r="Q87"/>
      <c r="R87"/>
      <c r="AL87" s="51"/>
      <c r="AM87" s="51"/>
      <c r="AN87" s="51"/>
      <c r="AO87" s="51"/>
      <c r="AP87" s="51"/>
      <c r="AQ87" s="51"/>
      <c r="AR87" s="51"/>
      <c r="AS87" s="51"/>
      <c r="AT87" s="51"/>
      <c r="AU87" s="51"/>
      <c r="AV87"/>
      <c r="AW87"/>
      <c r="AX87"/>
      <c r="AY87"/>
      <c r="AZ87"/>
      <c r="BA87"/>
    </row>
    <row r="88" spans="1:53" s="48" customFormat="1" x14ac:dyDescent="0.2">
      <c r="A88"/>
      <c r="B88"/>
      <c r="C88"/>
      <c r="D88"/>
      <c r="E88"/>
      <c r="F88"/>
      <c r="G88"/>
      <c r="H88"/>
      <c r="I88"/>
      <c r="J88"/>
      <c r="K88"/>
      <c r="L88"/>
      <c r="M88"/>
      <c r="N88"/>
      <c r="O88"/>
      <c r="P88"/>
      <c r="Q88"/>
      <c r="R88"/>
      <c r="AL88" s="51"/>
      <c r="AM88" s="51"/>
      <c r="AN88" s="51"/>
      <c r="AO88" s="51"/>
      <c r="AP88" s="51"/>
      <c r="AQ88" s="51"/>
      <c r="AR88" s="51"/>
      <c r="AS88" s="51"/>
      <c r="AT88" s="51"/>
      <c r="AU88" s="51"/>
      <c r="AV88"/>
      <c r="AW88"/>
      <c r="AX88"/>
      <c r="AY88"/>
      <c r="AZ88"/>
      <c r="BA88"/>
    </row>
    <row r="89" spans="1:53" s="48" customFormat="1" x14ac:dyDescent="0.2">
      <c r="A89"/>
      <c r="B89"/>
      <c r="C89"/>
      <c r="D89"/>
      <c r="E89"/>
      <c r="F89"/>
      <c r="G89"/>
      <c r="H89"/>
      <c r="I89"/>
      <c r="J89"/>
      <c r="K89"/>
      <c r="L89"/>
      <c r="M89"/>
      <c r="N89"/>
      <c r="O89"/>
      <c r="P89"/>
      <c r="Q89"/>
      <c r="R89"/>
      <c r="AL89" s="51"/>
      <c r="AM89" s="51"/>
      <c r="AN89" s="51"/>
      <c r="AO89" s="51"/>
      <c r="AP89" s="51"/>
      <c r="AQ89" s="51"/>
      <c r="AR89" s="51"/>
      <c r="AS89" s="51"/>
      <c r="AT89" s="51"/>
      <c r="AU89" s="51"/>
      <c r="AV89"/>
      <c r="AW89"/>
      <c r="AX89"/>
      <c r="AY89"/>
      <c r="AZ89"/>
      <c r="BA89"/>
    </row>
    <row r="90" spans="1:53" s="48" customFormat="1" x14ac:dyDescent="0.2">
      <c r="A90"/>
      <c r="B90"/>
      <c r="C90"/>
      <c r="D90"/>
      <c r="E90"/>
      <c r="F90"/>
      <c r="G90"/>
      <c r="H90"/>
      <c r="I90"/>
      <c r="J90"/>
      <c r="K90"/>
      <c r="L90"/>
      <c r="M90"/>
      <c r="N90"/>
      <c r="O90"/>
      <c r="P90"/>
      <c r="Q90"/>
      <c r="R90"/>
      <c r="AL90" s="51"/>
      <c r="AM90" s="51"/>
      <c r="AN90" s="51"/>
      <c r="AO90" s="51"/>
      <c r="AP90" s="51"/>
      <c r="AQ90" s="51"/>
      <c r="AR90" s="51"/>
      <c r="AS90" s="51"/>
      <c r="AT90" s="51"/>
      <c r="AU90" s="51"/>
      <c r="AV90"/>
      <c r="AW90"/>
      <c r="AX90"/>
      <c r="AY90"/>
      <c r="AZ90"/>
      <c r="BA90"/>
    </row>
    <row r="91" spans="1:53" s="48" customFormat="1" x14ac:dyDescent="0.2">
      <c r="A91"/>
      <c r="B91"/>
      <c r="C91"/>
      <c r="D91"/>
      <c r="E91"/>
      <c r="F91"/>
      <c r="G91"/>
      <c r="H91"/>
      <c r="I91"/>
      <c r="J91"/>
      <c r="K91"/>
      <c r="L91"/>
      <c r="M91"/>
      <c r="N91"/>
      <c r="O91"/>
      <c r="P91"/>
      <c r="Q91"/>
      <c r="R91"/>
      <c r="AL91" s="51"/>
      <c r="AM91" s="51"/>
      <c r="AN91" s="51"/>
      <c r="AO91" s="51"/>
      <c r="AP91" s="51"/>
      <c r="AQ91" s="51"/>
      <c r="AR91" s="51"/>
      <c r="AS91" s="51"/>
      <c r="AT91" s="51"/>
      <c r="AU91" s="51"/>
      <c r="AV91"/>
      <c r="AW91"/>
      <c r="AX91"/>
      <c r="AY91"/>
      <c r="AZ91"/>
      <c r="BA91"/>
    </row>
    <row r="92" spans="1:53" s="48" customFormat="1" x14ac:dyDescent="0.2">
      <c r="A92"/>
      <c r="B92"/>
      <c r="C92"/>
      <c r="D92"/>
      <c r="E92"/>
      <c r="F92"/>
      <c r="G92"/>
      <c r="H92"/>
      <c r="I92"/>
      <c r="J92"/>
      <c r="K92"/>
      <c r="L92"/>
      <c r="M92"/>
      <c r="N92"/>
      <c r="O92"/>
      <c r="P92"/>
      <c r="Q92"/>
      <c r="R92"/>
      <c r="AL92" s="51"/>
      <c r="AM92" s="51"/>
      <c r="AN92" s="51"/>
      <c r="AO92" s="51"/>
      <c r="AP92" s="51"/>
      <c r="AQ92" s="51"/>
      <c r="AR92" s="51"/>
      <c r="AS92" s="51"/>
      <c r="AT92" s="51"/>
      <c r="AU92" s="51"/>
      <c r="AV92"/>
      <c r="AW92"/>
      <c r="AX92"/>
      <c r="AY92"/>
      <c r="AZ92"/>
      <c r="BA92"/>
    </row>
    <row r="93" spans="1:53" s="48" customFormat="1" x14ac:dyDescent="0.2">
      <c r="A93"/>
      <c r="B93"/>
      <c r="C93"/>
      <c r="D93"/>
      <c r="E93"/>
      <c r="F93"/>
      <c r="G93"/>
      <c r="H93"/>
      <c r="I93"/>
      <c r="J93"/>
      <c r="K93"/>
      <c r="L93"/>
      <c r="M93"/>
      <c r="N93"/>
      <c r="O93"/>
      <c r="P93"/>
      <c r="Q93"/>
      <c r="R93"/>
      <c r="AL93" s="51"/>
      <c r="AM93" s="51"/>
      <c r="AN93" s="51"/>
      <c r="AO93" s="51"/>
      <c r="AP93" s="51"/>
      <c r="AQ93" s="51"/>
      <c r="AR93" s="51"/>
      <c r="AS93" s="51"/>
      <c r="AT93" s="51"/>
      <c r="AU93" s="51"/>
      <c r="AV93"/>
      <c r="AW93"/>
      <c r="AX93"/>
      <c r="AY93"/>
      <c r="AZ93"/>
      <c r="BA93"/>
    </row>
    <row r="94" spans="1:53" s="48" customFormat="1" x14ac:dyDescent="0.2">
      <c r="A94"/>
      <c r="B94"/>
      <c r="C94"/>
      <c r="D94"/>
      <c r="E94"/>
      <c r="F94"/>
      <c r="G94"/>
      <c r="H94"/>
      <c r="I94"/>
      <c r="J94"/>
      <c r="K94"/>
      <c r="L94"/>
      <c r="M94"/>
      <c r="N94"/>
      <c r="O94"/>
      <c r="P94"/>
      <c r="Q94"/>
      <c r="R94"/>
      <c r="AL94" s="51"/>
      <c r="AM94" s="51"/>
      <c r="AN94" s="51"/>
      <c r="AO94" s="51"/>
      <c r="AP94" s="51"/>
      <c r="AQ94" s="51"/>
      <c r="AR94" s="51"/>
      <c r="AS94" s="51"/>
      <c r="AT94" s="51"/>
      <c r="AU94" s="51"/>
      <c r="AV94"/>
      <c r="AW94"/>
      <c r="AX94"/>
      <c r="AY94"/>
      <c r="AZ94"/>
      <c r="BA94"/>
    </row>
    <row r="95" spans="1:53" s="48" customFormat="1" x14ac:dyDescent="0.2">
      <c r="A95"/>
      <c r="B95"/>
      <c r="C95"/>
      <c r="D95"/>
      <c r="E95"/>
      <c r="F95"/>
      <c r="G95"/>
      <c r="H95"/>
      <c r="I95"/>
      <c r="J95"/>
      <c r="K95"/>
      <c r="L95"/>
      <c r="M95"/>
      <c r="N95"/>
      <c r="O95"/>
      <c r="P95"/>
      <c r="Q95"/>
      <c r="R95"/>
      <c r="AL95" s="51"/>
      <c r="AM95" s="51"/>
      <c r="AN95" s="51"/>
      <c r="AO95" s="51"/>
      <c r="AP95" s="51"/>
      <c r="AQ95" s="51"/>
      <c r="AR95" s="51"/>
      <c r="AS95" s="51"/>
      <c r="AT95" s="51"/>
      <c r="AU95" s="51"/>
      <c r="AV95"/>
      <c r="AW95"/>
      <c r="AX95"/>
      <c r="AY95"/>
      <c r="AZ95"/>
      <c r="BA95"/>
    </row>
    <row r="96" spans="1:53" s="48" customFormat="1" x14ac:dyDescent="0.2">
      <c r="A96"/>
      <c r="B96"/>
      <c r="C96"/>
      <c r="D96"/>
      <c r="E96"/>
      <c r="F96"/>
      <c r="G96"/>
      <c r="H96"/>
      <c r="I96"/>
      <c r="J96"/>
      <c r="K96"/>
      <c r="L96"/>
      <c r="M96"/>
      <c r="N96"/>
      <c r="O96"/>
      <c r="P96"/>
      <c r="Q96"/>
      <c r="R96"/>
      <c r="AL96" s="51"/>
      <c r="AM96" s="51"/>
      <c r="AN96" s="51"/>
      <c r="AO96" s="51"/>
      <c r="AP96" s="51"/>
      <c r="AQ96" s="51"/>
      <c r="AR96" s="51"/>
      <c r="AS96" s="51"/>
      <c r="AT96" s="51"/>
      <c r="AU96" s="51"/>
      <c r="AV96"/>
      <c r="AW96"/>
      <c r="AX96"/>
      <c r="AY96"/>
      <c r="AZ96"/>
      <c r="BA96"/>
    </row>
    <row r="97" spans="1:53" s="48" customFormat="1" x14ac:dyDescent="0.2">
      <c r="A97"/>
      <c r="B97"/>
      <c r="C97"/>
      <c r="D97"/>
      <c r="E97"/>
      <c r="F97"/>
      <c r="G97"/>
      <c r="H97"/>
      <c r="I97"/>
      <c r="J97"/>
      <c r="K97"/>
      <c r="L97"/>
      <c r="M97"/>
      <c r="N97"/>
      <c r="O97"/>
      <c r="P97"/>
      <c r="Q97"/>
      <c r="R97"/>
      <c r="AL97" s="51"/>
      <c r="AM97" s="51"/>
      <c r="AN97" s="51"/>
      <c r="AO97" s="51"/>
      <c r="AP97" s="51"/>
      <c r="AQ97" s="51"/>
      <c r="AR97" s="51"/>
      <c r="AS97" s="51"/>
      <c r="AT97" s="51"/>
      <c r="AU97" s="51"/>
      <c r="AV97"/>
      <c r="AW97"/>
      <c r="AX97"/>
      <c r="AY97"/>
      <c r="AZ97"/>
      <c r="BA97"/>
    </row>
    <row r="98" spans="1:53" s="48" customFormat="1" x14ac:dyDescent="0.2">
      <c r="A98"/>
      <c r="B98"/>
      <c r="C98"/>
      <c r="D98"/>
      <c r="E98"/>
      <c r="F98"/>
      <c r="G98"/>
      <c r="H98"/>
      <c r="I98"/>
      <c r="J98"/>
      <c r="K98"/>
      <c r="L98"/>
      <c r="M98"/>
      <c r="N98"/>
      <c r="O98"/>
      <c r="P98"/>
      <c r="Q98"/>
      <c r="R98"/>
      <c r="AL98" s="51"/>
      <c r="AM98" s="51"/>
      <c r="AN98" s="51"/>
      <c r="AO98" s="51"/>
      <c r="AP98" s="51"/>
      <c r="AQ98" s="51"/>
      <c r="AR98" s="51"/>
      <c r="AS98" s="51"/>
      <c r="AT98" s="51"/>
      <c r="AU98" s="51"/>
      <c r="AV98"/>
      <c r="AW98"/>
      <c r="AX98"/>
      <c r="AY98"/>
      <c r="AZ98"/>
      <c r="BA98"/>
    </row>
    <row r="99" spans="1:53" s="48" customFormat="1" x14ac:dyDescent="0.2">
      <c r="A99"/>
      <c r="B99"/>
      <c r="C99"/>
      <c r="D99"/>
      <c r="E99"/>
      <c r="F99"/>
      <c r="G99"/>
      <c r="H99"/>
      <c r="I99"/>
      <c r="J99"/>
      <c r="K99"/>
      <c r="L99"/>
      <c r="M99"/>
      <c r="N99"/>
      <c r="O99"/>
      <c r="P99"/>
      <c r="Q99"/>
      <c r="R99"/>
      <c r="AL99" s="51"/>
      <c r="AM99" s="51"/>
      <c r="AN99" s="51"/>
      <c r="AO99" s="51"/>
      <c r="AP99" s="51"/>
      <c r="AQ99" s="51"/>
      <c r="AR99" s="51"/>
      <c r="AS99" s="51"/>
      <c r="AT99" s="51"/>
      <c r="AU99" s="51"/>
      <c r="AV99"/>
      <c r="AW99"/>
      <c r="AX99"/>
      <c r="AY99"/>
      <c r="AZ99"/>
      <c r="BA99"/>
    </row>
    <row r="100" spans="1:53" s="48" customFormat="1" x14ac:dyDescent="0.2">
      <c r="A100"/>
      <c r="B100"/>
      <c r="C100"/>
      <c r="D100"/>
      <c r="E100"/>
      <c r="F100"/>
      <c r="G100"/>
      <c r="H100"/>
      <c r="I100"/>
      <c r="J100"/>
      <c r="K100"/>
      <c r="L100"/>
      <c r="M100"/>
      <c r="N100"/>
      <c r="O100"/>
      <c r="P100"/>
      <c r="Q100"/>
      <c r="R100"/>
      <c r="AL100" s="51"/>
      <c r="AM100" s="51"/>
      <c r="AN100" s="51"/>
      <c r="AO100" s="51"/>
      <c r="AP100" s="51"/>
      <c r="AQ100" s="51"/>
      <c r="AR100" s="51"/>
      <c r="AS100" s="51"/>
      <c r="AT100" s="51"/>
      <c r="AU100" s="51"/>
      <c r="AV100"/>
      <c r="AW100"/>
      <c r="AX100"/>
      <c r="AY100"/>
      <c r="AZ100"/>
      <c r="BA100"/>
    </row>
    <row r="101" spans="1:53" s="48" customFormat="1" x14ac:dyDescent="0.2">
      <c r="A101"/>
      <c r="B101"/>
      <c r="C101"/>
      <c r="D101"/>
      <c r="E101"/>
      <c r="F101"/>
      <c r="G101"/>
      <c r="H101"/>
      <c r="I101"/>
      <c r="J101"/>
      <c r="K101"/>
      <c r="L101"/>
      <c r="M101"/>
      <c r="N101"/>
      <c r="O101"/>
      <c r="P101"/>
      <c r="Q101"/>
      <c r="R101"/>
      <c r="AL101" s="51"/>
      <c r="AM101" s="51"/>
      <c r="AN101" s="51"/>
      <c r="AO101" s="51"/>
      <c r="AP101" s="51"/>
      <c r="AQ101" s="51"/>
      <c r="AR101" s="51"/>
      <c r="AS101" s="51"/>
      <c r="AT101" s="51"/>
      <c r="AU101" s="51"/>
      <c r="AV101"/>
      <c r="AW101"/>
      <c r="AX101"/>
      <c r="AY101"/>
      <c r="AZ101"/>
      <c r="BA101"/>
    </row>
    <row r="102" spans="1:53" s="48" customFormat="1" x14ac:dyDescent="0.2">
      <c r="A102"/>
      <c r="B102"/>
      <c r="C102"/>
      <c r="D102"/>
      <c r="E102"/>
      <c r="F102"/>
      <c r="G102"/>
      <c r="H102"/>
      <c r="I102"/>
      <c r="J102"/>
      <c r="K102"/>
      <c r="L102"/>
      <c r="M102"/>
      <c r="N102"/>
      <c r="O102"/>
      <c r="P102"/>
      <c r="Q102"/>
      <c r="R102"/>
      <c r="AL102" s="51"/>
      <c r="AM102" s="51"/>
      <c r="AN102" s="51"/>
      <c r="AO102" s="51"/>
      <c r="AP102" s="51"/>
      <c r="AQ102" s="51"/>
      <c r="AR102" s="51"/>
      <c r="AS102" s="51"/>
      <c r="AT102" s="51"/>
      <c r="AU102" s="51"/>
      <c r="AV102"/>
      <c r="AW102"/>
      <c r="AX102"/>
      <c r="AY102"/>
      <c r="AZ102"/>
      <c r="BA102"/>
    </row>
    <row r="103" spans="1:53" s="48" customFormat="1" x14ac:dyDescent="0.2">
      <c r="A103"/>
      <c r="B103"/>
      <c r="C103"/>
      <c r="D103"/>
      <c r="E103"/>
      <c r="F103"/>
      <c r="G103"/>
      <c r="H103"/>
      <c r="I103"/>
      <c r="J103"/>
      <c r="K103"/>
      <c r="L103"/>
      <c r="M103"/>
      <c r="N103"/>
      <c r="O103"/>
      <c r="P103"/>
      <c r="Q103"/>
      <c r="R103"/>
      <c r="AL103" s="51"/>
      <c r="AM103" s="51"/>
      <c r="AN103" s="51"/>
      <c r="AO103" s="51"/>
      <c r="AP103" s="51"/>
      <c r="AQ103" s="51"/>
      <c r="AR103" s="51"/>
      <c r="AS103" s="51"/>
      <c r="AT103" s="51"/>
      <c r="AU103" s="51"/>
      <c r="AV103"/>
      <c r="AW103"/>
      <c r="AX103"/>
      <c r="AY103"/>
      <c r="AZ103"/>
      <c r="BA103"/>
    </row>
    <row r="104" spans="1:53" s="48" customFormat="1" x14ac:dyDescent="0.2">
      <c r="A104"/>
      <c r="B104"/>
      <c r="C104"/>
      <c r="D104"/>
      <c r="E104"/>
      <c r="F104"/>
      <c r="G104"/>
      <c r="H104"/>
      <c r="I104"/>
      <c r="J104"/>
      <c r="K104"/>
      <c r="L104"/>
      <c r="M104"/>
      <c r="N104"/>
      <c r="O104"/>
      <c r="P104"/>
      <c r="Q104"/>
      <c r="R104"/>
      <c r="AL104" s="51"/>
      <c r="AM104" s="51"/>
      <c r="AN104" s="51"/>
      <c r="AO104" s="51"/>
      <c r="AP104" s="51"/>
      <c r="AQ104" s="51"/>
      <c r="AR104" s="51"/>
      <c r="AS104" s="51"/>
      <c r="AT104" s="51"/>
      <c r="AU104" s="51"/>
      <c r="AV104"/>
      <c r="AW104"/>
      <c r="AX104"/>
      <c r="AY104"/>
      <c r="AZ104"/>
      <c r="BA104"/>
    </row>
    <row r="105" spans="1:53" s="48" customFormat="1" x14ac:dyDescent="0.2">
      <c r="A105"/>
      <c r="B105"/>
      <c r="C105"/>
      <c r="D105"/>
      <c r="E105"/>
      <c r="F105"/>
      <c r="G105"/>
      <c r="H105"/>
      <c r="I105"/>
      <c r="J105"/>
      <c r="K105"/>
      <c r="L105"/>
      <c r="M105"/>
      <c r="N105"/>
      <c r="O105"/>
      <c r="P105"/>
      <c r="Q105"/>
      <c r="R105"/>
      <c r="AL105" s="51"/>
      <c r="AM105" s="51"/>
      <c r="AN105" s="51"/>
      <c r="AO105" s="51"/>
      <c r="AP105" s="51"/>
      <c r="AQ105" s="51"/>
      <c r="AR105" s="51"/>
      <c r="AS105" s="51"/>
      <c r="AT105" s="51"/>
      <c r="AU105" s="51"/>
      <c r="AV105"/>
      <c r="AW105"/>
      <c r="AX105"/>
      <c r="AY105"/>
      <c r="AZ105"/>
      <c r="BA105"/>
    </row>
    <row r="106" spans="1:53" s="48" customFormat="1" x14ac:dyDescent="0.2">
      <c r="A106"/>
      <c r="B106"/>
      <c r="C106"/>
      <c r="D106"/>
      <c r="E106"/>
      <c r="F106"/>
      <c r="G106"/>
      <c r="H106"/>
      <c r="I106"/>
      <c r="J106"/>
      <c r="K106"/>
      <c r="L106"/>
      <c r="M106"/>
      <c r="N106"/>
      <c r="O106"/>
      <c r="P106"/>
      <c r="Q106"/>
      <c r="R106"/>
      <c r="AL106" s="51"/>
      <c r="AM106" s="51"/>
      <c r="AN106" s="51"/>
      <c r="AO106" s="51"/>
      <c r="AP106" s="51"/>
      <c r="AQ106" s="51"/>
      <c r="AR106" s="51"/>
      <c r="AS106" s="51"/>
      <c r="AT106" s="51"/>
      <c r="AU106" s="51"/>
      <c r="AV106"/>
      <c r="AW106"/>
      <c r="AX106"/>
      <c r="AY106"/>
      <c r="AZ106"/>
      <c r="BA106"/>
    </row>
    <row r="107" spans="1:53" s="48" customFormat="1" x14ac:dyDescent="0.2">
      <c r="A107"/>
      <c r="B107"/>
      <c r="C107"/>
      <c r="D107"/>
      <c r="E107"/>
      <c r="F107"/>
      <c r="G107"/>
      <c r="H107"/>
      <c r="I107"/>
      <c r="J107"/>
      <c r="K107"/>
      <c r="L107"/>
      <c r="M107"/>
      <c r="N107"/>
      <c r="O107"/>
      <c r="P107"/>
      <c r="Q107"/>
      <c r="R107"/>
      <c r="AL107" s="51"/>
      <c r="AM107" s="51"/>
      <c r="AN107" s="51"/>
      <c r="AO107" s="51"/>
      <c r="AP107" s="51"/>
      <c r="AQ107" s="51"/>
      <c r="AR107" s="51"/>
      <c r="AS107" s="51"/>
      <c r="AT107" s="51"/>
      <c r="AU107" s="51"/>
      <c r="AV107"/>
      <c r="AW107"/>
      <c r="AX107"/>
      <c r="AY107"/>
      <c r="AZ107"/>
      <c r="BA107"/>
    </row>
    <row r="108" spans="1:53" s="48" customFormat="1" x14ac:dyDescent="0.2">
      <c r="A108"/>
      <c r="B108"/>
      <c r="C108"/>
      <c r="D108"/>
      <c r="E108"/>
      <c r="F108"/>
      <c r="G108"/>
      <c r="H108"/>
      <c r="I108"/>
      <c r="J108"/>
      <c r="K108"/>
      <c r="L108"/>
      <c r="M108"/>
      <c r="N108"/>
      <c r="O108"/>
      <c r="P108"/>
      <c r="Q108"/>
      <c r="R108"/>
      <c r="AL108" s="51"/>
      <c r="AM108" s="51"/>
      <c r="AN108" s="51"/>
      <c r="AO108" s="51"/>
      <c r="AP108" s="51"/>
      <c r="AQ108" s="51"/>
      <c r="AR108" s="51"/>
      <c r="AS108" s="51"/>
      <c r="AT108" s="51"/>
      <c r="AU108" s="51"/>
      <c r="AV108"/>
      <c r="AW108"/>
      <c r="AX108"/>
      <c r="AY108"/>
      <c r="AZ108"/>
      <c r="BA108"/>
    </row>
    <row r="109" spans="1:53" s="48" customFormat="1" x14ac:dyDescent="0.2">
      <c r="A109"/>
      <c r="B109"/>
      <c r="C109"/>
      <c r="D109"/>
      <c r="E109"/>
      <c r="F109"/>
      <c r="G109"/>
      <c r="H109"/>
      <c r="I109"/>
      <c r="J109"/>
      <c r="K109"/>
      <c r="L109"/>
      <c r="M109"/>
      <c r="N109"/>
      <c r="O109"/>
      <c r="P109"/>
      <c r="Q109"/>
      <c r="R109"/>
      <c r="AL109" s="51"/>
      <c r="AM109" s="51"/>
      <c r="AN109" s="51"/>
      <c r="AO109" s="51"/>
      <c r="AP109" s="51"/>
      <c r="AQ109" s="51"/>
      <c r="AR109" s="51"/>
      <c r="AS109" s="51"/>
      <c r="AT109" s="51"/>
      <c r="AU109" s="51"/>
      <c r="AV109"/>
      <c r="AW109"/>
      <c r="AX109"/>
      <c r="AY109"/>
      <c r="AZ109"/>
      <c r="BA109"/>
    </row>
    <row r="110" spans="1:53" s="48" customFormat="1" x14ac:dyDescent="0.2">
      <c r="A110"/>
      <c r="B110"/>
      <c r="C110"/>
      <c r="D110"/>
      <c r="E110"/>
      <c r="F110"/>
      <c r="G110"/>
      <c r="H110"/>
      <c r="I110"/>
      <c r="J110"/>
      <c r="K110"/>
      <c r="L110"/>
      <c r="M110"/>
      <c r="N110"/>
      <c r="O110"/>
      <c r="P110"/>
      <c r="Q110"/>
      <c r="R110"/>
      <c r="AL110" s="51"/>
      <c r="AM110" s="51"/>
      <c r="AN110" s="51"/>
      <c r="AO110" s="51"/>
      <c r="AP110" s="51"/>
      <c r="AQ110" s="51"/>
      <c r="AR110" s="51"/>
      <c r="AS110" s="51"/>
      <c r="AT110" s="51"/>
      <c r="AU110" s="51"/>
      <c r="AV110"/>
      <c r="AW110"/>
      <c r="AX110"/>
      <c r="AY110"/>
      <c r="AZ110"/>
      <c r="BA110"/>
    </row>
    <row r="111" spans="1:53" s="48" customFormat="1" x14ac:dyDescent="0.2">
      <c r="A111"/>
      <c r="B111"/>
      <c r="C111"/>
      <c r="D111"/>
      <c r="E111"/>
      <c r="F111"/>
      <c r="G111"/>
      <c r="H111"/>
      <c r="I111"/>
      <c r="J111"/>
      <c r="K111"/>
      <c r="L111"/>
      <c r="M111"/>
      <c r="N111"/>
      <c r="O111"/>
      <c r="P111"/>
      <c r="Q111"/>
      <c r="R111"/>
      <c r="AL111" s="51"/>
      <c r="AM111" s="51"/>
      <c r="AN111" s="51"/>
      <c r="AO111" s="51"/>
      <c r="AP111" s="51"/>
      <c r="AQ111" s="51"/>
      <c r="AR111" s="51"/>
      <c r="AS111" s="51"/>
      <c r="AT111" s="51"/>
      <c r="AU111" s="51"/>
      <c r="AV111"/>
      <c r="AW111"/>
      <c r="AX111"/>
      <c r="AY111"/>
      <c r="AZ111"/>
      <c r="BA111"/>
    </row>
    <row r="112" spans="1:53" s="48" customFormat="1" x14ac:dyDescent="0.2">
      <c r="A112"/>
      <c r="B112"/>
      <c r="C112"/>
      <c r="D112"/>
      <c r="E112"/>
      <c r="F112"/>
      <c r="G112"/>
      <c r="H112"/>
      <c r="I112"/>
      <c r="J112"/>
      <c r="K112"/>
      <c r="L112"/>
      <c r="M112"/>
      <c r="N112"/>
      <c r="O112"/>
      <c r="P112"/>
      <c r="Q112"/>
      <c r="R112"/>
      <c r="AL112" s="51"/>
      <c r="AM112" s="51"/>
      <c r="AN112" s="51"/>
      <c r="AO112" s="51"/>
      <c r="AP112" s="51"/>
      <c r="AQ112" s="51"/>
      <c r="AR112" s="51"/>
      <c r="AS112" s="51"/>
      <c r="AT112" s="51"/>
      <c r="AU112" s="51"/>
      <c r="AV112"/>
      <c r="AW112"/>
      <c r="AX112"/>
      <c r="AY112"/>
      <c r="AZ112"/>
      <c r="BA112"/>
    </row>
    <row r="113" spans="1:53" s="48" customFormat="1" x14ac:dyDescent="0.2">
      <c r="A113"/>
      <c r="B113"/>
      <c r="C113"/>
      <c r="D113"/>
      <c r="E113"/>
      <c r="F113"/>
      <c r="G113"/>
      <c r="H113"/>
      <c r="I113"/>
      <c r="J113"/>
      <c r="K113"/>
      <c r="L113"/>
      <c r="M113"/>
      <c r="N113"/>
      <c r="O113"/>
      <c r="P113"/>
      <c r="Q113"/>
      <c r="R113"/>
      <c r="AL113" s="51"/>
      <c r="AM113" s="51"/>
      <c r="AN113" s="51"/>
      <c r="AO113" s="51"/>
      <c r="AP113" s="51"/>
      <c r="AQ113" s="51"/>
      <c r="AR113" s="51"/>
      <c r="AS113" s="51"/>
      <c r="AT113" s="51"/>
      <c r="AU113" s="51"/>
      <c r="AV113"/>
      <c r="AW113"/>
      <c r="AX113"/>
      <c r="AY113"/>
      <c r="AZ113"/>
      <c r="BA113"/>
    </row>
    <row r="114" spans="1:53" s="48" customFormat="1" x14ac:dyDescent="0.2">
      <c r="A114"/>
      <c r="B114"/>
      <c r="C114"/>
      <c r="D114"/>
      <c r="E114"/>
      <c r="F114"/>
      <c r="G114"/>
      <c r="H114"/>
      <c r="I114"/>
      <c r="J114"/>
      <c r="K114"/>
      <c r="L114"/>
      <c r="M114"/>
      <c r="N114"/>
      <c r="O114"/>
      <c r="P114"/>
      <c r="Q114"/>
      <c r="R114"/>
      <c r="AL114" s="51"/>
      <c r="AM114" s="51"/>
      <c r="AN114" s="51"/>
      <c r="AO114" s="51"/>
      <c r="AP114" s="51"/>
      <c r="AQ114" s="51"/>
      <c r="AR114" s="51"/>
      <c r="AS114" s="51"/>
      <c r="AT114" s="51"/>
      <c r="AU114" s="51"/>
      <c r="AV114"/>
      <c r="AW114"/>
      <c r="AX114"/>
      <c r="AY114"/>
      <c r="AZ114"/>
      <c r="BA114"/>
    </row>
    <row r="115" spans="1:53" s="48" customFormat="1" x14ac:dyDescent="0.2">
      <c r="A115"/>
      <c r="B115"/>
      <c r="C115"/>
      <c r="D115"/>
      <c r="E115"/>
      <c r="F115"/>
      <c r="G115"/>
      <c r="H115"/>
      <c r="I115"/>
      <c r="J115"/>
      <c r="K115"/>
      <c r="L115"/>
      <c r="M115"/>
      <c r="N115"/>
      <c r="O115"/>
      <c r="P115"/>
      <c r="Q115"/>
      <c r="R115"/>
      <c r="AL115" s="51"/>
      <c r="AM115" s="51"/>
      <c r="AN115" s="51"/>
      <c r="AO115" s="51"/>
      <c r="AP115" s="51"/>
      <c r="AQ115" s="51"/>
      <c r="AR115" s="51"/>
      <c r="AS115" s="51"/>
      <c r="AT115" s="51"/>
      <c r="AU115" s="51"/>
      <c r="AV115"/>
      <c r="AW115"/>
      <c r="AX115"/>
      <c r="AY115"/>
      <c r="AZ115"/>
      <c r="BA115"/>
    </row>
    <row r="116" spans="1:53" s="48" customFormat="1" x14ac:dyDescent="0.2">
      <c r="A116"/>
      <c r="B116"/>
      <c r="C116"/>
      <c r="D116"/>
      <c r="E116"/>
      <c r="F116"/>
      <c r="G116"/>
      <c r="H116"/>
      <c r="I116"/>
      <c r="J116"/>
      <c r="K116"/>
      <c r="L116"/>
      <c r="M116"/>
      <c r="N116"/>
      <c r="O116"/>
      <c r="P116"/>
      <c r="Q116"/>
      <c r="R116"/>
      <c r="AL116" s="51"/>
      <c r="AM116" s="51"/>
      <c r="AN116" s="51"/>
      <c r="AO116" s="51"/>
      <c r="AP116" s="51"/>
      <c r="AQ116" s="51"/>
      <c r="AR116" s="51"/>
      <c r="AS116" s="51"/>
      <c r="AT116" s="51"/>
      <c r="AU116" s="51"/>
      <c r="AV116"/>
      <c r="AW116"/>
      <c r="AX116"/>
      <c r="AY116"/>
      <c r="AZ116"/>
      <c r="BA116"/>
    </row>
    <row r="117" spans="1:53" s="48" customFormat="1" x14ac:dyDescent="0.2">
      <c r="A117"/>
      <c r="B117"/>
      <c r="C117"/>
      <c r="D117"/>
      <c r="E117"/>
      <c r="F117"/>
      <c r="G117"/>
      <c r="H117"/>
      <c r="I117"/>
      <c r="J117"/>
      <c r="K117"/>
      <c r="L117"/>
      <c r="M117"/>
      <c r="N117"/>
      <c r="O117"/>
      <c r="P117"/>
      <c r="Q117"/>
      <c r="R117"/>
      <c r="AL117" s="51"/>
      <c r="AM117" s="51"/>
      <c r="AN117" s="51"/>
      <c r="AO117" s="51"/>
      <c r="AP117" s="51"/>
      <c r="AQ117" s="51"/>
      <c r="AR117" s="51"/>
      <c r="AS117" s="51"/>
      <c r="AT117" s="51"/>
      <c r="AU117" s="51"/>
      <c r="AV117"/>
      <c r="AW117"/>
      <c r="AX117"/>
      <c r="AY117"/>
      <c r="AZ117"/>
      <c r="BA117"/>
    </row>
    <row r="118" spans="1:53" s="48" customFormat="1" x14ac:dyDescent="0.2">
      <c r="A118"/>
      <c r="B118"/>
      <c r="C118"/>
      <c r="D118"/>
      <c r="E118"/>
      <c r="F118"/>
      <c r="G118"/>
      <c r="H118"/>
      <c r="I118"/>
      <c r="J118"/>
      <c r="K118"/>
      <c r="L118"/>
      <c r="M118"/>
      <c r="N118"/>
      <c r="O118"/>
      <c r="P118"/>
      <c r="Q118"/>
      <c r="R118"/>
      <c r="AL118" s="51"/>
      <c r="AM118" s="51"/>
      <c r="AN118" s="51"/>
      <c r="AO118" s="51"/>
      <c r="AP118" s="51"/>
      <c r="AQ118" s="51"/>
      <c r="AR118" s="51"/>
      <c r="AS118" s="51"/>
      <c r="AT118" s="51"/>
      <c r="AU118" s="51"/>
      <c r="AV118"/>
      <c r="AW118"/>
      <c r="AX118"/>
      <c r="AY118"/>
      <c r="AZ118"/>
      <c r="BA118"/>
    </row>
    <row r="119" spans="1:53" s="48" customFormat="1" x14ac:dyDescent="0.2">
      <c r="A119"/>
      <c r="B119"/>
      <c r="C119"/>
      <c r="D119"/>
      <c r="E119"/>
      <c r="F119"/>
      <c r="G119"/>
      <c r="H119"/>
      <c r="I119"/>
      <c r="J119"/>
      <c r="K119"/>
      <c r="L119"/>
      <c r="M119"/>
      <c r="N119"/>
      <c r="O119"/>
      <c r="P119"/>
      <c r="Q119"/>
      <c r="R119"/>
      <c r="AL119" s="51"/>
      <c r="AM119" s="51"/>
      <c r="AN119" s="51"/>
      <c r="AO119" s="51"/>
      <c r="AP119" s="51"/>
      <c r="AQ119" s="51"/>
      <c r="AR119" s="51"/>
      <c r="AS119" s="51"/>
      <c r="AT119" s="51"/>
      <c r="AU119" s="51"/>
      <c r="AV119"/>
      <c r="AW119"/>
      <c r="AX119"/>
      <c r="AY119"/>
      <c r="AZ119"/>
      <c r="BA119"/>
    </row>
    <row r="120" spans="1:53" s="48" customFormat="1" x14ac:dyDescent="0.2">
      <c r="A120"/>
      <c r="B120"/>
      <c r="C120"/>
      <c r="D120"/>
      <c r="E120"/>
      <c r="F120"/>
      <c r="G120"/>
      <c r="H120"/>
      <c r="I120"/>
      <c r="J120"/>
      <c r="K120"/>
      <c r="L120"/>
      <c r="M120"/>
      <c r="N120"/>
      <c r="O120"/>
      <c r="P120"/>
      <c r="Q120"/>
      <c r="R120"/>
      <c r="AL120" s="51"/>
      <c r="AM120" s="51"/>
      <c r="AN120" s="51"/>
      <c r="AO120" s="51"/>
      <c r="AP120" s="51"/>
      <c r="AQ120" s="51"/>
      <c r="AR120" s="51"/>
      <c r="AS120" s="51"/>
      <c r="AT120" s="51"/>
      <c r="AU120" s="51"/>
      <c r="AV120"/>
      <c r="AW120"/>
      <c r="AX120"/>
      <c r="AY120"/>
      <c r="AZ120"/>
      <c r="BA120"/>
    </row>
    <row r="121" spans="1:53" s="48" customFormat="1" x14ac:dyDescent="0.2">
      <c r="A121"/>
      <c r="B121"/>
      <c r="C121"/>
      <c r="D121"/>
      <c r="E121"/>
      <c r="F121"/>
      <c r="G121"/>
      <c r="H121"/>
      <c r="I121"/>
      <c r="J121"/>
      <c r="K121"/>
      <c r="L121"/>
      <c r="M121"/>
      <c r="N121"/>
      <c r="O121"/>
      <c r="P121"/>
      <c r="Q121"/>
      <c r="R121"/>
      <c r="AL121" s="51"/>
      <c r="AM121" s="51"/>
      <c r="AN121" s="51"/>
      <c r="AO121" s="51"/>
      <c r="AP121" s="51"/>
      <c r="AQ121" s="51"/>
      <c r="AR121" s="51"/>
      <c r="AS121" s="51"/>
      <c r="AT121" s="51"/>
      <c r="AU121" s="51"/>
      <c r="AV121"/>
      <c r="AW121"/>
      <c r="AX121"/>
      <c r="AY121"/>
      <c r="AZ121"/>
      <c r="BA121"/>
    </row>
    <row r="122" spans="1:53" s="48" customFormat="1" x14ac:dyDescent="0.2">
      <c r="A122"/>
      <c r="B122"/>
      <c r="C122"/>
      <c r="D122"/>
      <c r="E122"/>
      <c r="F122"/>
      <c r="G122"/>
      <c r="H122"/>
      <c r="I122"/>
      <c r="J122"/>
      <c r="K122"/>
      <c r="L122"/>
      <c r="M122"/>
      <c r="N122"/>
      <c r="O122"/>
      <c r="P122"/>
      <c r="Q122"/>
      <c r="R122"/>
      <c r="AL122" s="51"/>
      <c r="AM122" s="51"/>
      <c r="AN122" s="51"/>
      <c r="AO122" s="51"/>
      <c r="AP122" s="51"/>
      <c r="AQ122" s="51"/>
      <c r="AR122" s="51"/>
      <c r="AS122" s="51"/>
      <c r="AT122" s="51"/>
      <c r="AU122" s="51"/>
      <c r="AV122"/>
      <c r="AW122"/>
      <c r="AX122"/>
      <c r="AY122"/>
      <c r="AZ122"/>
      <c r="BA122"/>
    </row>
    <row r="123" spans="1:53" s="48" customFormat="1" x14ac:dyDescent="0.2">
      <c r="A123"/>
      <c r="B123"/>
      <c r="C123"/>
      <c r="D123"/>
      <c r="E123"/>
      <c r="F123"/>
      <c r="G123"/>
      <c r="H123"/>
      <c r="I123"/>
      <c r="J123"/>
      <c r="K123"/>
      <c r="L123"/>
      <c r="M123"/>
      <c r="N123"/>
      <c r="O123"/>
      <c r="P123"/>
      <c r="Q123"/>
      <c r="R123"/>
      <c r="AL123" s="51"/>
      <c r="AM123" s="51"/>
      <c r="AN123" s="51"/>
      <c r="AO123" s="51"/>
      <c r="AP123" s="51"/>
      <c r="AQ123" s="51"/>
      <c r="AR123" s="51"/>
      <c r="AS123" s="51"/>
      <c r="AT123" s="51"/>
      <c r="AU123" s="51"/>
      <c r="AV123"/>
      <c r="AW123"/>
      <c r="AX123"/>
      <c r="AY123"/>
      <c r="AZ123"/>
      <c r="BA123"/>
    </row>
    <row r="124" spans="1:53" s="48" customFormat="1" x14ac:dyDescent="0.2">
      <c r="A124"/>
      <c r="B124"/>
      <c r="C124"/>
      <c r="D124"/>
      <c r="E124"/>
      <c r="F124"/>
      <c r="G124"/>
      <c r="H124"/>
      <c r="I124"/>
      <c r="J124"/>
      <c r="K124"/>
      <c r="L124"/>
      <c r="M124"/>
      <c r="N124"/>
      <c r="O124"/>
      <c r="P124"/>
      <c r="Q124"/>
      <c r="R124"/>
      <c r="AL124" s="51"/>
      <c r="AM124" s="51"/>
      <c r="AN124" s="51"/>
      <c r="AO124" s="51"/>
      <c r="AP124" s="51"/>
      <c r="AQ124" s="51"/>
      <c r="AR124" s="51"/>
      <c r="AS124" s="51"/>
      <c r="AT124" s="51"/>
      <c r="AU124" s="51"/>
      <c r="AV124"/>
      <c r="AW124"/>
      <c r="AX124"/>
      <c r="AY124"/>
      <c r="AZ124"/>
      <c r="BA124"/>
    </row>
    <row r="125" spans="1:53" s="48" customFormat="1" x14ac:dyDescent="0.2">
      <c r="A125"/>
      <c r="B125"/>
      <c r="C125"/>
      <c r="D125"/>
      <c r="E125"/>
      <c r="F125"/>
      <c r="G125"/>
      <c r="H125"/>
      <c r="I125"/>
      <c r="J125"/>
      <c r="K125"/>
      <c r="L125"/>
      <c r="M125"/>
      <c r="N125"/>
      <c r="O125"/>
      <c r="P125"/>
      <c r="Q125"/>
      <c r="R125"/>
      <c r="AL125" s="51"/>
      <c r="AM125" s="51"/>
      <c r="AN125" s="51"/>
      <c r="AO125" s="51"/>
      <c r="AP125" s="51"/>
      <c r="AQ125" s="51"/>
      <c r="AR125" s="51"/>
      <c r="AS125" s="51"/>
      <c r="AT125" s="51"/>
      <c r="AU125" s="51"/>
      <c r="AV125"/>
      <c r="AW125"/>
      <c r="AX125"/>
      <c r="AY125"/>
      <c r="AZ125"/>
      <c r="BA125"/>
    </row>
    <row r="126" spans="1:53" s="48" customFormat="1" x14ac:dyDescent="0.2">
      <c r="A126"/>
      <c r="B126"/>
      <c r="C126"/>
      <c r="D126"/>
      <c r="E126"/>
      <c r="F126"/>
      <c r="G126"/>
      <c r="H126"/>
      <c r="I126"/>
      <c r="J126"/>
      <c r="K126"/>
      <c r="L126"/>
      <c r="M126"/>
      <c r="N126"/>
      <c r="O126"/>
      <c r="P126"/>
      <c r="Q126"/>
      <c r="R126"/>
      <c r="AL126" s="51"/>
      <c r="AM126" s="51"/>
      <c r="AN126" s="51"/>
      <c r="AO126" s="51"/>
      <c r="AP126" s="51"/>
      <c r="AQ126" s="51"/>
      <c r="AR126" s="51"/>
      <c r="AS126" s="51"/>
      <c r="AT126" s="51"/>
      <c r="AU126" s="51"/>
      <c r="AV126"/>
      <c r="AW126"/>
      <c r="AX126"/>
      <c r="AY126"/>
      <c r="AZ126"/>
      <c r="BA126"/>
    </row>
    <row r="127" spans="1:53" s="48" customFormat="1" x14ac:dyDescent="0.2">
      <c r="A127"/>
      <c r="B127"/>
      <c r="C127"/>
      <c r="D127"/>
      <c r="E127"/>
      <c r="F127"/>
      <c r="G127"/>
      <c r="H127"/>
      <c r="I127"/>
      <c r="J127"/>
      <c r="K127"/>
      <c r="L127"/>
      <c r="M127"/>
      <c r="N127"/>
      <c r="O127"/>
      <c r="P127"/>
      <c r="Q127"/>
      <c r="R127"/>
      <c r="AL127" s="51"/>
      <c r="AM127" s="51"/>
      <c r="AN127" s="51"/>
      <c r="AO127" s="51"/>
      <c r="AP127" s="51"/>
      <c r="AQ127" s="51"/>
      <c r="AR127" s="51"/>
      <c r="AS127" s="51"/>
      <c r="AT127" s="51"/>
      <c r="AU127" s="51"/>
      <c r="AV127"/>
      <c r="AW127"/>
      <c r="AX127"/>
      <c r="AY127"/>
      <c r="AZ127"/>
      <c r="BA127"/>
    </row>
    <row r="128" spans="1:53" s="48" customFormat="1" x14ac:dyDescent="0.2">
      <c r="A128"/>
      <c r="B128"/>
      <c r="C128"/>
      <c r="D128"/>
      <c r="E128"/>
      <c r="F128"/>
      <c r="G128"/>
      <c r="H128"/>
      <c r="I128"/>
      <c r="J128"/>
      <c r="K128"/>
      <c r="L128"/>
      <c r="M128"/>
      <c r="N128"/>
      <c r="O128"/>
      <c r="P128"/>
      <c r="Q128"/>
      <c r="R128"/>
      <c r="AL128" s="51"/>
      <c r="AM128" s="51"/>
      <c r="AN128" s="51"/>
      <c r="AO128" s="51"/>
      <c r="AP128" s="51"/>
      <c r="AQ128" s="51"/>
      <c r="AR128" s="51"/>
      <c r="AS128" s="51"/>
      <c r="AT128" s="51"/>
      <c r="AU128" s="51"/>
      <c r="AV128"/>
      <c r="AW128"/>
      <c r="AX128"/>
      <c r="AY128"/>
      <c r="AZ128"/>
      <c r="BA128"/>
    </row>
    <row r="129" spans="1:53" s="48" customFormat="1" x14ac:dyDescent="0.2">
      <c r="A129"/>
      <c r="B129"/>
      <c r="C129"/>
      <c r="D129"/>
      <c r="E129"/>
      <c r="F129"/>
      <c r="G129"/>
      <c r="H129"/>
      <c r="I129"/>
      <c r="J129"/>
      <c r="K129"/>
      <c r="L129"/>
      <c r="M129"/>
      <c r="N129"/>
      <c r="O129"/>
      <c r="P129"/>
      <c r="Q129"/>
      <c r="R129"/>
      <c r="AL129" s="51"/>
      <c r="AM129" s="51"/>
      <c r="AN129" s="51"/>
      <c r="AO129" s="51"/>
      <c r="AP129" s="51"/>
      <c r="AQ129" s="51"/>
      <c r="AR129" s="51"/>
      <c r="AS129" s="51"/>
      <c r="AT129" s="51"/>
      <c r="AU129" s="51"/>
      <c r="AV129"/>
      <c r="AW129"/>
      <c r="AX129"/>
      <c r="AY129"/>
      <c r="AZ129"/>
      <c r="BA129"/>
    </row>
    <row r="130" spans="1:53" s="48" customFormat="1" x14ac:dyDescent="0.2">
      <c r="A130"/>
      <c r="B130"/>
      <c r="C130"/>
      <c r="D130"/>
      <c r="E130"/>
      <c r="F130"/>
      <c r="G130"/>
      <c r="H130"/>
      <c r="I130"/>
      <c r="J130"/>
      <c r="K130"/>
      <c r="L130"/>
      <c r="M130"/>
      <c r="N130"/>
      <c r="O130"/>
      <c r="P130"/>
      <c r="Q130"/>
      <c r="R130"/>
      <c r="AL130" s="51"/>
      <c r="AM130" s="51"/>
      <c r="AN130" s="51"/>
      <c r="AO130" s="51"/>
      <c r="AP130" s="51"/>
      <c r="AQ130" s="51"/>
      <c r="AR130" s="51"/>
      <c r="AS130" s="51"/>
      <c r="AT130" s="51"/>
      <c r="AU130" s="51"/>
      <c r="AV130"/>
      <c r="AW130"/>
      <c r="AX130"/>
      <c r="AY130"/>
      <c r="AZ130"/>
      <c r="BA130"/>
    </row>
    <row r="131" spans="1:53" s="48" customFormat="1" x14ac:dyDescent="0.2">
      <c r="A131"/>
      <c r="B131"/>
      <c r="C131"/>
      <c r="D131"/>
      <c r="E131"/>
      <c r="F131"/>
      <c r="G131"/>
      <c r="H131"/>
      <c r="I131"/>
      <c r="J131"/>
      <c r="K131"/>
      <c r="L131"/>
      <c r="M131"/>
      <c r="N131"/>
      <c r="O131"/>
      <c r="P131"/>
      <c r="Q131"/>
      <c r="R131"/>
      <c r="AL131" s="51"/>
      <c r="AM131" s="51"/>
      <c r="AN131" s="51"/>
      <c r="AO131" s="51"/>
      <c r="AP131" s="51"/>
      <c r="AQ131" s="51"/>
      <c r="AR131" s="51"/>
      <c r="AS131" s="51"/>
      <c r="AT131" s="51"/>
      <c r="AU131" s="51"/>
      <c r="AV131"/>
      <c r="AW131"/>
      <c r="AX131"/>
      <c r="AY131"/>
      <c r="AZ131"/>
      <c r="BA131"/>
    </row>
    <row r="132" spans="1:53" s="48" customFormat="1" x14ac:dyDescent="0.2">
      <c r="A132"/>
      <c r="B132"/>
      <c r="C132"/>
      <c r="D132"/>
      <c r="E132"/>
      <c r="F132"/>
      <c r="G132"/>
      <c r="H132"/>
      <c r="I132"/>
      <c r="J132"/>
      <c r="K132"/>
      <c r="L132"/>
      <c r="M132"/>
      <c r="N132"/>
      <c r="O132"/>
      <c r="P132"/>
      <c r="Q132"/>
      <c r="R132"/>
      <c r="AL132" s="51"/>
      <c r="AM132" s="51"/>
      <c r="AN132" s="51"/>
      <c r="AO132" s="51"/>
      <c r="AP132" s="51"/>
      <c r="AQ132" s="51"/>
      <c r="AR132" s="51"/>
      <c r="AS132" s="51"/>
      <c r="AT132" s="51"/>
      <c r="AU132" s="51"/>
      <c r="AV132"/>
      <c r="AW132"/>
      <c r="AX132"/>
      <c r="AY132"/>
      <c r="AZ132"/>
      <c r="BA132"/>
    </row>
    <row r="133" spans="1:53" s="48" customFormat="1" x14ac:dyDescent="0.2">
      <c r="A133"/>
      <c r="B133"/>
      <c r="C133"/>
      <c r="D133"/>
      <c r="E133"/>
      <c r="F133"/>
      <c r="G133"/>
      <c r="H133"/>
      <c r="I133"/>
      <c r="J133"/>
      <c r="K133"/>
      <c r="L133"/>
      <c r="M133"/>
      <c r="N133"/>
      <c r="O133"/>
      <c r="P133"/>
      <c r="Q133"/>
      <c r="R133"/>
      <c r="AL133" s="51"/>
      <c r="AM133" s="51"/>
      <c r="AN133" s="51"/>
      <c r="AO133" s="51"/>
      <c r="AP133" s="51"/>
      <c r="AQ133" s="51"/>
      <c r="AR133" s="51"/>
      <c r="AS133" s="51"/>
      <c r="AT133" s="51"/>
      <c r="AU133" s="51"/>
      <c r="AV133"/>
      <c r="AW133"/>
      <c r="AX133"/>
      <c r="AY133"/>
      <c r="AZ133"/>
      <c r="BA133"/>
    </row>
    <row r="134" spans="1:53" s="48" customFormat="1" x14ac:dyDescent="0.2">
      <c r="A134"/>
      <c r="B134"/>
      <c r="C134"/>
      <c r="D134"/>
      <c r="E134"/>
      <c r="F134"/>
      <c r="G134"/>
      <c r="H134"/>
      <c r="I134"/>
      <c r="J134"/>
      <c r="K134"/>
      <c r="L134"/>
      <c r="M134"/>
      <c r="N134"/>
      <c r="O134"/>
      <c r="P134"/>
      <c r="Q134"/>
      <c r="R134"/>
      <c r="AL134" s="51"/>
      <c r="AM134" s="51"/>
      <c r="AN134" s="51"/>
      <c r="AO134" s="51"/>
      <c r="AP134" s="51"/>
      <c r="AQ134" s="51"/>
      <c r="AR134" s="51"/>
      <c r="AS134" s="51"/>
      <c r="AT134" s="51"/>
      <c r="AU134" s="51"/>
      <c r="AV134"/>
      <c r="AW134"/>
      <c r="AX134"/>
      <c r="AY134"/>
      <c r="AZ134"/>
      <c r="BA134"/>
    </row>
    <row r="135" spans="1:53" s="48" customFormat="1" x14ac:dyDescent="0.2">
      <c r="A135"/>
      <c r="B135"/>
      <c r="C135"/>
      <c r="D135"/>
      <c r="E135"/>
      <c r="F135"/>
      <c r="G135"/>
      <c r="H135"/>
      <c r="I135"/>
      <c r="J135"/>
      <c r="K135"/>
      <c r="L135"/>
      <c r="M135"/>
      <c r="N135"/>
      <c r="O135"/>
      <c r="P135"/>
      <c r="Q135"/>
      <c r="R135"/>
      <c r="AL135" s="51"/>
      <c r="AM135" s="51"/>
      <c r="AN135" s="51"/>
      <c r="AO135" s="51"/>
      <c r="AP135" s="51"/>
      <c r="AQ135" s="51"/>
      <c r="AR135" s="51"/>
      <c r="AS135" s="51"/>
      <c r="AT135" s="51"/>
      <c r="AU135" s="51"/>
      <c r="AV135"/>
      <c r="AW135"/>
      <c r="AX135"/>
      <c r="AY135"/>
      <c r="AZ135"/>
      <c r="BA135"/>
    </row>
    <row r="136" spans="1:53" s="48" customFormat="1" x14ac:dyDescent="0.2">
      <c r="A136"/>
      <c r="B136"/>
      <c r="C136"/>
      <c r="D136"/>
      <c r="E136"/>
      <c r="F136"/>
      <c r="G136"/>
      <c r="H136"/>
      <c r="I136"/>
      <c r="J136"/>
      <c r="K136"/>
      <c r="L136"/>
      <c r="M136"/>
      <c r="N136"/>
      <c r="O136"/>
      <c r="P136"/>
      <c r="Q136"/>
      <c r="R136"/>
      <c r="AL136" s="51"/>
      <c r="AM136" s="51"/>
      <c r="AN136" s="51"/>
      <c r="AO136" s="51"/>
      <c r="AP136" s="51"/>
      <c r="AQ136" s="51"/>
      <c r="AR136" s="51"/>
      <c r="AS136" s="51"/>
      <c r="AT136" s="51"/>
      <c r="AU136" s="51"/>
      <c r="AV136"/>
      <c r="AW136"/>
      <c r="AX136"/>
      <c r="AY136"/>
      <c r="AZ136"/>
      <c r="BA136"/>
    </row>
    <row r="137" spans="1:53" s="48" customFormat="1" x14ac:dyDescent="0.2">
      <c r="A137"/>
      <c r="B137"/>
      <c r="C137"/>
      <c r="D137"/>
      <c r="E137"/>
      <c r="F137"/>
      <c r="G137"/>
      <c r="H137"/>
      <c r="I137"/>
      <c r="J137"/>
      <c r="K137"/>
      <c r="L137"/>
      <c r="M137"/>
      <c r="N137"/>
      <c r="O137"/>
      <c r="P137"/>
      <c r="Q137"/>
      <c r="R137"/>
      <c r="AL137" s="51"/>
      <c r="AM137" s="51"/>
      <c r="AN137" s="51"/>
      <c r="AO137" s="51"/>
      <c r="AP137" s="51"/>
      <c r="AQ137" s="51"/>
      <c r="AR137" s="51"/>
      <c r="AS137" s="51"/>
      <c r="AT137" s="51"/>
      <c r="AU137" s="51"/>
      <c r="AV137"/>
      <c r="AW137"/>
      <c r="AX137"/>
      <c r="AY137"/>
      <c r="AZ137"/>
      <c r="BA137"/>
    </row>
    <row r="138" spans="1:53" s="48" customFormat="1" x14ac:dyDescent="0.2">
      <c r="A138"/>
      <c r="B138"/>
      <c r="C138"/>
      <c r="D138"/>
      <c r="E138"/>
      <c r="F138"/>
      <c r="G138"/>
      <c r="H138"/>
      <c r="I138"/>
      <c r="J138"/>
      <c r="K138"/>
      <c r="L138"/>
      <c r="M138"/>
      <c r="N138"/>
      <c r="O138"/>
      <c r="P138"/>
      <c r="Q138"/>
      <c r="R138"/>
      <c r="AL138" s="51"/>
      <c r="AM138" s="51"/>
      <c r="AN138" s="51"/>
      <c r="AO138" s="51"/>
      <c r="AP138" s="51"/>
      <c r="AQ138" s="51"/>
      <c r="AR138" s="51"/>
      <c r="AS138" s="51"/>
      <c r="AT138" s="51"/>
      <c r="AU138" s="51"/>
      <c r="AV138"/>
      <c r="AW138"/>
      <c r="AX138"/>
      <c r="AY138"/>
      <c r="AZ138"/>
      <c r="BA138"/>
    </row>
    <row r="139" spans="1:53" s="48" customFormat="1" x14ac:dyDescent="0.2">
      <c r="A139"/>
      <c r="B139"/>
      <c r="C139"/>
      <c r="D139"/>
      <c r="E139"/>
      <c r="F139"/>
      <c r="G139"/>
      <c r="H139"/>
      <c r="I139"/>
      <c r="J139"/>
      <c r="K139"/>
      <c r="L139"/>
      <c r="M139"/>
      <c r="N139"/>
      <c r="O139"/>
      <c r="P139"/>
      <c r="Q139"/>
      <c r="R139"/>
      <c r="AL139" s="51"/>
      <c r="AM139" s="51"/>
      <c r="AN139" s="51"/>
      <c r="AO139" s="51"/>
      <c r="AP139" s="51"/>
      <c r="AQ139" s="51"/>
      <c r="AR139" s="51"/>
      <c r="AS139" s="51"/>
      <c r="AT139" s="51"/>
      <c r="AU139" s="51"/>
      <c r="AV139"/>
      <c r="AW139"/>
      <c r="AX139"/>
      <c r="AY139"/>
      <c r="AZ139"/>
      <c r="BA139"/>
    </row>
    <row r="140" spans="1:53" s="48" customFormat="1" x14ac:dyDescent="0.2">
      <c r="A140"/>
      <c r="B140"/>
      <c r="C140"/>
      <c r="D140"/>
      <c r="E140"/>
      <c r="F140"/>
      <c r="G140"/>
      <c r="H140"/>
      <c r="I140"/>
      <c r="J140"/>
      <c r="K140"/>
      <c r="L140"/>
      <c r="M140"/>
      <c r="N140"/>
      <c r="O140"/>
      <c r="P140"/>
      <c r="Q140"/>
      <c r="R140"/>
      <c r="AL140" s="51"/>
      <c r="AM140" s="51"/>
      <c r="AN140" s="51"/>
      <c r="AO140" s="51"/>
      <c r="AP140" s="51"/>
      <c r="AQ140" s="51"/>
      <c r="AR140" s="51"/>
      <c r="AS140" s="51"/>
      <c r="AT140" s="51"/>
      <c r="AU140" s="51"/>
      <c r="AV140"/>
      <c r="AW140"/>
      <c r="AX140"/>
      <c r="AY140"/>
      <c r="AZ140"/>
      <c r="BA140"/>
    </row>
    <row r="141" spans="1:53" s="48" customFormat="1" x14ac:dyDescent="0.2">
      <c r="A141"/>
      <c r="B141"/>
      <c r="C141"/>
      <c r="D141"/>
      <c r="E141"/>
      <c r="F141"/>
      <c r="G141"/>
      <c r="H141"/>
      <c r="I141"/>
      <c r="J141"/>
      <c r="K141"/>
      <c r="L141"/>
      <c r="M141"/>
      <c r="N141"/>
      <c r="O141"/>
      <c r="P141"/>
      <c r="Q141"/>
      <c r="R141"/>
      <c r="AL141" s="51"/>
      <c r="AM141" s="51"/>
      <c r="AN141" s="51"/>
      <c r="AO141" s="51"/>
      <c r="AP141" s="51"/>
      <c r="AQ141" s="51"/>
      <c r="AR141" s="51"/>
      <c r="AS141" s="51"/>
      <c r="AT141" s="51"/>
      <c r="AU141" s="51"/>
      <c r="AV141"/>
      <c r="AW141"/>
      <c r="AX141"/>
      <c r="AY141"/>
      <c r="AZ141"/>
      <c r="BA141"/>
    </row>
    <row r="142" spans="1:53" s="48" customFormat="1" x14ac:dyDescent="0.2">
      <c r="A142"/>
      <c r="B142"/>
      <c r="C142"/>
      <c r="D142"/>
      <c r="E142"/>
      <c r="F142"/>
      <c r="G142"/>
      <c r="H142"/>
      <c r="I142"/>
      <c r="J142"/>
      <c r="K142"/>
      <c r="L142"/>
      <c r="M142"/>
      <c r="N142"/>
      <c r="O142"/>
      <c r="P142"/>
      <c r="Q142"/>
      <c r="R142"/>
      <c r="AL142" s="51"/>
      <c r="AM142" s="51"/>
      <c r="AN142" s="51"/>
      <c r="AO142" s="51"/>
      <c r="AP142" s="51"/>
      <c r="AQ142" s="51"/>
      <c r="AR142" s="51"/>
      <c r="AS142" s="51"/>
      <c r="AT142" s="51"/>
      <c r="AU142" s="51"/>
      <c r="AV142"/>
      <c r="AW142"/>
      <c r="AX142"/>
      <c r="AY142"/>
      <c r="AZ142"/>
      <c r="BA142"/>
    </row>
    <row r="143" spans="1:53" s="48" customFormat="1" x14ac:dyDescent="0.2">
      <c r="A143"/>
      <c r="B143"/>
      <c r="C143"/>
      <c r="D143"/>
      <c r="E143"/>
      <c r="F143"/>
      <c r="G143"/>
      <c r="H143"/>
      <c r="I143"/>
      <c r="J143"/>
      <c r="K143"/>
      <c r="L143"/>
      <c r="M143"/>
      <c r="N143"/>
      <c r="O143"/>
      <c r="P143"/>
      <c r="Q143"/>
      <c r="R143"/>
      <c r="AL143" s="51"/>
      <c r="AM143" s="51"/>
      <c r="AN143" s="51"/>
      <c r="AO143" s="51"/>
      <c r="AP143" s="51"/>
      <c r="AQ143" s="51"/>
      <c r="AR143" s="51"/>
      <c r="AS143" s="51"/>
      <c r="AT143" s="51"/>
      <c r="AU143" s="51"/>
      <c r="AV143"/>
      <c r="AW143"/>
      <c r="AX143"/>
      <c r="AY143"/>
      <c r="AZ143"/>
      <c r="BA143"/>
    </row>
    <row r="144" spans="1:53" s="48" customFormat="1" x14ac:dyDescent="0.2">
      <c r="A144"/>
      <c r="B144"/>
      <c r="C144"/>
      <c r="D144"/>
      <c r="E144"/>
      <c r="F144"/>
      <c r="G144"/>
      <c r="H144"/>
      <c r="I144"/>
      <c r="J144"/>
      <c r="K144"/>
      <c r="L144"/>
      <c r="M144"/>
      <c r="N144"/>
      <c r="O144"/>
      <c r="P144"/>
      <c r="Q144"/>
      <c r="R144"/>
      <c r="AL144" s="51"/>
      <c r="AM144" s="51"/>
      <c r="AN144" s="51"/>
      <c r="AO144" s="51"/>
      <c r="AP144" s="51"/>
      <c r="AQ144" s="51"/>
      <c r="AR144" s="51"/>
      <c r="AS144" s="51"/>
      <c r="AT144" s="51"/>
      <c r="AU144" s="51"/>
      <c r="AV144"/>
      <c r="AW144"/>
      <c r="AX144"/>
      <c r="AY144"/>
      <c r="AZ144"/>
      <c r="BA144"/>
    </row>
    <row r="145" spans="1:53" s="48" customFormat="1" x14ac:dyDescent="0.2">
      <c r="A145"/>
      <c r="B145"/>
      <c r="C145"/>
      <c r="D145"/>
      <c r="E145"/>
      <c r="F145"/>
      <c r="G145"/>
      <c r="H145"/>
      <c r="I145"/>
      <c r="J145"/>
      <c r="K145"/>
      <c r="L145"/>
      <c r="M145"/>
      <c r="N145"/>
      <c r="O145"/>
      <c r="P145"/>
      <c r="Q145"/>
      <c r="R145"/>
      <c r="AL145" s="51"/>
      <c r="AM145" s="51"/>
      <c r="AN145" s="51"/>
      <c r="AO145" s="51"/>
      <c r="AP145" s="51"/>
      <c r="AQ145" s="51"/>
      <c r="AR145" s="51"/>
      <c r="AS145" s="51"/>
      <c r="AT145" s="51"/>
      <c r="AU145" s="51"/>
      <c r="AV145"/>
      <c r="AW145"/>
      <c r="AX145"/>
      <c r="AY145"/>
      <c r="AZ145"/>
      <c r="BA145"/>
    </row>
    <row r="146" spans="1:53" s="48" customFormat="1" x14ac:dyDescent="0.2">
      <c r="A146"/>
      <c r="B146"/>
      <c r="C146"/>
      <c r="D146"/>
      <c r="E146"/>
      <c r="F146"/>
      <c r="G146"/>
      <c r="H146"/>
      <c r="I146"/>
      <c r="J146"/>
      <c r="K146"/>
      <c r="L146"/>
      <c r="M146"/>
      <c r="N146"/>
      <c r="O146"/>
      <c r="P146"/>
      <c r="Q146"/>
      <c r="R146"/>
      <c r="AL146" s="51"/>
      <c r="AM146" s="51"/>
      <c r="AN146" s="51"/>
      <c r="AO146" s="51"/>
      <c r="AP146" s="51"/>
      <c r="AQ146" s="51"/>
      <c r="AR146" s="51"/>
      <c r="AS146" s="51"/>
      <c r="AT146" s="51"/>
      <c r="AU146" s="51"/>
      <c r="AV146"/>
      <c r="AW146"/>
      <c r="AX146"/>
      <c r="AY146"/>
      <c r="AZ146"/>
      <c r="BA146"/>
    </row>
    <row r="147" spans="1:53" s="48" customFormat="1" x14ac:dyDescent="0.2">
      <c r="A147"/>
      <c r="B147"/>
      <c r="C147"/>
      <c r="D147"/>
      <c r="E147"/>
      <c r="F147"/>
      <c r="G147"/>
      <c r="H147"/>
      <c r="I147"/>
      <c r="J147"/>
      <c r="K147"/>
      <c r="L147"/>
      <c r="M147"/>
      <c r="N147"/>
      <c r="O147"/>
      <c r="P147"/>
      <c r="Q147"/>
      <c r="R147"/>
      <c r="AL147" s="51"/>
      <c r="AM147" s="51"/>
      <c r="AN147" s="51"/>
      <c r="AO147" s="51"/>
      <c r="AP147" s="51"/>
      <c r="AQ147" s="51"/>
      <c r="AR147" s="51"/>
      <c r="AS147" s="51"/>
      <c r="AT147" s="51"/>
      <c r="AU147" s="51"/>
      <c r="AV147"/>
      <c r="AW147"/>
      <c r="AX147"/>
      <c r="AY147"/>
      <c r="AZ147"/>
      <c r="BA147"/>
    </row>
    <row r="148" spans="1:53" s="48" customFormat="1" x14ac:dyDescent="0.2">
      <c r="A148"/>
      <c r="B148"/>
      <c r="C148"/>
      <c r="D148"/>
      <c r="E148"/>
      <c r="F148"/>
      <c r="G148"/>
      <c r="H148"/>
      <c r="I148"/>
      <c r="J148"/>
      <c r="K148"/>
      <c r="L148"/>
      <c r="M148"/>
      <c r="N148"/>
      <c r="O148"/>
      <c r="P148"/>
      <c r="Q148"/>
      <c r="R148"/>
      <c r="AL148" s="51"/>
      <c r="AM148" s="51"/>
      <c r="AN148" s="51"/>
      <c r="AO148" s="51"/>
      <c r="AP148" s="51"/>
      <c r="AQ148" s="51"/>
      <c r="AR148" s="51"/>
      <c r="AS148" s="51"/>
      <c r="AT148" s="51"/>
      <c r="AU148" s="51"/>
      <c r="AV148"/>
      <c r="AW148"/>
      <c r="AX148"/>
      <c r="AY148"/>
      <c r="AZ148"/>
      <c r="BA148"/>
    </row>
    <row r="149" spans="1:53" s="48" customFormat="1" x14ac:dyDescent="0.2">
      <c r="A149"/>
      <c r="B149"/>
      <c r="C149"/>
      <c r="D149"/>
      <c r="E149"/>
      <c r="F149"/>
      <c r="G149"/>
      <c r="H149"/>
      <c r="I149"/>
      <c r="J149"/>
      <c r="K149"/>
      <c r="L149"/>
      <c r="M149"/>
      <c r="N149"/>
      <c r="O149"/>
      <c r="P149"/>
      <c r="Q149"/>
      <c r="R149"/>
      <c r="AL149" s="51"/>
      <c r="AM149" s="51"/>
      <c r="AN149" s="51"/>
      <c r="AO149" s="51"/>
      <c r="AP149" s="51"/>
      <c r="AQ149" s="51"/>
      <c r="AR149" s="51"/>
      <c r="AS149" s="51"/>
      <c r="AT149" s="51"/>
      <c r="AU149" s="51"/>
      <c r="AV149"/>
      <c r="AW149"/>
      <c r="AX149"/>
      <c r="AY149"/>
      <c r="AZ149"/>
      <c r="BA149"/>
    </row>
    <row r="150" spans="1:53" s="48" customFormat="1" x14ac:dyDescent="0.2">
      <c r="A150"/>
      <c r="B150"/>
      <c r="C150"/>
      <c r="D150"/>
      <c r="E150"/>
      <c r="F150"/>
      <c r="G150"/>
      <c r="H150"/>
      <c r="I150"/>
      <c r="J150"/>
      <c r="K150"/>
      <c r="L150"/>
      <c r="M150"/>
      <c r="N150"/>
      <c r="O150"/>
      <c r="P150"/>
      <c r="Q150"/>
      <c r="R150"/>
      <c r="AL150" s="51"/>
      <c r="AM150" s="51"/>
      <c r="AN150" s="51"/>
      <c r="AO150" s="51"/>
      <c r="AP150" s="51"/>
      <c r="AQ150" s="51"/>
      <c r="AR150" s="51"/>
      <c r="AS150" s="51"/>
      <c r="AT150" s="51"/>
      <c r="AU150" s="51"/>
      <c r="AV150"/>
      <c r="AW150"/>
      <c r="AX150"/>
      <c r="AY150"/>
      <c r="AZ150"/>
      <c r="BA150"/>
    </row>
    <row r="151" spans="1:53" s="48" customFormat="1" x14ac:dyDescent="0.2">
      <c r="A151"/>
      <c r="B151"/>
      <c r="C151"/>
      <c r="D151"/>
      <c r="E151"/>
      <c r="F151"/>
      <c r="G151"/>
      <c r="H151"/>
      <c r="I151"/>
      <c r="J151"/>
      <c r="K151"/>
      <c r="L151"/>
      <c r="M151"/>
      <c r="N151"/>
      <c r="O151"/>
      <c r="P151"/>
      <c r="Q151"/>
      <c r="R151"/>
      <c r="AL151" s="51"/>
      <c r="AM151" s="51"/>
      <c r="AN151" s="51"/>
      <c r="AO151" s="51"/>
      <c r="AP151" s="51"/>
      <c r="AQ151" s="51"/>
      <c r="AR151" s="51"/>
      <c r="AS151" s="51"/>
      <c r="AT151" s="51"/>
      <c r="AU151" s="51"/>
      <c r="AV151"/>
      <c r="AW151"/>
      <c r="AX151"/>
      <c r="AY151"/>
      <c r="AZ151"/>
      <c r="BA151"/>
    </row>
    <row r="152" spans="1:53" s="48" customFormat="1" x14ac:dyDescent="0.2">
      <c r="A152"/>
      <c r="B152"/>
      <c r="C152"/>
      <c r="D152"/>
      <c r="E152"/>
      <c r="F152"/>
      <c r="G152"/>
      <c r="H152"/>
      <c r="I152"/>
      <c r="J152"/>
      <c r="K152"/>
      <c r="L152"/>
      <c r="M152"/>
      <c r="N152"/>
      <c r="O152"/>
      <c r="P152"/>
      <c r="Q152"/>
      <c r="R152"/>
      <c r="AL152" s="51"/>
      <c r="AM152" s="51"/>
      <c r="AN152" s="51"/>
      <c r="AO152" s="51"/>
      <c r="AP152" s="51"/>
      <c r="AQ152" s="51"/>
      <c r="AR152" s="51"/>
      <c r="AS152" s="51"/>
      <c r="AT152" s="51"/>
      <c r="AU152" s="51"/>
      <c r="AV152"/>
      <c r="AW152"/>
      <c r="AX152"/>
      <c r="AY152"/>
      <c r="AZ152"/>
      <c r="BA152"/>
    </row>
    <row r="153" spans="1:53" s="48" customFormat="1" x14ac:dyDescent="0.2">
      <c r="A153"/>
      <c r="B153"/>
      <c r="C153"/>
      <c r="D153"/>
      <c r="E153"/>
      <c r="F153"/>
      <c r="G153"/>
      <c r="H153"/>
      <c r="I153"/>
      <c r="J153"/>
      <c r="K153"/>
      <c r="L153"/>
      <c r="M153"/>
      <c r="N153"/>
      <c r="O153"/>
      <c r="P153"/>
      <c r="Q153"/>
      <c r="R153"/>
      <c r="AL153" s="51"/>
      <c r="AM153" s="51"/>
      <c r="AN153" s="51"/>
      <c r="AO153" s="51"/>
      <c r="AP153" s="51"/>
      <c r="AQ153" s="51"/>
      <c r="AR153" s="51"/>
      <c r="AS153" s="51"/>
      <c r="AT153" s="51"/>
      <c r="AU153" s="51"/>
      <c r="AV153"/>
      <c r="AW153"/>
      <c r="AX153"/>
      <c r="AY153"/>
      <c r="AZ153"/>
      <c r="BA153"/>
    </row>
    <row r="154" spans="1:53" s="48" customFormat="1" x14ac:dyDescent="0.2">
      <c r="A154"/>
      <c r="B154"/>
      <c r="C154"/>
      <c r="D154"/>
      <c r="E154"/>
      <c r="F154"/>
      <c r="G154"/>
      <c r="H154"/>
      <c r="I154"/>
      <c r="J154"/>
      <c r="K154"/>
      <c r="L154"/>
      <c r="M154"/>
      <c r="N154"/>
      <c r="O154"/>
      <c r="P154"/>
      <c r="Q154"/>
      <c r="R154"/>
      <c r="AL154" s="51"/>
      <c r="AM154" s="51"/>
      <c r="AN154" s="51"/>
      <c r="AO154" s="51"/>
      <c r="AP154" s="51"/>
      <c r="AQ154" s="51"/>
      <c r="AR154" s="51"/>
      <c r="AS154" s="51"/>
      <c r="AT154" s="51"/>
      <c r="AU154" s="51"/>
      <c r="AV154"/>
      <c r="AW154"/>
      <c r="AX154"/>
      <c r="AY154"/>
      <c r="AZ154"/>
      <c r="BA154"/>
    </row>
    <row r="155" spans="1:53" s="48" customFormat="1" x14ac:dyDescent="0.2">
      <c r="A155"/>
      <c r="B155"/>
      <c r="C155"/>
      <c r="D155"/>
      <c r="E155"/>
      <c r="F155"/>
      <c r="G155"/>
      <c r="H155"/>
      <c r="I155"/>
      <c r="J155"/>
      <c r="K155"/>
      <c r="L155"/>
      <c r="M155"/>
      <c r="N155"/>
      <c r="O155"/>
      <c r="P155"/>
      <c r="Q155"/>
      <c r="R155"/>
      <c r="AL155" s="51"/>
      <c r="AM155" s="51"/>
      <c r="AN155" s="51"/>
      <c r="AO155" s="51"/>
      <c r="AP155" s="51"/>
      <c r="AQ155" s="51"/>
      <c r="AR155" s="51"/>
      <c r="AS155" s="51"/>
      <c r="AT155" s="51"/>
      <c r="AU155" s="51"/>
      <c r="AV155"/>
      <c r="AW155"/>
      <c r="AX155"/>
      <c r="AY155"/>
      <c r="AZ155"/>
      <c r="BA155"/>
    </row>
    <row r="156" spans="1:53" s="48" customFormat="1" x14ac:dyDescent="0.2">
      <c r="A156"/>
      <c r="B156"/>
      <c r="C156"/>
      <c r="D156"/>
      <c r="E156"/>
      <c r="F156"/>
      <c r="G156"/>
      <c r="H156"/>
      <c r="I156"/>
      <c r="J156"/>
      <c r="K156"/>
      <c r="L156"/>
      <c r="M156"/>
      <c r="N156"/>
      <c r="O156"/>
      <c r="P156"/>
      <c r="Q156"/>
      <c r="R156"/>
      <c r="AL156" s="51"/>
      <c r="AM156" s="51"/>
      <c r="AN156" s="51"/>
      <c r="AO156" s="51"/>
      <c r="AP156" s="51"/>
      <c r="AQ156" s="51"/>
      <c r="AR156" s="51"/>
      <c r="AS156" s="51"/>
      <c r="AT156" s="51"/>
      <c r="AU156" s="51"/>
      <c r="AV156"/>
      <c r="AW156"/>
      <c r="AX156"/>
      <c r="AY156"/>
      <c r="AZ156"/>
      <c r="BA156"/>
    </row>
    <row r="157" spans="1:53" s="48" customFormat="1" x14ac:dyDescent="0.2">
      <c r="A157"/>
      <c r="B157"/>
      <c r="C157"/>
      <c r="D157"/>
      <c r="E157"/>
      <c r="F157"/>
      <c r="G157"/>
      <c r="H157"/>
      <c r="I157"/>
      <c r="J157"/>
      <c r="K157"/>
      <c r="L157"/>
      <c r="M157"/>
      <c r="N157"/>
      <c r="O157"/>
      <c r="P157"/>
      <c r="Q157"/>
      <c r="R157"/>
      <c r="AL157" s="51"/>
      <c r="AM157" s="51"/>
      <c r="AN157" s="51"/>
      <c r="AO157" s="51"/>
      <c r="AP157" s="51"/>
      <c r="AQ157" s="51"/>
      <c r="AR157" s="51"/>
      <c r="AS157" s="51"/>
      <c r="AT157" s="51"/>
      <c r="AU157" s="51"/>
      <c r="AV157"/>
      <c r="AW157"/>
      <c r="AX157"/>
      <c r="AY157"/>
      <c r="AZ157"/>
      <c r="BA157"/>
    </row>
    <row r="158" spans="1:53" s="48" customFormat="1" x14ac:dyDescent="0.2">
      <c r="A158"/>
      <c r="B158"/>
      <c r="C158"/>
      <c r="D158"/>
      <c r="E158"/>
      <c r="F158"/>
      <c r="G158"/>
      <c r="H158"/>
      <c r="I158"/>
      <c r="J158"/>
      <c r="K158"/>
      <c r="L158"/>
      <c r="M158"/>
      <c r="N158"/>
      <c r="O158"/>
      <c r="P158"/>
      <c r="Q158"/>
      <c r="R158"/>
      <c r="AL158" s="51"/>
      <c r="AM158" s="51"/>
      <c r="AN158" s="51"/>
      <c r="AO158" s="51"/>
      <c r="AP158" s="51"/>
      <c r="AQ158" s="51"/>
      <c r="AR158" s="51"/>
      <c r="AS158" s="51"/>
      <c r="AT158" s="51"/>
      <c r="AU158" s="51"/>
      <c r="AV158"/>
      <c r="AW158"/>
      <c r="AX158"/>
      <c r="AY158"/>
      <c r="AZ158"/>
      <c r="BA158"/>
    </row>
    <row r="159" spans="1:53" s="48" customFormat="1" x14ac:dyDescent="0.2">
      <c r="A159"/>
      <c r="B159"/>
      <c r="C159"/>
      <c r="D159"/>
      <c r="E159"/>
      <c r="F159"/>
      <c r="G159"/>
      <c r="H159"/>
      <c r="I159"/>
      <c r="J159"/>
      <c r="K159"/>
      <c r="L159"/>
      <c r="M159"/>
      <c r="N159"/>
      <c r="O159"/>
      <c r="P159"/>
      <c r="Q159"/>
      <c r="R159"/>
      <c r="AL159" s="51"/>
      <c r="AM159" s="51"/>
      <c r="AN159" s="51"/>
      <c r="AO159" s="51"/>
      <c r="AP159" s="51"/>
      <c r="AQ159" s="51"/>
      <c r="AR159" s="51"/>
      <c r="AS159" s="51"/>
      <c r="AT159" s="51"/>
      <c r="AU159" s="51"/>
      <c r="AV159"/>
      <c r="AW159"/>
      <c r="AX159"/>
      <c r="AY159"/>
      <c r="AZ159"/>
      <c r="BA159"/>
    </row>
    <row r="160" spans="1:53" s="48" customFormat="1" x14ac:dyDescent="0.2">
      <c r="A160"/>
      <c r="B160"/>
      <c r="C160"/>
      <c r="D160"/>
      <c r="E160"/>
      <c r="F160"/>
      <c r="G160"/>
      <c r="H160"/>
      <c r="I160"/>
      <c r="J160"/>
      <c r="K160"/>
      <c r="L160"/>
      <c r="M160"/>
      <c r="N160"/>
      <c r="O160"/>
      <c r="P160"/>
      <c r="Q160"/>
      <c r="R160"/>
      <c r="AL160" s="51"/>
      <c r="AM160" s="51"/>
      <c r="AN160" s="51"/>
      <c r="AO160" s="51"/>
      <c r="AP160" s="51"/>
      <c r="AQ160" s="51"/>
      <c r="AR160" s="51"/>
      <c r="AS160" s="51"/>
      <c r="AT160" s="51"/>
      <c r="AU160" s="51"/>
      <c r="AV160"/>
      <c r="AW160"/>
      <c r="AX160"/>
      <c r="AY160"/>
      <c r="AZ160"/>
      <c r="BA160"/>
    </row>
    <row r="161" spans="1:53" s="48" customFormat="1" x14ac:dyDescent="0.2">
      <c r="A161"/>
      <c r="B161"/>
      <c r="C161"/>
      <c r="D161"/>
      <c r="E161"/>
      <c r="F161"/>
      <c r="G161"/>
      <c r="H161"/>
      <c r="I161"/>
      <c r="J161"/>
      <c r="K161"/>
      <c r="L161"/>
      <c r="M161"/>
      <c r="N161"/>
      <c r="O161"/>
      <c r="P161"/>
      <c r="Q161"/>
      <c r="R161"/>
      <c r="AL161" s="51"/>
      <c r="AM161" s="51"/>
      <c r="AN161" s="51"/>
      <c r="AO161" s="51"/>
      <c r="AP161" s="51"/>
      <c r="AQ161" s="51"/>
      <c r="AR161" s="51"/>
      <c r="AS161" s="51"/>
      <c r="AT161" s="51"/>
      <c r="AU161" s="51"/>
      <c r="AV161"/>
      <c r="AW161"/>
      <c r="AX161"/>
      <c r="AY161"/>
      <c r="AZ161"/>
      <c r="BA161"/>
    </row>
    <row r="162" spans="1:53" s="48" customFormat="1" x14ac:dyDescent="0.2">
      <c r="A162"/>
      <c r="B162"/>
      <c r="C162"/>
      <c r="D162"/>
      <c r="E162"/>
      <c r="F162"/>
      <c r="G162"/>
      <c r="H162"/>
      <c r="I162"/>
      <c r="J162"/>
      <c r="K162"/>
      <c r="L162"/>
      <c r="M162"/>
      <c r="N162"/>
      <c r="O162"/>
      <c r="P162"/>
      <c r="Q162"/>
      <c r="R162"/>
      <c r="AL162" s="51"/>
      <c r="AM162" s="51"/>
      <c r="AN162" s="51"/>
      <c r="AO162" s="51"/>
      <c r="AP162" s="51"/>
      <c r="AQ162" s="51"/>
      <c r="AR162" s="51"/>
      <c r="AS162" s="51"/>
      <c r="AT162" s="51"/>
      <c r="AU162" s="51"/>
      <c r="AV162"/>
      <c r="AW162"/>
      <c r="AX162"/>
      <c r="AY162"/>
      <c r="AZ162"/>
      <c r="BA162"/>
    </row>
    <row r="163" spans="1:53" s="48" customFormat="1" x14ac:dyDescent="0.2">
      <c r="A163"/>
      <c r="B163"/>
      <c r="C163"/>
      <c r="D163"/>
      <c r="E163"/>
      <c r="F163"/>
      <c r="G163"/>
      <c r="H163"/>
      <c r="I163"/>
      <c r="J163"/>
      <c r="K163"/>
      <c r="L163"/>
      <c r="M163"/>
      <c r="N163"/>
      <c r="O163"/>
      <c r="P163"/>
      <c r="Q163"/>
      <c r="R163"/>
      <c r="AL163" s="51"/>
      <c r="AM163" s="51"/>
      <c r="AN163" s="51"/>
      <c r="AO163" s="51"/>
      <c r="AP163" s="51"/>
      <c r="AQ163" s="51"/>
      <c r="AR163" s="51"/>
      <c r="AS163" s="51"/>
      <c r="AT163" s="51"/>
      <c r="AU163" s="51"/>
      <c r="AV163"/>
      <c r="AW163"/>
      <c r="AX163"/>
      <c r="AY163"/>
      <c r="AZ163"/>
      <c r="BA163"/>
    </row>
    <row r="164" spans="1:53" s="48" customFormat="1" x14ac:dyDescent="0.2">
      <c r="A164"/>
      <c r="B164"/>
      <c r="C164"/>
      <c r="D164"/>
      <c r="E164"/>
      <c r="F164"/>
      <c r="G164"/>
      <c r="H164"/>
      <c r="I164"/>
      <c r="J164"/>
      <c r="K164"/>
      <c r="L164"/>
      <c r="M164"/>
      <c r="N164"/>
      <c r="O164"/>
      <c r="P164"/>
      <c r="Q164"/>
      <c r="R164"/>
      <c r="AL164" s="51"/>
      <c r="AM164" s="51"/>
      <c r="AN164" s="51"/>
      <c r="AO164" s="51"/>
      <c r="AP164" s="51"/>
      <c r="AQ164" s="51"/>
      <c r="AR164" s="51"/>
      <c r="AS164" s="51"/>
      <c r="AT164" s="51"/>
      <c r="AU164" s="51"/>
      <c r="AV164"/>
      <c r="AW164"/>
      <c r="AX164"/>
      <c r="AY164"/>
      <c r="AZ164"/>
      <c r="BA164"/>
    </row>
    <row r="165" spans="1:53" s="48" customFormat="1" x14ac:dyDescent="0.2">
      <c r="A165"/>
      <c r="B165"/>
      <c r="C165"/>
      <c r="D165"/>
      <c r="E165"/>
      <c r="F165"/>
      <c r="G165"/>
      <c r="H165"/>
      <c r="I165"/>
      <c r="J165"/>
      <c r="K165"/>
      <c r="L165"/>
      <c r="M165"/>
      <c r="N165"/>
      <c r="O165"/>
      <c r="P165"/>
      <c r="Q165"/>
      <c r="R165"/>
      <c r="AL165" s="51"/>
      <c r="AM165" s="51"/>
      <c r="AN165" s="51"/>
      <c r="AO165" s="51"/>
      <c r="AP165" s="51"/>
      <c r="AQ165" s="51"/>
      <c r="AR165" s="51"/>
      <c r="AS165" s="51"/>
      <c r="AT165" s="51"/>
      <c r="AU165" s="51"/>
      <c r="AV165"/>
      <c r="AW165"/>
      <c r="AX165"/>
      <c r="AY165"/>
      <c r="AZ165"/>
      <c r="BA165"/>
    </row>
    <row r="166" spans="1:53" s="48" customFormat="1" x14ac:dyDescent="0.2">
      <c r="A166"/>
      <c r="B166"/>
      <c r="C166"/>
      <c r="D166"/>
      <c r="E166"/>
      <c r="F166"/>
      <c r="G166"/>
      <c r="H166"/>
      <c r="I166"/>
      <c r="J166"/>
      <c r="K166"/>
      <c r="L166"/>
      <c r="M166"/>
      <c r="N166"/>
      <c r="O166"/>
      <c r="P166"/>
      <c r="Q166"/>
      <c r="R166"/>
      <c r="AL166" s="51"/>
      <c r="AM166" s="51"/>
      <c r="AN166" s="51"/>
      <c r="AO166" s="51"/>
      <c r="AP166" s="51"/>
      <c r="AQ166" s="51"/>
      <c r="AR166" s="51"/>
      <c r="AS166" s="51"/>
      <c r="AT166" s="51"/>
      <c r="AU166" s="51"/>
      <c r="AV166"/>
      <c r="AW166"/>
      <c r="AX166"/>
      <c r="AY166"/>
      <c r="AZ166"/>
      <c r="BA166"/>
    </row>
    <row r="167" spans="1:53" s="48" customFormat="1" x14ac:dyDescent="0.2">
      <c r="A167"/>
      <c r="B167"/>
      <c r="C167"/>
      <c r="D167"/>
      <c r="E167"/>
      <c r="F167"/>
      <c r="G167"/>
      <c r="H167"/>
      <c r="I167"/>
      <c r="J167"/>
      <c r="K167"/>
      <c r="L167"/>
      <c r="M167"/>
      <c r="N167"/>
      <c r="O167"/>
      <c r="P167"/>
      <c r="Q167"/>
      <c r="R167"/>
      <c r="AL167" s="51"/>
      <c r="AM167" s="51"/>
      <c r="AN167" s="51"/>
      <c r="AO167" s="51"/>
      <c r="AP167" s="51"/>
      <c r="AQ167" s="51"/>
      <c r="AR167" s="51"/>
      <c r="AS167" s="51"/>
      <c r="AT167" s="51"/>
      <c r="AU167" s="51"/>
      <c r="AV167"/>
      <c r="AW167"/>
      <c r="AX167"/>
      <c r="AY167"/>
      <c r="AZ167"/>
      <c r="BA167"/>
    </row>
    <row r="168" spans="1:53" s="48" customFormat="1" x14ac:dyDescent="0.2">
      <c r="A168"/>
      <c r="B168"/>
      <c r="C168"/>
      <c r="D168"/>
      <c r="E168"/>
      <c r="F168"/>
      <c r="G168"/>
      <c r="H168"/>
      <c r="I168"/>
      <c r="J168"/>
      <c r="K168"/>
      <c r="L168"/>
      <c r="M168"/>
      <c r="N168"/>
      <c r="O168"/>
      <c r="P168"/>
      <c r="Q168"/>
      <c r="R168"/>
      <c r="AL168" s="51"/>
      <c r="AM168" s="51"/>
      <c r="AN168" s="51"/>
      <c r="AO168" s="51"/>
      <c r="AP168" s="51"/>
      <c r="AQ168" s="51"/>
      <c r="AR168" s="51"/>
      <c r="AS168" s="51"/>
      <c r="AT168" s="51"/>
      <c r="AU168" s="51"/>
      <c r="AV168"/>
      <c r="AW168"/>
      <c r="AX168"/>
      <c r="AY168"/>
      <c r="AZ168"/>
      <c r="BA168"/>
    </row>
    <row r="169" spans="1:53" s="48" customFormat="1" x14ac:dyDescent="0.2">
      <c r="A169"/>
      <c r="B169"/>
      <c r="C169"/>
      <c r="D169"/>
      <c r="E169"/>
      <c r="F169"/>
      <c r="G169"/>
      <c r="H169"/>
      <c r="I169"/>
      <c r="J169"/>
      <c r="K169"/>
      <c r="L169"/>
      <c r="M169"/>
      <c r="N169"/>
      <c r="O169"/>
      <c r="P169"/>
      <c r="Q169"/>
      <c r="R169"/>
      <c r="AL169" s="51"/>
      <c r="AM169" s="51"/>
      <c r="AN169" s="51"/>
      <c r="AO169" s="51"/>
      <c r="AP169" s="51"/>
      <c r="AQ169" s="51"/>
      <c r="AR169" s="51"/>
      <c r="AS169" s="51"/>
      <c r="AT169" s="51"/>
      <c r="AU169" s="51"/>
      <c r="AV169"/>
      <c r="AW169"/>
      <c r="AX169"/>
      <c r="AY169"/>
      <c r="AZ169"/>
      <c r="BA169"/>
    </row>
    <row r="170" spans="1:53" s="48" customFormat="1" x14ac:dyDescent="0.2">
      <c r="A170"/>
      <c r="B170"/>
      <c r="C170"/>
      <c r="D170"/>
      <c r="E170"/>
      <c r="F170"/>
      <c r="G170"/>
      <c r="H170"/>
      <c r="I170"/>
      <c r="J170"/>
      <c r="K170"/>
      <c r="L170"/>
      <c r="M170"/>
      <c r="N170"/>
      <c r="O170"/>
      <c r="P170"/>
      <c r="Q170"/>
      <c r="R170"/>
      <c r="AL170" s="51"/>
      <c r="AM170" s="51"/>
      <c r="AN170" s="51"/>
      <c r="AO170" s="51"/>
      <c r="AP170" s="51"/>
      <c r="AQ170" s="51"/>
      <c r="AR170" s="51"/>
      <c r="AS170" s="51"/>
      <c r="AT170" s="51"/>
      <c r="AU170" s="51"/>
      <c r="AV170"/>
      <c r="AW170"/>
      <c r="AX170"/>
      <c r="AY170"/>
      <c r="AZ170"/>
      <c r="BA170"/>
    </row>
    <row r="171" spans="1:53" s="48" customFormat="1" x14ac:dyDescent="0.2">
      <c r="A171"/>
      <c r="B171"/>
      <c r="C171"/>
      <c r="D171"/>
      <c r="E171"/>
      <c r="F171"/>
      <c r="G171"/>
      <c r="H171"/>
      <c r="I171"/>
      <c r="J171"/>
      <c r="K171"/>
      <c r="L171"/>
      <c r="M171"/>
      <c r="N171"/>
      <c r="O171"/>
      <c r="P171"/>
      <c r="Q171"/>
      <c r="R171"/>
      <c r="AL171" s="51"/>
      <c r="AM171" s="51"/>
      <c r="AN171" s="51"/>
      <c r="AO171" s="51"/>
      <c r="AP171" s="51"/>
      <c r="AQ171" s="51"/>
      <c r="AR171" s="51"/>
      <c r="AS171" s="51"/>
      <c r="AT171" s="51"/>
      <c r="AU171" s="51"/>
      <c r="AV171"/>
      <c r="AW171"/>
      <c r="AX171"/>
      <c r="AY171"/>
      <c r="AZ171"/>
      <c r="BA171"/>
    </row>
    <row r="172" spans="1:53" s="48" customFormat="1" x14ac:dyDescent="0.2">
      <c r="A172"/>
      <c r="B172"/>
      <c r="C172"/>
      <c r="D172"/>
      <c r="E172"/>
      <c r="F172"/>
      <c r="G172"/>
      <c r="H172"/>
      <c r="I172"/>
      <c r="J172"/>
      <c r="K172"/>
      <c r="L172"/>
      <c r="M172"/>
      <c r="N172"/>
      <c r="O172"/>
      <c r="P172"/>
      <c r="Q172"/>
      <c r="R172"/>
      <c r="AL172" s="51"/>
      <c r="AM172" s="51"/>
      <c r="AN172" s="51"/>
      <c r="AO172" s="51"/>
      <c r="AP172" s="51"/>
      <c r="AQ172" s="51"/>
      <c r="AR172" s="51"/>
      <c r="AS172" s="51"/>
      <c r="AT172" s="51"/>
      <c r="AU172" s="51"/>
      <c r="AV172"/>
      <c r="AW172"/>
      <c r="AX172"/>
      <c r="AY172"/>
      <c r="AZ172"/>
      <c r="BA172"/>
    </row>
    <row r="173" spans="1:53" s="48" customFormat="1" x14ac:dyDescent="0.2">
      <c r="A173"/>
      <c r="B173"/>
      <c r="C173"/>
      <c r="D173"/>
      <c r="E173"/>
      <c r="F173"/>
      <c r="G173"/>
      <c r="H173"/>
      <c r="I173"/>
      <c r="J173"/>
      <c r="K173"/>
      <c r="L173"/>
      <c r="M173"/>
      <c r="N173"/>
      <c r="O173"/>
      <c r="P173"/>
      <c r="Q173"/>
      <c r="R173"/>
      <c r="AL173" s="51"/>
      <c r="AM173" s="51"/>
      <c r="AN173" s="51"/>
      <c r="AO173" s="51"/>
      <c r="AP173" s="51"/>
      <c r="AQ173" s="51"/>
      <c r="AR173" s="51"/>
      <c r="AS173" s="51"/>
      <c r="AT173" s="51"/>
      <c r="AU173" s="51"/>
      <c r="AV173"/>
      <c r="AW173"/>
      <c r="AX173"/>
      <c r="AY173"/>
      <c r="AZ173"/>
      <c r="BA173"/>
    </row>
    <row r="174" spans="1:53" s="48" customFormat="1" x14ac:dyDescent="0.2">
      <c r="A174"/>
      <c r="B174"/>
      <c r="C174"/>
      <c r="D174"/>
      <c r="E174"/>
      <c r="F174"/>
      <c r="G174"/>
      <c r="H174"/>
      <c r="I174"/>
      <c r="J174"/>
      <c r="K174"/>
      <c r="L174"/>
      <c r="M174"/>
      <c r="N174"/>
      <c r="O174"/>
      <c r="P174"/>
      <c r="Q174"/>
      <c r="R174"/>
      <c r="AL174" s="51"/>
      <c r="AM174" s="51"/>
      <c r="AN174" s="51"/>
      <c r="AO174" s="51"/>
      <c r="AP174" s="51"/>
      <c r="AQ174" s="51"/>
      <c r="AR174" s="51"/>
      <c r="AS174" s="51"/>
      <c r="AT174" s="51"/>
      <c r="AU174" s="51"/>
      <c r="AV174"/>
      <c r="AW174"/>
      <c r="AX174"/>
      <c r="AY174"/>
      <c r="AZ174"/>
      <c r="BA174"/>
    </row>
    <row r="175" spans="1:53" s="48" customFormat="1" x14ac:dyDescent="0.2">
      <c r="A175"/>
      <c r="B175"/>
      <c r="C175"/>
      <c r="D175"/>
      <c r="E175"/>
      <c r="F175"/>
      <c r="G175"/>
      <c r="H175"/>
      <c r="I175"/>
      <c r="J175"/>
      <c r="K175"/>
      <c r="L175"/>
      <c r="M175"/>
      <c r="N175"/>
      <c r="O175"/>
      <c r="P175"/>
      <c r="Q175"/>
      <c r="R175"/>
      <c r="AL175" s="51"/>
      <c r="AM175" s="51"/>
      <c r="AN175" s="51"/>
      <c r="AO175" s="51"/>
      <c r="AP175" s="51"/>
      <c r="AQ175" s="51"/>
      <c r="AR175" s="51"/>
      <c r="AS175" s="51"/>
      <c r="AT175" s="51"/>
      <c r="AU175" s="51"/>
      <c r="AV175"/>
      <c r="AW175"/>
      <c r="AX175"/>
      <c r="AY175"/>
      <c r="AZ175"/>
      <c r="BA175"/>
    </row>
    <row r="176" spans="1:53" s="48" customFormat="1" x14ac:dyDescent="0.2">
      <c r="A176"/>
      <c r="B176"/>
      <c r="C176"/>
      <c r="D176"/>
      <c r="E176"/>
      <c r="F176"/>
      <c r="G176"/>
      <c r="H176"/>
      <c r="I176"/>
      <c r="J176"/>
      <c r="K176"/>
      <c r="L176"/>
      <c r="M176"/>
      <c r="N176"/>
      <c r="O176"/>
      <c r="P176"/>
      <c r="Q176"/>
      <c r="R176"/>
      <c r="AL176" s="51"/>
      <c r="AM176" s="51"/>
      <c r="AN176" s="51"/>
      <c r="AO176" s="51"/>
      <c r="AP176" s="51"/>
      <c r="AQ176" s="51"/>
      <c r="AR176" s="51"/>
      <c r="AS176" s="51"/>
      <c r="AT176" s="51"/>
      <c r="AU176" s="51"/>
      <c r="AV176"/>
      <c r="AW176"/>
      <c r="AX176"/>
      <c r="AY176"/>
      <c r="AZ176"/>
      <c r="BA176"/>
    </row>
    <row r="177" spans="1:53" s="48" customFormat="1" x14ac:dyDescent="0.2">
      <c r="A177"/>
      <c r="B177"/>
      <c r="C177"/>
      <c r="D177"/>
      <c r="E177"/>
      <c r="F177"/>
      <c r="G177"/>
      <c r="H177"/>
      <c r="I177"/>
      <c r="J177"/>
      <c r="K177"/>
      <c r="L177"/>
      <c r="M177"/>
      <c r="N177"/>
      <c r="O177"/>
      <c r="P177"/>
      <c r="Q177"/>
      <c r="R177"/>
      <c r="AL177" s="51"/>
      <c r="AM177" s="51"/>
      <c r="AN177" s="51"/>
      <c r="AO177" s="51"/>
      <c r="AP177" s="51"/>
      <c r="AQ177" s="51"/>
      <c r="AR177" s="51"/>
      <c r="AS177" s="51"/>
      <c r="AT177" s="51"/>
      <c r="AU177" s="51"/>
      <c r="AV177"/>
      <c r="AW177"/>
      <c r="AX177"/>
      <c r="AY177"/>
      <c r="AZ177"/>
      <c r="BA177"/>
    </row>
    <row r="178" spans="1:53" s="48" customFormat="1" x14ac:dyDescent="0.2">
      <c r="A178"/>
      <c r="B178"/>
      <c r="C178"/>
      <c r="D178"/>
      <c r="E178"/>
      <c r="F178"/>
      <c r="G178"/>
      <c r="H178"/>
      <c r="I178"/>
      <c r="J178"/>
      <c r="K178"/>
      <c r="L178"/>
      <c r="M178"/>
      <c r="N178"/>
      <c r="O178"/>
      <c r="P178"/>
      <c r="Q178"/>
      <c r="R178"/>
      <c r="AL178" s="51"/>
      <c r="AM178" s="51"/>
      <c r="AN178" s="51"/>
      <c r="AO178" s="51"/>
      <c r="AP178" s="51"/>
      <c r="AQ178" s="51"/>
      <c r="AR178" s="51"/>
      <c r="AS178" s="51"/>
      <c r="AT178" s="51"/>
      <c r="AU178" s="51"/>
      <c r="AV178"/>
      <c r="AW178"/>
      <c r="AX178"/>
      <c r="AY178"/>
      <c r="AZ178"/>
      <c r="BA178"/>
    </row>
    <row r="179" spans="1:53" s="48" customFormat="1" x14ac:dyDescent="0.2">
      <c r="A179"/>
      <c r="B179"/>
      <c r="C179"/>
      <c r="D179"/>
      <c r="E179"/>
      <c r="F179"/>
      <c r="G179"/>
      <c r="H179"/>
      <c r="I179"/>
      <c r="J179"/>
      <c r="K179"/>
      <c r="L179"/>
      <c r="M179"/>
      <c r="N179"/>
      <c r="O179"/>
      <c r="P179"/>
      <c r="Q179"/>
      <c r="R179"/>
      <c r="AL179" s="51"/>
      <c r="AM179" s="51"/>
      <c r="AN179" s="51"/>
      <c r="AO179" s="51"/>
      <c r="AP179" s="51"/>
      <c r="AQ179" s="51"/>
      <c r="AR179" s="51"/>
      <c r="AS179" s="51"/>
      <c r="AT179" s="51"/>
      <c r="AU179" s="51"/>
      <c r="AV179"/>
      <c r="AW179"/>
      <c r="AX179"/>
      <c r="AY179"/>
      <c r="AZ179"/>
      <c r="BA179"/>
    </row>
    <row r="180" spans="1:53" s="48" customFormat="1" x14ac:dyDescent="0.2">
      <c r="A180"/>
      <c r="B180"/>
      <c r="C180"/>
      <c r="D180"/>
      <c r="E180"/>
      <c r="F180"/>
      <c r="G180"/>
      <c r="H180"/>
      <c r="I180"/>
      <c r="J180"/>
      <c r="K180"/>
      <c r="L180"/>
      <c r="M180"/>
      <c r="N180"/>
      <c r="O180"/>
      <c r="P180"/>
      <c r="Q180"/>
      <c r="R180"/>
      <c r="AL180" s="51"/>
      <c r="AM180" s="51"/>
      <c r="AN180" s="51"/>
      <c r="AO180" s="51"/>
      <c r="AP180" s="51"/>
      <c r="AQ180" s="51"/>
      <c r="AR180" s="51"/>
      <c r="AS180" s="51"/>
      <c r="AT180" s="51"/>
      <c r="AU180" s="51"/>
      <c r="AV180"/>
      <c r="AW180"/>
      <c r="AX180"/>
      <c r="AY180"/>
      <c r="AZ180"/>
      <c r="BA180"/>
    </row>
    <row r="181" spans="1:53" s="48" customFormat="1" x14ac:dyDescent="0.2">
      <c r="A181"/>
      <c r="B181"/>
      <c r="C181"/>
      <c r="D181"/>
      <c r="E181"/>
      <c r="F181"/>
      <c r="G181"/>
      <c r="H181"/>
      <c r="I181"/>
      <c r="J181"/>
      <c r="K181"/>
      <c r="L181"/>
      <c r="M181"/>
      <c r="N181"/>
      <c r="O181"/>
      <c r="P181"/>
      <c r="Q181"/>
      <c r="R181"/>
      <c r="AL181" s="51"/>
      <c r="AM181" s="51"/>
      <c r="AN181" s="51"/>
      <c r="AO181" s="51"/>
      <c r="AP181" s="51"/>
      <c r="AQ181" s="51"/>
      <c r="AR181" s="51"/>
      <c r="AS181" s="51"/>
      <c r="AT181" s="51"/>
      <c r="AU181" s="51"/>
      <c r="AV181"/>
      <c r="AW181"/>
      <c r="AX181"/>
      <c r="AY181"/>
      <c r="AZ181"/>
      <c r="BA181"/>
    </row>
    <row r="182" spans="1:53" s="48" customFormat="1" x14ac:dyDescent="0.2">
      <c r="A182"/>
      <c r="B182"/>
      <c r="C182"/>
      <c r="D182"/>
      <c r="E182"/>
      <c r="F182"/>
      <c r="G182"/>
      <c r="H182"/>
      <c r="I182"/>
      <c r="J182"/>
      <c r="K182"/>
      <c r="L182"/>
      <c r="M182"/>
      <c r="N182"/>
      <c r="O182"/>
      <c r="P182"/>
      <c r="Q182"/>
      <c r="R182"/>
      <c r="AL182" s="51"/>
      <c r="AM182" s="51"/>
      <c r="AN182" s="51"/>
      <c r="AO182" s="51"/>
      <c r="AP182" s="51"/>
      <c r="AQ182" s="51"/>
      <c r="AR182" s="51"/>
      <c r="AS182" s="51"/>
      <c r="AT182" s="51"/>
      <c r="AU182" s="51"/>
      <c r="AV182"/>
      <c r="AW182"/>
      <c r="AX182"/>
      <c r="AY182"/>
      <c r="AZ182"/>
      <c r="BA182"/>
    </row>
    <row r="183" spans="1:53" s="48" customFormat="1" x14ac:dyDescent="0.2">
      <c r="A183"/>
      <c r="B183"/>
      <c r="C183"/>
      <c r="D183"/>
      <c r="E183"/>
      <c r="F183"/>
      <c r="G183"/>
      <c r="H183"/>
      <c r="I183"/>
      <c r="J183"/>
      <c r="K183"/>
      <c r="L183"/>
      <c r="M183"/>
      <c r="N183"/>
      <c r="O183"/>
      <c r="P183"/>
      <c r="Q183"/>
      <c r="R183"/>
      <c r="AL183" s="51"/>
      <c r="AM183" s="51"/>
      <c r="AN183" s="51"/>
      <c r="AO183" s="51"/>
      <c r="AP183" s="51"/>
      <c r="AQ183" s="51"/>
      <c r="AR183" s="51"/>
      <c r="AS183" s="51"/>
      <c r="AT183" s="51"/>
      <c r="AU183" s="51"/>
      <c r="AV183"/>
      <c r="AW183"/>
      <c r="AX183"/>
      <c r="AY183"/>
      <c r="AZ183"/>
      <c r="BA183"/>
    </row>
    <row r="184" spans="1:53" s="48" customFormat="1" x14ac:dyDescent="0.2">
      <c r="A184"/>
      <c r="B184"/>
      <c r="C184"/>
      <c r="D184"/>
      <c r="E184"/>
      <c r="F184"/>
      <c r="G184"/>
      <c r="H184"/>
      <c r="I184"/>
      <c r="J184"/>
      <c r="K184"/>
      <c r="L184"/>
      <c r="M184"/>
      <c r="N184"/>
      <c r="O184"/>
      <c r="P184"/>
      <c r="Q184"/>
      <c r="R184"/>
      <c r="AL184" s="51"/>
      <c r="AM184" s="51"/>
      <c r="AN184" s="51"/>
      <c r="AO184" s="51"/>
      <c r="AP184" s="51"/>
      <c r="AQ184" s="51"/>
      <c r="AR184" s="51"/>
      <c r="AS184" s="51"/>
      <c r="AT184" s="51"/>
      <c r="AU184" s="51"/>
      <c r="AV184"/>
      <c r="AW184"/>
      <c r="AX184"/>
      <c r="AY184"/>
      <c r="AZ184"/>
      <c r="BA184"/>
    </row>
    <row r="185" spans="1:53" s="48" customFormat="1" x14ac:dyDescent="0.2">
      <c r="A185"/>
      <c r="B185"/>
      <c r="C185"/>
      <c r="D185"/>
      <c r="E185"/>
      <c r="F185"/>
      <c r="G185"/>
      <c r="H185"/>
      <c r="I185"/>
      <c r="J185"/>
      <c r="K185"/>
      <c r="L185"/>
      <c r="M185"/>
      <c r="N185"/>
      <c r="O185"/>
      <c r="P185"/>
      <c r="Q185"/>
      <c r="R185"/>
      <c r="AL185" s="51"/>
      <c r="AM185" s="51"/>
      <c r="AN185" s="51"/>
      <c r="AO185" s="51"/>
      <c r="AP185" s="51"/>
      <c r="AQ185" s="51"/>
      <c r="AR185" s="51"/>
      <c r="AS185" s="51"/>
      <c r="AT185" s="51"/>
      <c r="AU185" s="51"/>
      <c r="AV185"/>
      <c r="AW185"/>
      <c r="AX185"/>
      <c r="AY185"/>
      <c r="AZ185"/>
      <c r="BA185"/>
    </row>
    <row r="186" spans="1:53" s="48" customFormat="1" x14ac:dyDescent="0.2">
      <c r="A186"/>
      <c r="B186"/>
      <c r="C186"/>
      <c r="D186"/>
      <c r="E186"/>
      <c r="F186"/>
      <c r="G186"/>
      <c r="H186"/>
      <c r="I186"/>
      <c r="J186"/>
      <c r="K186"/>
      <c r="L186"/>
      <c r="M186"/>
      <c r="N186"/>
      <c r="O186"/>
      <c r="P186"/>
      <c r="Q186"/>
      <c r="R186"/>
      <c r="AL186" s="51"/>
      <c r="AM186" s="51"/>
      <c r="AN186" s="51"/>
      <c r="AO186" s="51"/>
      <c r="AP186" s="51"/>
      <c r="AQ186" s="51"/>
      <c r="AR186" s="51"/>
      <c r="AS186" s="51"/>
      <c r="AT186" s="51"/>
      <c r="AU186" s="51"/>
      <c r="AV186"/>
      <c r="AW186"/>
      <c r="AX186"/>
      <c r="AY186"/>
      <c r="AZ186"/>
      <c r="BA186"/>
    </row>
    <row r="187" spans="1:53" s="48" customFormat="1" x14ac:dyDescent="0.2">
      <c r="A187"/>
      <c r="B187"/>
      <c r="C187"/>
      <c r="D187"/>
      <c r="E187"/>
      <c r="F187"/>
      <c r="G187"/>
      <c r="H187"/>
      <c r="I187"/>
      <c r="J187"/>
      <c r="K187"/>
      <c r="L187"/>
      <c r="M187"/>
      <c r="N187"/>
      <c r="O187"/>
      <c r="P187"/>
      <c r="Q187"/>
      <c r="R187"/>
      <c r="AL187" s="51"/>
      <c r="AM187" s="51"/>
      <c r="AN187" s="51"/>
      <c r="AO187" s="51"/>
      <c r="AP187" s="51"/>
      <c r="AQ187" s="51"/>
      <c r="AR187" s="51"/>
      <c r="AS187" s="51"/>
      <c r="AT187" s="51"/>
      <c r="AU187" s="51"/>
      <c r="AV187"/>
      <c r="AW187"/>
      <c r="AX187"/>
      <c r="AY187"/>
      <c r="AZ187"/>
      <c r="BA187"/>
    </row>
    <row r="188" spans="1:53" s="48" customFormat="1" x14ac:dyDescent="0.2">
      <c r="A188"/>
      <c r="B188"/>
      <c r="C188"/>
      <c r="D188"/>
      <c r="E188"/>
      <c r="F188"/>
      <c r="G188"/>
      <c r="H188"/>
      <c r="I188"/>
      <c r="J188"/>
      <c r="K188"/>
      <c r="L188"/>
      <c r="M188"/>
      <c r="N188"/>
      <c r="O188"/>
      <c r="P188"/>
      <c r="Q188"/>
      <c r="R188"/>
      <c r="AL188" s="51"/>
      <c r="AM188" s="51"/>
      <c r="AN188" s="51"/>
      <c r="AO188" s="51"/>
      <c r="AP188" s="51"/>
      <c r="AQ188" s="51"/>
      <c r="AR188" s="51"/>
      <c r="AS188" s="51"/>
      <c r="AT188" s="51"/>
      <c r="AU188" s="51"/>
      <c r="AV188"/>
      <c r="AW188"/>
      <c r="AX188"/>
      <c r="AY188"/>
      <c r="AZ188"/>
      <c r="BA188"/>
    </row>
    <row r="189" spans="1:53" s="48" customFormat="1" x14ac:dyDescent="0.2">
      <c r="A189"/>
      <c r="B189"/>
      <c r="C189"/>
      <c r="D189"/>
      <c r="E189"/>
      <c r="F189"/>
      <c r="G189"/>
      <c r="H189"/>
      <c r="I189"/>
      <c r="J189"/>
      <c r="K189"/>
      <c r="L189"/>
      <c r="M189"/>
      <c r="N189"/>
      <c r="O189"/>
      <c r="P189"/>
      <c r="Q189"/>
      <c r="R189"/>
      <c r="AL189" s="51"/>
      <c r="AM189" s="51"/>
      <c r="AN189" s="51"/>
      <c r="AO189" s="51"/>
      <c r="AP189" s="51"/>
      <c r="AQ189" s="51"/>
      <c r="AR189" s="51"/>
      <c r="AS189" s="51"/>
      <c r="AT189" s="51"/>
      <c r="AU189" s="51"/>
      <c r="AV189"/>
      <c r="AW189"/>
      <c r="AX189"/>
      <c r="AY189"/>
      <c r="AZ189"/>
      <c r="BA189"/>
    </row>
    <row r="190" spans="1:53" s="48" customFormat="1" x14ac:dyDescent="0.2">
      <c r="A190"/>
      <c r="B190"/>
      <c r="C190"/>
      <c r="D190"/>
      <c r="E190"/>
      <c r="F190"/>
      <c r="G190"/>
      <c r="H190"/>
      <c r="I190"/>
      <c r="J190"/>
      <c r="K190"/>
      <c r="L190"/>
      <c r="M190"/>
      <c r="N190"/>
      <c r="O190"/>
      <c r="P190"/>
      <c r="Q190"/>
      <c r="R190"/>
      <c r="AV190"/>
      <c r="AW190"/>
      <c r="AX190"/>
      <c r="AY190"/>
      <c r="AZ190"/>
      <c r="BA190"/>
    </row>
    <row r="191" spans="1:53" s="48" customFormat="1" x14ac:dyDescent="0.2">
      <c r="A191"/>
      <c r="B191"/>
      <c r="C191"/>
      <c r="D191"/>
      <c r="E191"/>
      <c r="F191"/>
      <c r="G191"/>
      <c r="H191"/>
      <c r="I191"/>
      <c r="J191"/>
      <c r="K191"/>
      <c r="L191"/>
      <c r="M191"/>
      <c r="N191"/>
      <c r="O191"/>
      <c r="P191"/>
      <c r="Q191"/>
      <c r="R191"/>
      <c r="AV191"/>
      <c r="AW191"/>
      <c r="AX191"/>
      <c r="AY191"/>
      <c r="AZ191"/>
      <c r="BA191"/>
    </row>
    <row r="192" spans="1:53" s="48" customFormat="1" x14ac:dyDescent="0.2">
      <c r="A192"/>
      <c r="B192"/>
      <c r="C192"/>
      <c r="D192"/>
      <c r="E192"/>
      <c r="F192"/>
      <c r="G192"/>
      <c r="H192"/>
      <c r="I192"/>
      <c r="J192"/>
      <c r="K192"/>
      <c r="L192"/>
      <c r="M192"/>
      <c r="N192"/>
      <c r="O192"/>
      <c r="P192"/>
      <c r="Q192"/>
      <c r="R192"/>
      <c r="AV192"/>
      <c r="AW192"/>
      <c r="AX192"/>
      <c r="AY192"/>
      <c r="AZ192"/>
      <c r="BA192"/>
    </row>
    <row r="193" spans="1:53" s="48" customFormat="1" x14ac:dyDescent="0.2">
      <c r="A193"/>
      <c r="B193"/>
      <c r="C193"/>
      <c r="D193"/>
      <c r="E193"/>
      <c r="F193"/>
      <c r="G193"/>
      <c r="H193"/>
      <c r="I193"/>
      <c r="J193"/>
      <c r="K193"/>
      <c r="L193"/>
      <c r="M193"/>
      <c r="N193"/>
      <c r="O193"/>
      <c r="P193"/>
      <c r="Q193"/>
      <c r="R193"/>
      <c r="AV193"/>
      <c r="AW193"/>
      <c r="AX193"/>
      <c r="AY193"/>
      <c r="AZ193"/>
      <c r="BA193"/>
    </row>
    <row r="194" spans="1:53" s="48" customFormat="1" x14ac:dyDescent="0.2">
      <c r="A194"/>
      <c r="B194"/>
      <c r="C194"/>
      <c r="D194"/>
      <c r="E194"/>
      <c r="F194"/>
      <c r="G194"/>
      <c r="H194"/>
      <c r="I194"/>
      <c r="J194"/>
      <c r="K194"/>
      <c r="L194"/>
      <c r="M194"/>
      <c r="N194"/>
      <c r="O194"/>
      <c r="P194"/>
      <c r="Q194"/>
      <c r="R194"/>
      <c r="AV194"/>
      <c r="AW194"/>
      <c r="AX194"/>
      <c r="AY194"/>
      <c r="AZ194"/>
      <c r="BA194"/>
    </row>
    <row r="195" spans="1:53" s="48" customFormat="1" x14ac:dyDescent="0.2">
      <c r="A195"/>
      <c r="B195"/>
      <c r="C195"/>
      <c r="D195"/>
      <c r="E195"/>
      <c r="F195"/>
      <c r="G195"/>
      <c r="H195"/>
      <c r="I195"/>
      <c r="J195"/>
      <c r="K195"/>
      <c r="L195"/>
      <c r="M195"/>
      <c r="N195"/>
      <c r="O195"/>
      <c r="P195"/>
      <c r="Q195"/>
      <c r="R195"/>
      <c r="AV195"/>
      <c r="AW195"/>
      <c r="AX195"/>
      <c r="AY195"/>
      <c r="AZ195"/>
      <c r="BA195"/>
    </row>
    <row r="196" spans="1:53" s="48" customFormat="1" x14ac:dyDescent="0.2">
      <c r="A196"/>
      <c r="B196"/>
      <c r="C196"/>
      <c r="D196"/>
      <c r="E196"/>
      <c r="F196"/>
      <c r="G196"/>
      <c r="H196"/>
      <c r="I196"/>
      <c r="J196"/>
      <c r="K196"/>
      <c r="L196"/>
      <c r="M196"/>
      <c r="N196"/>
      <c r="O196"/>
      <c r="P196"/>
      <c r="Q196"/>
      <c r="R196"/>
      <c r="AV196"/>
      <c r="AW196"/>
      <c r="AX196"/>
      <c r="AY196"/>
      <c r="AZ196"/>
      <c r="BA196"/>
    </row>
    <row r="197" spans="1:53" s="48" customFormat="1" x14ac:dyDescent="0.2">
      <c r="A197"/>
      <c r="B197"/>
      <c r="C197"/>
      <c r="D197"/>
      <c r="E197"/>
      <c r="F197"/>
      <c r="G197"/>
      <c r="H197"/>
      <c r="I197"/>
      <c r="J197"/>
      <c r="K197"/>
      <c r="L197"/>
      <c r="M197"/>
      <c r="N197"/>
      <c r="O197"/>
      <c r="P197"/>
      <c r="Q197"/>
      <c r="R197"/>
      <c r="AV197"/>
      <c r="AW197"/>
      <c r="AX197"/>
      <c r="AY197"/>
      <c r="AZ197"/>
      <c r="BA197"/>
    </row>
    <row r="198" spans="1:53" s="48" customFormat="1" x14ac:dyDescent="0.2">
      <c r="A198"/>
      <c r="B198"/>
      <c r="C198"/>
      <c r="D198"/>
      <c r="E198"/>
      <c r="F198"/>
      <c r="G198"/>
      <c r="H198"/>
      <c r="I198"/>
      <c r="J198"/>
      <c r="K198"/>
      <c r="L198"/>
      <c r="M198"/>
      <c r="N198"/>
      <c r="O198"/>
      <c r="P198"/>
      <c r="Q198"/>
      <c r="R198"/>
      <c r="AV198"/>
      <c r="AW198"/>
      <c r="AX198"/>
      <c r="AY198"/>
      <c r="AZ198"/>
      <c r="BA198"/>
    </row>
    <row r="199" spans="1:53" s="48" customFormat="1" x14ac:dyDescent="0.2">
      <c r="A199"/>
      <c r="B199"/>
      <c r="C199"/>
      <c r="D199"/>
      <c r="E199"/>
      <c r="F199"/>
      <c r="G199"/>
      <c r="H199"/>
      <c r="I199"/>
      <c r="J199"/>
      <c r="K199"/>
      <c r="L199"/>
      <c r="M199"/>
      <c r="N199"/>
      <c r="O199"/>
      <c r="P199"/>
      <c r="Q199"/>
      <c r="R199"/>
      <c r="AV199"/>
      <c r="AW199"/>
      <c r="AX199"/>
      <c r="AY199"/>
      <c r="AZ199"/>
      <c r="BA199"/>
    </row>
    <row r="200" spans="1:53" s="48" customFormat="1" x14ac:dyDescent="0.2">
      <c r="A200"/>
      <c r="B200"/>
      <c r="C200"/>
      <c r="D200"/>
      <c r="E200"/>
      <c r="F200"/>
      <c r="G200"/>
      <c r="H200"/>
      <c r="I200"/>
      <c r="J200"/>
      <c r="K200"/>
      <c r="L200"/>
      <c r="M200"/>
      <c r="N200"/>
      <c r="O200"/>
      <c r="P200"/>
      <c r="Q200"/>
      <c r="R200"/>
      <c r="AV200"/>
      <c r="AW200"/>
      <c r="AX200"/>
      <c r="AY200"/>
      <c r="AZ200"/>
      <c r="BA200"/>
    </row>
    <row r="201" spans="1:53" s="48" customFormat="1" x14ac:dyDescent="0.2">
      <c r="A201"/>
      <c r="B201"/>
      <c r="C201"/>
      <c r="D201"/>
      <c r="E201"/>
      <c r="F201"/>
      <c r="G201"/>
      <c r="H201"/>
      <c r="I201"/>
      <c r="J201"/>
      <c r="K201"/>
      <c r="L201"/>
      <c r="M201"/>
      <c r="N201"/>
      <c r="O201"/>
      <c r="P201"/>
      <c r="Q201"/>
      <c r="R201"/>
      <c r="AV201"/>
      <c r="AW201"/>
      <c r="AX201"/>
      <c r="AY201"/>
      <c r="AZ201"/>
      <c r="BA201"/>
    </row>
    <row r="202" spans="1:53" s="48" customFormat="1" x14ac:dyDescent="0.2">
      <c r="A202"/>
      <c r="B202"/>
      <c r="C202"/>
      <c r="D202"/>
      <c r="E202"/>
      <c r="F202"/>
      <c r="G202"/>
      <c r="H202"/>
      <c r="I202"/>
      <c r="J202"/>
      <c r="K202"/>
      <c r="L202"/>
      <c r="M202"/>
      <c r="N202"/>
      <c r="O202"/>
      <c r="P202"/>
      <c r="Q202"/>
      <c r="R202"/>
      <c r="AV202"/>
      <c r="AW202"/>
      <c r="AX202"/>
      <c r="AY202"/>
      <c r="AZ202"/>
      <c r="BA202"/>
    </row>
    <row r="203" spans="1:53" s="48" customFormat="1" x14ac:dyDescent="0.2">
      <c r="A203"/>
      <c r="B203"/>
      <c r="C203"/>
      <c r="D203"/>
      <c r="E203"/>
      <c r="F203"/>
      <c r="G203"/>
      <c r="H203"/>
      <c r="I203"/>
      <c r="J203"/>
      <c r="K203"/>
      <c r="L203"/>
      <c r="M203"/>
      <c r="N203"/>
      <c r="O203"/>
      <c r="P203"/>
      <c r="Q203"/>
      <c r="R203"/>
      <c r="AV203"/>
      <c r="AW203"/>
      <c r="AX203"/>
      <c r="AY203"/>
      <c r="AZ203"/>
      <c r="BA203"/>
    </row>
    <row r="204" spans="1:53" s="48" customFormat="1" x14ac:dyDescent="0.2">
      <c r="A204"/>
      <c r="B204"/>
      <c r="C204"/>
      <c r="D204"/>
      <c r="E204"/>
      <c r="F204"/>
      <c r="G204"/>
      <c r="H204"/>
      <c r="I204"/>
      <c r="J204"/>
      <c r="K204"/>
      <c r="L204"/>
      <c r="M204"/>
      <c r="N204"/>
      <c r="O204"/>
      <c r="P204"/>
      <c r="Q204"/>
      <c r="R204"/>
      <c r="AV204"/>
      <c r="AW204"/>
      <c r="AX204"/>
      <c r="AY204"/>
      <c r="AZ204"/>
      <c r="BA204"/>
    </row>
    <row r="205" spans="1:53" s="48" customFormat="1" x14ac:dyDescent="0.2">
      <c r="A205"/>
      <c r="B205"/>
      <c r="C205"/>
      <c r="D205"/>
      <c r="E205"/>
      <c r="F205"/>
      <c r="G205"/>
      <c r="H205"/>
      <c r="I205"/>
      <c r="J205"/>
      <c r="K205"/>
      <c r="L205"/>
      <c r="M205"/>
      <c r="N205"/>
      <c r="O205"/>
      <c r="P205"/>
      <c r="Q205"/>
      <c r="R205"/>
      <c r="AV205"/>
      <c r="AW205"/>
      <c r="AX205"/>
      <c r="AY205"/>
      <c r="AZ205"/>
      <c r="BA205"/>
    </row>
    <row r="206" spans="1:53" s="48" customFormat="1" x14ac:dyDescent="0.2">
      <c r="A206"/>
      <c r="B206"/>
      <c r="C206"/>
      <c r="D206"/>
      <c r="E206"/>
      <c r="F206"/>
      <c r="G206"/>
      <c r="H206"/>
      <c r="I206"/>
      <c r="J206"/>
      <c r="K206"/>
      <c r="L206"/>
      <c r="M206"/>
      <c r="N206"/>
      <c r="O206"/>
      <c r="P206"/>
      <c r="Q206"/>
      <c r="R206"/>
      <c r="AV206"/>
      <c r="AW206"/>
      <c r="AX206"/>
      <c r="AY206"/>
      <c r="AZ206"/>
      <c r="BA206"/>
    </row>
    <row r="207" spans="1:53" s="48" customFormat="1" x14ac:dyDescent="0.2">
      <c r="A207"/>
      <c r="B207"/>
      <c r="C207"/>
      <c r="D207"/>
      <c r="E207"/>
      <c r="F207"/>
      <c r="G207"/>
      <c r="H207"/>
      <c r="I207"/>
      <c r="J207"/>
      <c r="K207"/>
      <c r="L207"/>
      <c r="M207"/>
      <c r="N207"/>
      <c r="O207"/>
      <c r="P207"/>
      <c r="Q207"/>
      <c r="R207"/>
      <c r="AV207"/>
      <c r="AW207"/>
      <c r="AX207"/>
      <c r="AY207"/>
      <c r="AZ207"/>
      <c r="BA207"/>
    </row>
    <row r="208" spans="1:53" s="48" customFormat="1" x14ac:dyDescent="0.2">
      <c r="A208"/>
      <c r="B208"/>
      <c r="C208"/>
      <c r="D208"/>
      <c r="E208"/>
      <c r="F208"/>
      <c r="G208"/>
      <c r="H208"/>
      <c r="I208"/>
      <c r="J208"/>
      <c r="K208"/>
      <c r="L208"/>
      <c r="M208"/>
      <c r="N208"/>
      <c r="O208"/>
      <c r="P208"/>
      <c r="Q208"/>
      <c r="R208"/>
      <c r="AV208"/>
      <c r="AW208"/>
      <c r="AX208"/>
      <c r="AY208"/>
      <c r="AZ208"/>
      <c r="BA208"/>
    </row>
    <row r="209" spans="1:53" s="48" customFormat="1" x14ac:dyDescent="0.2">
      <c r="A209"/>
      <c r="B209"/>
      <c r="C209"/>
      <c r="D209"/>
      <c r="E209"/>
      <c r="F209"/>
      <c r="G209"/>
      <c r="H209"/>
      <c r="I209"/>
      <c r="J209"/>
      <c r="K209"/>
      <c r="L209"/>
      <c r="M209"/>
      <c r="N209"/>
      <c r="O209"/>
      <c r="P209"/>
      <c r="Q209"/>
      <c r="R209"/>
      <c r="AV209"/>
      <c r="AW209"/>
      <c r="AX209"/>
      <c r="AY209"/>
      <c r="AZ209"/>
      <c r="BA209"/>
    </row>
    <row r="210" spans="1:53" s="48" customFormat="1" x14ac:dyDescent="0.2">
      <c r="A210"/>
      <c r="B210"/>
      <c r="C210"/>
      <c r="D210"/>
      <c r="E210"/>
      <c r="F210"/>
      <c r="G210"/>
      <c r="H210"/>
      <c r="I210"/>
      <c r="J210"/>
      <c r="K210"/>
      <c r="L210"/>
      <c r="M210"/>
      <c r="N210"/>
      <c r="O210"/>
      <c r="P210"/>
      <c r="Q210"/>
      <c r="R210"/>
      <c r="AV210"/>
      <c r="AW210"/>
      <c r="AX210"/>
      <c r="AY210"/>
      <c r="AZ210"/>
      <c r="BA210"/>
    </row>
    <row r="211" spans="1:53" s="48" customFormat="1" x14ac:dyDescent="0.2">
      <c r="A211"/>
      <c r="B211"/>
      <c r="C211"/>
      <c r="D211"/>
      <c r="E211"/>
      <c r="F211"/>
      <c r="G211"/>
      <c r="H211"/>
      <c r="I211"/>
      <c r="J211"/>
      <c r="K211"/>
      <c r="L211"/>
      <c r="M211"/>
      <c r="N211"/>
      <c r="O211"/>
      <c r="P211"/>
      <c r="Q211"/>
      <c r="R211"/>
      <c r="AV211"/>
      <c r="AW211"/>
      <c r="AX211"/>
      <c r="AY211"/>
      <c r="AZ211"/>
      <c r="BA211"/>
    </row>
    <row r="212" spans="1:53" s="48" customFormat="1" x14ac:dyDescent="0.2">
      <c r="A212"/>
      <c r="B212"/>
      <c r="C212"/>
      <c r="D212"/>
      <c r="E212"/>
      <c r="F212"/>
      <c r="G212"/>
      <c r="H212"/>
      <c r="I212"/>
      <c r="J212"/>
      <c r="K212"/>
      <c r="L212"/>
      <c r="M212"/>
      <c r="N212"/>
      <c r="O212"/>
      <c r="P212"/>
      <c r="Q212"/>
      <c r="R212"/>
      <c r="AV212"/>
      <c r="AW212"/>
      <c r="AX212"/>
      <c r="AY212"/>
      <c r="AZ212"/>
      <c r="BA212"/>
    </row>
    <row r="213" spans="1:53" s="48" customFormat="1" x14ac:dyDescent="0.2">
      <c r="A213"/>
      <c r="B213"/>
      <c r="C213"/>
      <c r="D213"/>
      <c r="E213"/>
      <c r="F213"/>
      <c r="G213"/>
      <c r="H213"/>
      <c r="I213"/>
      <c r="J213"/>
      <c r="K213"/>
      <c r="L213"/>
      <c r="M213"/>
      <c r="N213"/>
      <c r="O213"/>
      <c r="P213"/>
      <c r="Q213"/>
      <c r="R213"/>
      <c r="AV213"/>
      <c r="AW213"/>
      <c r="AX213"/>
      <c r="AY213"/>
      <c r="AZ213"/>
      <c r="BA213"/>
    </row>
    <row r="214" spans="1:53" s="48" customFormat="1" x14ac:dyDescent="0.2">
      <c r="A214"/>
      <c r="B214"/>
      <c r="C214"/>
      <c r="D214"/>
      <c r="E214"/>
      <c r="F214"/>
      <c r="G214"/>
      <c r="H214"/>
      <c r="I214"/>
      <c r="J214"/>
      <c r="K214"/>
      <c r="L214"/>
      <c r="M214"/>
      <c r="N214"/>
      <c r="O214"/>
      <c r="P214"/>
      <c r="Q214"/>
      <c r="R214"/>
      <c r="AV214"/>
      <c r="AW214"/>
      <c r="AX214"/>
      <c r="AY214"/>
      <c r="AZ214"/>
      <c r="BA214"/>
    </row>
    <row r="215" spans="1:53" s="48" customFormat="1" x14ac:dyDescent="0.2">
      <c r="A215"/>
      <c r="B215"/>
      <c r="C215"/>
      <c r="D215"/>
      <c r="E215"/>
      <c r="F215"/>
      <c r="G215"/>
      <c r="H215"/>
      <c r="I215"/>
      <c r="J215"/>
      <c r="K215"/>
      <c r="L215"/>
      <c r="M215"/>
      <c r="N215"/>
      <c r="O215"/>
      <c r="P215"/>
      <c r="Q215"/>
      <c r="R215"/>
      <c r="AV215"/>
      <c r="AW215"/>
      <c r="AX215"/>
      <c r="AY215"/>
      <c r="AZ215"/>
      <c r="BA215"/>
    </row>
    <row r="216" spans="1:53" s="48" customFormat="1" x14ac:dyDescent="0.2">
      <c r="A216"/>
      <c r="B216"/>
      <c r="C216"/>
      <c r="D216"/>
      <c r="E216"/>
      <c r="F216"/>
      <c r="G216"/>
      <c r="H216"/>
      <c r="I216"/>
      <c r="J216"/>
      <c r="K216"/>
      <c r="L216"/>
      <c r="M216"/>
      <c r="N216"/>
      <c r="O216"/>
      <c r="P216"/>
      <c r="Q216"/>
      <c r="R216"/>
      <c r="AV216"/>
      <c r="AW216"/>
      <c r="AX216"/>
      <c r="AY216"/>
      <c r="AZ216"/>
      <c r="BA216"/>
    </row>
    <row r="217" spans="1:53" s="48" customFormat="1" x14ac:dyDescent="0.2">
      <c r="A217"/>
      <c r="B217"/>
      <c r="C217"/>
      <c r="D217"/>
      <c r="E217"/>
      <c r="F217"/>
      <c r="G217"/>
      <c r="H217"/>
      <c r="I217"/>
      <c r="J217"/>
      <c r="K217"/>
      <c r="L217"/>
      <c r="M217"/>
      <c r="N217"/>
      <c r="O217"/>
      <c r="P217"/>
      <c r="Q217"/>
      <c r="R217"/>
      <c r="AV217"/>
      <c r="AW217"/>
      <c r="AX217"/>
      <c r="AY217"/>
      <c r="AZ217"/>
      <c r="BA217"/>
    </row>
    <row r="218" spans="1:53" s="48" customFormat="1" x14ac:dyDescent="0.2">
      <c r="A218"/>
      <c r="B218"/>
      <c r="C218"/>
      <c r="D218"/>
      <c r="E218"/>
      <c r="F218"/>
      <c r="G218"/>
      <c r="H218"/>
      <c r="I218"/>
      <c r="J218"/>
      <c r="K218"/>
      <c r="L218"/>
      <c r="M218"/>
      <c r="N218"/>
      <c r="O218"/>
      <c r="P218"/>
      <c r="Q218"/>
      <c r="R218"/>
      <c r="AV218"/>
      <c r="AW218"/>
      <c r="AX218"/>
      <c r="AY218"/>
      <c r="AZ218"/>
      <c r="BA218"/>
    </row>
    <row r="219" spans="1:53" s="48" customFormat="1" x14ac:dyDescent="0.2">
      <c r="A219"/>
      <c r="B219"/>
      <c r="C219"/>
      <c r="D219"/>
      <c r="E219"/>
      <c r="F219"/>
      <c r="G219"/>
      <c r="H219"/>
      <c r="I219"/>
      <c r="J219"/>
      <c r="K219"/>
      <c r="L219"/>
      <c r="M219"/>
      <c r="N219"/>
      <c r="O219"/>
      <c r="P219"/>
      <c r="Q219"/>
      <c r="R219"/>
      <c r="AV219"/>
      <c r="AW219"/>
      <c r="AX219"/>
      <c r="AY219"/>
      <c r="AZ219"/>
      <c r="BA219"/>
    </row>
    <row r="220" spans="1:53" s="48" customFormat="1" x14ac:dyDescent="0.2">
      <c r="A220"/>
      <c r="B220"/>
      <c r="C220"/>
      <c r="D220"/>
      <c r="E220"/>
      <c r="F220"/>
      <c r="G220"/>
      <c r="H220"/>
      <c r="I220"/>
      <c r="J220"/>
      <c r="K220"/>
      <c r="L220"/>
      <c r="M220"/>
      <c r="N220"/>
      <c r="O220"/>
      <c r="P220"/>
      <c r="Q220"/>
      <c r="R220"/>
      <c r="AV220"/>
      <c r="AW220"/>
      <c r="AX220"/>
      <c r="AY220"/>
      <c r="AZ220"/>
      <c r="BA220"/>
    </row>
    <row r="221" spans="1:53" s="48" customFormat="1" x14ac:dyDescent="0.2">
      <c r="A221"/>
      <c r="B221"/>
      <c r="C221"/>
      <c r="D221"/>
      <c r="E221"/>
      <c r="F221"/>
      <c r="G221"/>
      <c r="H221"/>
      <c r="I221"/>
      <c r="J221"/>
      <c r="K221"/>
      <c r="L221"/>
      <c r="M221"/>
      <c r="N221"/>
      <c r="O221"/>
      <c r="P221"/>
      <c r="Q221"/>
      <c r="R221"/>
      <c r="AV221"/>
      <c r="AW221"/>
      <c r="AX221"/>
      <c r="AY221"/>
      <c r="AZ221"/>
      <c r="BA221"/>
    </row>
    <row r="222" spans="1:53" s="48" customFormat="1" x14ac:dyDescent="0.2">
      <c r="A222"/>
      <c r="B222"/>
      <c r="C222"/>
      <c r="D222"/>
      <c r="E222"/>
      <c r="F222"/>
      <c r="G222"/>
      <c r="H222"/>
      <c r="I222"/>
      <c r="J222"/>
      <c r="K222"/>
      <c r="L222"/>
      <c r="M222"/>
      <c r="N222"/>
      <c r="O222"/>
      <c r="P222"/>
      <c r="Q222"/>
      <c r="R222"/>
      <c r="AV222"/>
      <c r="AW222"/>
      <c r="AX222"/>
      <c r="AY222"/>
      <c r="AZ222"/>
      <c r="BA222"/>
    </row>
    <row r="223" spans="1:53" s="48" customFormat="1" x14ac:dyDescent="0.2">
      <c r="A223"/>
      <c r="B223"/>
      <c r="C223"/>
      <c r="D223"/>
      <c r="E223"/>
      <c r="F223"/>
      <c r="G223"/>
      <c r="H223"/>
      <c r="I223"/>
      <c r="J223"/>
      <c r="K223"/>
      <c r="L223"/>
      <c r="M223"/>
      <c r="N223"/>
      <c r="O223"/>
      <c r="P223"/>
      <c r="Q223"/>
      <c r="R223"/>
      <c r="AV223"/>
      <c r="AW223"/>
      <c r="AX223"/>
      <c r="AY223"/>
      <c r="AZ223"/>
      <c r="BA223"/>
    </row>
    <row r="224" spans="1:53" s="48" customFormat="1" x14ac:dyDescent="0.2">
      <c r="A224"/>
      <c r="B224"/>
      <c r="C224"/>
      <c r="D224"/>
      <c r="E224"/>
      <c r="F224"/>
      <c r="G224"/>
      <c r="H224"/>
      <c r="I224"/>
      <c r="J224"/>
      <c r="K224"/>
      <c r="L224"/>
      <c r="M224"/>
      <c r="N224"/>
      <c r="O224"/>
      <c r="P224"/>
      <c r="Q224"/>
      <c r="R224"/>
      <c r="AV224"/>
      <c r="AW224"/>
      <c r="AX224"/>
      <c r="AY224"/>
      <c r="AZ224"/>
      <c r="BA224"/>
    </row>
    <row r="225" spans="1:53" s="48" customFormat="1" x14ac:dyDescent="0.2">
      <c r="A225"/>
      <c r="B225"/>
      <c r="C225"/>
      <c r="D225"/>
      <c r="E225"/>
      <c r="F225"/>
      <c r="G225"/>
      <c r="H225"/>
      <c r="I225"/>
      <c r="J225"/>
      <c r="K225"/>
      <c r="L225"/>
      <c r="M225"/>
      <c r="N225"/>
      <c r="O225"/>
      <c r="P225"/>
      <c r="Q225"/>
      <c r="R225"/>
      <c r="AV225"/>
      <c r="AW225"/>
      <c r="AX225"/>
      <c r="AY225"/>
      <c r="AZ225"/>
      <c r="BA225"/>
    </row>
  </sheetData>
  <conditionalFormatting sqref="AL165:AU189 A3:AU164">
    <cfRule type="expression" dxfId="38" priority="1">
      <formula>AND(LEFT(A$3,4)*1&gt;2018,LEFT(A$3,4)*1&lt;2050)</formula>
    </cfRule>
  </conditionalFormatting>
  <dataValidations count="1">
    <dataValidation type="list" allowBlank="1" showInputMessage="1" showErrorMessage="1" sqref="B1">
      <formula1>Period</formula1>
    </dataValidation>
  </dataValidation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0385fdcd-18c2-4e0a-a9ab-6d3b41f1d6cf">
      <UserInfo>
        <DisplayName>Dennis KIM</DisplayName>
        <AccountId>8234</AccountId>
        <AccountType/>
      </UserInfo>
      <UserInfo>
        <DisplayName>Imene BENMALLEM</DisplayName>
        <AccountId>3262</AccountId>
        <AccountType/>
      </UserInfo>
    </SharedWithUsers>
    <Comments xmlns="62292bfa-462a-420a-b564-69778a51ee5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0333EE6A6A6984B879151965E9A1EE4" ma:contentTypeVersion="9" ma:contentTypeDescription="Create a new document." ma:contentTypeScope="" ma:versionID="8e002e6f30faaaf266be67ea34a845d7">
  <xsd:schema xmlns:xsd="http://www.w3.org/2001/XMLSchema" xmlns:xs="http://www.w3.org/2001/XMLSchema" xmlns:p="http://schemas.microsoft.com/office/2006/metadata/properties" xmlns:ns2="0385fdcd-18c2-4e0a-a9ab-6d3b41f1d6cf" xmlns:ns3="e2d9cb3c-f592-4dfc-abc0-1d527bb8f3e4" xmlns:ns4="62292bfa-462a-420a-b564-69778a51ee59" targetNamespace="http://schemas.microsoft.com/office/2006/metadata/properties" ma:root="true" ma:fieldsID="05ee0a185bc25ee546f35c73087b0b81" ns2:_="" ns3:_="" ns4:_="">
    <xsd:import namespace="0385fdcd-18c2-4e0a-a9ab-6d3b41f1d6cf"/>
    <xsd:import namespace="e2d9cb3c-f592-4dfc-abc0-1d527bb8f3e4"/>
    <xsd:import namespace="62292bfa-462a-420a-b564-69778a51ee59"/>
    <xsd:element name="properties">
      <xsd:complexType>
        <xsd:sequence>
          <xsd:element name="documentManagement">
            <xsd:complexType>
              <xsd:all>
                <xsd:element ref="ns2:SharedWithUsers" minOccurs="0"/>
                <xsd:element ref="ns2:SharingHintHash" minOccurs="0"/>
                <xsd:element ref="ns3:SharedWithDetails" minOccurs="0"/>
                <xsd:element ref="ns4:Comments" minOccurs="0"/>
                <xsd:element ref="ns2:LastSharedByUser" minOccurs="0"/>
                <xsd:element ref="ns2: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85fdcd-18c2-4e0a-a9ab-6d3b41f1d6cf" elementFormDefault="qualified">
    <xsd:import namespace="http://schemas.microsoft.com/office/2006/documentManagement/types"/>
    <xsd:import namespace="http://schemas.microsoft.com/office/infopath/2007/PartnerControls"/>
    <xsd:element name="SharedWithUsers" ma:index="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5" nillable="true" ma:displayName="Sharing Hint Hash" ma:internalName="SharingHintHash" ma:readOnly="true">
      <xsd:simpleType>
        <xsd:restriction base="dms:Text"/>
      </xsd:simpleType>
    </xsd:element>
    <xsd:element name="LastSharedByUser" ma:index="12" nillable="true" ma:displayName="Last Shared By User" ma:description="" ma:internalName="LastSharedByUser" ma:readOnly="true">
      <xsd:simpleType>
        <xsd:restriction base="dms:Note">
          <xsd:maxLength value="255"/>
        </xsd:restriction>
      </xsd:simpleType>
    </xsd:element>
    <xsd:element name="LastSharedByTime" ma:index="1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2d9cb3c-f592-4dfc-abc0-1d527bb8f3e4" elementFormDefault="qualified">
    <xsd:import namespace="http://schemas.microsoft.com/office/2006/documentManagement/types"/>
    <xsd:import namespace="http://schemas.microsoft.com/office/infopath/2007/PartnerControls"/>
    <xsd:element name="SharedWithDetails" ma:index="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2292bfa-462a-420a-b564-69778a51ee59" elementFormDefault="qualified">
    <xsd:import namespace="http://schemas.microsoft.com/office/2006/documentManagement/types"/>
    <xsd:import namespace="http://schemas.microsoft.com/office/infopath/2007/PartnerControls"/>
    <xsd:element name="Comments" ma:index="11" nillable="true" ma:displayName="Comments" ma:internalName="Comments">
      <xsd:simpleType>
        <xsd:restriction base="dms:Note">
          <xsd:maxLength value="255"/>
        </xsd:restriction>
      </xsd:simpleType>
    </xsd:element>
    <xsd:element name="MediaServiceMetadata" ma:index="14" nillable="true" ma:displayName="MediaServiceMetadata" ma:description="" ma:hidden="true" ma:internalName="MediaServiceMetadata" ma:readOnly="true">
      <xsd:simpleType>
        <xsd:restriction base="dms:Note"/>
      </xsd:simpleType>
    </xsd:element>
    <xsd:element name="MediaServiceFastMetadata" ma:index="15"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835F4988-6786-4AD2-AD9C-C4E22F7AA754}">
  <ds:schemaRefs>
    <ds:schemaRef ds:uri="http://schemas.microsoft.com/office/2006/documentManagement/types"/>
    <ds:schemaRef ds:uri="0385fdcd-18c2-4e0a-a9ab-6d3b41f1d6cf"/>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62292bfa-462a-420a-b564-69778a51ee59"/>
    <ds:schemaRef ds:uri="e2d9cb3c-f592-4dfc-abc0-1d527bb8f3e4"/>
    <ds:schemaRef ds:uri="http://www.w3.org/XML/1998/namespace"/>
    <ds:schemaRef ds:uri="http://purl.org/dc/dcmitype/"/>
  </ds:schemaRefs>
</ds:datastoreItem>
</file>

<file path=customXml/itemProps2.xml><?xml version="1.0" encoding="utf-8"?>
<ds:datastoreItem xmlns:ds="http://schemas.openxmlformats.org/officeDocument/2006/customXml" ds:itemID="{509FD344-9C19-4C63-89B0-92A4814E1D2B}">
  <ds:schemaRefs>
    <ds:schemaRef ds:uri="http://schemas.microsoft.com/sharepoint/v3/contenttype/forms"/>
  </ds:schemaRefs>
</ds:datastoreItem>
</file>

<file path=customXml/itemProps3.xml><?xml version="1.0" encoding="utf-8"?>
<ds:datastoreItem xmlns:ds="http://schemas.openxmlformats.org/officeDocument/2006/customXml" ds:itemID="{509A3218-55D5-43BD-86E4-4DA2ED1D2A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385fdcd-18c2-4e0a-a9ab-6d3b41f1d6cf"/>
    <ds:schemaRef ds:uri="e2d9cb3c-f592-4dfc-abc0-1d527bb8f3e4"/>
    <ds:schemaRef ds:uri="62292bfa-462a-420a-b564-69778a51ee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17D3AF79-4AC2-4010-9F88-D903117966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Feuille 2 - Détail</vt:lpstr>
      <vt:lpstr>Feuille 1 - Calendrier</vt:lpstr>
      <vt:lpstr>Tech</vt:lpstr>
      <vt:lpstr>PowerQuery</vt:lpstr>
      <vt:lpstr>Brand_name</vt:lpstr>
      <vt:lpstr>ChoixP</vt:lpstr>
      <vt:lpstr>Key_dates</vt:lpstr>
      <vt:lpstr>Period</vt:lpstr>
      <vt:lpstr>Report_Type</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Kev7</dc:creator>
  <cp:lastModifiedBy>JL Conseil</cp:lastModifiedBy>
  <cp:revision/>
  <cp:lastPrinted>2019-10-08T12:36:31Z</cp:lastPrinted>
  <dcterms:created xsi:type="dcterms:W3CDTF">2013-01-16T16:18:47Z</dcterms:created>
  <dcterms:modified xsi:type="dcterms:W3CDTF">2020-11-12T12:31:57Z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0x010100E0333EE6A6A6984B879151965E9A1EE4</vt:lpwstr>
  </property>
  <property fmtid="{D5CDD505-2E9C-101B-9397-08002B2CF9AE}" pid="3" name="SharedWithUsers">
    <vt:lpwstr>8234;#Dennis Kim</vt:lpwstr>
  </property>
  <property fmtid="{D5CDD505-2E9C-101B-9397-08002B2CF9AE}" pid="4" name="Order">
    <vt:r8>8700</vt:r8>
  </property>
  <property fmtid="{D5CDD505-2E9C-101B-9397-08002B2CF9AE}" pid="5" name="xd_ProgID">
    <vt:lpwstr/>
  </property>
  <property fmtid="{D5CDD505-2E9C-101B-9397-08002B2CF9AE}" pid="6" name="_CopySource">
    <vt:lpwstr>https://ipsengroup.sharepoint.com/sites/root1/GRALRA/Planning/Safety_Reports/2016/Q1/Q1.xlsm</vt:lpwstr>
  </property>
  <property fmtid="{D5CDD505-2E9C-101B-9397-08002B2CF9AE}" pid="7" name="TemplateUrl">
    <vt:lpwstr/>
  </property>
  <property fmtid="{D5CDD505-2E9C-101B-9397-08002B2CF9AE}" pid="8" name="AuthorIds_UIVersion_2566">
    <vt:lpwstr>18044</vt:lpwstr>
  </property>
  <property fmtid="{D5CDD505-2E9C-101B-9397-08002B2CF9AE}" pid="9" name="AuthorIds_UIVersion_520">
    <vt:lpwstr>15660</vt:lpwstr>
  </property>
</Properties>
</file>