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9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ollections DVD CD Livres\Listes\"/>
    </mc:Choice>
  </mc:AlternateContent>
  <xr:revisionPtr revIDLastSave="0" documentId="13_ncr:1_{41A58854-F6B8-412C-8744-54038A237F27}" xr6:coauthVersionLast="36" xr6:coauthVersionMax="36" xr10:uidLastSave="{00000000-0000-0000-0000-000000000000}"/>
  <bookViews>
    <workbookView xWindow="-15" yWindow="6390" windowWidth="28860" windowHeight="6435" xr2:uid="{00000000-000D-0000-FFFF-FFFF00000000}"/>
  </bookViews>
  <sheets>
    <sheet name="base" sheetId="5" r:id="rId1"/>
  </sheets>
  <definedNames>
    <definedName name="_xlnm._FilterDatabase" localSheetId="0" hidden="1">base!$A$1:$BC$48</definedName>
    <definedName name="Annee">base!$F:$F</definedName>
    <definedName name="Année">base!$F:$F</definedName>
    <definedName name="Artiste">base!$L:$L</definedName>
    <definedName name="Categ">base!$C:$C</definedName>
    <definedName name="Datemaj">base!$A:$A</definedName>
    <definedName name="feuille">base!$1:$1048576</definedName>
    <definedName name="Groupe">base!$K:$K</definedName>
    <definedName name="_xlnm.Print_Titles" localSheetId="0">base!$1:$1</definedName>
    <definedName name="Media">base!$E:$E</definedName>
    <definedName name="Naudio">base!$G:$G</definedName>
    <definedName name="Nvideo">base!$H:$H</definedName>
    <definedName name="Objet">base!$D:$D</definedName>
    <definedName name="Statut">base!$B:$B</definedName>
    <definedName name="Titre">base!$J:$J</definedName>
    <definedName name="Tome">base!$I:$I</definedName>
    <definedName name="Tout">base!$1:$1048576</definedName>
  </definedNames>
  <calcPr calcId="191029"/>
</workbook>
</file>

<file path=xl/calcChain.xml><?xml version="1.0" encoding="utf-8"?>
<calcChain xmlns="http://schemas.openxmlformats.org/spreadsheetml/2006/main">
  <c r="A44" i="5" l="1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A2" i="5" l="1"/>
  <c r="AI14" i="5" l="1"/>
  <c r="AI16" i="5"/>
  <c r="AO8" i="5"/>
  <c r="AO14" i="5"/>
  <c r="AO16" i="5"/>
  <c r="Q3" i="5" l="1"/>
  <c r="S3" i="5" s="1"/>
  <c r="AM1" i="5" l="1"/>
  <c r="AG1" i="5"/>
  <c r="AC1" i="5"/>
  <c r="AB1" i="5"/>
  <c r="Q32" i="5" l="1"/>
  <c r="S32" i="5" s="1"/>
  <c r="Q31" i="5"/>
  <c r="S31" i="5" s="1"/>
  <c r="Q37" i="5" l="1"/>
  <c r="S37" i="5" s="1"/>
  <c r="Q34" i="5" l="1"/>
  <c r="S34" i="5" l="1"/>
</calcChain>
</file>

<file path=xl/sharedStrings.xml><?xml version="1.0" encoding="utf-8"?>
<sst xmlns="http://schemas.openxmlformats.org/spreadsheetml/2006/main" count="557" uniqueCount="233">
  <si>
    <t>Titre Site</t>
  </si>
  <si>
    <t>date sortie media</t>
  </si>
  <si>
    <t>neuf/ occ</t>
  </si>
  <si>
    <t>existe ?</t>
  </si>
  <si>
    <t>2-vidéo</t>
  </si>
  <si>
    <t>DVD</t>
  </si>
  <si>
    <t>o</t>
  </si>
  <si>
    <t>Troczone</t>
  </si>
  <si>
    <t>C</t>
  </si>
  <si>
    <t>1-audio</t>
  </si>
  <si>
    <t>CD</t>
  </si>
  <si>
    <t>Amazon</t>
  </si>
  <si>
    <t>Blu-Ray</t>
  </si>
  <si>
    <t/>
  </si>
  <si>
    <t>n</t>
  </si>
  <si>
    <t>cadeau</t>
  </si>
  <si>
    <t>3-livre</t>
  </si>
  <si>
    <t>300 [Blu-ray]</t>
  </si>
  <si>
    <t>-</t>
  </si>
  <si>
    <t>Livre-P</t>
  </si>
  <si>
    <t>Monique</t>
  </si>
  <si>
    <t>Livre-M</t>
  </si>
  <si>
    <t>brocante</t>
  </si>
  <si>
    <t>Compilations</t>
  </si>
  <si>
    <t>amazon</t>
  </si>
  <si>
    <t>Asin code ou code barre</t>
  </si>
  <si>
    <t>pseudo vendeur</t>
  </si>
  <si>
    <t>H. Ford</t>
  </si>
  <si>
    <t>Marc Webb</t>
  </si>
  <si>
    <t>12 Salopards</t>
  </si>
  <si>
    <t>The Dirty Dozen [Blu-ray]</t>
  </si>
  <si>
    <t>Blu-ray</t>
  </si>
  <si>
    <t>David Bowie</t>
  </si>
  <si>
    <t>Julien Doré</t>
  </si>
  <si>
    <t>collectif</t>
  </si>
  <si>
    <t>&amp; - Édition deluxe (CD livre + DVD)</t>
  </si>
  <si>
    <t>1001 Pattes</t>
  </si>
  <si>
    <t>v</t>
  </si>
  <si>
    <t>a</t>
  </si>
  <si>
    <t>Livre</t>
  </si>
  <si>
    <t>4-jeu</t>
  </si>
  <si>
    <t>1001 Fun Games</t>
  </si>
  <si>
    <t>Jeu PC</t>
  </si>
  <si>
    <t>Jeu DS</t>
  </si>
  <si>
    <t>ne valide pas ni répond aux messages</t>
  </si>
  <si>
    <t>dominic</t>
  </si>
  <si>
    <t>Consoglobe</t>
  </si>
  <si>
    <t>evasoleil84</t>
  </si>
  <si>
    <t>10 Cloverfield Lane [4K Ultra HD + Blu-ray]</t>
  </si>
  <si>
    <t>10 Cloverfield Lane</t>
  </si>
  <si>
    <t>Auchan</t>
  </si>
  <si>
    <t>Céline Dion</t>
  </si>
  <si>
    <t>Jeu</t>
  </si>
  <si>
    <t>Daniel LAZESCU  490 Route de Saint-Sernin  Le Crochet  07200 St Etienne De Fontbellon</t>
  </si>
  <si>
    <t>Cultura</t>
  </si>
  <si>
    <t>b</t>
  </si>
  <si>
    <t>4-Jeu</t>
  </si>
  <si>
    <t>Cdiscount</t>
  </si>
  <si>
    <t>Carine dandieu</t>
  </si>
  <si>
    <t>Leclerc</t>
  </si>
  <si>
    <t>funambule</t>
  </si>
  <si>
    <t>Sagan 9 place Jean Giraudoux 94000 Créteil</t>
  </si>
  <si>
    <t>12 hommes en colère</t>
  </si>
  <si>
    <t>Dominique Calvez 35 Grande Rue 95690 Hédouville</t>
  </si>
  <si>
    <t>1000 jeux d'éveil</t>
  </si>
  <si>
    <t>brouette1962</t>
  </si>
  <si>
    <t>12 Rounds</t>
  </si>
  <si>
    <t>Condé sur Vesgre (78)</t>
  </si>
  <si>
    <t>becoming0599</t>
  </si>
  <si>
    <t>Jérome et Sonia MILETTO - HIVERT   25, rue des chênes     "Chapieu"    38390 CHARETTE</t>
  </si>
  <si>
    <t>100% Istanbul</t>
  </si>
  <si>
    <t>VIGNOLI Spverine 27 rue bataille 69008 LYON</t>
  </si>
  <si>
    <t>Le San à Montigny</t>
  </si>
  <si>
    <t>127 heures</t>
  </si>
  <si>
    <t>Auchan Maurepas</t>
  </si>
  <si>
    <t>grimault celine 3 rue de l'ouche du porteau 85290 mortagne sur sevre</t>
  </si>
  <si>
    <t>Cécile</t>
  </si>
  <si>
    <t>matinalqq08</t>
  </si>
  <si>
    <t>91 Morangis</t>
  </si>
  <si>
    <t>100 Hits Eté 2011</t>
  </si>
  <si>
    <t>diegovegas</t>
  </si>
  <si>
    <t xml:space="preserve">Carré Philippe 29 Rue du Château 92200 Neuilly Sur Seine </t>
  </si>
  <si>
    <t>12 Years A Slave</t>
  </si>
  <si>
    <t>Montigny le bretonneux</t>
  </si>
  <si>
    <t>(500) Jours ensemble</t>
  </si>
  <si>
    <t>Solène Michon 12 rue Francis Garnier 34090 Montpellier --&gt; 2 bis rue Chamayou 34090 Montpellier</t>
  </si>
  <si>
    <t>007 Spectre</t>
  </si>
  <si>
    <t>007 Spectre [Blu-ray]</t>
  </si>
  <si>
    <t>12 Hommes en Colère</t>
  </si>
  <si>
    <t>12 hommes en colère [Blu-ray]</t>
  </si>
  <si>
    <t>DAPHNE OLIEL chez Albrecht ZEUCH 46 Blanche Chaussée ­ Ecluse 1 57830 DIANE CAPELLE</t>
  </si>
  <si>
    <t>tartechoc65</t>
  </si>
  <si>
    <t>&amp;</t>
  </si>
  <si>
    <t>Christian Gaxieu 72 rue du Portanel 11290 ARZENS</t>
  </si>
  <si>
    <t>100 personnages qui ont marqué l'histoire</t>
  </si>
  <si>
    <t>donné au CRIP</t>
  </si>
  <si>
    <t>13 à table ! 2014 / Les Restos du Cœur</t>
  </si>
  <si>
    <t>1000 Forms of Fear</t>
  </si>
  <si>
    <t>Sia</t>
  </si>
  <si>
    <t>darkbiggym</t>
  </si>
  <si>
    <t>michel lacourt   7 rue de renonval   91660 méréville</t>
  </si>
  <si>
    <t>Le Perray en Yvelines</t>
  </si>
  <si>
    <t>Danny Boyle</t>
  </si>
  <si>
    <t>Zack Snyder</t>
  </si>
  <si>
    <t>Steven Spielberg</t>
  </si>
  <si>
    <t>Sidney Lumet</t>
  </si>
  <si>
    <t>Robert Aldrich</t>
  </si>
  <si>
    <t>Steve Mc Queen (II)</t>
  </si>
  <si>
    <t>Renny Harlin</t>
  </si>
  <si>
    <t>Roland Emmerich</t>
  </si>
  <si>
    <t>John Lasseter</t>
  </si>
  <si>
    <t>Bernardo Bertolucci</t>
  </si>
  <si>
    <t>Michael Radford</t>
  </si>
  <si>
    <t>(500) Jours Ensemble</t>
  </si>
  <si>
    <t>11H14</t>
  </si>
  <si>
    <t>Greg Marcks</t>
  </si>
  <si>
    <t>101 dalmatiens 2 : sur la trace des héros</t>
  </si>
  <si>
    <t>Jim Kammerud, Brian Smith</t>
  </si>
  <si>
    <t>101 dalmatiens</t>
  </si>
  <si>
    <t>JAMES BOND</t>
  </si>
  <si>
    <t>Livres d'histoire</t>
  </si>
  <si>
    <t>Guides touristiques</t>
  </si>
  <si>
    <t>Britney Spears</t>
  </si>
  <si>
    <t>Laurent Garnier</t>
  </si>
  <si>
    <t>Luis Mariano</t>
  </si>
  <si>
    <t>13 à table !</t>
  </si>
  <si>
    <t>Daniel Craig</t>
  </si>
  <si>
    <t>Dan Trachtenberg</t>
  </si>
  <si>
    <t>Inconnu</t>
  </si>
  <si>
    <t>Lino Ventura</t>
  </si>
  <si>
    <t>...Baby One More Time</t>
  </si>
  <si>
    <t>100% Dance Music</t>
  </si>
  <si>
    <t>(You Drive Me) Crazy</t>
  </si>
  <si>
    <t>1 Fille &amp; 4 Types</t>
  </si>
  <si>
    <t>100 Love Songs - Disc 1</t>
  </si>
  <si>
    <t>12 Chansons De Légende (live)</t>
  </si>
  <si>
    <t>100 Tubes Été 2010</t>
  </si>
  <si>
    <t>1000 Forms Of Fear</t>
  </si>
  <si>
    <t>100 Étoiles et Constellations facile à voir</t>
  </si>
  <si>
    <t>&amp; (double)</t>
  </si>
  <si>
    <t>Livres divers</t>
  </si>
  <si>
    <t>je veux +</t>
  </si>
  <si>
    <t>particularité support (combo,  3D …)</t>
  </si>
  <si>
    <t>h</t>
  </si>
  <si>
    <t>nb acheteurs</t>
  </si>
  <si>
    <t>nb vendeurs</t>
  </si>
  <si>
    <t>ma pos ach</t>
  </si>
  <si>
    <t>prix Ama zon</t>
  </si>
  <si>
    <t>mon prix vente raku ten</t>
  </si>
  <si>
    <t>mon prix vente Ama zon</t>
  </si>
  <si>
    <t>Rakuten</t>
  </si>
  <si>
    <t>tendance R</t>
  </si>
  <si>
    <t>mon gain calcu lé A</t>
  </si>
  <si>
    <t>mon gain calculé R</t>
  </si>
  <si>
    <t xml:space="preserve">prix net acheté </t>
  </si>
  <si>
    <t>Statut achat</t>
  </si>
  <si>
    <t>ma note  vendeur</t>
  </si>
  <si>
    <t>lieu vendeur</t>
  </si>
  <si>
    <t>état support    .</t>
  </si>
  <si>
    <t>Les Essarts le Roi puis Rambouillet Leclerc</t>
  </si>
  <si>
    <t>Vélizy</t>
  </si>
  <si>
    <t>Maurepas</t>
  </si>
  <si>
    <t>Montigny</t>
  </si>
  <si>
    <t>origine achat</t>
  </si>
  <si>
    <t>tendance A</t>
  </si>
  <si>
    <t>alerte prix Rk</t>
  </si>
  <si>
    <t>B01LD7RU6K</t>
  </si>
  <si>
    <t>A280</t>
  </si>
  <si>
    <t>D169</t>
  </si>
  <si>
    <t>S165</t>
  </si>
  <si>
    <t>J038</t>
  </si>
  <si>
    <t>Easy Cash</t>
  </si>
  <si>
    <t>ECMaurepas78</t>
  </si>
  <si>
    <t>B000O176IO</t>
  </si>
  <si>
    <t>polygram</t>
  </si>
  <si>
    <t>Pierre DESMONTS   6 rue des Cigognes   67270 SCHAFFHOUSE SUR ZORN</t>
  </si>
  <si>
    <t>pirrou67</t>
  </si>
  <si>
    <t>Bizeray Clément 36 rue André et Yvonne Meynier Appt 32 35000 Rennes</t>
  </si>
  <si>
    <r>
      <t xml:space="preserve">Titre
</t>
    </r>
    <r>
      <rPr>
        <b/>
        <sz val="14"/>
        <color rgb="FFFF0000"/>
        <rFont val="Calibri"/>
        <family val="2"/>
      </rPr>
      <t>₸</t>
    </r>
  </si>
  <si>
    <r>
      <t>Groupe</t>
    </r>
    <r>
      <rPr>
        <sz val="10"/>
        <color rgb="FFFF0000"/>
        <rFont val="Arial Narrow"/>
        <family val="2"/>
      </rPr>
      <t xml:space="preserve">
</t>
    </r>
    <r>
      <rPr>
        <sz val="14"/>
        <color rgb="FFFF0000"/>
        <rFont val="Arial Narrow"/>
        <family val="2"/>
      </rPr>
      <t>₸</t>
    </r>
  </si>
  <si>
    <r>
      <t xml:space="preserve">Auteur / Artiste
</t>
    </r>
    <r>
      <rPr>
        <sz val="14"/>
        <color rgb="FFFF0000"/>
        <rFont val="Arial Narrow"/>
        <family val="2"/>
      </rPr>
      <t>₸</t>
    </r>
  </si>
  <si>
    <r>
      <t xml:space="preserve">categ
</t>
    </r>
    <r>
      <rPr>
        <b/>
        <sz val="14"/>
        <color rgb="FFFF0000"/>
        <rFont val="Calibri"/>
        <family val="2"/>
        <scheme val="minor"/>
      </rPr>
      <t>₸</t>
    </r>
  </si>
  <si>
    <r>
      <t xml:space="preserve">media
</t>
    </r>
    <r>
      <rPr>
        <b/>
        <sz val="14"/>
        <color rgb="FFFF0000"/>
        <rFont val="Calibri"/>
        <family val="2"/>
        <scheme val="minor"/>
      </rPr>
      <t>₸</t>
    </r>
  </si>
  <si>
    <r>
      <t xml:space="preserve">date màj
</t>
    </r>
    <r>
      <rPr>
        <b/>
        <sz val="14"/>
        <color rgb="FFFF0000"/>
        <rFont val="Calibri"/>
        <family val="2"/>
        <scheme val="minor"/>
      </rPr>
      <t>₸</t>
    </r>
  </si>
  <si>
    <r>
      <t xml:space="preserve">prix Raku ten
</t>
    </r>
    <r>
      <rPr>
        <b/>
        <sz val="14"/>
        <color rgb="FFFF0000"/>
        <rFont val="Calibri"/>
        <family val="2"/>
      </rPr>
      <t>∆</t>
    </r>
  </si>
  <si>
    <t>date màj achat</t>
  </si>
  <si>
    <r>
      <t xml:space="preserve">n° dans vidéo thèque 
</t>
    </r>
    <r>
      <rPr>
        <b/>
        <sz val="14"/>
        <color rgb="FFFF0000"/>
        <rFont val="Calibri"/>
        <family val="2"/>
        <scheme val="minor"/>
      </rPr>
      <t>₸</t>
    </r>
  </si>
  <si>
    <r>
      <t xml:space="preserve">tome        </t>
    </r>
    <r>
      <rPr>
        <b/>
        <sz val="14"/>
        <color rgb="FFFF0000"/>
        <rFont val="Calibri"/>
        <family val="2"/>
        <scheme val="minor"/>
      </rPr>
      <t>₸</t>
    </r>
  </si>
  <si>
    <r>
      <t>Année</t>
    </r>
    <r>
      <rPr>
        <sz val="4"/>
        <rFont val="Calibri"/>
        <family val="2"/>
        <scheme val="minor"/>
      </rPr>
      <t xml:space="preserve">
</t>
    </r>
    <r>
      <rPr>
        <b/>
        <sz val="14"/>
        <color rgb="FFFF0000"/>
        <rFont val="Calibri"/>
        <family val="2"/>
        <scheme val="minor"/>
      </rPr>
      <t>₸</t>
    </r>
  </si>
  <si>
    <t>ma meill pos</t>
  </si>
  <si>
    <t>alerte prix Az</t>
  </si>
  <si>
    <r>
      <t xml:space="preserve">priorité   </t>
    </r>
    <r>
      <rPr>
        <b/>
        <sz val="14"/>
        <color rgb="FFFF0000"/>
        <rFont val="Calibri"/>
        <family val="2"/>
      </rPr>
      <t>₸</t>
    </r>
  </si>
  <si>
    <t>Nb points</t>
  </si>
  <si>
    <t>PRIX BROCANTE</t>
  </si>
  <si>
    <t>Fleurbis</t>
  </si>
  <si>
    <t>1. Outside Version 2</t>
  </si>
  <si>
    <t>Mini-puces</t>
  </si>
  <si>
    <t>125 rue Montmartre</t>
  </si>
  <si>
    <t>125 rue Montmartre [Édition Collector Blu-ray + DVD]</t>
  </si>
  <si>
    <t>Mis sur le bon coin</t>
  </si>
  <si>
    <t>date màj vidéothèque ou vente</t>
  </si>
  <si>
    <t>Statut vente</t>
  </si>
  <si>
    <t>site vente</t>
  </si>
  <si>
    <t>prix net vendu</t>
  </si>
  <si>
    <t>pseudo acheteur</t>
  </si>
  <si>
    <t>ma note  acheteur</t>
  </si>
  <si>
    <t>adresse ou lieu acheteur</t>
  </si>
  <si>
    <t>Commentaires</t>
  </si>
  <si>
    <t>12 Monkeys</t>
  </si>
  <si>
    <t>12 Monkeys - saison 1</t>
  </si>
  <si>
    <t>12 Monkeys - saison 2</t>
  </si>
  <si>
    <t>Coffret 12 monkeys, saison 2 [Blu-ray]</t>
  </si>
  <si>
    <t>Coffret 12 monkeys, saison 2</t>
  </si>
  <si>
    <t>date souhait à revoir</t>
  </si>
  <si>
    <t>date annonce vente à revoir</t>
  </si>
  <si>
    <t>40-010</t>
  </si>
  <si>
    <t>91-290</t>
  </si>
  <si>
    <t>91-320</t>
  </si>
  <si>
    <t>F0-690</t>
  </si>
  <si>
    <t>61-390</t>
  </si>
  <si>
    <t>61-400</t>
  </si>
  <si>
    <r>
      <t xml:space="preserve">n° dans audio thèque 
</t>
    </r>
    <r>
      <rPr>
        <sz val="14"/>
        <color rgb="FFFF0000"/>
        <rFont val="Calibri"/>
        <family val="2"/>
        <scheme val="minor"/>
      </rPr>
      <t>₸</t>
    </r>
  </si>
  <si>
    <t xml:space="preserve">Statut ₸
</t>
  </si>
  <si>
    <t>Boitier</t>
  </si>
  <si>
    <t>Coffret</t>
  </si>
  <si>
    <t>Nature et santé</t>
  </si>
  <si>
    <t>Guide touristique</t>
  </si>
  <si>
    <t>objet</t>
  </si>
  <si>
    <t>Roman</t>
  </si>
  <si>
    <t>Livre histoire</t>
  </si>
  <si>
    <t>Film</t>
  </si>
  <si>
    <t>Série</t>
  </si>
  <si>
    <t>Musique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</si>
</sst>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000000"/>
    <numFmt numFmtId="168" formatCode="mm/yy"/>
    <numFmt numFmtId="169" formatCode="0000"/>
    <numFmt numFmtId="170" formatCode="0\p\t"/>
  </numFmts>
  <fonts count="2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0000FF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9"/>
      <name val="Arial Narrow"/>
      <family val="2"/>
    </font>
    <font>
      <sz val="10"/>
      <name val="Arial Narrow"/>
      <family val="2"/>
    </font>
    <font>
      <b/>
      <sz val="1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sz val="10"/>
      <name val="Calibri"/>
      <family val="2"/>
    </font>
    <font>
      <b/>
      <sz val="10"/>
      <color rgb="FFFF0000"/>
      <name val="Calibri"/>
      <family val="2"/>
    </font>
    <font>
      <b/>
      <sz val="1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FF0000"/>
      <name val="Calibri"/>
      <family val="2"/>
    </font>
    <font>
      <sz val="10"/>
      <color rgb="FFFF0000"/>
      <name val="Arial Narrow"/>
      <family val="2"/>
    </font>
    <font>
      <sz val="14"/>
      <color rgb="FFFF0000"/>
      <name val="Arial Narrow"/>
      <family val="2"/>
    </font>
    <font>
      <sz val="4"/>
      <name val="Calibri"/>
      <family val="2"/>
      <scheme val="minor"/>
    </font>
    <font>
      <b/>
      <sz val="8"/>
      <name val="Arial Black"/>
      <family val="2"/>
    </font>
    <font>
      <sz val="9"/>
      <color rgb="FFFF0000"/>
      <name val="Arial Narrow"/>
      <family val="2"/>
    </font>
    <font>
      <sz val="14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B7B7"/>
        <bgColor indexed="64"/>
      </patternFill>
    </fill>
    <fill>
      <patternFill patternType="solid">
        <fgColor rgb="FFD7FEB4"/>
        <bgColor indexed="64"/>
      </patternFill>
    </fill>
    <fill>
      <patternFill patternType="solid">
        <fgColor rgb="FFF9B47B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122">
    <xf numFmtId="0" fontId="0" fillId="0" borderId="0" xfId="0"/>
    <xf numFmtId="0" fontId="4" fillId="0" borderId="0" xfId="0" applyFont="1"/>
    <xf numFmtId="0" fontId="0" fillId="0" borderId="0" xfId="0" applyFill="1"/>
    <xf numFmtId="0" fontId="2" fillId="5" borderId="2" xfId="0" applyFont="1" applyFill="1" applyBorder="1" applyAlignment="1" applyProtection="1">
      <alignment horizontal="left" wrapText="1"/>
      <protection locked="0"/>
    </xf>
    <xf numFmtId="0" fontId="2" fillId="6" borderId="2" xfId="0" applyFont="1" applyFill="1" applyBorder="1" applyAlignment="1" applyProtection="1">
      <alignment horizontal="center" vertical="center" textRotation="180" wrapText="1"/>
      <protection locked="0"/>
    </xf>
    <xf numFmtId="0" fontId="12" fillId="6" borderId="0" xfId="0" applyFont="1" applyFill="1" applyAlignment="1" applyProtection="1">
      <alignment horizontal="left" wrapText="1"/>
      <protection locked="0"/>
    </xf>
    <xf numFmtId="1" fontId="2" fillId="0" borderId="0" xfId="0" applyNumberFormat="1" applyFon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10" fillId="0" borderId="0" xfId="0" applyFont="1" applyFill="1" applyAlignment="1" applyProtection="1">
      <alignment horizontal="center"/>
      <protection locked="0"/>
    </xf>
    <xf numFmtId="0" fontId="12" fillId="0" borderId="0" xfId="0" applyFont="1" applyFill="1" applyAlignment="1" applyProtection="1">
      <alignment horizontal="left"/>
      <protection locked="0"/>
    </xf>
    <xf numFmtId="1" fontId="12" fillId="0" borderId="0" xfId="0" applyNumberFormat="1" applyFont="1" applyFill="1" applyAlignment="1" applyProtection="1"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2" fontId="1" fillId="0" borderId="0" xfId="0" applyNumberFormat="1" applyFont="1" applyFill="1" applyBorder="1" applyAlignment="1" applyProtection="1">
      <alignment horizontal="center"/>
      <protection locked="0"/>
    </xf>
    <xf numFmtId="1" fontId="1" fillId="0" borderId="0" xfId="0" applyNumberFormat="1" applyFont="1" applyFill="1" applyBorder="1" applyAlignment="1" applyProtection="1">
      <alignment horizontal="center"/>
      <protection locked="0"/>
    </xf>
    <xf numFmtId="14" fontId="11" fillId="0" borderId="1" xfId="0" applyNumberFormat="1" applyFont="1" applyFill="1" applyBorder="1" applyAlignment="1" applyProtection="1">
      <alignment horizontal="center"/>
      <protection locked="0"/>
    </xf>
    <xf numFmtId="2" fontId="2" fillId="0" borderId="0" xfId="0" applyNumberFormat="1" applyFont="1" applyFill="1" applyBorder="1" applyAlignment="1" applyProtection="1">
      <alignment horizontal="center" vertical="center"/>
      <protection locked="0"/>
    </xf>
    <xf numFmtId="2" fontId="8" fillId="0" borderId="0" xfId="0" applyNumberFormat="1" applyFont="1" applyFill="1" applyAlignment="1" applyProtection="1">
      <alignment horizontal="center"/>
      <protection locked="0"/>
    </xf>
    <xf numFmtId="0" fontId="12" fillId="0" borderId="4" xfId="0" applyFont="1" applyFill="1" applyBorder="1" applyAlignment="1" applyProtection="1">
      <alignment horizontal="left" vertical="center" wrapText="1"/>
      <protection locked="0"/>
    </xf>
    <xf numFmtId="1" fontId="12" fillId="0" borderId="0" xfId="0" applyNumberFormat="1" applyFont="1" applyFill="1" applyAlignment="1" applyProtection="1">
      <alignment horizontal="left"/>
      <protection locked="0"/>
    </xf>
    <xf numFmtId="0" fontId="5" fillId="0" borderId="0" xfId="0" applyFont="1" applyFill="1" applyAlignment="1" applyProtection="1">
      <alignment horizontal="left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2" fontId="5" fillId="0" borderId="0" xfId="0" applyNumberFormat="1" applyFont="1" applyFill="1" applyBorder="1" applyAlignment="1" applyProtection="1">
      <alignment horizontal="center"/>
      <protection locked="0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64" fontId="2" fillId="0" borderId="0" xfId="0" quotePrefix="1" applyNumberFormat="1" applyFon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left"/>
      <protection locked="0"/>
    </xf>
    <xf numFmtId="2" fontId="2" fillId="0" borderId="1" xfId="0" applyNumberFormat="1" applyFont="1" applyFill="1" applyBorder="1" applyAlignment="1" applyProtection="1">
      <alignment horizontal="center"/>
      <protection locked="0"/>
    </xf>
    <xf numFmtId="2" fontId="2" fillId="0" borderId="0" xfId="0" applyNumberFormat="1" applyFont="1" applyFill="1" applyBorder="1" applyAlignment="1" applyProtection="1">
      <alignment horizontal="center"/>
      <protection locked="0"/>
    </xf>
    <xf numFmtId="1" fontId="2" fillId="0" borderId="0" xfId="0" applyNumberFormat="1" applyFont="1" applyFill="1" applyBorder="1" applyAlignment="1" applyProtection="1">
      <alignment horizontal="center"/>
      <protection locked="0"/>
    </xf>
    <xf numFmtId="2" fontId="2" fillId="0" borderId="0" xfId="0" applyNumberFormat="1" applyFont="1" applyFill="1" applyAlignment="1" applyProtection="1">
      <alignment horizontal="center"/>
      <protection locked="0"/>
    </xf>
    <xf numFmtId="2" fontId="1" fillId="0" borderId="0" xfId="0" applyNumberFormat="1" applyFont="1" applyFill="1" applyAlignment="1" applyProtection="1">
      <alignment horizontal="center"/>
      <protection locked="0"/>
    </xf>
    <xf numFmtId="1" fontId="1" fillId="0" borderId="0" xfId="0" applyNumberFormat="1" applyFont="1" applyFill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2" fillId="0" borderId="0" xfId="0" applyFont="1" applyFill="1" applyAlignment="1" applyProtection="1">
      <alignment horizontal="left" vertical="center"/>
      <protection locked="0"/>
    </xf>
    <xf numFmtId="1" fontId="1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protection locked="0"/>
    </xf>
    <xf numFmtId="2" fontId="2" fillId="0" borderId="0" xfId="0" quotePrefix="1" applyNumberFormat="1" applyFont="1" applyFill="1" applyAlignment="1" applyProtection="1">
      <protection locked="0"/>
    </xf>
    <xf numFmtId="2" fontId="2" fillId="0" borderId="0" xfId="0" quotePrefix="1" applyNumberFormat="1" applyFont="1" applyFill="1" applyAlignment="1" applyProtection="1">
      <alignment vertical="center"/>
      <protection locked="0"/>
    </xf>
    <xf numFmtId="2" fontId="9" fillId="8" borderId="0" xfId="0" applyNumberFormat="1" applyFont="1" applyFill="1" applyAlignment="1" applyProtection="1">
      <alignment vertical="center" wrapText="1"/>
      <protection locked="0"/>
    </xf>
    <xf numFmtId="1" fontId="2" fillId="4" borderId="1" xfId="0" applyNumberFormat="1" applyFont="1" applyFill="1" applyBorder="1" applyAlignment="1" applyProtection="1">
      <alignment horizontal="center" vertical="center" textRotation="180" wrapText="1"/>
      <protection locked="0"/>
    </xf>
    <xf numFmtId="1" fontId="2" fillId="4" borderId="0" xfId="0" applyNumberFormat="1" applyFont="1" applyFill="1" applyBorder="1" applyAlignment="1" applyProtection="1">
      <alignment horizontal="center" vertical="center" textRotation="180" wrapText="1"/>
      <protection locked="0"/>
    </xf>
    <xf numFmtId="164" fontId="2" fillId="0" borderId="0" xfId="0" applyNumberFormat="1" applyFont="1" applyFill="1" applyAlignment="1" applyProtection="1">
      <alignment horizontal="center"/>
      <protection locked="0"/>
    </xf>
    <xf numFmtId="169" fontId="9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 applyProtection="1">
      <alignment horizontal="center" vertical="center"/>
      <protection locked="0"/>
    </xf>
    <xf numFmtId="0" fontId="2" fillId="5" borderId="0" xfId="0" applyFont="1" applyFill="1" applyAlignment="1" applyProtection="1">
      <alignment horizontal="left" vertical="center" wrapText="1"/>
      <protection locked="0"/>
    </xf>
    <xf numFmtId="2" fontId="2" fillId="0" borderId="1" xfId="0" quotePrefix="1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10" fillId="5" borderId="2" xfId="0" applyFont="1" applyFill="1" applyBorder="1" applyAlignment="1" applyProtection="1">
      <alignment horizontal="left" wrapText="1"/>
      <protection locked="0"/>
    </xf>
    <xf numFmtId="1" fontId="18" fillId="4" borderId="0" xfId="0" applyNumberFormat="1" applyFont="1" applyFill="1" applyBorder="1" applyAlignment="1" applyProtection="1">
      <alignment horizontal="center" vertical="center" textRotation="180" wrapText="1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1" fillId="5" borderId="1" xfId="0" applyFont="1" applyFill="1" applyBorder="1" applyAlignment="1" applyProtection="1">
      <alignment horizontal="center" vertical="center" wrapText="1"/>
      <protection locked="0"/>
    </xf>
    <xf numFmtId="14" fontId="11" fillId="0" borderId="1" xfId="0" quotePrefix="1" applyNumberFormat="1" applyFont="1" applyFill="1" applyBorder="1" applyAlignment="1" applyProtection="1">
      <alignment horizontal="center"/>
      <protection locked="0"/>
    </xf>
    <xf numFmtId="0" fontId="16" fillId="4" borderId="0" xfId="0" applyFont="1" applyFill="1" applyBorder="1" applyAlignment="1" applyProtection="1">
      <alignment horizontal="center" vertical="center" textRotation="180" wrapText="1"/>
      <protection locked="0"/>
    </xf>
    <xf numFmtId="2" fontId="12" fillId="7" borderId="0" xfId="0" applyNumberFormat="1" applyFont="1" applyFill="1" applyBorder="1" applyAlignment="1" applyProtection="1">
      <alignment horizontal="center" vertical="center" wrapText="1"/>
      <protection locked="0"/>
    </xf>
    <xf numFmtId="0" fontId="16" fillId="11" borderId="1" xfId="0" applyFont="1" applyFill="1" applyBorder="1" applyAlignment="1" applyProtection="1">
      <alignment horizontal="center" vertical="center" textRotation="180" wrapText="1"/>
      <protection locked="0"/>
    </xf>
    <xf numFmtId="0" fontId="1" fillId="0" borderId="0" xfId="0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170" fontId="2" fillId="0" borderId="1" xfId="0" applyNumberFormat="1" applyFont="1" applyFill="1" applyBorder="1" applyAlignment="1" applyProtection="1">
      <alignment horizontal="center"/>
      <protection locked="0"/>
    </xf>
    <xf numFmtId="0" fontId="2" fillId="8" borderId="1" xfId="0" applyFont="1" applyFill="1" applyBorder="1" applyAlignment="1" applyProtection="1">
      <alignment vertical="center" wrapText="1"/>
      <protection locked="0"/>
    </xf>
    <xf numFmtId="0" fontId="12" fillId="8" borderId="0" xfId="0" applyFont="1" applyFill="1" applyBorder="1" applyAlignment="1" applyProtection="1">
      <alignment horizontal="center" vertical="center" textRotation="180" wrapText="1"/>
      <protection locked="0"/>
    </xf>
    <xf numFmtId="0" fontId="3" fillId="0" borderId="0" xfId="0" applyFont="1" applyFill="1" applyBorder="1" applyProtection="1">
      <protection locked="0"/>
    </xf>
    <xf numFmtId="0" fontId="14" fillId="0" borderId="0" xfId="0" applyFont="1" applyFill="1" applyBorder="1" applyAlignment="1" applyProtection="1">
      <alignment horizontal="center"/>
      <protection locked="0"/>
    </xf>
    <xf numFmtId="0" fontId="2" fillId="1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 textRotation="180" wrapText="1"/>
      <protection locked="0"/>
    </xf>
    <xf numFmtId="0" fontId="2" fillId="5" borderId="0" xfId="0" applyFont="1" applyFill="1" applyBorder="1" applyAlignment="1" applyProtection="1">
      <alignment horizontal="center" textRotation="180" wrapText="1"/>
      <protection locked="0"/>
    </xf>
    <xf numFmtId="2" fontId="2" fillId="0" borderId="0" xfId="0" applyNumberFormat="1" applyFont="1" applyFill="1" applyAlignment="1" applyProtection="1">
      <alignment vertical="center"/>
      <protection locked="0"/>
    </xf>
    <xf numFmtId="0" fontId="12" fillId="10" borderId="4" xfId="0" applyFont="1" applyFill="1" applyBorder="1" applyAlignment="1" applyProtection="1">
      <alignment horizontal="left" vertical="center" wrapText="1"/>
      <protection locked="0"/>
    </xf>
    <xf numFmtId="0" fontId="11" fillId="10" borderId="0" xfId="0" applyFont="1" applyFill="1" applyBorder="1" applyAlignment="1" applyProtection="1">
      <alignment horizontal="center" vertical="center" textRotation="180" wrapText="1"/>
      <protection locked="0"/>
    </xf>
    <xf numFmtId="1" fontId="18" fillId="7" borderId="5" xfId="0" applyNumberFormat="1" applyFont="1" applyFill="1" applyBorder="1" applyAlignment="1" applyProtection="1">
      <alignment horizontal="left" vertical="center" textRotation="180" wrapText="1"/>
      <protection locked="0"/>
    </xf>
    <xf numFmtId="2" fontId="2" fillId="0" borderId="5" xfId="0" applyNumberFormat="1" applyFont="1" applyFill="1" applyBorder="1" applyAlignment="1" applyProtection="1">
      <alignment horizontal="left" vertical="center"/>
      <protection locked="0"/>
    </xf>
    <xf numFmtId="0" fontId="2" fillId="0" borderId="5" xfId="0" applyFont="1" applyFill="1" applyBorder="1" applyAlignment="1" applyProtection="1">
      <alignment horizontal="left"/>
      <protection locked="0"/>
    </xf>
    <xf numFmtId="14" fontId="11" fillId="0" borderId="2" xfId="0" applyNumberFormat="1" applyFont="1" applyFill="1" applyBorder="1" applyAlignment="1" applyProtection="1">
      <alignment horizontal="center" vertical="center"/>
      <protection locked="0"/>
    </xf>
    <xf numFmtId="0" fontId="2" fillId="10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protection locked="0"/>
    </xf>
    <xf numFmtId="0" fontId="2" fillId="0" borderId="1" xfId="0" applyFont="1" applyFill="1" applyBorder="1" applyProtection="1">
      <protection locked="0"/>
    </xf>
    <xf numFmtId="2" fontId="2" fillId="0" borderId="0" xfId="0" applyNumberFormat="1" applyFont="1" applyFill="1" applyAlignment="1" applyProtection="1">
      <protection locked="0"/>
    </xf>
    <xf numFmtId="1" fontId="8" fillId="0" borderId="2" xfId="0" applyNumberFormat="1" applyFont="1" applyFill="1" applyBorder="1" applyAlignment="1" applyProtection="1">
      <alignment horizontal="center"/>
      <protection locked="0"/>
    </xf>
    <xf numFmtId="0" fontId="13" fillId="3" borderId="0" xfId="0" applyFont="1" applyFill="1" applyBorder="1" applyAlignment="1" applyProtection="1">
      <alignment horizontal="center" vertical="center" textRotation="180" wrapText="1"/>
      <protection locked="0"/>
    </xf>
    <xf numFmtId="2" fontId="2" fillId="0" borderId="2" xfId="0" applyNumberFormat="1" applyFont="1" applyFill="1" applyBorder="1" applyAlignment="1" applyProtection="1">
      <alignment horizontal="center" vertical="center"/>
      <protection locked="0"/>
    </xf>
    <xf numFmtId="2" fontId="2" fillId="0" borderId="2" xfId="0" applyNumberFormat="1" applyFont="1" applyFill="1" applyBorder="1" applyAlignment="1" applyProtection="1">
      <alignment horizontal="center"/>
      <protection locked="0"/>
    </xf>
    <xf numFmtId="2" fontId="12" fillId="12" borderId="2" xfId="0" applyNumberFormat="1" applyFont="1" applyFill="1" applyBorder="1" applyAlignment="1" applyProtection="1">
      <alignment horizontal="center" vertical="center" wrapText="1"/>
      <protection locked="0"/>
    </xf>
    <xf numFmtId="14" fontId="25" fillId="0" borderId="0" xfId="0" applyNumberFormat="1" applyFont="1" applyFill="1" applyAlignment="1" applyProtection="1">
      <alignment horizontal="center"/>
    </xf>
    <xf numFmtId="169" fontId="9" fillId="0" borderId="0" xfId="1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2" fontId="9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 applyProtection="1">
      <alignment horizontal="center" vertical="center" textRotation="180" wrapText="1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1" fontId="2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8" borderId="1" xfId="0" applyFont="1" applyFill="1" applyBorder="1" applyAlignment="1" applyProtection="1">
      <alignment vertical="center"/>
      <protection locked="0"/>
    </xf>
    <xf numFmtId="2" fontId="2" fillId="8" borderId="0" xfId="0" applyNumberFormat="1" applyFont="1" applyFill="1" applyBorder="1" applyAlignment="1" applyProtection="1">
      <alignment vertical="center"/>
      <protection locked="0"/>
    </xf>
    <xf numFmtId="0" fontId="12" fillId="5" borderId="0" xfId="0" applyFont="1" applyFill="1" applyAlignment="1" applyProtection="1">
      <alignment horizontal="left" vertical="center"/>
      <protection locked="0"/>
    </xf>
    <xf numFmtId="0" fontId="2" fillId="6" borderId="3" xfId="0" applyFont="1" applyFill="1" applyBorder="1" applyAlignment="1" applyProtection="1">
      <alignment horizontal="left"/>
      <protection locked="0"/>
    </xf>
    <xf numFmtId="1" fontId="7" fillId="13" borderId="2" xfId="0" applyNumberFormat="1" applyFont="1" applyFill="1" applyBorder="1" applyAlignment="1" applyProtection="1">
      <alignment horizontal="left" vertical="center" textRotation="180" wrapText="1"/>
      <protection locked="0"/>
    </xf>
    <xf numFmtId="1" fontId="10" fillId="4" borderId="0" xfId="0" applyNumberFormat="1" applyFont="1" applyFill="1" applyAlignment="1" applyProtection="1">
      <alignment horizontal="center" wrapText="1"/>
      <protection locked="0"/>
    </xf>
    <xf numFmtId="1" fontId="2" fillId="2" borderId="0" xfId="0" applyNumberFormat="1" applyFont="1" applyFill="1" applyAlignment="1" applyProtection="1">
      <alignment horizontal="center"/>
      <protection locked="0"/>
    </xf>
    <xf numFmtId="0" fontId="2" fillId="0" borderId="0" xfId="0" applyNumberFormat="1" applyFont="1" applyFill="1" applyAlignment="1" applyProtection="1">
      <alignment horizontal="center"/>
      <protection locked="0"/>
    </xf>
    <xf numFmtId="2" fontId="9" fillId="3" borderId="0" xfId="0" applyNumberFormat="1" applyFont="1" applyFill="1" applyBorder="1" applyAlignment="1" applyProtection="1">
      <alignment horizontal="center" vertical="center" wrapText="1"/>
      <protection locked="0"/>
    </xf>
    <xf numFmtId="14" fontId="11" fillId="0" borderId="0" xfId="0" applyNumberFormat="1" applyFont="1" applyFill="1" applyBorder="1" applyAlignment="1" applyProtection="1">
      <alignment horizontal="center" vertical="center"/>
      <protection locked="0"/>
    </xf>
    <xf numFmtId="14" fontId="11" fillId="0" borderId="0" xfId="0" applyNumberFormat="1" applyFont="1" applyFill="1" applyBorder="1" applyAlignment="1" applyProtection="1">
      <alignment horizontal="center"/>
      <protection locked="0"/>
    </xf>
    <xf numFmtId="0" fontId="2" fillId="4" borderId="0" xfId="0" applyFont="1" applyFill="1" applyBorder="1" applyAlignment="1" applyProtection="1">
      <alignment horizontal="center" vertical="center" wrapText="1"/>
      <protection locked="0"/>
    </xf>
    <xf numFmtId="1" fontId="17" fillId="11" borderId="0" xfId="0" applyNumberFormat="1" applyFont="1" applyFill="1" applyBorder="1" applyAlignment="1" applyProtection="1">
      <alignment horizontal="center" vertical="center" textRotation="180" wrapText="1"/>
      <protection locked="0"/>
    </xf>
    <xf numFmtId="1" fontId="2" fillId="0" borderId="2" xfId="0" applyNumberFormat="1" applyFont="1" applyFill="1" applyBorder="1" applyAlignment="1" applyProtection="1">
      <alignment horizontal="center"/>
      <protection locked="0"/>
    </xf>
    <xf numFmtId="0" fontId="12" fillId="9" borderId="0" xfId="0" applyFont="1" applyFill="1" applyAlignment="1" applyProtection="1">
      <alignment horizontal="left" vertical="center"/>
      <protection locked="0"/>
    </xf>
    <xf numFmtId="168" fontId="1" fillId="0" borderId="1" xfId="0" applyNumberFormat="1" applyFont="1" applyFill="1" applyBorder="1" applyAlignment="1" applyProtection="1">
      <alignment horizontal="left"/>
      <protection locked="0"/>
    </xf>
    <xf numFmtId="168" fontId="0" fillId="0" borderId="1" xfId="0" applyNumberFormat="1" applyFont="1" applyFill="1" applyBorder="1" applyAlignment="1" applyProtection="1">
      <alignment horizontal="left"/>
      <protection locked="0"/>
    </xf>
    <xf numFmtId="49" fontId="12" fillId="6" borderId="0" xfId="0" applyNumberFormat="1" applyFont="1" applyFill="1" applyBorder="1" applyAlignment="1" applyProtection="1">
      <alignment horizontal="left"/>
      <protection locked="0"/>
    </xf>
    <xf numFmtId="49" fontId="12" fillId="0" borderId="0" xfId="0" applyNumberFormat="1" applyFont="1" applyFill="1" applyAlignment="1" applyProtection="1">
      <alignment horizontal="left"/>
      <protection locked="0"/>
    </xf>
    <xf numFmtId="49" fontId="12" fillId="0" borderId="0" xfId="0" applyNumberFormat="1" applyFont="1" applyFill="1" applyAlignment="1" applyProtection="1">
      <protection locked="0"/>
    </xf>
    <xf numFmtId="14" fontId="5" fillId="0" borderId="2" xfId="0" applyNumberFormat="1" applyFont="1" applyFill="1" applyBorder="1" applyAlignment="1" applyProtection="1">
      <alignment horizontal="left" wrapText="1"/>
    </xf>
    <xf numFmtId="168" fontId="2" fillId="0" borderId="1" xfId="0" applyNumberFormat="1" applyFont="1" applyFill="1" applyBorder="1" applyAlignment="1" applyProtection="1">
      <alignment horizontal="left"/>
      <protection locked="0"/>
    </xf>
    <xf numFmtId="0" fontId="2" fillId="5" borderId="2" xfId="0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_Ant2011-11 v3" xfId="1" xr:uid="{00000000-0005-0000-0000-000002000000}"/>
  </cellStyles>
  <dxfs count="35">
    <dxf>
      <fill>
        <patternFill>
          <bgColor theme="0" tint="-0.14996795556505021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9" tint="-0.499984740745262"/>
      </font>
    </dxf>
    <dxf>
      <font>
        <b/>
        <i val="0"/>
        <strike val="0"/>
        <color rgb="FF009900"/>
      </font>
    </dxf>
    <dxf>
      <font>
        <b/>
        <i val="0"/>
        <color rgb="FF0033CC"/>
      </font>
      <fill>
        <patternFill>
          <bgColor rgb="FFC1FFFF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rgb="FF3366CC"/>
      </font>
    </dxf>
    <dxf>
      <font>
        <b/>
        <i val="0"/>
        <color rgb="FFFF00FF"/>
      </font>
    </dxf>
    <dxf>
      <font>
        <b/>
        <i val="0"/>
        <color theme="9" tint="-0.499984740745262"/>
      </font>
    </dxf>
    <dxf>
      <font>
        <b/>
        <i val="0"/>
        <strike val="0"/>
        <color rgb="FF00B050"/>
      </font>
    </dxf>
    <dxf>
      <font>
        <b/>
        <i val="0"/>
        <color theme="9" tint="-0.499984740745262"/>
      </font>
    </dxf>
    <dxf>
      <font>
        <b/>
        <i val="0"/>
        <color rgb="FF3366CC"/>
      </font>
    </dxf>
    <dxf>
      <font>
        <b/>
        <i val="0"/>
        <color rgb="FFFF0000"/>
      </font>
    </dxf>
    <dxf>
      <font>
        <b/>
        <i val="0"/>
        <color theme="8" tint="-0.24994659260841701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C3A883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ill>
        <patternFill>
          <bgColor rgb="FFFF99FF"/>
        </patternFill>
      </fill>
    </dxf>
    <dxf>
      <fill>
        <patternFill>
          <bgColor rgb="FF00FFFF"/>
        </patternFill>
      </fill>
    </dxf>
    <dxf>
      <fill>
        <patternFill>
          <bgColor rgb="FF00CC99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ill>
        <patternFill>
          <bgColor theme="6"/>
        </patternFill>
      </fill>
    </dxf>
    <dxf>
      <font>
        <b/>
        <i val="0"/>
      </font>
      <fill>
        <patternFill>
          <bgColor rgb="FF99FF99"/>
        </patternFill>
      </fill>
    </dxf>
    <dxf>
      <font>
        <b/>
        <i val="0"/>
        <color auto="1"/>
      </font>
      <fill>
        <patternFill>
          <bgColor rgb="FFCCFF99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b/>
        <i val="0"/>
        <color theme="3"/>
      </font>
      <fill>
        <patternFill>
          <bgColor theme="3" tint="0.79998168889431442"/>
        </patternFill>
      </fill>
    </dxf>
    <dxf>
      <font>
        <b/>
        <i val="0"/>
        <color theme="5" tint="-0.24994659260841701"/>
      </font>
      <fill>
        <patternFill patternType="solid">
          <fgColor indexed="27"/>
          <bgColor rgb="FFFFCCFF"/>
        </patternFill>
      </fill>
    </dxf>
    <dxf>
      <font>
        <b/>
        <i val="0"/>
        <color rgb="FF008000"/>
      </font>
      <fill>
        <patternFill>
          <bgColor rgb="FFCCFFCC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ndense val="0"/>
        <extend val="0"/>
        <color indexed="17"/>
      </font>
      <fill>
        <patternFill patternType="solid">
          <fgColor indexed="24"/>
          <bgColor indexed="42"/>
        </patternFill>
      </fill>
    </dxf>
    <dxf>
      <font>
        <color auto="1"/>
      </font>
      <fill>
        <patternFill>
          <bgColor rgb="FFFFB9B9"/>
        </patternFill>
      </fill>
    </dxf>
  </dxfs>
  <tableStyles count="0" defaultTableStyle="TableStyleMedium9" defaultPivotStyle="PivotStyleLight16"/>
  <colors>
    <mruColors>
      <color rgb="FFFFB9B9"/>
      <color rgb="FF0033CC"/>
      <color rgb="FFD8D8D8"/>
      <color rgb="FFCC9900"/>
      <color rgb="FF99FF99"/>
      <color rgb="FFFFAF69"/>
      <color rgb="FFF064F0"/>
      <color rgb="FFFF99FF"/>
      <color rgb="FF66FF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38099</xdr:colOff>
      <xdr:row>0</xdr:row>
      <xdr:rowOff>1</xdr:rowOff>
    </xdr:from>
    <xdr:to>
      <xdr:col>29</xdr:col>
      <xdr:colOff>0</xdr:colOff>
      <xdr:row>0</xdr:row>
      <xdr:rowOff>180474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2300283" y="1"/>
          <a:ext cx="1455821" cy="180473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000" b="0">
              <a:solidFill>
                <a:sysClr val="windowText" lastClr="000000"/>
              </a:solidFill>
            </a:rPr>
            <a:t>Troczone</a:t>
          </a:r>
        </a:p>
      </xdr:txBody>
    </xdr:sp>
    <xdr:clientData/>
  </xdr:twoCellAnchor>
  <xdr:twoCellAnchor>
    <xdr:from>
      <xdr:col>46</xdr:col>
      <xdr:colOff>40105</xdr:colOff>
      <xdr:row>0</xdr:row>
      <xdr:rowOff>8964</xdr:rowOff>
    </xdr:from>
    <xdr:to>
      <xdr:col>51</xdr:col>
      <xdr:colOff>0</xdr:colOff>
      <xdr:row>0</xdr:row>
      <xdr:rowOff>160422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9842580" y="8964"/>
          <a:ext cx="3284120" cy="151458"/>
        </a:xfrm>
        <a:prstGeom prst="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Détail achats</a:t>
          </a:r>
        </a:p>
      </xdr:txBody>
    </xdr:sp>
    <xdr:clientData/>
  </xdr:two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329946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9</xdr:col>
      <xdr:colOff>1604212</xdr:colOff>
      <xdr:row>0</xdr:row>
      <xdr:rowOff>568729</xdr:rowOff>
    </xdr:from>
    <xdr:to>
      <xdr:col>9</xdr:col>
      <xdr:colOff>2204864</xdr:colOff>
      <xdr:row>0</xdr:row>
      <xdr:rowOff>782052</xdr:rowOff>
    </xdr:to>
    <xdr:sp macro="[0]!Filtre_out" textlink="">
      <xdr:nvSpPr>
        <xdr:cNvPr id="14" name="Rectangle à coins arrondis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632159" y="568729"/>
          <a:ext cx="600652" cy="213323"/>
        </a:xfrm>
        <a:prstGeom prst="roundRect">
          <a:avLst/>
        </a:prstGeom>
        <a:solidFill>
          <a:schemeClr val="bg1"/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SupFiltres</a:t>
          </a:r>
        </a:p>
      </xdr:txBody>
    </xdr:sp>
    <xdr:clientData/>
  </xdr:twoCellAnchor>
  <xdr:twoCellAnchor>
    <xdr:from>
      <xdr:col>54</xdr:col>
      <xdr:colOff>80210</xdr:colOff>
      <xdr:row>0</xdr:row>
      <xdr:rowOff>19546</xdr:rowOff>
    </xdr:from>
    <xdr:to>
      <xdr:col>58</xdr:col>
      <xdr:colOff>1383633</xdr:colOff>
      <xdr:row>0</xdr:row>
      <xdr:rowOff>190500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21496421" y="19546"/>
          <a:ext cx="3609475" cy="170954"/>
        </a:xfrm>
        <a:prstGeom prst="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Détails ventes</a:t>
          </a:r>
        </a:p>
      </xdr:txBody>
    </xdr:sp>
    <xdr:clientData/>
  </xdr:twoCellAnchor>
  <xdr:twoCellAnchor>
    <xdr:from>
      <xdr:col>9</xdr:col>
      <xdr:colOff>10658</xdr:colOff>
      <xdr:row>0</xdr:row>
      <xdr:rowOff>9525</xdr:rowOff>
    </xdr:from>
    <xdr:to>
      <xdr:col>9</xdr:col>
      <xdr:colOff>571501</xdr:colOff>
      <xdr:row>0</xdr:row>
      <xdr:rowOff>153525</xdr:rowOff>
    </xdr:to>
    <xdr:sp macro="[0]!Tri1_CatGroup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2963408" y="9525"/>
          <a:ext cx="560843" cy="1440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algn="ctr"/>
          <a:r>
            <a:rPr lang="fr-FR" sz="900"/>
            <a:t>T1/groupe</a:t>
          </a:r>
        </a:p>
      </xdr:txBody>
    </xdr:sp>
    <xdr:clientData/>
  </xdr:twoCellAnchor>
  <xdr:twoCellAnchor>
    <xdr:from>
      <xdr:col>9</xdr:col>
      <xdr:colOff>634112</xdr:colOff>
      <xdr:row>0</xdr:row>
      <xdr:rowOff>7327</xdr:rowOff>
    </xdr:from>
    <xdr:to>
      <xdr:col>9</xdr:col>
      <xdr:colOff>1229591</xdr:colOff>
      <xdr:row>0</xdr:row>
      <xdr:rowOff>151327</xdr:rowOff>
    </xdr:to>
    <xdr:sp macro="[0]!Tri2_CatTitMed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3621498" y="7327"/>
          <a:ext cx="595479" cy="1440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algn="ctr"/>
          <a:r>
            <a:rPr lang="fr-FR" sz="900"/>
            <a:t>T2/cat/titre</a:t>
          </a:r>
        </a:p>
      </xdr:txBody>
    </xdr:sp>
    <xdr:clientData/>
  </xdr:twoCellAnchor>
  <xdr:twoCellAnchor>
    <xdr:from>
      <xdr:col>9</xdr:col>
      <xdr:colOff>1749137</xdr:colOff>
      <xdr:row>0</xdr:row>
      <xdr:rowOff>7325</xdr:rowOff>
    </xdr:from>
    <xdr:to>
      <xdr:col>9</xdr:col>
      <xdr:colOff>2124807</xdr:colOff>
      <xdr:row>0</xdr:row>
      <xdr:rowOff>151325</xdr:rowOff>
    </xdr:to>
    <xdr:sp macro="[0]!Tri4_DatStaTit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4736523" y="7325"/>
          <a:ext cx="375670" cy="1440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T4/date</a:t>
          </a:r>
        </a:p>
      </xdr:txBody>
    </xdr:sp>
    <xdr:clientData/>
  </xdr:twoCellAnchor>
  <xdr:twoCellAnchor>
    <xdr:from>
      <xdr:col>9</xdr:col>
      <xdr:colOff>1290204</xdr:colOff>
      <xdr:row>0</xdr:row>
      <xdr:rowOff>7327</xdr:rowOff>
    </xdr:from>
    <xdr:to>
      <xdr:col>9</xdr:col>
      <xdr:colOff>1695848</xdr:colOff>
      <xdr:row>0</xdr:row>
      <xdr:rowOff>151327</xdr:rowOff>
    </xdr:to>
    <xdr:sp macro="[0]!Tri3_TitMedDat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4277590" y="7327"/>
          <a:ext cx="405644" cy="1440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T3/titre</a:t>
          </a:r>
        </a:p>
      </xdr:txBody>
    </xdr:sp>
    <xdr:clientData/>
  </xdr:twoCellAnchor>
  <xdr:twoCellAnchor>
    <xdr:from>
      <xdr:col>9</xdr:col>
      <xdr:colOff>6925</xdr:colOff>
      <xdr:row>0</xdr:row>
      <xdr:rowOff>521276</xdr:rowOff>
    </xdr:from>
    <xdr:to>
      <xdr:col>9</xdr:col>
      <xdr:colOff>1314450</xdr:colOff>
      <xdr:row>0</xdr:row>
      <xdr:rowOff>666749</xdr:rowOff>
    </xdr:to>
    <xdr:sp macro="[0]!SouhaitAchat_Priorité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3035875" y="521276"/>
          <a:ext cx="1307525" cy="145473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Lister Souhaits par priorité</a:t>
          </a:r>
        </a:p>
      </xdr:txBody>
    </xdr:sp>
    <xdr:clientData/>
  </xdr:twoCellAnchor>
  <xdr:twoCellAnchor>
    <xdr:from>
      <xdr:col>9</xdr:col>
      <xdr:colOff>656360</xdr:colOff>
      <xdr:row>0</xdr:row>
      <xdr:rowOff>195696</xdr:rowOff>
    </xdr:from>
    <xdr:to>
      <xdr:col>9</xdr:col>
      <xdr:colOff>1262498</xdr:colOff>
      <xdr:row>0</xdr:row>
      <xdr:rowOff>339696</xdr:rowOff>
    </xdr:to>
    <xdr:sp macro="[0]!Tri6_StaCatArt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3609110" y="195696"/>
          <a:ext cx="606138" cy="144000"/>
        </a:xfrm>
        <a:prstGeom prst="rect">
          <a:avLst/>
        </a:prstGeom>
        <a:gradFill flip="none" rotWithShape="1">
          <a:gsLst>
            <a:gs pos="75000">
              <a:srgbClr val="FFFF00"/>
            </a:gs>
            <a:gs pos="35000">
              <a:schemeClr val="bg1"/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  <a:tileRect/>
        </a:gradFill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T6/st/Artiste</a:t>
          </a:r>
        </a:p>
      </xdr:txBody>
    </xdr:sp>
    <xdr:clientData/>
  </xdr:twoCellAnchor>
  <xdr:twoCellAnchor>
    <xdr:from>
      <xdr:col>9</xdr:col>
      <xdr:colOff>17318</xdr:colOff>
      <xdr:row>0</xdr:row>
      <xdr:rowOff>195695</xdr:rowOff>
    </xdr:from>
    <xdr:to>
      <xdr:col>9</xdr:col>
      <xdr:colOff>623456</xdr:colOff>
      <xdr:row>0</xdr:row>
      <xdr:rowOff>339695</xdr:rowOff>
    </xdr:to>
    <xdr:sp macro="[0]!Tri5_StaCatTit" textlink="">
      <xdr:nvSpPr>
        <xdr:cNvPr id="27" name="ZoneText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2970068" y="195695"/>
          <a:ext cx="606138" cy="1440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T5/st/cat/tit</a:t>
          </a:r>
        </a:p>
      </xdr:txBody>
    </xdr:sp>
    <xdr:clientData/>
  </xdr:twoCellAnchor>
  <xdr:twoCellAnchor>
    <xdr:from>
      <xdr:col>35</xdr:col>
      <xdr:colOff>50132</xdr:colOff>
      <xdr:row>0</xdr:row>
      <xdr:rowOff>0</xdr:rowOff>
    </xdr:from>
    <xdr:to>
      <xdr:col>40</xdr:col>
      <xdr:colOff>340895</xdr:colOff>
      <xdr:row>0</xdr:row>
      <xdr:rowOff>180474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5229974" y="0"/>
          <a:ext cx="1594184" cy="180474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000" b="0">
              <a:solidFill>
                <a:schemeClr val="bg1"/>
              </a:solidFill>
            </a:rPr>
            <a:t>Amazon</a:t>
          </a:r>
        </a:p>
      </xdr:txBody>
    </xdr:sp>
    <xdr:clientData/>
  </xdr:twoCellAnchor>
  <xdr:twoCellAnchor>
    <xdr:from>
      <xdr:col>29</xdr:col>
      <xdr:colOff>60158</xdr:colOff>
      <xdr:row>0</xdr:row>
      <xdr:rowOff>0</xdr:rowOff>
    </xdr:from>
    <xdr:to>
      <xdr:col>34</xdr:col>
      <xdr:colOff>304799</xdr:colOff>
      <xdr:row>0</xdr:row>
      <xdr:rowOff>170446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3465342" y="0"/>
          <a:ext cx="1598194" cy="170446"/>
        </a:xfrm>
        <a:prstGeom prst="rect">
          <a:avLst/>
        </a:prstGeom>
        <a:solidFill>
          <a:srgbClr val="F62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000" b="0">
              <a:solidFill>
                <a:schemeClr val="bg1"/>
              </a:solidFill>
              <a:latin typeface="+mn-lt"/>
            </a:rPr>
            <a:t>Rakuten</a:t>
          </a:r>
        </a:p>
      </xdr:txBody>
    </xdr:sp>
    <xdr:clientData/>
  </xdr:twoCellAnchor>
  <xdr:twoCellAnchor>
    <xdr:from>
      <xdr:col>9</xdr:col>
      <xdr:colOff>17319</xdr:colOff>
      <xdr:row>0</xdr:row>
      <xdr:rowOff>402650</xdr:rowOff>
    </xdr:from>
    <xdr:to>
      <xdr:col>9</xdr:col>
      <xdr:colOff>1323975</xdr:colOff>
      <xdr:row>0</xdr:row>
      <xdr:rowOff>523875</xdr:rowOff>
    </xdr:to>
    <xdr:sp macro="[0]!SouhaitAchat_PasCher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3046269" y="402650"/>
          <a:ext cx="1306656" cy="121225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Lister Souhaits pas chers</a:t>
          </a:r>
        </a:p>
      </xdr:txBody>
    </xdr:sp>
    <xdr:clientData/>
  </xdr:two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593080" y="14460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9</xdr:col>
      <xdr:colOff>1298864</xdr:colOff>
      <xdr:row>0</xdr:row>
      <xdr:rowOff>186170</xdr:rowOff>
    </xdr:from>
    <xdr:to>
      <xdr:col>9</xdr:col>
      <xdr:colOff>1801091</xdr:colOff>
      <xdr:row>0</xdr:row>
      <xdr:rowOff>333375</xdr:rowOff>
    </xdr:to>
    <xdr:sp macro="[0]!Tri7_Art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4251614" y="186170"/>
          <a:ext cx="502227" cy="147205"/>
        </a:xfrm>
        <a:prstGeom prst="rect">
          <a:avLst/>
        </a:prstGeom>
        <a:gradFill flip="none" rotWithShape="1">
          <a:gsLst>
            <a:gs pos="75000">
              <a:srgbClr val="FFFF00"/>
            </a:gs>
            <a:gs pos="35000">
              <a:schemeClr val="bg1"/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  <a:tileRect/>
        </a:gradFill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T7/Artiste</a:t>
          </a:r>
        </a:p>
      </xdr:txBody>
    </xdr:sp>
    <xdr:clientData/>
  </xdr:twoCellAnchor>
  <xdr:twoCellAnchor>
    <xdr:from>
      <xdr:col>9</xdr:col>
      <xdr:colOff>1818409</xdr:colOff>
      <xdr:row>0</xdr:row>
      <xdr:rowOff>187035</xdr:rowOff>
    </xdr:from>
    <xdr:to>
      <xdr:col>9</xdr:col>
      <xdr:colOff>2219325</xdr:colOff>
      <xdr:row>0</xdr:row>
      <xdr:rowOff>342900</xdr:rowOff>
    </xdr:to>
    <xdr:sp macro="[0]!Tri8_nVideo" textlink="">
      <xdr:nvSpPr>
        <xdr:cNvPr id="32" name="ZoneText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4771159" y="187035"/>
          <a:ext cx="400916" cy="15586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T8/nvid</a:t>
          </a:r>
        </a:p>
      </xdr:txBody>
    </xdr:sp>
    <xdr:clientData/>
  </xdr:twoCellAnchor>
  <xdr:oneCellAnchor>
    <xdr:from>
      <xdr:col>10</xdr:col>
      <xdr:colOff>640080</xdr:colOff>
      <xdr:row>3</xdr:row>
      <xdr:rowOff>15240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6190557" y="11170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6190557" y="11170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6190557" y="11170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3</xdr:row>
      <xdr:rowOff>15240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6190557" y="11170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6190557" y="11170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6190557" y="11170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10</xdr:col>
      <xdr:colOff>47626</xdr:colOff>
      <xdr:row>0</xdr:row>
      <xdr:rowOff>28574</xdr:rowOff>
    </xdr:from>
    <xdr:to>
      <xdr:col>10</xdr:col>
      <xdr:colOff>733426</xdr:colOff>
      <xdr:row>0</xdr:row>
      <xdr:rowOff>152400</xdr:rowOff>
    </xdr:to>
    <xdr:sp macro="[0]!SaisirSouhait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314951" y="28574"/>
          <a:ext cx="685800" cy="123826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Saisir Souhait</a:t>
          </a:r>
        </a:p>
      </xdr:txBody>
    </xdr:sp>
    <xdr:clientData/>
  </xdr:twoCellAnchor>
  <xdr:twoCellAnchor>
    <xdr:from>
      <xdr:col>43</xdr:col>
      <xdr:colOff>20054</xdr:colOff>
      <xdr:row>0</xdr:row>
      <xdr:rowOff>20053</xdr:rowOff>
    </xdr:from>
    <xdr:to>
      <xdr:col>44</xdr:col>
      <xdr:colOff>0</xdr:colOff>
      <xdr:row>0</xdr:row>
      <xdr:rowOff>340895</xdr:rowOff>
    </xdr:to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17104896" y="20053"/>
          <a:ext cx="531393" cy="320842"/>
        </a:xfrm>
        <a:prstGeom prst="rect">
          <a:avLst/>
        </a:prstGeom>
        <a:solidFill>
          <a:schemeClr val="bg1"/>
        </a:solidFill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Arial Narrow" pitchFamily="34" charset="0"/>
            </a:rPr>
            <a:t>Statut achat</a:t>
          </a:r>
        </a:p>
      </xdr:txBody>
    </xdr:sp>
    <xdr:clientData/>
  </xdr:twoCellAnchor>
  <xdr:twoCellAnchor>
    <xdr:from>
      <xdr:col>51</xdr:col>
      <xdr:colOff>10027</xdr:colOff>
      <xdr:row>0</xdr:row>
      <xdr:rowOff>10026</xdr:rowOff>
    </xdr:from>
    <xdr:to>
      <xdr:col>53</xdr:col>
      <xdr:colOff>163871</xdr:colOff>
      <xdr:row>0</xdr:row>
      <xdr:rowOff>235565</xdr:rowOff>
    </xdr:to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21303011" y="10026"/>
          <a:ext cx="717150" cy="225539"/>
        </a:xfrm>
        <a:prstGeom prst="rect">
          <a:avLst/>
        </a:prstGeom>
        <a:solidFill>
          <a:schemeClr val="bg1"/>
        </a:solidFill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800" b="1">
              <a:solidFill>
                <a:sysClr val="windowText" lastClr="000000"/>
              </a:solidFill>
              <a:latin typeface="Arial Narrow" pitchFamily="34" charset="0"/>
            </a:rPr>
            <a:t>Statut vente</a:t>
          </a:r>
        </a:p>
      </xdr:txBody>
    </xdr:sp>
    <xdr:clientData/>
  </xdr:twoCellAnchor>
  <xdr:twoCellAnchor>
    <xdr:from>
      <xdr:col>54</xdr:col>
      <xdr:colOff>80210</xdr:colOff>
      <xdr:row>0</xdr:row>
      <xdr:rowOff>19546</xdr:rowOff>
    </xdr:from>
    <xdr:to>
      <xdr:col>58</xdr:col>
      <xdr:colOff>1383633</xdr:colOff>
      <xdr:row>0</xdr:row>
      <xdr:rowOff>190500</xdr:rowOff>
    </xdr:to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22959260" y="19546"/>
          <a:ext cx="3417973" cy="170954"/>
        </a:xfrm>
        <a:prstGeom prst="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Détails ventes</a:t>
          </a:r>
        </a:p>
      </xdr:txBody>
    </xdr:sp>
    <xdr:clientData/>
  </xdr:twoCellAnchor>
  <xdr:twoCellAnchor>
    <xdr:from>
      <xdr:col>51</xdr:col>
      <xdr:colOff>10027</xdr:colOff>
      <xdr:row>0</xdr:row>
      <xdr:rowOff>10026</xdr:rowOff>
    </xdr:from>
    <xdr:to>
      <xdr:col>53</xdr:col>
      <xdr:colOff>163871</xdr:colOff>
      <xdr:row>0</xdr:row>
      <xdr:rowOff>235565</xdr:rowOff>
    </xdr:to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22136602" y="10026"/>
          <a:ext cx="715819" cy="225539"/>
        </a:xfrm>
        <a:prstGeom prst="rect">
          <a:avLst/>
        </a:prstGeom>
        <a:solidFill>
          <a:schemeClr val="bg1"/>
        </a:solidFill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800" b="1">
              <a:solidFill>
                <a:sysClr val="windowText" lastClr="000000"/>
              </a:solidFill>
              <a:latin typeface="Arial Narrow" pitchFamily="34" charset="0"/>
            </a:rPr>
            <a:t>Statut vente</a:t>
          </a:r>
        </a:p>
      </xdr:txBody>
    </xdr:sp>
    <xdr:clientData/>
  </xdr:twoCellAnchor>
  <xdr:twoCellAnchor>
    <xdr:from>
      <xdr:col>9</xdr:col>
      <xdr:colOff>1790700</xdr:colOff>
      <xdr:row>0</xdr:row>
      <xdr:rowOff>358486</xdr:rowOff>
    </xdr:from>
    <xdr:to>
      <xdr:col>9</xdr:col>
      <xdr:colOff>2219325</xdr:colOff>
      <xdr:row>0</xdr:row>
      <xdr:rowOff>504826</xdr:rowOff>
    </xdr:to>
    <xdr:sp macro="[0]!Tri9_nAudio" textlink="">
      <xdr:nvSpPr>
        <xdr:cNvPr id="43" name="ZoneText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5257800" y="358486"/>
          <a:ext cx="428625" cy="14634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T9/nAudd</a:t>
          </a:r>
        </a:p>
      </xdr:txBody>
    </xdr:sp>
    <xdr:clientData/>
  </xdr:two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6374130" y="131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>
        <a:xfrm>
          <a:off x="6397413" y="73787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6397413" y="73787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6397413" y="73787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6397413" y="737885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6397413" y="737885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6397413" y="737885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/>
      </xdr:nvSpPr>
      <xdr:spPr>
        <a:xfrm>
          <a:off x="6374130" y="1167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9" name="ZoneTexte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0" name="ZoneTexte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1" name="ZoneTexte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2" name="ZoneTexte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3" name="ZoneTexte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4" name="ZoneTexte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5" name="ZoneTexte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6" name="ZoneTexte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7" name="ZoneTexte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8" name="ZoneTexte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9" name="ZoneTexte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0" name="ZoneTexte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1" name="ZoneTexte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2" name="ZoneTexte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3" name="ZoneTexte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4" name="ZoneTexte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5" name="ZoneTexte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6" name="ZoneTexte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7" name="ZoneTexte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8" name="ZoneTexte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9" name="ZoneTexte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0" name="ZoneTexte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1" name="ZoneTexte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2" name="ZoneTexte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3" name="ZoneTexte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/>
      </xdr:nvSpPr>
      <xdr:spPr>
        <a:xfrm>
          <a:off x="6374130" y="1167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4" name="ZoneTexte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5" name="ZoneTexte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6" name="ZoneTexte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7" name="ZoneTexte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8" name="ZoneTexte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9" name="ZoneTexte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0" name="ZoneTexte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1" name="ZoneTexte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2" name="ZoneTexte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3" name="ZoneTexte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4" name="ZoneTexte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5" name="ZoneTexte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6" name="ZoneTexte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7" name="ZoneTexte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8" name="ZoneTexte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9" name="ZoneTexte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0" name="ZoneTexte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1" name="ZoneTexte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2" name="ZoneTexte 48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3" name="ZoneTexte 48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4" name="ZoneTexte 48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5" name="ZoneTexte 48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6" name="ZoneTexte 48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7" name="ZoneTexte 486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8" name="ZoneTexte 487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9" name="ZoneTexte 488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0" name="ZoneTexte 489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1" name="ZoneTexte 490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2" name="ZoneTexte 49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3" name="ZoneTexte 492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4" name="ZoneTexte 49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5" name="ZoneTexte 494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6" name="ZoneTexte 495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7" name="ZoneTexte 496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8" name="ZoneTexte 497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9" name="ZoneTexte 498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0" name="ZoneTexte 499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1" name="ZoneTexte 500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2" name="ZoneTexte 501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3" name="ZoneTexte 50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4" name="ZoneTexte 503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5" name="ZoneTexte 50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6" name="ZoneTexte 505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7" name="ZoneTexte 50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8" name="ZoneTexte 507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9" name="ZoneTexte 50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0" name="ZoneTexte 509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1" name="ZoneTexte 510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2" name="ZoneTexte 51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3" name="ZoneTexte 512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4" name="ZoneTexte 513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5" name="ZoneTexte 51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6" name="ZoneTexte 515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7" name="ZoneTexte 516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8" name="ZoneTexte 517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9" name="ZoneTexte 518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0" name="ZoneTexte 519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1" name="ZoneTexte 520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2" name="ZoneTexte 521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3" name="ZoneTexte 522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4" name="ZoneTexte 52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5" name="ZoneTexte 524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6" name="ZoneTexte 525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7" name="ZoneTexte 526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8" name="ZoneTexte 527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9" name="ZoneTexte 528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0" name="ZoneTexte 529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1" name="ZoneTexte 530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2" name="ZoneTexte 53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3" name="ZoneTexte 532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4" name="ZoneTexte 533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5" name="ZoneTexte 534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6" name="ZoneTexte 535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7" name="ZoneTexte 536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8" name="ZoneTexte 537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9" name="ZoneTexte 53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0" name="ZoneTexte 53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1" name="ZoneTexte 540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2" name="ZoneTexte 541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3" name="ZoneTexte 542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4" name="ZoneTexte 543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5" name="ZoneTexte 544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6" name="ZoneTexte 545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7" name="ZoneTexte 546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8" name="ZoneTexte 547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9" name="ZoneTexte 548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0" name="ZoneTexte 549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1" name="ZoneTexte 550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2" name="ZoneTexte 551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3" name="ZoneTexte 552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4" name="ZoneTexte 55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5" name="ZoneTexte 554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6" name="ZoneTexte 555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7" name="ZoneTexte 556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8" name="ZoneTexte 557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9" name="ZoneTexte 558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0" name="ZoneTexte 559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1" name="ZoneTexte 560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2" name="ZoneTexte 561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3" name="ZoneTexte 56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4" name="ZoneTexte 563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5" name="ZoneTexte 56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6" name="ZoneTexte 565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7" name="ZoneTexte 566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8" name="ZoneTexte 567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9" name="ZoneTexte 568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0" name="ZoneTexte 569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1" name="ZoneTexte 570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2" name="ZoneTexte 571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3" name="ZoneTexte 572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4" name="ZoneTexte 573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5" name="ZoneTexte 574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6" name="ZoneTexte 575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7" name="ZoneTexte 576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8" name="ZoneTexte 57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9" name="ZoneTexte 578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0" name="ZoneTexte 579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1" name="ZoneTexte 580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2" name="ZoneTexte 581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3" name="ZoneTexte 582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4" name="ZoneTexte 58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5" name="ZoneTexte 584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6" name="ZoneTexte 585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7" name="ZoneTexte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8" name="ZoneTexte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9" name="ZoneTexte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0" name="ZoneTexte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1" name="ZoneTexte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2" name="ZoneTexte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3" name="ZoneTexte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4" name="ZoneTexte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5" name="ZoneTexte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/>
      </xdr:nvSpPr>
      <xdr:spPr>
        <a:xfrm>
          <a:off x="6374130" y="1167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6" name="ZoneTexte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7" name="ZoneTexte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8" name="ZoneTexte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9" name="ZoneTexte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0" name="ZoneTexte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1" name="ZoneTexte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2" name="ZoneTexte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3" name="ZoneTexte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4" name="ZoneTexte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5" name="ZoneTexte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6" name="ZoneTexte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7" name="ZoneTexte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8" name="ZoneTexte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9" name="ZoneTexte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0" name="ZoneTexte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1" name="ZoneTexte 61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2" name="ZoneTexte 61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3" name="ZoneTexte 6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4" name="ZoneTexte 6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5" name="ZoneTexte 6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6" name="ZoneTexte 6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7" name="ZoneTexte 6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8" name="ZoneTexte 6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9" name="ZoneTexte 6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0" name="ZoneTexte 6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1" name="ZoneTexte 6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2" name="ZoneTexte 6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3" name="ZoneTexte 6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4" name="ZoneTexte 6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5" name="ZoneTexte 6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6" name="ZoneTexte 6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7" name="ZoneTexte 6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8" name="ZoneTexte 6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9" name="ZoneTexte 6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0" name="ZoneTexte 62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1" name="ZoneTexte 630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2" name="ZoneTexte 63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3" name="ZoneTexte 63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4" name="ZoneTexte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5" name="ZoneTexte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6" name="ZoneTexte 635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7" name="ZoneTexte 636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8" name="ZoneTexte 637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9" name="ZoneTexte 638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0" name="ZoneTexte 639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1" name="ZoneTexte 640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2" name="ZoneTexte 64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3" name="ZoneTexte 64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4" name="ZoneTexte 64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5" name="ZoneTexte 64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6" name="ZoneTexte 645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7" name="ZoneTexte 646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8" name="ZoneTexte 647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9" name="ZoneTexte 64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0" name="ZoneTexte 64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1" name="ZoneTexte 650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2" name="ZoneTexte 65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3" name="ZoneTexte 65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4" name="ZoneTexte 65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5" name="ZoneTexte 65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6" name="ZoneTexte 65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7" name="ZoneTexte 65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8" name="ZoneTexte 657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9" name="ZoneTexte 658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0" name="ZoneTexte 659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1" name="ZoneTexte 660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2" name="ZoneTexte 66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3" name="ZoneTexte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4" name="ZoneTexte 663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5" name="ZoneTexte 6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6" name="ZoneTexte 665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7" name="ZoneTexte 666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8" name="ZoneTexte 66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9" name="ZoneTexte 668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0" name="ZoneTexte 669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1" name="ZoneTexte 670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2" name="ZoneTexte 67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3" name="ZoneTexte 67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4" name="ZoneTexte 67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5" name="ZoneTexte 67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6" name="ZoneTexte 675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7" name="ZoneTexte 676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8" name="ZoneTexte 677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9" name="ZoneTexte 678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0" name="ZoneTexte 679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1" name="ZoneTexte 680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2" name="ZoneTexte 68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3" name="ZoneTexte 68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4" name="ZoneTexte 68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5" name="ZoneTexte 68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6" name="ZoneTexte 68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7" name="ZoneTexte 68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8" name="ZoneTexte 687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9" name="ZoneTexte 68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0" name="ZoneTexte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1" name="ZoneTexte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2" name="ZoneTexte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3" name="ZoneTexte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4" name="ZoneTexte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5" name="ZoneTexte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6" name="ZoneTexte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7" name="ZoneTexte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8" name="ZoneTexte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9" name="ZoneTexte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0" name="ZoneTexte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1" name="ZoneTexte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2" name="ZoneTexte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3" name="ZoneTexte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4" name="ZoneTexte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5" name="ZoneTexte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6" name="ZoneTexte 705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7" name="ZoneTexte 706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8" name="ZoneTexte 707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9" name="ZoneTexte 708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0" name="ZoneTexte 709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1" name="ZoneTexte 710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2" name="ZoneTexte 711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3" name="ZoneTexte 712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4" name="ZoneTexte 713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5" name="ZoneTexte 714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6" name="ZoneTexte 715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7" name="ZoneTexte 716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8" name="ZoneTexte 717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9" name="ZoneTexte 718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0" name="ZoneTexte 719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1" name="ZoneTexte 720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2" name="ZoneTexte 721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3" name="ZoneTexte 722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4" name="ZoneTexte 723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5" name="ZoneTexte 724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6" name="ZoneTexte 725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7" name="ZoneTexte 726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8" name="ZoneTexte 727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9" name="ZoneTexte 728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0" name="ZoneTexte 729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1" name="ZoneTexte 730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2" name="ZoneTexte 731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3" name="ZoneTexte 732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4" name="ZoneTexte 73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5" name="ZoneTexte 734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6" name="ZoneTexte 735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7" name="ZoneTexte 736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8" name="ZoneTexte 737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9" name="ZoneTexte 738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0" name="ZoneTexte 739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1" name="ZoneTexte 740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2" name="ZoneTexte 741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3" name="ZoneTexte 742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4" name="ZoneTexte 743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5" name="ZoneTexte 744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6" name="ZoneTexte 745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7" name="ZoneTexte 746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8" name="ZoneTexte 747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9" name="ZoneTexte 748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0" name="ZoneTexte 749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1" name="ZoneTexte 750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2" name="ZoneTexte 751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3" name="ZoneTexte 752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4" name="ZoneTexte 753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5" name="ZoneTexte 754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6" name="ZoneTexte 755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7" name="ZoneTexte 756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8" name="ZoneTexte 757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9" name="ZoneTexte 758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0" name="ZoneTexte 759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1" name="ZoneTexte 760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2" name="ZoneTexte 761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3" name="ZoneTexte 762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4" name="ZoneTexte 76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5" name="ZoneTexte 764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6" name="ZoneTexte 765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7" name="ZoneTexte 766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8" name="ZoneTexte 767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9" name="ZoneTexte 768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0" name="ZoneTexte 769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1" name="ZoneTexte 770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2" name="ZoneTexte 771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3" name="ZoneTexte 772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4" name="ZoneTexte 773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5" name="ZoneTexte 774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6" name="ZoneTexte 775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7" name="ZoneTexte 776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8" name="ZoneTexte 777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9" name="ZoneTexte 778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0" name="ZoneTexte 779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1" name="ZoneTexte 780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2" name="ZoneTexte 781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3" name="ZoneTexte 782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4" name="ZoneTexte 783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5" name="ZoneTexte 784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6" name="ZoneTexte 785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7" name="ZoneTexte 786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8" name="ZoneTexte 787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9" name="ZoneTexte 788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0" name="ZoneTexte 789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1" name="ZoneTexte 790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2" name="ZoneTexte 791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3" name="ZoneTexte 792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4" name="ZoneTexte 79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5" name="ZoneTexte 794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6" name="ZoneTexte 795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7" name="ZoneTexte 796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8" name="ZoneTexte 797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9" name="ZoneTexte 798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0" name="ZoneTexte 799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1" name="ZoneTexte 800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2" name="ZoneTexte 801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3" name="ZoneTexte 802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4" name="ZoneTexte 803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5" name="ZoneTexte 804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6" name="ZoneTexte 805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7" name="ZoneTexte 806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8" name="ZoneTexte 807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9" name="ZoneTexte 808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0" name="ZoneTexte 809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1" name="ZoneTexte 810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2" name="ZoneTexte 811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3" name="ZoneTexte 812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4" name="ZoneTexte 813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5" name="ZoneTexte 814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6" name="ZoneTexte 815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7" name="ZoneTexte 816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8" name="ZoneTexte 817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9" name="ZoneTexte 818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0" name="ZoneTexte 819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1" name="ZoneTexte 820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2" name="ZoneTexte 821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3" name="ZoneTexte 822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4" name="ZoneTexte 82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5" name="ZoneTexte 824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6" name="ZoneTexte 825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7" name="ZoneTexte 826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8" name="ZoneTexte 827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9" name="ZoneTexte 828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0" name="ZoneTexte 829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1" name="ZoneTexte 830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2" name="ZoneTexte 831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3" name="ZoneTexte 832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4" name="ZoneTexte 833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5" name="ZoneTexte 834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6" name="ZoneTexte 835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7" name="ZoneTexte 836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8" name="ZoneTexte 837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9" name="ZoneTexte 838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0" name="ZoneTexte 839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1" name="ZoneTexte 840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2" name="ZoneTexte 841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3" name="ZoneTexte 842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4" name="ZoneTexte 843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5" name="ZoneTexte 844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6" name="ZoneTexte 845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7" name="ZoneTexte 846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8" name="ZoneTexte 847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9" name="ZoneTexte 848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0" name="ZoneTexte 849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1" name="ZoneTexte 850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2" name="ZoneTexte 851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3" name="ZoneTexte 852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4" name="ZoneTexte 85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5" name="ZoneTexte 854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6" name="ZoneTexte 855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7" name="ZoneTexte 856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8" name="ZoneTexte 857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9" name="ZoneTexte 858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/>
      </xdr:nvSpPr>
      <xdr:spPr>
        <a:xfrm>
          <a:off x="6374130" y="1167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0" name="ZoneTexte 859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1" name="ZoneTexte 860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2" name="ZoneTexte 861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3" name="ZoneTexte 862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4" name="ZoneTexte 863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5" name="ZoneTexte 864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6" name="ZoneTexte 865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7" name="ZoneTexte 866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8" name="ZoneTexte 867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9" name="ZoneTexte 868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0" name="ZoneTexte 869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1" name="ZoneTexte 870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2" name="ZoneTexte 871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3" name="ZoneTexte 872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4" name="ZoneTexte 873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5" name="ZoneTexte 874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6" name="ZoneTexte 875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7" name="ZoneTexte 876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8" name="ZoneTexte 877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9" name="ZoneTexte 878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0" name="ZoneTexte 879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1" name="ZoneTexte 880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2" name="ZoneTexte 881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3" name="ZoneTexte 882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4" name="ZoneTexte 88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5" name="ZoneTexte 884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6" name="ZoneTexte 885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7" name="ZoneTexte 886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8" name="ZoneTexte 887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9" name="ZoneTexte 888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0" name="ZoneTexte 889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1" name="ZoneTexte 890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2" name="ZoneTexte 891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3" name="ZoneTexte 892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4" name="ZoneTexte 893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5" name="ZoneTexte 894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6" name="ZoneTexte 895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7" name="ZoneTexte 896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8" name="ZoneTexte 897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9" name="ZoneTexte 898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0" name="ZoneTexte 899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1" name="ZoneTexte 900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2" name="ZoneTexte 901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3" name="ZoneTexte 902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4" name="ZoneTexte 903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5" name="ZoneTexte 904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6" name="ZoneTexte 905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7" name="ZoneTexte 906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8" name="ZoneTexte 907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9" name="ZoneTexte 908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0" name="ZoneTexte 909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1" name="ZoneTexte 91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2" name="ZoneTexte 91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3" name="ZoneTexte 91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4" name="ZoneTexte 9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5" name="ZoneTexte 91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6" name="ZoneTexte 91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7" name="ZoneTexte 91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8" name="ZoneTexte 91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9" name="ZoneTexte 91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0" name="ZoneTexte 91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1" name="ZoneTexte 92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2" name="ZoneTexte 92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3" name="ZoneTexte 92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4" name="ZoneTexte 92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5" name="ZoneTexte 92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6" name="ZoneTexte 92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7" name="ZoneTexte 92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8" name="ZoneTexte 92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9" name="ZoneTexte 92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0" name="ZoneTexte 92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1" name="ZoneTexte 93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2" name="ZoneTexte 93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3" name="ZoneTexte 93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4" name="ZoneTexte 93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5" name="ZoneTexte 93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6" name="ZoneTexte 93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7" name="ZoneTexte 93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8" name="ZoneTexte 93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9" name="ZoneTexte 93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0" name="ZoneTexte 93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1" name="ZoneTexte 94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2" name="ZoneTexte 94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3" name="ZoneTexte 94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4" name="ZoneTexte 94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5" name="ZoneTexte 94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6" name="ZoneTexte 94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7" name="ZoneTexte 94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8" name="ZoneTexte 94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9" name="ZoneTexte 94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0" name="ZoneTexte 94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1" name="ZoneTexte 95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2" name="ZoneTexte 95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3" name="ZoneTexte 95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4" name="ZoneTexte 95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5" name="ZoneTexte 95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6" name="ZoneTexte 95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7" name="ZoneTexte 95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8" name="ZoneTexte 95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9" name="ZoneTexte 95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0" name="ZoneTexte 95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1" name="ZoneTexte 96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2" name="ZoneTexte 96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3" name="ZoneTexte 96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4" name="ZoneTexte 96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5" name="ZoneTexte 9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6" name="ZoneTexte 96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7" name="ZoneTexte 96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8" name="ZoneTexte 96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9" name="ZoneTexte 96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0" name="ZoneTexte 96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1" name="ZoneTexte 97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2" name="ZoneTexte 97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3" name="ZoneTexte 97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4" name="ZoneTexte 97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5" name="ZoneTexte 97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6" name="ZoneTexte 97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7" name="ZoneTexte 97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8" name="ZoneTexte 97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9" name="ZoneTexte 97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0" name="ZoneTexte 97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1" name="ZoneTexte 98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2" name="ZoneTexte 98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3" name="ZoneTexte 98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4" name="ZoneTexte 98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5" name="ZoneTexte 98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6" name="ZoneTexte 98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7" name="ZoneTexte 98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8" name="ZoneTexte 98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9" name="ZoneTexte 98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0" name="ZoneTexte 9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1" name="ZoneTexte 99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2" name="ZoneTexte 99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3" name="ZoneTexte 99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4" name="ZoneTexte 99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5" name="ZoneTexte 99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6" name="ZoneTexte 99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7" name="ZoneTexte 99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8" name="ZoneTexte 99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9" name="ZoneTexte 99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0" name="ZoneTexte 99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1" name="ZoneTexte 100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2" name="ZoneTexte 100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3" name="ZoneTexte 100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4" name="ZoneTexte 100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5" name="ZoneTexte 100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6" name="ZoneTexte 100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7" name="ZoneTexte 100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8" name="ZoneTexte 100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9" name="ZoneTexte 100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0" name="ZoneTexte 1009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1" name="ZoneTexte 1010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2" name="ZoneTexte 101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3" name="ZoneTexte 1012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4" name="ZoneTexte 1013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5" name="ZoneTexte 101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6" name="ZoneTexte 101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7" name="ZoneTexte 1016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8" name="ZoneTexte 1017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9" name="ZoneTexte 1018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0" name="ZoneTexte 1019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1" name="ZoneTexte 1020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2" name="ZoneTexte 102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3" name="ZoneTexte 1022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4" name="ZoneTexte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5" name="ZoneTexte 10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6" name="ZoneTexte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7" name="ZoneTexte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8" name="ZoneTexte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9" name="ZoneTexte 102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0" name="ZoneTexte 1029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1" name="ZoneTexte 1030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2" name="ZoneTexte 103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3" name="ZoneTexte 1032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4" name="ZoneTexte 103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5" name="ZoneTexte 1034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6" name="ZoneTexte 1035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7" name="ZoneTexte 1036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8" name="ZoneTexte 1037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9" name="ZoneTexte 1038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0" name="ZoneTexte 1039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1" name="ZoneTexte 1040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2" name="ZoneTexte 1041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3" name="ZoneTexte 1042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4" name="ZoneTexte 1043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5" name="ZoneTexte 1044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6" name="ZoneTexte 1045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7" name="ZoneTexte 1046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8" name="ZoneTexte 1047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9" name="ZoneTexte 1048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0" name="ZoneTexte 1049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1" name="ZoneTexte 1050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2" name="ZoneTexte 1051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3" name="ZoneTexte 1052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4" name="ZoneTexte 1053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5" name="ZoneTexte 1054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6" name="ZoneTexte 1055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7" name="ZoneTexte 1056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8" name="ZoneTexte 1057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9" name="ZoneTexte 1058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0" name="ZoneTexte 1059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1" name="ZoneTexte 1060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2" name="ZoneTexte 106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3" name="ZoneTexte 1062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4" name="ZoneTexte 106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5" name="ZoneTexte 1064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6" name="ZoneTexte 1065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7" name="ZoneTexte 1066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8" name="ZoneTexte 1067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9" name="ZoneTexte 1068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0" name="ZoneTexte 1069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1" name="ZoneTexte 1070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2" name="ZoneTexte 1071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3" name="ZoneTexte 1072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4" name="ZoneTexte 1073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5" name="ZoneTexte 1074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6" name="ZoneTexte 1075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7" name="ZoneTexte 1076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8" name="ZoneTexte 1077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9" name="ZoneTexte 1078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80" name="ZoneTexte 1079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81" name="ZoneTexte 1080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82" name="ZoneTexte 1081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83" name="ZoneTexte 1082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84" name="ZoneTexte 1083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85" name="ZoneTexte 1084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86" name="ZoneTexte 1085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87" name="ZoneTexte 1086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88" name="ZoneTexte 1087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89" name="ZoneTexte 1088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0" name="ZoneTexte 1089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1" name="ZoneTexte 1090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2" name="ZoneTexte 1091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3" name="ZoneTexte 1092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4" name="ZoneTexte 109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5" name="ZoneTexte 1094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6" name="ZoneTexte 1095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7" name="ZoneTexte 1096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8" name="ZoneTexte 1097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9" name="ZoneTexte 1098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0" name="ZoneTexte 1099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1" name="ZoneTexte 1100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2" name="ZoneTexte 1101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3" name="ZoneTexte 1102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4" name="ZoneTexte 1103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5" name="ZoneTexte 1104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6" name="ZoneTexte 1105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7" name="ZoneTexte 1106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8" name="ZoneTexte 1107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9" name="ZoneTexte 1108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0" name="ZoneTexte 1109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1" name="ZoneTexte 1110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2" name="ZoneTexte 1111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3" name="ZoneTexte 1112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4" name="ZoneTexte 1113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5" name="ZoneTexte 1114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6" name="ZoneTexte 1115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7" name="ZoneTexte 1116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8" name="ZoneTexte 1117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9" name="ZoneTexte 1118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0" name="ZoneTexte 1119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1" name="ZoneTexte 1120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2" name="ZoneTexte 1121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3" name="ZoneTexte 1122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4" name="ZoneTexte 112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5" name="ZoneTexte 1124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6" name="ZoneTexte 1125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7" name="ZoneTexte 1126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8" name="ZoneTexte 1127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9" name="ZoneTexte 1128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0" name="ZoneTexte 1129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1" name="ZoneTexte 1130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2" name="ZoneTexte 1131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3" name="ZoneTexte 1132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4" name="ZoneTexte 1133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5" name="ZoneTexte 1134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6" name="ZoneTexte 1135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7" name="ZoneTexte 1136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8" name="ZoneTexte 1137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9" name="ZoneTexte 1138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0" name="ZoneTexte 1139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1" name="ZoneTexte 1140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2" name="ZoneTexte 1141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3" name="ZoneTexte 1142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4" name="ZoneTexte 1143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5" name="ZoneTexte 1144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6" name="ZoneTexte 1145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7" name="ZoneTexte 1146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8" name="ZoneTexte 1147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9" name="ZoneTexte 1148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0" name="ZoneTexte 1149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1" name="ZoneTexte 1150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2" name="ZoneTexte 1151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3" name="ZoneTexte 1152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4" name="ZoneTexte 115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5" name="ZoneTexte 1154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6" name="ZoneTexte 1155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7" name="ZoneTexte 1156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8" name="ZoneTexte 1157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9" name="ZoneTexte 1158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0" name="ZoneTexte 1159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1" name="ZoneTexte 1160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2" name="ZoneTexte 1161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3" name="ZoneTexte 1162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4" name="ZoneTexte 1163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5" name="ZoneTexte 1164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6" name="ZoneTexte 1165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7" name="ZoneTexte 1166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8" name="ZoneTexte 1167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9" name="ZoneTexte 1168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0" name="ZoneTexte 1169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1" name="ZoneTexte 1170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2" name="ZoneTexte 1171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3" name="ZoneTexte 1172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4" name="ZoneTexte 1173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5" name="ZoneTexte 1174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6" name="ZoneTexte 1175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7" name="ZoneTexte 1176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8" name="ZoneTexte 1177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9" name="ZoneTexte 1178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0" name="ZoneTexte 1179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1" name="ZoneTexte 1180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2" name="ZoneTexte 1181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3" name="ZoneTexte 1182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4" name="ZoneTexte 118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5" name="ZoneTexte 1184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6" name="ZoneTexte 1185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7" name="ZoneTexte 1186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8" name="ZoneTexte 1187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9" name="ZoneTexte 1188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0" name="ZoneTexte 1189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1" name="ZoneTexte 1190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2" name="ZoneTexte 1191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3" name="ZoneTexte 1192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4" name="ZoneTexte 1193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5" name="ZoneTexte 1194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6" name="ZoneTexte 1195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7" name="ZoneTexte 1196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8" name="ZoneTexte 1197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9" name="ZoneTexte 1198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0" name="ZoneTexte 1199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1" name="ZoneTexte 1200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2" name="ZoneTexte 1201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3" name="ZoneTexte 1202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4" name="ZoneTexte 1203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5" name="ZoneTexte 1204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6" name="ZoneTexte 1205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7" name="ZoneTexte 1206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8" name="ZoneTexte 1207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9" name="ZoneTexte 1208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0" name="ZoneTexte 1209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1" name="ZoneTexte 1210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2" name="ZoneTexte 1211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3" name="ZoneTexte 1212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4" name="ZoneTexte 12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5" name="ZoneTexte 1214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6" name="ZoneTexte 1215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7" name="ZoneTexte 1216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8" name="ZoneTexte 1217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9" name="ZoneTexte 1218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0" name="ZoneTexte 1219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1" name="ZoneTexte 1220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2" name="ZoneTexte 1221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3" name="ZoneTexte 1222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4" name="ZoneTexte 1223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5" name="ZoneTexte 1224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6" name="ZoneTexte 1225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7" name="ZoneTexte 1226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8" name="ZoneTexte 1227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9" name="ZoneTexte 1228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0" name="ZoneTexte 1229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1" name="ZoneTexte 1230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2" name="ZoneTexte 1231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3" name="ZoneTexte 1232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4" name="ZoneTexte 1233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5" name="ZoneTexte 1234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6" name="ZoneTexte 1235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7" name="ZoneTexte 1236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8" name="ZoneTexte 1237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9" name="ZoneTexte 1238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0" name="ZoneTexte 1239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1" name="ZoneTexte 1240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2" name="ZoneTexte 1241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3" name="ZoneTexte 1242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4" name="ZoneTexte 124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5" name="ZoneTexte 1244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6" name="ZoneTexte 1245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7" name="ZoneTexte 1246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8" name="ZoneTexte 1247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9" name="ZoneTexte 1248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0" name="ZoneTexte 1249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1" name="ZoneTexte 1250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2" name="ZoneTexte 1251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3" name="ZoneTexte 125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4" name="ZoneTexte 125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5" name="ZoneTexte 125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6" name="ZoneTexte 125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7" name="ZoneTexte 1256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8" name="ZoneTexte 1257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9" name="ZoneTexte 1258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0" name="ZoneTexte 1259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1" name="ZoneTexte 1260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2" name="ZoneTexte 1261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3" name="ZoneTexte 1262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4" name="ZoneTexte 1263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5" name="ZoneTexte 1264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6" name="ZoneTexte 1265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7" name="ZoneTexte 1266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8" name="ZoneTexte 1267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9" name="ZoneTexte 1268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0" name="ZoneTexte 1269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1" name="ZoneTexte 1270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2" name="ZoneTexte 1271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3" name="ZoneTexte 1272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4" name="ZoneTexte 127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5" name="ZoneTexte 1274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6" name="ZoneTexte 1275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7" name="ZoneTexte 1276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8" name="ZoneTexte 1277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9" name="ZoneTexte 1278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0" name="ZoneTexte 1279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1" name="ZoneTexte 1280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2" name="ZoneTexte 1281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3" name="ZoneTexte 1282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4" name="ZoneTexte 1283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5" name="ZoneTexte 1284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6" name="ZoneTexte 1285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7" name="ZoneTexte 1286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8" name="ZoneTexte 1287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9" name="ZoneTexte 1288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0" name="ZoneTexte 1289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1" name="ZoneTexte 1290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2" name="ZoneTexte 1291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3" name="ZoneTexte 1292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4" name="ZoneTexte 1293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5" name="ZoneTexte 129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6" name="ZoneTexte 1295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7" name="ZoneTexte 1296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8" name="ZoneTexte 1297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9" name="ZoneTexte 1298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0" name="ZoneTexte 1299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1" name="ZoneTexte 130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2" name="ZoneTexte 1301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3" name="ZoneTexte 1302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4" name="ZoneTexte 130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5" name="ZoneTexte 1304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6" name="ZoneTexte 1305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7" name="ZoneTexte 1306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8" name="ZoneTexte 1307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9" name="ZoneTexte 1308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10" name="ZoneTexte 1309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11" name="ZoneTexte 1310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12" name="ZoneTexte 1311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13" name="ZoneTexte 1312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14" name="ZoneTexte 1313">
          <a:extLst>
            <a:ext uri="{FF2B5EF4-FFF2-40B4-BE49-F238E27FC236}">
              <a16:creationId xmlns:a16="http://schemas.microsoft.com/office/drawing/2014/main" id="{E3A131C9-BB84-47D9-AFA2-FE006443CB1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15" name="ZoneTexte 1314">
          <a:extLst>
            <a:ext uri="{FF2B5EF4-FFF2-40B4-BE49-F238E27FC236}">
              <a16:creationId xmlns:a16="http://schemas.microsoft.com/office/drawing/2014/main" id="{3DDA997E-E0E1-496E-ACBC-FC67DF00B13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16" name="ZoneTexte 1315">
          <a:extLst>
            <a:ext uri="{FF2B5EF4-FFF2-40B4-BE49-F238E27FC236}">
              <a16:creationId xmlns:a16="http://schemas.microsoft.com/office/drawing/2014/main" id="{82525E56-5EDA-4A50-9040-0813F06481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17" name="ZoneTexte 1316">
          <a:extLst>
            <a:ext uri="{FF2B5EF4-FFF2-40B4-BE49-F238E27FC236}">
              <a16:creationId xmlns:a16="http://schemas.microsoft.com/office/drawing/2014/main" id="{CE0B99E5-CAAE-41D2-924F-C5D1965A9AC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18" name="ZoneTexte 1317">
          <a:extLst>
            <a:ext uri="{FF2B5EF4-FFF2-40B4-BE49-F238E27FC236}">
              <a16:creationId xmlns:a16="http://schemas.microsoft.com/office/drawing/2014/main" id="{A5E7049F-A3C5-4C40-8663-C2CCE8B6153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19" name="ZoneTexte 1318">
          <a:extLst>
            <a:ext uri="{FF2B5EF4-FFF2-40B4-BE49-F238E27FC236}">
              <a16:creationId xmlns:a16="http://schemas.microsoft.com/office/drawing/2014/main" id="{2B720070-42DF-4044-8615-103896C38B8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20" name="ZoneTexte 1319">
          <a:extLst>
            <a:ext uri="{FF2B5EF4-FFF2-40B4-BE49-F238E27FC236}">
              <a16:creationId xmlns:a16="http://schemas.microsoft.com/office/drawing/2014/main" id="{442A394E-762A-40FD-B2CF-65B89E97539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21" name="ZoneTexte 1320">
          <a:extLst>
            <a:ext uri="{FF2B5EF4-FFF2-40B4-BE49-F238E27FC236}">
              <a16:creationId xmlns:a16="http://schemas.microsoft.com/office/drawing/2014/main" id="{5BBF838C-4ADB-440A-A47B-F3532BEF8B1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22" name="ZoneTexte 1321">
          <a:extLst>
            <a:ext uri="{FF2B5EF4-FFF2-40B4-BE49-F238E27FC236}">
              <a16:creationId xmlns:a16="http://schemas.microsoft.com/office/drawing/2014/main" id="{B2305F41-20C1-43F7-9B41-1886E7602D8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23" name="ZoneTexte 1322">
          <a:extLst>
            <a:ext uri="{FF2B5EF4-FFF2-40B4-BE49-F238E27FC236}">
              <a16:creationId xmlns:a16="http://schemas.microsoft.com/office/drawing/2014/main" id="{41434162-59BB-422A-8395-4803A8716E1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24" name="ZoneTexte 1323">
          <a:extLst>
            <a:ext uri="{FF2B5EF4-FFF2-40B4-BE49-F238E27FC236}">
              <a16:creationId xmlns:a16="http://schemas.microsoft.com/office/drawing/2014/main" id="{5995DE18-275D-4FB0-850E-5E3262E7349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25" name="ZoneTexte 1324">
          <a:extLst>
            <a:ext uri="{FF2B5EF4-FFF2-40B4-BE49-F238E27FC236}">
              <a16:creationId xmlns:a16="http://schemas.microsoft.com/office/drawing/2014/main" id="{DD6239AD-D253-435F-8294-DFF3C933125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26" name="ZoneTexte 1325">
          <a:extLst>
            <a:ext uri="{FF2B5EF4-FFF2-40B4-BE49-F238E27FC236}">
              <a16:creationId xmlns:a16="http://schemas.microsoft.com/office/drawing/2014/main" id="{55C38E9F-EAA9-499E-915A-BDB0AF97C97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27" name="ZoneTexte 1326">
          <a:extLst>
            <a:ext uri="{FF2B5EF4-FFF2-40B4-BE49-F238E27FC236}">
              <a16:creationId xmlns:a16="http://schemas.microsoft.com/office/drawing/2014/main" id="{91B2EBC2-415F-4FFD-A958-16F1E81DBB6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28" name="ZoneTexte 1327">
          <a:extLst>
            <a:ext uri="{FF2B5EF4-FFF2-40B4-BE49-F238E27FC236}">
              <a16:creationId xmlns:a16="http://schemas.microsoft.com/office/drawing/2014/main" id="{E7C62E0D-5657-4727-922A-D284BCAF660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29" name="ZoneTexte 1328">
          <a:extLst>
            <a:ext uri="{FF2B5EF4-FFF2-40B4-BE49-F238E27FC236}">
              <a16:creationId xmlns:a16="http://schemas.microsoft.com/office/drawing/2014/main" id="{EE7A15D4-9DD2-493E-8CE0-F3B750E173F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30" name="ZoneTexte 1329">
          <a:extLst>
            <a:ext uri="{FF2B5EF4-FFF2-40B4-BE49-F238E27FC236}">
              <a16:creationId xmlns:a16="http://schemas.microsoft.com/office/drawing/2014/main" id="{8F3AE3BC-046D-4095-AB87-3EC6C48475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31" name="ZoneTexte 1330">
          <a:extLst>
            <a:ext uri="{FF2B5EF4-FFF2-40B4-BE49-F238E27FC236}">
              <a16:creationId xmlns:a16="http://schemas.microsoft.com/office/drawing/2014/main" id="{173E0418-25D3-4FF5-9E8A-BFF8FA27311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32" name="ZoneTexte 1331">
          <a:extLst>
            <a:ext uri="{FF2B5EF4-FFF2-40B4-BE49-F238E27FC236}">
              <a16:creationId xmlns:a16="http://schemas.microsoft.com/office/drawing/2014/main" id="{B5F5936C-8E7E-407F-8860-0B1A29ACF56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33" name="ZoneTexte 1332">
          <a:extLst>
            <a:ext uri="{FF2B5EF4-FFF2-40B4-BE49-F238E27FC236}">
              <a16:creationId xmlns:a16="http://schemas.microsoft.com/office/drawing/2014/main" id="{7EACCD42-0AD6-4E34-AA2B-41D0A5A6DD8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34" name="ZoneTexte 1333">
          <a:extLst>
            <a:ext uri="{FF2B5EF4-FFF2-40B4-BE49-F238E27FC236}">
              <a16:creationId xmlns:a16="http://schemas.microsoft.com/office/drawing/2014/main" id="{FE9BCC59-5057-4A08-85A5-598525287EA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35" name="ZoneTexte 1334">
          <a:extLst>
            <a:ext uri="{FF2B5EF4-FFF2-40B4-BE49-F238E27FC236}">
              <a16:creationId xmlns:a16="http://schemas.microsoft.com/office/drawing/2014/main" id="{83005CA2-49AF-4CCB-90C9-976D7ADDEA4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36" name="ZoneTexte 1335">
          <a:extLst>
            <a:ext uri="{FF2B5EF4-FFF2-40B4-BE49-F238E27FC236}">
              <a16:creationId xmlns:a16="http://schemas.microsoft.com/office/drawing/2014/main" id="{813C03C5-63BB-4A82-9811-C9DA393EA0F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37" name="ZoneTexte 1336">
          <a:extLst>
            <a:ext uri="{FF2B5EF4-FFF2-40B4-BE49-F238E27FC236}">
              <a16:creationId xmlns:a16="http://schemas.microsoft.com/office/drawing/2014/main" id="{BB06D098-76CA-4861-B291-A5D0BD3D0A7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38" name="ZoneTexte 1337">
          <a:extLst>
            <a:ext uri="{FF2B5EF4-FFF2-40B4-BE49-F238E27FC236}">
              <a16:creationId xmlns:a16="http://schemas.microsoft.com/office/drawing/2014/main" id="{AED4E760-D7FF-414F-9617-4AC888A71E3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15240</xdr:rowOff>
    </xdr:from>
    <xdr:ext cx="184731" cy="264560"/>
    <xdr:sp macro="" textlink="">
      <xdr:nvSpPr>
        <xdr:cNvPr id="1339" name="ZoneTexte 1338">
          <a:extLst>
            <a:ext uri="{FF2B5EF4-FFF2-40B4-BE49-F238E27FC236}">
              <a16:creationId xmlns:a16="http://schemas.microsoft.com/office/drawing/2014/main" id="{A67E087F-9D92-489B-8325-494800868CDE}"/>
            </a:ext>
          </a:extLst>
        </xdr:cNvPr>
        <xdr:cNvSpPr txBox="1"/>
      </xdr:nvSpPr>
      <xdr:spPr>
        <a:xfrm>
          <a:off x="6650355" y="1167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40" name="ZoneTexte 1339">
          <a:extLst>
            <a:ext uri="{FF2B5EF4-FFF2-40B4-BE49-F238E27FC236}">
              <a16:creationId xmlns:a16="http://schemas.microsoft.com/office/drawing/2014/main" id="{2DF0671C-C7BA-406B-8E04-D025279C661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41" name="ZoneTexte 1340">
          <a:extLst>
            <a:ext uri="{FF2B5EF4-FFF2-40B4-BE49-F238E27FC236}">
              <a16:creationId xmlns:a16="http://schemas.microsoft.com/office/drawing/2014/main" id="{D7B9471E-2E7B-4384-A9EC-97B83C11C4B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42" name="ZoneTexte 1341">
          <a:extLst>
            <a:ext uri="{FF2B5EF4-FFF2-40B4-BE49-F238E27FC236}">
              <a16:creationId xmlns:a16="http://schemas.microsoft.com/office/drawing/2014/main" id="{A2155100-A104-4042-948B-3E38C62CDA0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43" name="ZoneTexte 1342">
          <a:extLst>
            <a:ext uri="{FF2B5EF4-FFF2-40B4-BE49-F238E27FC236}">
              <a16:creationId xmlns:a16="http://schemas.microsoft.com/office/drawing/2014/main" id="{33ECD6E6-23D4-44C3-BF9E-C11264AC809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44" name="ZoneTexte 1343">
          <a:extLst>
            <a:ext uri="{FF2B5EF4-FFF2-40B4-BE49-F238E27FC236}">
              <a16:creationId xmlns:a16="http://schemas.microsoft.com/office/drawing/2014/main" id="{EFCDD0FF-1CA1-4D70-9B60-35CE422F181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45" name="ZoneTexte 1344">
          <a:extLst>
            <a:ext uri="{FF2B5EF4-FFF2-40B4-BE49-F238E27FC236}">
              <a16:creationId xmlns:a16="http://schemas.microsoft.com/office/drawing/2014/main" id="{CDFE435A-4D77-4492-B223-733137C0C0A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46" name="ZoneTexte 1345">
          <a:extLst>
            <a:ext uri="{FF2B5EF4-FFF2-40B4-BE49-F238E27FC236}">
              <a16:creationId xmlns:a16="http://schemas.microsoft.com/office/drawing/2014/main" id="{CD984A2A-200B-4129-84A7-B1739B1FCF0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47" name="ZoneTexte 1346">
          <a:extLst>
            <a:ext uri="{FF2B5EF4-FFF2-40B4-BE49-F238E27FC236}">
              <a16:creationId xmlns:a16="http://schemas.microsoft.com/office/drawing/2014/main" id="{705D0210-E5B9-4CA0-BC61-6A1AE60CE08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48" name="ZoneTexte 1347">
          <a:extLst>
            <a:ext uri="{FF2B5EF4-FFF2-40B4-BE49-F238E27FC236}">
              <a16:creationId xmlns:a16="http://schemas.microsoft.com/office/drawing/2014/main" id="{9DED957C-E366-4FBB-8861-266634884A5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49" name="ZoneTexte 1348">
          <a:extLst>
            <a:ext uri="{FF2B5EF4-FFF2-40B4-BE49-F238E27FC236}">
              <a16:creationId xmlns:a16="http://schemas.microsoft.com/office/drawing/2014/main" id="{A1AB1AE9-5E68-407B-B373-848E124D995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50" name="ZoneTexte 1349">
          <a:extLst>
            <a:ext uri="{FF2B5EF4-FFF2-40B4-BE49-F238E27FC236}">
              <a16:creationId xmlns:a16="http://schemas.microsoft.com/office/drawing/2014/main" id="{36C59758-A131-439D-8DDE-B4D5A51DBD7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51" name="ZoneTexte 1350">
          <a:extLst>
            <a:ext uri="{FF2B5EF4-FFF2-40B4-BE49-F238E27FC236}">
              <a16:creationId xmlns:a16="http://schemas.microsoft.com/office/drawing/2014/main" id="{F07AB9B4-2754-41CA-A5D1-1A8FF955952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52" name="ZoneTexte 1351">
          <a:extLst>
            <a:ext uri="{FF2B5EF4-FFF2-40B4-BE49-F238E27FC236}">
              <a16:creationId xmlns:a16="http://schemas.microsoft.com/office/drawing/2014/main" id="{B2B153AE-9753-43E2-ACB7-43C76931397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53" name="ZoneTexte 1352">
          <a:extLst>
            <a:ext uri="{FF2B5EF4-FFF2-40B4-BE49-F238E27FC236}">
              <a16:creationId xmlns:a16="http://schemas.microsoft.com/office/drawing/2014/main" id="{D83011AC-5F69-4F31-9850-9B821264C17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54" name="ZoneTexte 1353">
          <a:extLst>
            <a:ext uri="{FF2B5EF4-FFF2-40B4-BE49-F238E27FC236}">
              <a16:creationId xmlns:a16="http://schemas.microsoft.com/office/drawing/2014/main" id="{C270DF43-E72C-4D17-AF00-44BA36776CD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55" name="ZoneTexte 1354">
          <a:extLst>
            <a:ext uri="{FF2B5EF4-FFF2-40B4-BE49-F238E27FC236}">
              <a16:creationId xmlns:a16="http://schemas.microsoft.com/office/drawing/2014/main" id="{4559D868-9423-459C-8851-7424B5EB62E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56" name="ZoneTexte 1355">
          <a:extLst>
            <a:ext uri="{FF2B5EF4-FFF2-40B4-BE49-F238E27FC236}">
              <a16:creationId xmlns:a16="http://schemas.microsoft.com/office/drawing/2014/main" id="{A7AA9DCA-CDCE-4E8C-96BC-3ED18A44BEC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57" name="ZoneTexte 1356">
          <a:extLst>
            <a:ext uri="{FF2B5EF4-FFF2-40B4-BE49-F238E27FC236}">
              <a16:creationId xmlns:a16="http://schemas.microsoft.com/office/drawing/2014/main" id="{667BD9BA-13EE-4B07-AD59-D7B14A71299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58" name="ZoneTexte 1357">
          <a:extLst>
            <a:ext uri="{FF2B5EF4-FFF2-40B4-BE49-F238E27FC236}">
              <a16:creationId xmlns:a16="http://schemas.microsoft.com/office/drawing/2014/main" id="{4877717C-F051-4D62-A804-3E41BA691C2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59" name="ZoneTexte 1358">
          <a:extLst>
            <a:ext uri="{FF2B5EF4-FFF2-40B4-BE49-F238E27FC236}">
              <a16:creationId xmlns:a16="http://schemas.microsoft.com/office/drawing/2014/main" id="{7F45881B-2074-4DD6-AC30-110040128AA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60" name="ZoneTexte 1359">
          <a:extLst>
            <a:ext uri="{FF2B5EF4-FFF2-40B4-BE49-F238E27FC236}">
              <a16:creationId xmlns:a16="http://schemas.microsoft.com/office/drawing/2014/main" id="{F7F74DA4-4E72-43A0-857A-93D40D30EB1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61" name="ZoneTexte 1360">
          <a:extLst>
            <a:ext uri="{FF2B5EF4-FFF2-40B4-BE49-F238E27FC236}">
              <a16:creationId xmlns:a16="http://schemas.microsoft.com/office/drawing/2014/main" id="{238B9B8A-7468-4B81-8E60-7BFA214C185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62" name="ZoneTexte 1361">
          <a:extLst>
            <a:ext uri="{FF2B5EF4-FFF2-40B4-BE49-F238E27FC236}">
              <a16:creationId xmlns:a16="http://schemas.microsoft.com/office/drawing/2014/main" id="{690A7405-82B2-4558-9799-186419044BA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63" name="ZoneTexte 1362">
          <a:extLst>
            <a:ext uri="{FF2B5EF4-FFF2-40B4-BE49-F238E27FC236}">
              <a16:creationId xmlns:a16="http://schemas.microsoft.com/office/drawing/2014/main" id="{FBED3E05-6911-4A1F-A0E2-52F65E8563C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64" name="ZoneTexte 1363">
          <a:extLst>
            <a:ext uri="{FF2B5EF4-FFF2-40B4-BE49-F238E27FC236}">
              <a16:creationId xmlns:a16="http://schemas.microsoft.com/office/drawing/2014/main" id="{046662BF-1E1A-490D-A770-A6437F578F1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65" name="ZoneTexte 1364">
          <a:extLst>
            <a:ext uri="{FF2B5EF4-FFF2-40B4-BE49-F238E27FC236}">
              <a16:creationId xmlns:a16="http://schemas.microsoft.com/office/drawing/2014/main" id="{11887ED1-23B4-473D-B50F-9E4EC41C963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66" name="ZoneTexte 1365">
          <a:extLst>
            <a:ext uri="{FF2B5EF4-FFF2-40B4-BE49-F238E27FC236}">
              <a16:creationId xmlns:a16="http://schemas.microsoft.com/office/drawing/2014/main" id="{DEA81224-7B24-4A6B-BF91-0C19AB0F6A8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67" name="ZoneTexte 1366">
          <a:extLst>
            <a:ext uri="{FF2B5EF4-FFF2-40B4-BE49-F238E27FC236}">
              <a16:creationId xmlns:a16="http://schemas.microsoft.com/office/drawing/2014/main" id="{A9462BFF-0453-43C9-8A2F-55F6B93CE4B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68" name="ZoneTexte 1367">
          <a:extLst>
            <a:ext uri="{FF2B5EF4-FFF2-40B4-BE49-F238E27FC236}">
              <a16:creationId xmlns:a16="http://schemas.microsoft.com/office/drawing/2014/main" id="{14A29842-FC75-40F9-ABA0-FDA6C13AE74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69" name="ZoneTexte 1368">
          <a:extLst>
            <a:ext uri="{FF2B5EF4-FFF2-40B4-BE49-F238E27FC236}">
              <a16:creationId xmlns:a16="http://schemas.microsoft.com/office/drawing/2014/main" id="{375C4F99-4EB5-4CC9-90A6-3B33013CEC1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70" name="ZoneTexte 1369">
          <a:extLst>
            <a:ext uri="{FF2B5EF4-FFF2-40B4-BE49-F238E27FC236}">
              <a16:creationId xmlns:a16="http://schemas.microsoft.com/office/drawing/2014/main" id="{DA953D13-8978-4929-B890-6020711EB10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71" name="ZoneTexte 1370">
          <a:extLst>
            <a:ext uri="{FF2B5EF4-FFF2-40B4-BE49-F238E27FC236}">
              <a16:creationId xmlns:a16="http://schemas.microsoft.com/office/drawing/2014/main" id="{6AE4E640-28EA-4F94-A21E-1A0A485D08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72" name="ZoneTexte 1371">
          <a:extLst>
            <a:ext uri="{FF2B5EF4-FFF2-40B4-BE49-F238E27FC236}">
              <a16:creationId xmlns:a16="http://schemas.microsoft.com/office/drawing/2014/main" id="{BB1B9B66-4F42-43F9-BFA4-63E4A1F8493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73" name="ZoneTexte 1372">
          <a:extLst>
            <a:ext uri="{FF2B5EF4-FFF2-40B4-BE49-F238E27FC236}">
              <a16:creationId xmlns:a16="http://schemas.microsoft.com/office/drawing/2014/main" id="{64971E23-A330-43DB-9251-CCD05141E5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74" name="ZoneTexte 1373">
          <a:extLst>
            <a:ext uri="{FF2B5EF4-FFF2-40B4-BE49-F238E27FC236}">
              <a16:creationId xmlns:a16="http://schemas.microsoft.com/office/drawing/2014/main" id="{47B73F34-24BC-4C3A-AA4D-8106105899B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75" name="ZoneTexte 1374">
          <a:extLst>
            <a:ext uri="{FF2B5EF4-FFF2-40B4-BE49-F238E27FC236}">
              <a16:creationId xmlns:a16="http://schemas.microsoft.com/office/drawing/2014/main" id="{7926875D-7BEA-4ACB-87D3-300C7CFD8D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76" name="ZoneTexte 1375">
          <a:extLst>
            <a:ext uri="{FF2B5EF4-FFF2-40B4-BE49-F238E27FC236}">
              <a16:creationId xmlns:a16="http://schemas.microsoft.com/office/drawing/2014/main" id="{A41E7725-4E03-4272-92BE-03CF2FEE1C7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77" name="ZoneTexte 1376">
          <a:extLst>
            <a:ext uri="{FF2B5EF4-FFF2-40B4-BE49-F238E27FC236}">
              <a16:creationId xmlns:a16="http://schemas.microsoft.com/office/drawing/2014/main" id="{DE908CEF-3E6C-4AD4-91C3-12073F4C581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78" name="ZoneTexte 1377">
          <a:extLst>
            <a:ext uri="{FF2B5EF4-FFF2-40B4-BE49-F238E27FC236}">
              <a16:creationId xmlns:a16="http://schemas.microsoft.com/office/drawing/2014/main" id="{B4EE62B6-2E97-41CD-A275-267B9C2DE50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79" name="ZoneTexte 1378">
          <a:extLst>
            <a:ext uri="{FF2B5EF4-FFF2-40B4-BE49-F238E27FC236}">
              <a16:creationId xmlns:a16="http://schemas.microsoft.com/office/drawing/2014/main" id="{8E9D8BB4-A283-4154-BB89-65E217B10B6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80" name="ZoneTexte 1379">
          <a:extLst>
            <a:ext uri="{FF2B5EF4-FFF2-40B4-BE49-F238E27FC236}">
              <a16:creationId xmlns:a16="http://schemas.microsoft.com/office/drawing/2014/main" id="{838C979B-7B4F-45A1-A7FA-4DD85C043E4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81" name="ZoneTexte 1380">
          <a:extLst>
            <a:ext uri="{FF2B5EF4-FFF2-40B4-BE49-F238E27FC236}">
              <a16:creationId xmlns:a16="http://schemas.microsoft.com/office/drawing/2014/main" id="{7924266F-BD59-4199-BF27-E6FDA8F9F5F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82" name="ZoneTexte 1381">
          <a:extLst>
            <a:ext uri="{FF2B5EF4-FFF2-40B4-BE49-F238E27FC236}">
              <a16:creationId xmlns:a16="http://schemas.microsoft.com/office/drawing/2014/main" id="{036FE00C-B741-43A1-B84B-EAD887F5E1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83" name="ZoneTexte 1382">
          <a:extLst>
            <a:ext uri="{FF2B5EF4-FFF2-40B4-BE49-F238E27FC236}">
              <a16:creationId xmlns:a16="http://schemas.microsoft.com/office/drawing/2014/main" id="{D71E031C-55F0-4710-9628-033A3EFB428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84" name="ZoneTexte 1383">
          <a:extLst>
            <a:ext uri="{FF2B5EF4-FFF2-40B4-BE49-F238E27FC236}">
              <a16:creationId xmlns:a16="http://schemas.microsoft.com/office/drawing/2014/main" id="{5F037AB1-51A3-4947-A14E-FFCCFB98E1B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85" name="ZoneTexte 1384">
          <a:extLst>
            <a:ext uri="{FF2B5EF4-FFF2-40B4-BE49-F238E27FC236}">
              <a16:creationId xmlns:a16="http://schemas.microsoft.com/office/drawing/2014/main" id="{7E8134BB-0F4D-464E-B88E-EB63EDB6F57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86" name="ZoneTexte 1385">
          <a:extLst>
            <a:ext uri="{FF2B5EF4-FFF2-40B4-BE49-F238E27FC236}">
              <a16:creationId xmlns:a16="http://schemas.microsoft.com/office/drawing/2014/main" id="{BC1A3A25-CB34-4A88-A207-AA519E51835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87" name="ZoneTexte 1386">
          <a:extLst>
            <a:ext uri="{FF2B5EF4-FFF2-40B4-BE49-F238E27FC236}">
              <a16:creationId xmlns:a16="http://schemas.microsoft.com/office/drawing/2014/main" id="{BC20ABF3-CD42-42DB-A3A7-2ABA0CED6B4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88" name="ZoneTexte 1387">
          <a:extLst>
            <a:ext uri="{FF2B5EF4-FFF2-40B4-BE49-F238E27FC236}">
              <a16:creationId xmlns:a16="http://schemas.microsoft.com/office/drawing/2014/main" id="{2B0EC10F-1D37-414E-AF7A-77BD766AD31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89" name="ZoneTexte 1388">
          <a:extLst>
            <a:ext uri="{FF2B5EF4-FFF2-40B4-BE49-F238E27FC236}">
              <a16:creationId xmlns:a16="http://schemas.microsoft.com/office/drawing/2014/main" id="{697EDC5F-D7A7-4820-B6DF-934888C6130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90" name="ZoneTexte 1389">
          <a:extLst>
            <a:ext uri="{FF2B5EF4-FFF2-40B4-BE49-F238E27FC236}">
              <a16:creationId xmlns:a16="http://schemas.microsoft.com/office/drawing/2014/main" id="{396E557A-19F6-4C48-AC5D-D5A89797605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91" name="ZoneTexte 1390">
          <a:extLst>
            <a:ext uri="{FF2B5EF4-FFF2-40B4-BE49-F238E27FC236}">
              <a16:creationId xmlns:a16="http://schemas.microsoft.com/office/drawing/2014/main" id="{C6D17DE3-5D2B-40E6-AB99-1B61C86A3AE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92" name="ZoneTexte 1391">
          <a:extLst>
            <a:ext uri="{FF2B5EF4-FFF2-40B4-BE49-F238E27FC236}">
              <a16:creationId xmlns:a16="http://schemas.microsoft.com/office/drawing/2014/main" id="{471EDC83-4253-4F4C-876E-7F00A811078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93" name="ZoneTexte 1392">
          <a:extLst>
            <a:ext uri="{FF2B5EF4-FFF2-40B4-BE49-F238E27FC236}">
              <a16:creationId xmlns:a16="http://schemas.microsoft.com/office/drawing/2014/main" id="{7DF51812-B73A-477D-87FF-064936AA00C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94" name="ZoneTexte 1393">
          <a:extLst>
            <a:ext uri="{FF2B5EF4-FFF2-40B4-BE49-F238E27FC236}">
              <a16:creationId xmlns:a16="http://schemas.microsoft.com/office/drawing/2014/main" id="{C31E15B2-4A24-4D08-8803-2C47BD5A10B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95" name="ZoneTexte 1394">
          <a:extLst>
            <a:ext uri="{FF2B5EF4-FFF2-40B4-BE49-F238E27FC236}">
              <a16:creationId xmlns:a16="http://schemas.microsoft.com/office/drawing/2014/main" id="{0091F8AD-94E8-4D92-874E-9FA7B1BACE0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96" name="ZoneTexte 1395">
          <a:extLst>
            <a:ext uri="{FF2B5EF4-FFF2-40B4-BE49-F238E27FC236}">
              <a16:creationId xmlns:a16="http://schemas.microsoft.com/office/drawing/2014/main" id="{0A759E01-B0F2-4A7F-ADB7-ECAB5A992F2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97" name="ZoneTexte 1396">
          <a:extLst>
            <a:ext uri="{FF2B5EF4-FFF2-40B4-BE49-F238E27FC236}">
              <a16:creationId xmlns:a16="http://schemas.microsoft.com/office/drawing/2014/main" id="{AE4C577B-3648-4424-9309-0D650EA5A77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98" name="ZoneTexte 1397">
          <a:extLst>
            <a:ext uri="{FF2B5EF4-FFF2-40B4-BE49-F238E27FC236}">
              <a16:creationId xmlns:a16="http://schemas.microsoft.com/office/drawing/2014/main" id="{149DAA72-A513-43CB-B74D-5FFA46CF7D0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399" name="ZoneTexte 1398">
          <a:extLst>
            <a:ext uri="{FF2B5EF4-FFF2-40B4-BE49-F238E27FC236}">
              <a16:creationId xmlns:a16="http://schemas.microsoft.com/office/drawing/2014/main" id="{2D6351EB-6EF8-4B73-BA97-9F7646EAD94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00" name="ZoneTexte 1399">
          <a:extLst>
            <a:ext uri="{FF2B5EF4-FFF2-40B4-BE49-F238E27FC236}">
              <a16:creationId xmlns:a16="http://schemas.microsoft.com/office/drawing/2014/main" id="{09F318EF-3A41-4E7E-8A0C-9ABF44D11E4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01" name="ZoneTexte 1400">
          <a:extLst>
            <a:ext uri="{FF2B5EF4-FFF2-40B4-BE49-F238E27FC236}">
              <a16:creationId xmlns:a16="http://schemas.microsoft.com/office/drawing/2014/main" id="{0B8FBFFE-2C6A-416A-8F21-D2BFD6AAF6D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02" name="ZoneTexte 1401">
          <a:extLst>
            <a:ext uri="{FF2B5EF4-FFF2-40B4-BE49-F238E27FC236}">
              <a16:creationId xmlns:a16="http://schemas.microsoft.com/office/drawing/2014/main" id="{505963E7-E3B0-4B6E-9F82-B4BDB761E50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03" name="ZoneTexte 1402">
          <a:extLst>
            <a:ext uri="{FF2B5EF4-FFF2-40B4-BE49-F238E27FC236}">
              <a16:creationId xmlns:a16="http://schemas.microsoft.com/office/drawing/2014/main" id="{5B329A15-C762-408E-8FC3-108EA04A545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04" name="ZoneTexte 1403">
          <a:extLst>
            <a:ext uri="{FF2B5EF4-FFF2-40B4-BE49-F238E27FC236}">
              <a16:creationId xmlns:a16="http://schemas.microsoft.com/office/drawing/2014/main" id="{C31D3E06-C91A-456C-8A75-B8B2762F638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05" name="ZoneTexte 1404">
          <a:extLst>
            <a:ext uri="{FF2B5EF4-FFF2-40B4-BE49-F238E27FC236}">
              <a16:creationId xmlns:a16="http://schemas.microsoft.com/office/drawing/2014/main" id="{2B275D09-E568-47A7-8F9B-21D48E7C6B9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06" name="ZoneTexte 1405">
          <a:extLst>
            <a:ext uri="{FF2B5EF4-FFF2-40B4-BE49-F238E27FC236}">
              <a16:creationId xmlns:a16="http://schemas.microsoft.com/office/drawing/2014/main" id="{9BEF2399-D374-4A4C-8516-EEC18E09985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07" name="ZoneTexte 1406">
          <a:extLst>
            <a:ext uri="{FF2B5EF4-FFF2-40B4-BE49-F238E27FC236}">
              <a16:creationId xmlns:a16="http://schemas.microsoft.com/office/drawing/2014/main" id="{0FF00B2F-BA90-4AEC-8FE1-6E1F1728598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08" name="ZoneTexte 1407">
          <a:extLst>
            <a:ext uri="{FF2B5EF4-FFF2-40B4-BE49-F238E27FC236}">
              <a16:creationId xmlns:a16="http://schemas.microsoft.com/office/drawing/2014/main" id="{F6AFDFDB-0D8B-4283-A229-68FC6CFA1FF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09" name="ZoneTexte 1408">
          <a:extLst>
            <a:ext uri="{FF2B5EF4-FFF2-40B4-BE49-F238E27FC236}">
              <a16:creationId xmlns:a16="http://schemas.microsoft.com/office/drawing/2014/main" id="{48141931-58EC-491C-A63D-5A220B10FAF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10" name="ZoneTexte 1409">
          <a:extLst>
            <a:ext uri="{FF2B5EF4-FFF2-40B4-BE49-F238E27FC236}">
              <a16:creationId xmlns:a16="http://schemas.microsoft.com/office/drawing/2014/main" id="{FFBA2817-4C87-4471-8C72-234FE0CA72A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11" name="ZoneTexte 1410">
          <a:extLst>
            <a:ext uri="{FF2B5EF4-FFF2-40B4-BE49-F238E27FC236}">
              <a16:creationId xmlns:a16="http://schemas.microsoft.com/office/drawing/2014/main" id="{4EAD1701-005F-4490-806B-99C6B128CC0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12" name="ZoneTexte 1411">
          <a:extLst>
            <a:ext uri="{FF2B5EF4-FFF2-40B4-BE49-F238E27FC236}">
              <a16:creationId xmlns:a16="http://schemas.microsoft.com/office/drawing/2014/main" id="{1047DA9E-7445-4224-883E-BE53F9CC83C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13" name="ZoneTexte 1412">
          <a:extLst>
            <a:ext uri="{FF2B5EF4-FFF2-40B4-BE49-F238E27FC236}">
              <a16:creationId xmlns:a16="http://schemas.microsoft.com/office/drawing/2014/main" id="{04D77F7E-E060-43F4-B915-07632799D8F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14" name="ZoneTexte 1413">
          <a:extLst>
            <a:ext uri="{FF2B5EF4-FFF2-40B4-BE49-F238E27FC236}">
              <a16:creationId xmlns:a16="http://schemas.microsoft.com/office/drawing/2014/main" id="{6C4ABFC5-BBD9-440F-BA27-AB3771E17C7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15" name="ZoneTexte 1414">
          <a:extLst>
            <a:ext uri="{FF2B5EF4-FFF2-40B4-BE49-F238E27FC236}">
              <a16:creationId xmlns:a16="http://schemas.microsoft.com/office/drawing/2014/main" id="{046F755A-9549-4FF5-9DDF-C836EEC1F61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16" name="ZoneTexte 1415">
          <a:extLst>
            <a:ext uri="{FF2B5EF4-FFF2-40B4-BE49-F238E27FC236}">
              <a16:creationId xmlns:a16="http://schemas.microsoft.com/office/drawing/2014/main" id="{BA7C1E20-5EAD-4BC4-B94B-E6499CC9087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17" name="ZoneTexte 1416">
          <a:extLst>
            <a:ext uri="{FF2B5EF4-FFF2-40B4-BE49-F238E27FC236}">
              <a16:creationId xmlns:a16="http://schemas.microsoft.com/office/drawing/2014/main" id="{267BB37F-847C-4DE6-9AEA-187EA81092E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18" name="ZoneTexte 1417">
          <a:extLst>
            <a:ext uri="{FF2B5EF4-FFF2-40B4-BE49-F238E27FC236}">
              <a16:creationId xmlns:a16="http://schemas.microsoft.com/office/drawing/2014/main" id="{990CB7D7-CC93-425A-B409-360A5CFA209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19" name="ZoneTexte 1418">
          <a:extLst>
            <a:ext uri="{FF2B5EF4-FFF2-40B4-BE49-F238E27FC236}">
              <a16:creationId xmlns:a16="http://schemas.microsoft.com/office/drawing/2014/main" id="{4222EB0E-35DA-43C0-9086-CCAC7C76110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20" name="ZoneTexte 1419">
          <a:extLst>
            <a:ext uri="{FF2B5EF4-FFF2-40B4-BE49-F238E27FC236}">
              <a16:creationId xmlns:a16="http://schemas.microsoft.com/office/drawing/2014/main" id="{1C8B5C08-EB29-4F14-9481-A40DC9DCBB1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21" name="ZoneTexte 1420">
          <a:extLst>
            <a:ext uri="{FF2B5EF4-FFF2-40B4-BE49-F238E27FC236}">
              <a16:creationId xmlns:a16="http://schemas.microsoft.com/office/drawing/2014/main" id="{B36C4AB9-4193-4F5C-9C2D-E5E17F425DD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22" name="ZoneTexte 1421">
          <a:extLst>
            <a:ext uri="{FF2B5EF4-FFF2-40B4-BE49-F238E27FC236}">
              <a16:creationId xmlns:a16="http://schemas.microsoft.com/office/drawing/2014/main" id="{1430F039-9DEF-47C5-84AD-167A8E7CF60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23" name="ZoneTexte 1422">
          <a:extLst>
            <a:ext uri="{FF2B5EF4-FFF2-40B4-BE49-F238E27FC236}">
              <a16:creationId xmlns:a16="http://schemas.microsoft.com/office/drawing/2014/main" id="{66881B8A-864C-495F-B9A3-E3D3278CEF8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24" name="ZoneTexte 1423">
          <a:extLst>
            <a:ext uri="{FF2B5EF4-FFF2-40B4-BE49-F238E27FC236}">
              <a16:creationId xmlns:a16="http://schemas.microsoft.com/office/drawing/2014/main" id="{3A85D3AF-85CB-4DFF-B746-D5F7BBD7D3B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25" name="ZoneTexte 1424">
          <a:extLst>
            <a:ext uri="{FF2B5EF4-FFF2-40B4-BE49-F238E27FC236}">
              <a16:creationId xmlns:a16="http://schemas.microsoft.com/office/drawing/2014/main" id="{87132FE1-25D3-49F7-9F7E-CFF11C88B3D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26" name="ZoneTexte 1425">
          <a:extLst>
            <a:ext uri="{FF2B5EF4-FFF2-40B4-BE49-F238E27FC236}">
              <a16:creationId xmlns:a16="http://schemas.microsoft.com/office/drawing/2014/main" id="{17290EA9-FDEE-4975-A498-2D2954A817B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27" name="ZoneTexte 1426">
          <a:extLst>
            <a:ext uri="{FF2B5EF4-FFF2-40B4-BE49-F238E27FC236}">
              <a16:creationId xmlns:a16="http://schemas.microsoft.com/office/drawing/2014/main" id="{651E1C1E-F5B5-4400-A8D8-0D3802F6610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28" name="ZoneTexte 1427">
          <a:extLst>
            <a:ext uri="{FF2B5EF4-FFF2-40B4-BE49-F238E27FC236}">
              <a16:creationId xmlns:a16="http://schemas.microsoft.com/office/drawing/2014/main" id="{2EFCB4F3-13C7-48B5-BFBD-B01E9503E33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29" name="ZoneTexte 1428">
          <a:extLst>
            <a:ext uri="{FF2B5EF4-FFF2-40B4-BE49-F238E27FC236}">
              <a16:creationId xmlns:a16="http://schemas.microsoft.com/office/drawing/2014/main" id="{BCD02E38-399F-431F-A2C8-044EE47F6A6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30" name="ZoneTexte 1429">
          <a:extLst>
            <a:ext uri="{FF2B5EF4-FFF2-40B4-BE49-F238E27FC236}">
              <a16:creationId xmlns:a16="http://schemas.microsoft.com/office/drawing/2014/main" id="{D80036D7-DCDB-4C4A-900D-2C9D3D792D4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31" name="ZoneTexte 1430">
          <a:extLst>
            <a:ext uri="{FF2B5EF4-FFF2-40B4-BE49-F238E27FC236}">
              <a16:creationId xmlns:a16="http://schemas.microsoft.com/office/drawing/2014/main" id="{18D6BAE9-04D0-4E8A-82E2-F163B6B910E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32" name="ZoneTexte 1431">
          <a:extLst>
            <a:ext uri="{FF2B5EF4-FFF2-40B4-BE49-F238E27FC236}">
              <a16:creationId xmlns:a16="http://schemas.microsoft.com/office/drawing/2014/main" id="{4D44143A-C6AC-4904-99AE-2D95331BA42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33" name="ZoneTexte 1432">
          <a:extLst>
            <a:ext uri="{FF2B5EF4-FFF2-40B4-BE49-F238E27FC236}">
              <a16:creationId xmlns:a16="http://schemas.microsoft.com/office/drawing/2014/main" id="{E22F454B-CF21-4A81-94F4-13C81868D0D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34" name="ZoneTexte 1433">
          <a:extLst>
            <a:ext uri="{FF2B5EF4-FFF2-40B4-BE49-F238E27FC236}">
              <a16:creationId xmlns:a16="http://schemas.microsoft.com/office/drawing/2014/main" id="{EC5BA521-37CA-480B-A018-A7057EFA4F1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35" name="ZoneTexte 1434">
          <a:extLst>
            <a:ext uri="{FF2B5EF4-FFF2-40B4-BE49-F238E27FC236}">
              <a16:creationId xmlns:a16="http://schemas.microsoft.com/office/drawing/2014/main" id="{A9D3ADE6-1D8E-46F3-BD70-DAD7368603C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36" name="ZoneTexte 1435">
          <a:extLst>
            <a:ext uri="{FF2B5EF4-FFF2-40B4-BE49-F238E27FC236}">
              <a16:creationId xmlns:a16="http://schemas.microsoft.com/office/drawing/2014/main" id="{B8F3B19E-9185-473C-ACDC-BCDF5C19C16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37" name="ZoneTexte 1436">
          <a:extLst>
            <a:ext uri="{FF2B5EF4-FFF2-40B4-BE49-F238E27FC236}">
              <a16:creationId xmlns:a16="http://schemas.microsoft.com/office/drawing/2014/main" id="{A0506FAD-0EFF-4AF1-9C22-49A0B65D572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38" name="ZoneTexte 1437">
          <a:extLst>
            <a:ext uri="{FF2B5EF4-FFF2-40B4-BE49-F238E27FC236}">
              <a16:creationId xmlns:a16="http://schemas.microsoft.com/office/drawing/2014/main" id="{87BE130B-94B9-4AD5-88CC-29864A0226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39" name="ZoneTexte 1438">
          <a:extLst>
            <a:ext uri="{FF2B5EF4-FFF2-40B4-BE49-F238E27FC236}">
              <a16:creationId xmlns:a16="http://schemas.microsoft.com/office/drawing/2014/main" id="{C3F2C9D8-6E54-45E9-B2C9-E7F3B26A2A1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40" name="ZoneTexte 1439">
          <a:extLst>
            <a:ext uri="{FF2B5EF4-FFF2-40B4-BE49-F238E27FC236}">
              <a16:creationId xmlns:a16="http://schemas.microsoft.com/office/drawing/2014/main" id="{4A9A8686-8193-47B8-B5D0-4971B16F728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41" name="ZoneTexte 1440">
          <a:extLst>
            <a:ext uri="{FF2B5EF4-FFF2-40B4-BE49-F238E27FC236}">
              <a16:creationId xmlns:a16="http://schemas.microsoft.com/office/drawing/2014/main" id="{51205A22-3909-4D84-8057-E47E4D5CCD4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42" name="ZoneTexte 1441">
          <a:extLst>
            <a:ext uri="{FF2B5EF4-FFF2-40B4-BE49-F238E27FC236}">
              <a16:creationId xmlns:a16="http://schemas.microsoft.com/office/drawing/2014/main" id="{FB287461-9C56-4200-938E-A711F3FA418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43" name="ZoneTexte 1442">
          <a:extLst>
            <a:ext uri="{FF2B5EF4-FFF2-40B4-BE49-F238E27FC236}">
              <a16:creationId xmlns:a16="http://schemas.microsoft.com/office/drawing/2014/main" id="{82B9A1E1-775B-4B03-8CBE-B20FE714E7C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</xdr:row>
      <xdr:rowOff>0</xdr:rowOff>
    </xdr:from>
    <xdr:ext cx="184731" cy="264560"/>
    <xdr:sp macro="" textlink="">
      <xdr:nvSpPr>
        <xdr:cNvPr id="1444" name="ZoneTexte 1443">
          <a:extLst>
            <a:ext uri="{FF2B5EF4-FFF2-40B4-BE49-F238E27FC236}">
              <a16:creationId xmlns:a16="http://schemas.microsoft.com/office/drawing/2014/main" id="{846A5E7C-E6A3-4254-9EFD-011B3E93FAC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45" name="ZoneTexte 1444">
          <a:extLst>
            <a:ext uri="{FF2B5EF4-FFF2-40B4-BE49-F238E27FC236}">
              <a16:creationId xmlns:a16="http://schemas.microsoft.com/office/drawing/2014/main" id="{90F8B2AB-4292-4D19-AA48-779675207BF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46" name="ZoneTexte 1445">
          <a:extLst>
            <a:ext uri="{FF2B5EF4-FFF2-40B4-BE49-F238E27FC236}">
              <a16:creationId xmlns:a16="http://schemas.microsoft.com/office/drawing/2014/main" id="{9CD81D28-1964-4568-B850-5738993AF21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47" name="ZoneTexte 1446">
          <a:extLst>
            <a:ext uri="{FF2B5EF4-FFF2-40B4-BE49-F238E27FC236}">
              <a16:creationId xmlns:a16="http://schemas.microsoft.com/office/drawing/2014/main" id="{68845A61-F1CF-46A1-91C8-207974773ED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48" name="ZoneTexte 1447">
          <a:extLst>
            <a:ext uri="{FF2B5EF4-FFF2-40B4-BE49-F238E27FC236}">
              <a16:creationId xmlns:a16="http://schemas.microsoft.com/office/drawing/2014/main" id="{163B6104-DF92-4321-B20C-BF277335D21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49" name="ZoneTexte 1448">
          <a:extLst>
            <a:ext uri="{FF2B5EF4-FFF2-40B4-BE49-F238E27FC236}">
              <a16:creationId xmlns:a16="http://schemas.microsoft.com/office/drawing/2014/main" id="{47399B19-22E3-40FD-B107-E3E58031F63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0" name="ZoneTexte 1449">
          <a:extLst>
            <a:ext uri="{FF2B5EF4-FFF2-40B4-BE49-F238E27FC236}">
              <a16:creationId xmlns:a16="http://schemas.microsoft.com/office/drawing/2014/main" id="{0475CC20-46A0-4DCC-8A42-E56B6BF4E68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1" name="ZoneTexte 1450">
          <a:extLst>
            <a:ext uri="{FF2B5EF4-FFF2-40B4-BE49-F238E27FC236}">
              <a16:creationId xmlns:a16="http://schemas.microsoft.com/office/drawing/2014/main" id="{83DD21E0-EA4F-44D1-B4A6-22B06EC0F09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2" name="ZoneTexte 1451">
          <a:extLst>
            <a:ext uri="{FF2B5EF4-FFF2-40B4-BE49-F238E27FC236}">
              <a16:creationId xmlns:a16="http://schemas.microsoft.com/office/drawing/2014/main" id="{D42CEB1C-EE40-4231-9980-8CF532038FB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3" name="ZoneTexte 1452">
          <a:extLst>
            <a:ext uri="{FF2B5EF4-FFF2-40B4-BE49-F238E27FC236}">
              <a16:creationId xmlns:a16="http://schemas.microsoft.com/office/drawing/2014/main" id="{782BE001-1A3E-4EE4-AB0D-BA3E0E18DE9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4" name="ZoneTexte 1453">
          <a:extLst>
            <a:ext uri="{FF2B5EF4-FFF2-40B4-BE49-F238E27FC236}">
              <a16:creationId xmlns:a16="http://schemas.microsoft.com/office/drawing/2014/main" id="{5E2A686E-F950-4445-881D-D267B581364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5" name="ZoneTexte 1454">
          <a:extLst>
            <a:ext uri="{FF2B5EF4-FFF2-40B4-BE49-F238E27FC236}">
              <a16:creationId xmlns:a16="http://schemas.microsoft.com/office/drawing/2014/main" id="{1CA6EC59-73BF-45B1-9488-321FA11F7FF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6" name="ZoneTexte 1455">
          <a:extLst>
            <a:ext uri="{FF2B5EF4-FFF2-40B4-BE49-F238E27FC236}">
              <a16:creationId xmlns:a16="http://schemas.microsoft.com/office/drawing/2014/main" id="{BE03243A-F78A-431D-B023-A75FD7F5ACE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7" name="ZoneTexte 1456">
          <a:extLst>
            <a:ext uri="{FF2B5EF4-FFF2-40B4-BE49-F238E27FC236}">
              <a16:creationId xmlns:a16="http://schemas.microsoft.com/office/drawing/2014/main" id="{E1680766-C8B5-49CF-AC0F-0D929E09254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8" name="ZoneTexte 1457">
          <a:extLst>
            <a:ext uri="{FF2B5EF4-FFF2-40B4-BE49-F238E27FC236}">
              <a16:creationId xmlns:a16="http://schemas.microsoft.com/office/drawing/2014/main" id="{5964EDB0-DF7F-431C-B732-E7E11E854D9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9" name="ZoneTexte 1458">
          <a:extLst>
            <a:ext uri="{FF2B5EF4-FFF2-40B4-BE49-F238E27FC236}">
              <a16:creationId xmlns:a16="http://schemas.microsoft.com/office/drawing/2014/main" id="{7919A85B-7238-4F99-8F0A-C3B76CA8EE0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0" name="ZoneTexte 1459">
          <a:extLst>
            <a:ext uri="{FF2B5EF4-FFF2-40B4-BE49-F238E27FC236}">
              <a16:creationId xmlns:a16="http://schemas.microsoft.com/office/drawing/2014/main" id="{C2D561D7-53A1-4F17-B793-426C79D9B55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1" name="ZoneTexte 1460">
          <a:extLst>
            <a:ext uri="{FF2B5EF4-FFF2-40B4-BE49-F238E27FC236}">
              <a16:creationId xmlns:a16="http://schemas.microsoft.com/office/drawing/2014/main" id="{0F0B7049-BC8F-4F68-8376-A127D79A36B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2" name="ZoneTexte 1461">
          <a:extLst>
            <a:ext uri="{FF2B5EF4-FFF2-40B4-BE49-F238E27FC236}">
              <a16:creationId xmlns:a16="http://schemas.microsoft.com/office/drawing/2014/main" id="{F7942487-7A35-4443-80D8-2EDA50F9E26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3" name="ZoneTexte 1462">
          <a:extLst>
            <a:ext uri="{FF2B5EF4-FFF2-40B4-BE49-F238E27FC236}">
              <a16:creationId xmlns:a16="http://schemas.microsoft.com/office/drawing/2014/main" id="{A814F3F8-DBE3-4BFD-8D39-E19EC5A5FBA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4" name="ZoneTexte 1463">
          <a:extLst>
            <a:ext uri="{FF2B5EF4-FFF2-40B4-BE49-F238E27FC236}">
              <a16:creationId xmlns:a16="http://schemas.microsoft.com/office/drawing/2014/main" id="{7530BB73-77DC-4A4B-9C67-4ADD9BAE482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5" name="ZoneTexte 1464">
          <a:extLst>
            <a:ext uri="{FF2B5EF4-FFF2-40B4-BE49-F238E27FC236}">
              <a16:creationId xmlns:a16="http://schemas.microsoft.com/office/drawing/2014/main" id="{8673EDFE-739D-4F9A-AA60-73C5511E13D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6" name="ZoneTexte 1465">
          <a:extLst>
            <a:ext uri="{FF2B5EF4-FFF2-40B4-BE49-F238E27FC236}">
              <a16:creationId xmlns:a16="http://schemas.microsoft.com/office/drawing/2014/main" id="{64496C1C-6CC5-474F-A984-0702C6123AC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7" name="ZoneTexte 1466">
          <a:extLst>
            <a:ext uri="{FF2B5EF4-FFF2-40B4-BE49-F238E27FC236}">
              <a16:creationId xmlns:a16="http://schemas.microsoft.com/office/drawing/2014/main" id="{08B51F46-ACB3-461F-9DC3-A09806766BD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8" name="ZoneTexte 1467">
          <a:extLst>
            <a:ext uri="{FF2B5EF4-FFF2-40B4-BE49-F238E27FC236}">
              <a16:creationId xmlns:a16="http://schemas.microsoft.com/office/drawing/2014/main" id="{AED02DB5-10EE-4BB9-8C43-93E1EE9A20F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9" name="ZoneTexte 1468">
          <a:extLst>
            <a:ext uri="{FF2B5EF4-FFF2-40B4-BE49-F238E27FC236}">
              <a16:creationId xmlns:a16="http://schemas.microsoft.com/office/drawing/2014/main" id="{6C14E2EF-7A52-43FD-A1B2-2A89263C6F6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0" name="ZoneTexte 1469">
          <a:extLst>
            <a:ext uri="{FF2B5EF4-FFF2-40B4-BE49-F238E27FC236}">
              <a16:creationId xmlns:a16="http://schemas.microsoft.com/office/drawing/2014/main" id="{CA48E337-2ED1-4C25-B940-8732589D6E9E}"/>
            </a:ext>
          </a:extLst>
        </xdr:cNvPr>
        <xdr:cNvSpPr txBox="1"/>
      </xdr:nvSpPr>
      <xdr:spPr>
        <a:xfrm>
          <a:off x="6650355" y="1167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1" name="ZoneTexte 1470">
          <a:extLst>
            <a:ext uri="{FF2B5EF4-FFF2-40B4-BE49-F238E27FC236}">
              <a16:creationId xmlns:a16="http://schemas.microsoft.com/office/drawing/2014/main" id="{F30593AC-77BD-41BF-B255-D1816A0FCEC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2" name="ZoneTexte 1471">
          <a:extLst>
            <a:ext uri="{FF2B5EF4-FFF2-40B4-BE49-F238E27FC236}">
              <a16:creationId xmlns:a16="http://schemas.microsoft.com/office/drawing/2014/main" id="{C3543697-83A3-4396-A887-01F9067A69A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3" name="ZoneTexte 1472">
          <a:extLst>
            <a:ext uri="{FF2B5EF4-FFF2-40B4-BE49-F238E27FC236}">
              <a16:creationId xmlns:a16="http://schemas.microsoft.com/office/drawing/2014/main" id="{3F800D29-4E49-40AA-9D19-A5F0717AC09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4" name="ZoneTexte 1473">
          <a:extLst>
            <a:ext uri="{FF2B5EF4-FFF2-40B4-BE49-F238E27FC236}">
              <a16:creationId xmlns:a16="http://schemas.microsoft.com/office/drawing/2014/main" id="{1F7D43A7-E9DB-4C9E-B735-2BFAD40CE93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5" name="ZoneTexte 1474">
          <a:extLst>
            <a:ext uri="{FF2B5EF4-FFF2-40B4-BE49-F238E27FC236}">
              <a16:creationId xmlns:a16="http://schemas.microsoft.com/office/drawing/2014/main" id="{18DD806D-EE34-4649-80B8-5E67064AF18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6" name="ZoneTexte 1475">
          <a:extLst>
            <a:ext uri="{FF2B5EF4-FFF2-40B4-BE49-F238E27FC236}">
              <a16:creationId xmlns:a16="http://schemas.microsoft.com/office/drawing/2014/main" id="{C500A1D3-03E0-45F7-9CA4-0E15EF8ED1B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7" name="ZoneTexte 1476">
          <a:extLst>
            <a:ext uri="{FF2B5EF4-FFF2-40B4-BE49-F238E27FC236}">
              <a16:creationId xmlns:a16="http://schemas.microsoft.com/office/drawing/2014/main" id="{4E73A9F2-D29C-4E7A-85A8-2172E4977EA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8" name="ZoneTexte 1477">
          <a:extLst>
            <a:ext uri="{FF2B5EF4-FFF2-40B4-BE49-F238E27FC236}">
              <a16:creationId xmlns:a16="http://schemas.microsoft.com/office/drawing/2014/main" id="{5B02D55C-7DA6-4EEC-8706-BF49FF3983A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9" name="ZoneTexte 1478">
          <a:extLst>
            <a:ext uri="{FF2B5EF4-FFF2-40B4-BE49-F238E27FC236}">
              <a16:creationId xmlns:a16="http://schemas.microsoft.com/office/drawing/2014/main" id="{80DF4C51-DF59-49D8-BA87-F896460E493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0" name="ZoneTexte 1479">
          <a:extLst>
            <a:ext uri="{FF2B5EF4-FFF2-40B4-BE49-F238E27FC236}">
              <a16:creationId xmlns:a16="http://schemas.microsoft.com/office/drawing/2014/main" id="{7C29930E-2B5F-42F6-8EE1-DE8E42B5854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1" name="ZoneTexte 1480">
          <a:extLst>
            <a:ext uri="{FF2B5EF4-FFF2-40B4-BE49-F238E27FC236}">
              <a16:creationId xmlns:a16="http://schemas.microsoft.com/office/drawing/2014/main" id="{C8769CD9-5EA6-4C9E-AB7F-5E0586FBB2E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2" name="ZoneTexte 1481">
          <a:extLst>
            <a:ext uri="{FF2B5EF4-FFF2-40B4-BE49-F238E27FC236}">
              <a16:creationId xmlns:a16="http://schemas.microsoft.com/office/drawing/2014/main" id="{CFDB3E3D-98FA-4C56-9A06-2EF5DCB1E62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3" name="ZoneTexte 1482">
          <a:extLst>
            <a:ext uri="{FF2B5EF4-FFF2-40B4-BE49-F238E27FC236}">
              <a16:creationId xmlns:a16="http://schemas.microsoft.com/office/drawing/2014/main" id="{74B37397-4433-40AB-958C-94875B80E00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4" name="ZoneTexte 1483">
          <a:extLst>
            <a:ext uri="{FF2B5EF4-FFF2-40B4-BE49-F238E27FC236}">
              <a16:creationId xmlns:a16="http://schemas.microsoft.com/office/drawing/2014/main" id="{829A24A5-3257-4CC4-8B04-C3F0E20C77A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5" name="ZoneTexte 1484">
          <a:extLst>
            <a:ext uri="{FF2B5EF4-FFF2-40B4-BE49-F238E27FC236}">
              <a16:creationId xmlns:a16="http://schemas.microsoft.com/office/drawing/2014/main" id="{300044DA-CE3B-41C6-A94C-6EA638C935E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6" name="ZoneTexte 1485">
          <a:extLst>
            <a:ext uri="{FF2B5EF4-FFF2-40B4-BE49-F238E27FC236}">
              <a16:creationId xmlns:a16="http://schemas.microsoft.com/office/drawing/2014/main" id="{265633F8-DE0B-4394-B642-8CE04465E17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7" name="ZoneTexte 1486">
          <a:extLst>
            <a:ext uri="{FF2B5EF4-FFF2-40B4-BE49-F238E27FC236}">
              <a16:creationId xmlns:a16="http://schemas.microsoft.com/office/drawing/2014/main" id="{70239C41-9DF2-4C2E-9633-CC0F432423F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8" name="ZoneTexte 1487">
          <a:extLst>
            <a:ext uri="{FF2B5EF4-FFF2-40B4-BE49-F238E27FC236}">
              <a16:creationId xmlns:a16="http://schemas.microsoft.com/office/drawing/2014/main" id="{8DDBD2B2-D5A3-4142-815B-D1F4824A75B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9" name="ZoneTexte 1488">
          <a:extLst>
            <a:ext uri="{FF2B5EF4-FFF2-40B4-BE49-F238E27FC236}">
              <a16:creationId xmlns:a16="http://schemas.microsoft.com/office/drawing/2014/main" id="{23EEF31D-CB6F-4B98-9D06-BA64D1C4918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0" name="ZoneTexte 1489">
          <a:extLst>
            <a:ext uri="{FF2B5EF4-FFF2-40B4-BE49-F238E27FC236}">
              <a16:creationId xmlns:a16="http://schemas.microsoft.com/office/drawing/2014/main" id="{934B322F-E8BB-4587-92EB-2B80A2240D9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1" name="ZoneTexte 1490">
          <a:extLst>
            <a:ext uri="{FF2B5EF4-FFF2-40B4-BE49-F238E27FC236}">
              <a16:creationId xmlns:a16="http://schemas.microsoft.com/office/drawing/2014/main" id="{DCA72FCB-8734-4D9E-A746-42AC9C1CE60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2" name="ZoneTexte 1491">
          <a:extLst>
            <a:ext uri="{FF2B5EF4-FFF2-40B4-BE49-F238E27FC236}">
              <a16:creationId xmlns:a16="http://schemas.microsoft.com/office/drawing/2014/main" id="{84B94CAC-87CE-456A-AAA9-BF95D26CA75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3" name="ZoneTexte 1492">
          <a:extLst>
            <a:ext uri="{FF2B5EF4-FFF2-40B4-BE49-F238E27FC236}">
              <a16:creationId xmlns:a16="http://schemas.microsoft.com/office/drawing/2014/main" id="{ACFD5CA1-5A3C-401B-B8DF-7F352675A8C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4" name="ZoneTexte 1493">
          <a:extLst>
            <a:ext uri="{FF2B5EF4-FFF2-40B4-BE49-F238E27FC236}">
              <a16:creationId xmlns:a16="http://schemas.microsoft.com/office/drawing/2014/main" id="{5CC418A7-934E-47C8-9E46-5D2C94BD65E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5" name="ZoneTexte 1494">
          <a:extLst>
            <a:ext uri="{FF2B5EF4-FFF2-40B4-BE49-F238E27FC236}">
              <a16:creationId xmlns:a16="http://schemas.microsoft.com/office/drawing/2014/main" id="{D53A3AF1-9080-487B-BE52-9AF8DF2A56D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6" name="ZoneTexte 1495">
          <a:extLst>
            <a:ext uri="{FF2B5EF4-FFF2-40B4-BE49-F238E27FC236}">
              <a16:creationId xmlns:a16="http://schemas.microsoft.com/office/drawing/2014/main" id="{41CCB498-A38C-48C4-A97C-8CF716766DA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7" name="ZoneTexte 1496">
          <a:extLst>
            <a:ext uri="{FF2B5EF4-FFF2-40B4-BE49-F238E27FC236}">
              <a16:creationId xmlns:a16="http://schemas.microsoft.com/office/drawing/2014/main" id="{88B776B7-5944-4A80-99FA-238554D3AF9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8" name="ZoneTexte 1497">
          <a:extLst>
            <a:ext uri="{FF2B5EF4-FFF2-40B4-BE49-F238E27FC236}">
              <a16:creationId xmlns:a16="http://schemas.microsoft.com/office/drawing/2014/main" id="{BB4AFD61-E2E8-48DE-9A46-34971BDDCD4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9" name="ZoneTexte 1498">
          <a:extLst>
            <a:ext uri="{FF2B5EF4-FFF2-40B4-BE49-F238E27FC236}">
              <a16:creationId xmlns:a16="http://schemas.microsoft.com/office/drawing/2014/main" id="{325A28A8-CE34-4F9F-A465-8E39F196925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0" name="ZoneTexte 1499">
          <a:extLst>
            <a:ext uri="{FF2B5EF4-FFF2-40B4-BE49-F238E27FC236}">
              <a16:creationId xmlns:a16="http://schemas.microsoft.com/office/drawing/2014/main" id="{795F3DD0-0EB8-43AC-900A-08FDE120389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1" name="ZoneTexte 1500">
          <a:extLst>
            <a:ext uri="{FF2B5EF4-FFF2-40B4-BE49-F238E27FC236}">
              <a16:creationId xmlns:a16="http://schemas.microsoft.com/office/drawing/2014/main" id="{CCB67AE9-9BCA-4F87-95E1-3AD090E45B1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2" name="ZoneTexte 1501">
          <a:extLst>
            <a:ext uri="{FF2B5EF4-FFF2-40B4-BE49-F238E27FC236}">
              <a16:creationId xmlns:a16="http://schemas.microsoft.com/office/drawing/2014/main" id="{C2273F04-4438-4177-AD89-2492DC983AC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3" name="ZoneTexte 1502">
          <a:extLst>
            <a:ext uri="{FF2B5EF4-FFF2-40B4-BE49-F238E27FC236}">
              <a16:creationId xmlns:a16="http://schemas.microsoft.com/office/drawing/2014/main" id="{6A867844-2635-44BE-BC3D-7E1B93116FF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4" name="ZoneTexte 1503">
          <a:extLst>
            <a:ext uri="{FF2B5EF4-FFF2-40B4-BE49-F238E27FC236}">
              <a16:creationId xmlns:a16="http://schemas.microsoft.com/office/drawing/2014/main" id="{5373AB1E-2315-4D12-AB62-8323358B66D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5" name="ZoneTexte 1504">
          <a:extLst>
            <a:ext uri="{FF2B5EF4-FFF2-40B4-BE49-F238E27FC236}">
              <a16:creationId xmlns:a16="http://schemas.microsoft.com/office/drawing/2014/main" id="{BC180CD0-5C46-4A6D-BA1E-BAF34D2235B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6" name="ZoneTexte 1505">
          <a:extLst>
            <a:ext uri="{FF2B5EF4-FFF2-40B4-BE49-F238E27FC236}">
              <a16:creationId xmlns:a16="http://schemas.microsoft.com/office/drawing/2014/main" id="{4DFB79D3-FC57-4FAB-BF12-214BA9197E0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7" name="ZoneTexte 1506">
          <a:extLst>
            <a:ext uri="{FF2B5EF4-FFF2-40B4-BE49-F238E27FC236}">
              <a16:creationId xmlns:a16="http://schemas.microsoft.com/office/drawing/2014/main" id="{F7D3760B-F756-46B2-8044-09AB428F5B6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8" name="ZoneTexte 1507">
          <a:extLst>
            <a:ext uri="{FF2B5EF4-FFF2-40B4-BE49-F238E27FC236}">
              <a16:creationId xmlns:a16="http://schemas.microsoft.com/office/drawing/2014/main" id="{90D4764F-8F6D-4983-A77E-93C05BCE3C2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9" name="ZoneTexte 1508">
          <a:extLst>
            <a:ext uri="{FF2B5EF4-FFF2-40B4-BE49-F238E27FC236}">
              <a16:creationId xmlns:a16="http://schemas.microsoft.com/office/drawing/2014/main" id="{F7A5717C-B898-48EF-96AA-B7A2868AE12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0" name="ZoneTexte 1509">
          <a:extLst>
            <a:ext uri="{FF2B5EF4-FFF2-40B4-BE49-F238E27FC236}">
              <a16:creationId xmlns:a16="http://schemas.microsoft.com/office/drawing/2014/main" id="{92B0FAB8-4364-429F-9828-C07DCCD584A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1" name="ZoneTexte 1510">
          <a:extLst>
            <a:ext uri="{FF2B5EF4-FFF2-40B4-BE49-F238E27FC236}">
              <a16:creationId xmlns:a16="http://schemas.microsoft.com/office/drawing/2014/main" id="{6CCC97E2-F205-4671-946C-B795B5B91AA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2" name="ZoneTexte 1511">
          <a:extLst>
            <a:ext uri="{FF2B5EF4-FFF2-40B4-BE49-F238E27FC236}">
              <a16:creationId xmlns:a16="http://schemas.microsoft.com/office/drawing/2014/main" id="{9655ABEB-F34C-4690-9C0D-24C9578BC21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3" name="ZoneTexte 1512">
          <a:extLst>
            <a:ext uri="{FF2B5EF4-FFF2-40B4-BE49-F238E27FC236}">
              <a16:creationId xmlns:a16="http://schemas.microsoft.com/office/drawing/2014/main" id="{B1CBFBAA-79B2-4A92-86D2-2AF60366C26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4" name="ZoneTexte 1513">
          <a:extLst>
            <a:ext uri="{FF2B5EF4-FFF2-40B4-BE49-F238E27FC236}">
              <a16:creationId xmlns:a16="http://schemas.microsoft.com/office/drawing/2014/main" id="{2D32E869-ED6F-48CE-8530-BDD1A3A994D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5" name="ZoneTexte 1514">
          <a:extLst>
            <a:ext uri="{FF2B5EF4-FFF2-40B4-BE49-F238E27FC236}">
              <a16:creationId xmlns:a16="http://schemas.microsoft.com/office/drawing/2014/main" id="{E6D2928B-4C92-4B6B-9A53-BE255D986C5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6" name="ZoneTexte 1515">
          <a:extLst>
            <a:ext uri="{FF2B5EF4-FFF2-40B4-BE49-F238E27FC236}">
              <a16:creationId xmlns:a16="http://schemas.microsoft.com/office/drawing/2014/main" id="{C8B98B9C-C10F-4F1A-9797-2C440200F7D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7" name="ZoneTexte 1516">
          <a:extLst>
            <a:ext uri="{FF2B5EF4-FFF2-40B4-BE49-F238E27FC236}">
              <a16:creationId xmlns:a16="http://schemas.microsoft.com/office/drawing/2014/main" id="{792598B9-54BB-4CD4-BAD0-1DB757083A8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8" name="ZoneTexte 1517">
          <a:extLst>
            <a:ext uri="{FF2B5EF4-FFF2-40B4-BE49-F238E27FC236}">
              <a16:creationId xmlns:a16="http://schemas.microsoft.com/office/drawing/2014/main" id="{CF876DCC-38EA-42B2-9D41-B7AFD6C9B0D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9" name="ZoneTexte 1518">
          <a:extLst>
            <a:ext uri="{FF2B5EF4-FFF2-40B4-BE49-F238E27FC236}">
              <a16:creationId xmlns:a16="http://schemas.microsoft.com/office/drawing/2014/main" id="{26D44BEF-ACE8-4C7F-B4ED-AAAA6FC0458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0" name="ZoneTexte 1519">
          <a:extLst>
            <a:ext uri="{FF2B5EF4-FFF2-40B4-BE49-F238E27FC236}">
              <a16:creationId xmlns:a16="http://schemas.microsoft.com/office/drawing/2014/main" id="{4C13E184-B620-42E1-8DFE-A14A3BAC75B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1" name="ZoneTexte 1520">
          <a:extLst>
            <a:ext uri="{FF2B5EF4-FFF2-40B4-BE49-F238E27FC236}">
              <a16:creationId xmlns:a16="http://schemas.microsoft.com/office/drawing/2014/main" id="{0E8479C1-7CF1-4564-8489-D8A37C90A70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2" name="ZoneTexte 1521">
          <a:extLst>
            <a:ext uri="{FF2B5EF4-FFF2-40B4-BE49-F238E27FC236}">
              <a16:creationId xmlns:a16="http://schemas.microsoft.com/office/drawing/2014/main" id="{8A303DB7-D20B-4D24-A305-A627EFD11C5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3" name="ZoneTexte 1522">
          <a:extLst>
            <a:ext uri="{FF2B5EF4-FFF2-40B4-BE49-F238E27FC236}">
              <a16:creationId xmlns:a16="http://schemas.microsoft.com/office/drawing/2014/main" id="{17507CA7-2F12-4DE3-8384-B4F183212E2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4" name="ZoneTexte 1523">
          <a:extLst>
            <a:ext uri="{FF2B5EF4-FFF2-40B4-BE49-F238E27FC236}">
              <a16:creationId xmlns:a16="http://schemas.microsoft.com/office/drawing/2014/main" id="{73B33F08-C54C-427E-8E1F-8FD9E4BAFC2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5" name="ZoneTexte 1524">
          <a:extLst>
            <a:ext uri="{FF2B5EF4-FFF2-40B4-BE49-F238E27FC236}">
              <a16:creationId xmlns:a16="http://schemas.microsoft.com/office/drawing/2014/main" id="{B17198A9-E20B-4DEF-B317-06A6D1EB58C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6" name="ZoneTexte 1525">
          <a:extLst>
            <a:ext uri="{FF2B5EF4-FFF2-40B4-BE49-F238E27FC236}">
              <a16:creationId xmlns:a16="http://schemas.microsoft.com/office/drawing/2014/main" id="{F34578C2-B785-4DC4-A1F3-844A3663C66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7" name="ZoneTexte 1526">
          <a:extLst>
            <a:ext uri="{FF2B5EF4-FFF2-40B4-BE49-F238E27FC236}">
              <a16:creationId xmlns:a16="http://schemas.microsoft.com/office/drawing/2014/main" id="{20BA9956-F58C-401A-A8E8-3E1D31DF15B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8" name="ZoneTexte 1527">
          <a:extLst>
            <a:ext uri="{FF2B5EF4-FFF2-40B4-BE49-F238E27FC236}">
              <a16:creationId xmlns:a16="http://schemas.microsoft.com/office/drawing/2014/main" id="{5C166349-8750-47B4-9548-70624856EA1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9" name="ZoneTexte 1528">
          <a:extLst>
            <a:ext uri="{FF2B5EF4-FFF2-40B4-BE49-F238E27FC236}">
              <a16:creationId xmlns:a16="http://schemas.microsoft.com/office/drawing/2014/main" id="{DA98DDC7-F5F8-4A88-A533-2B71EDB3AD5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0" name="ZoneTexte 1529">
          <a:extLst>
            <a:ext uri="{FF2B5EF4-FFF2-40B4-BE49-F238E27FC236}">
              <a16:creationId xmlns:a16="http://schemas.microsoft.com/office/drawing/2014/main" id="{832D02C9-9865-42DB-8488-DF628B2785C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1" name="ZoneTexte 1530">
          <a:extLst>
            <a:ext uri="{FF2B5EF4-FFF2-40B4-BE49-F238E27FC236}">
              <a16:creationId xmlns:a16="http://schemas.microsoft.com/office/drawing/2014/main" id="{647332F1-8B2A-4E60-9EF9-AE39FEF3978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2" name="ZoneTexte 1531">
          <a:extLst>
            <a:ext uri="{FF2B5EF4-FFF2-40B4-BE49-F238E27FC236}">
              <a16:creationId xmlns:a16="http://schemas.microsoft.com/office/drawing/2014/main" id="{86BAFBFC-DA46-4D15-BD29-56B214DB49A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3" name="ZoneTexte 1532">
          <a:extLst>
            <a:ext uri="{FF2B5EF4-FFF2-40B4-BE49-F238E27FC236}">
              <a16:creationId xmlns:a16="http://schemas.microsoft.com/office/drawing/2014/main" id="{A20584F5-CCB6-4E55-8143-E69AA8B6BB1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4" name="ZoneTexte 1533">
          <a:extLst>
            <a:ext uri="{FF2B5EF4-FFF2-40B4-BE49-F238E27FC236}">
              <a16:creationId xmlns:a16="http://schemas.microsoft.com/office/drawing/2014/main" id="{E83F7B3E-3EC8-495A-B7F7-ACACB5145C3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5" name="ZoneTexte 1534">
          <a:extLst>
            <a:ext uri="{FF2B5EF4-FFF2-40B4-BE49-F238E27FC236}">
              <a16:creationId xmlns:a16="http://schemas.microsoft.com/office/drawing/2014/main" id="{20C3A402-6299-4FE0-83A2-F1D1CDD05DA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6" name="ZoneTexte 1535">
          <a:extLst>
            <a:ext uri="{FF2B5EF4-FFF2-40B4-BE49-F238E27FC236}">
              <a16:creationId xmlns:a16="http://schemas.microsoft.com/office/drawing/2014/main" id="{346234D1-C64C-4918-A9A4-951D0FAF6EC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7" name="ZoneTexte 1536">
          <a:extLst>
            <a:ext uri="{FF2B5EF4-FFF2-40B4-BE49-F238E27FC236}">
              <a16:creationId xmlns:a16="http://schemas.microsoft.com/office/drawing/2014/main" id="{630CCD22-3AA8-4533-A0FB-62997AD3FF9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8" name="ZoneTexte 1537">
          <a:extLst>
            <a:ext uri="{FF2B5EF4-FFF2-40B4-BE49-F238E27FC236}">
              <a16:creationId xmlns:a16="http://schemas.microsoft.com/office/drawing/2014/main" id="{2E5D2599-2F5E-4506-955A-5459553F426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9" name="ZoneTexte 1538">
          <a:extLst>
            <a:ext uri="{FF2B5EF4-FFF2-40B4-BE49-F238E27FC236}">
              <a16:creationId xmlns:a16="http://schemas.microsoft.com/office/drawing/2014/main" id="{B717450D-16A6-40AF-8D47-4D288AB4517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0" name="ZoneTexte 1539">
          <a:extLst>
            <a:ext uri="{FF2B5EF4-FFF2-40B4-BE49-F238E27FC236}">
              <a16:creationId xmlns:a16="http://schemas.microsoft.com/office/drawing/2014/main" id="{2B86E93B-148E-436A-B175-F490CB8B512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1" name="ZoneTexte 1540">
          <a:extLst>
            <a:ext uri="{FF2B5EF4-FFF2-40B4-BE49-F238E27FC236}">
              <a16:creationId xmlns:a16="http://schemas.microsoft.com/office/drawing/2014/main" id="{7ABCF991-B379-4C67-88DE-701E09F9000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2" name="ZoneTexte 1541">
          <a:extLst>
            <a:ext uri="{FF2B5EF4-FFF2-40B4-BE49-F238E27FC236}">
              <a16:creationId xmlns:a16="http://schemas.microsoft.com/office/drawing/2014/main" id="{F87EF49F-B23C-42BA-9263-032D559C396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3" name="ZoneTexte 1542">
          <a:extLst>
            <a:ext uri="{FF2B5EF4-FFF2-40B4-BE49-F238E27FC236}">
              <a16:creationId xmlns:a16="http://schemas.microsoft.com/office/drawing/2014/main" id="{2EA976A6-401F-4389-992B-E952218EA1B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4" name="ZoneTexte 1543">
          <a:extLst>
            <a:ext uri="{FF2B5EF4-FFF2-40B4-BE49-F238E27FC236}">
              <a16:creationId xmlns:a16="http://schemas.microsoft.com/office/drawing/2014/main" id="{BB090F49-5765-4872-9C29-59195AD0413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5" name="ZoneTexte 1544">
          <a:extLst>
            <a:ext uri="{FF2B5EF4-FFF2-40B4-BE49-F238E27FC236}">
              <a16:creationId xmlns:a16="http://schemas.microsoft.com/office/drawing/2014/main" id="{928C900A-E3CE-4A37-BFBE-1E99BB6708D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6" name="ZoneTexte 1545">
          <a:extLst>
            <a:ext uri="{FF2B5EF4-FFF2-40B4-BE49-F238E27FC236}">
              <a16:creationId xmlns:a16="http://schemas.microsoft.com/office/drawing/2014/main" id="{B01C23BF-6697-48EE-93FC-A85D1E96DF8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7" name="ZoneTexte 1546">
          <a:extLst>
            <a:ext uri="{FF2B5EF4-FFF2-40B4-BE49-F238E27FC236}">
              <a16:creationId xmlns:a16="http://schemas.microsoft.com/office/drawing/2014/main" id="{4432B58D-655D-4233-A827-AF1FF88D91B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8" name="ZoneTexte 1547">
          <a:extLst>
            <a:ext uri="{FF2B5EF4-FFF2-40B4-BE49-F238E27FC236}">
              <a16:creationId xmlns:a16="http://schemas.microsoft.com/office/drawing/2014/main" id="{D3D2211C-EF8F-462B-BCCB-983608A5F7C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9" name="ZoneTexte 1548">
          <a:extLst>
            <a:ext uri="{FF2B5EF4-FFF2-40B4-BE49-F238E27FC236}">
              <a16:creationId xmlns:a16="http://schemas.microsoft.com/office/drawing/2014/main" id="{D0842DD6-CBFA-42DB-98C8-3B02670A7CC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0" name="ZoneTexte 1549">
          <a:extLst>
            <a:ext uri="{FF2B5EF4-FFF2-40B4-BE49-F238E27FC236}">
              <a16:creationId xmlns:a16="http://schemas.microsoft.com/office/drawing/2014/main" id="{8835C5FF-B510-4EAC-81CC-57761D42817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1" name="ZoneTexte 1550">
          <a:extLst>
            <a:ext uri="{FF2B5EF4-FFF2-40B4-BE49-F238E27FC236}">
              <a16:creationId xmlns:a16="http://schemas.microsoft.com/office/drawing/2014/main" id="{67EA2110-443D-433A-BE22-5EB155BE406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2" name="ZoneTexte 1551">
          <a:extLst>
            <a:ext uri="{FF2B5EF4-FFF2-40B4-BE49-F238E27FC236}">
              <a16:creationId xmlns:a16="http://schemas.microsoft.com/office/drawing/2014/main" id="{9067A310-BDDE-4A8F-8D60-16B2E7144EA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3" name="ZoneTexte 1552">
          <a:extLst>
            <a:ext uri="{FF2B5EF4-FFF2-40B4-BE49-F238E27FC236}">
              <a16:creationId xmlns:a16="http://schemas.microsoft.com/office/drawing/2014/main" id="{09EE1CA2-72D5-4869-BF7E-008BB2D1AA6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4" name="ZoneTexte 1553">
          <a:extLst>
            <a:ext uri="{FF2B5EF4-FFF2-40B4-BE49-F238E27FC236}">
              <a16:creationId xmlns:a16="http://schemas.microsoft.com/office/drawing/2014/main" id="{C4555239-B9C3-4986-BFC8-0662159C3BE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5" name="ZoneTexte 1554">
          <a:extLst>
            <a:ext uri="{FF2B5EF4-FFF2-40B4-BE49-F238E27FC236}">
              <a16:creationId xmlns:a16="http://schemas.microsoft.com/office/drawing/2014/main" id="{E2577906-9CA7-4321-A7A2-86589B8D804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6" name="ZoneTexte 1555">
          <a:extLst>
            <a:ext uri="{FF2B5EF4-FFF2-40B4-BE49-F238E27FC236}">
              <a16:creationId xmlns:a16="http://schemas.microsoft.com/office/drawing/2014/main" id="{F89E1D63-DBB7-4A03-935B-F82A0CDC6E7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7" name="ZoneTexte 1556">
          <a:extLst>
            <a:ext uri="{FF2B5EF4-FFF2-40B4-BE49-F238E27FC236}">
              <a16:creationId xmlns:a16="http://schemas.microsoft.com/office/drawing/2014/main" id="{419AF5A6-6A23-4F56-80CB-C4A25D6689A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8" name="ZoneTexte 1557">
          <a:extLst>
            <a:ext uri="{FF2B5EF4-FFF2-40B4-BE49-F238E27FC236}">
              <a16:creationId xmlns:a16="http://schemas.microsoft.com/office/drawing/2014/main" id="{A641EFCF-3575-438C-AE95-747D2A33B8C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9" name="ZoneTexte 1558">
          <a:extLst>
            <a:ext uri="{FF2B5EF4-FFF2-40B4-BE49-F238E27FC236}">
              <a16:creationId xmlns:a16="http://schemas.microsoft.com/office/drawing/2014/main" id="{C8C190E0-33C8-4C68-BB11-2618529B378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0" name="ZoneTexte 1559">
          <a:extLst>
            <a:ext uri="{FF2B5EF4-FFF2-40B4-BE49-F238E27FC236}">
              <a16:creationId xmlns:a16="http://schemas.microsoft.com/office/drawing/2014/main" id="{DB889910-A3F6-425C-9B4C-60FC3AFF7E9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1" name="ZoneTexte 1560">
          <a:extLst>
            <a:ext uri="{FF2B5EF4-FFF2-40B4-BE49-F238E27FC236}">
              <a16:creationId xmlns:a16="http://schemas.microsoft.com/office/drawing/2014/main" id="{69F92A68-B73A-4A46-B2F8-21E2AA65080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2" name="ZoneTexte 1561">
          <a:extLst>
            <a:ext uri="{FF2B5EF4-FFF2-40B4-BE49-F238E27FC236}">
              <a16:creationId xmlns:a16="http://schemas.microsoft.com/office/drawing/2014/main" id="{30222F55-D961-4BFB-B8A4-0437D536955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3" name="ZoneTexte 1562">
          <a:extLst>
            <a:ext uri="{FF2B5EF4-FFF2-40B4-BE49-F238E27FC236}">
              <a16:creationId xmlns:a16="http://schemas.microsoft.com/office/drawing/2014/main" id="{38F2508E-5175-4FF8-88A0-DC6DDEE188C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4" name="ZoneTexte 1563">
          <a:extLst>
            <a:ext uri="{FF2B5EF4-FFF2-40B4-BE49-F238E27FC236}">
              <a16:creationId xmlns:a16="http://schemas.microsoft.com/office/drawing/2014/main" id="{0DFF46B7-A96E-4F0C-948D-AB1E0B6502B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5" name="ZoneTexte 1564">
          <a:extLst>
            <a:ext uri="{FF2B5EF4-FFF2-40B4-BE49-F238E27FC236}">
              <a16:creationId xmlns:a16="http://schemas.microsoft.com/office/drawing/2014/main" id="{45407B13-AC18-4822-9095-CBB1C8F9933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6" name="ZoneTexte 1565">
          <a:extLst>
            <a:ext uri="{FF2B5EF4-FFF2-40B4-BE49-F238E27FC236}">
              <a16:creationId xmlns:a16="http://schemas.microsoft.com/office/drawing/2014/main" id="{ADA76C95-E186-440D-96E3-3CD71BED55A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7" name="ZoneTexte 1566">
          <a:extLst>
            <a:ext uri="{FF2B5EF4-FFF2-40B4-BE49-F238E27FC236}">
              <a16:creationId xmlns:a16="http://schemas.microsoft.com/office/drawing/2014/main" id="{AA31F187-CD4A-4590-8B22-20378FCFFFE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8" name="ZoneTexte 1567">
          <a:extLst>
            <a:ext uri="{FF2B5EF4-FFF2-40B4-BE49-F238E27FC236}">
              <a16:creationId xmlns:a16="http://schemas.microsoft.com/office/drawing/2014/main" id="{BBE3670D-DBA3-4FE3-ACC0-91B05FBA97E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9" name="ZoneTexte 1568">
          <a:extLst>
            <a:ext uri="{FF2B5EF4-FFF2-40B4-BE49-F238E27FC236}">
              <a16:creationId xmlns:a16="http://schemas.microsoft.com/office/drawing/2014/main" id="{1B916D48-D6CC-4305-846B-9D74245C4B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0" name="ZoneTexte 1569">
          <a:extLst>
            <a:ext uri="{FF2B5EF4-FFF2-40B4-BE49-F238E27FC236}">
              <a16:creationId xmlns:a16="http://schemas.microsoft.com/office/drawing/2014/main" id="{5BF5D741-BD5D-42CD-BA8F-6D40D08214A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1" name="ZoneTexte 1570">
          <a:extLst>
            <a:ext uri="{FF2B5EF4-FFF2-40B4-BE49-F238E27FC236}">
              <a16:creationId xmlns:a16="http://schemas.microsoft.com/office/drawing/2014/main" id="{789692D6-0568-413D-9ADC-9A21C351203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2" name="ZoneTexte 1571">
          <a:extLst>
            <a:ext uri="{FF2B5EF4-FFF2-40B4-BE49-F238E27FC236}">
              <a16:creationId xmlns:a16="http://schemas.microsoft.com/office/drawing/2014/main" id="{71F9631D-87EF-497D-B2D8-9878ACC2118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3" name="ZoneTexte 1572">
          <a:extLst>
            <a:ext uri="{FF2B5EF4-FFF2-40B4-BE49-F238E27FC236}">
              <a16:creationId xmlns:a16="http://schemas.microsoft.com/office/drawing/2014/main" id="{BFFC91E0-9924-497C-B7ED-A470B35ADF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4" name="ZoneTexte 1573">
          <a:extLst>
            <a:ext uri="{FF2B5EF4-FFF2-40B4-BE49-F238E27FC236}">
              <a16:creationId xmlns:a16="http://schemas.microsoft.com/office/drawing/2014/main" id="{BFA60F74-32C3-4E45-B4EF-246BB3FA32E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5" name="ZoneTexte 1574">
          <a:extLst>
            <a:ext uri="{FF2B5EF4-FFF2-40B4-BE49-F238E27FC236}">
              <a16:creationId xmlns:a16="http://schemas.microsoft.com/office/drawing/2014/main" id="{7C14EC80-C7C0-4B7B-8E8C-E7F18F44D74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6" name="ZoneTexte 1575">
          <a:extLst>
            <a:ext uri="{FF2B5EF4-FFF2-40B4-BE49-F238E27FC236}">
              <a16:creationId xmlns:a16="http://schemas.microsoft.com/office/drawing/2014/main" id="{5867C643-279D-471E-8BD7-7E80F04AE00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7" name="ZoneTexte 1576">
          <a:extLst>
            <a:ext uri="{FF2B5EF4-FFF2-40B4-BE49-F238E27FC236}">
              <a16:creationId xmlns:a16="http://schemas.microsoft.com/office/drawing/2014/main" id="{F8CC5909-E04D-4F2D-918D-61EAA5F1C56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8" name="ZoneTexte 1577">
          <a:extLst>
            <a:ext uri="{FF2B5EF4-FFF2-40B4-BE49-F238E27FC236}">
              <a16:creationId xmlns:a16="http://schemas.microsoft.com/office/drawing/2014/main" id="{FEF3BA10-52BB-41B9-8EDE-F5307E6764D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9" name="ZoneTexte 1578">
          <a:extLst>
            <a:ext uri="{FF2B5EF4-FFF2-40B4-BE49-F238E27FC236}">
              <a16:creationId xmlns:a16="http://schemas.microsoft.com/office/drawing/2014/main" id="{36F36B2D-EDED-40DC-AB9C-4F188E713EA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0" name="ZoneTexte 1579">
          <a:extLst>
            <a:ext uri="{FF2B5EF4-FFF2-40B4-BE49-F238E27FC236}">
              <a16:creationId xmlns:a16="http://schemas.microsoft.com/office/drawing/2014/main" id="{28F4634A-5900-4874-B2EE-F04027949DD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1" name="ZoneTexte 1580">
          <a:extLst>
            <a:ext uri="{FF2B5EF4-FFF2-40B4-BE49-F238E27FC236}">
              <a16:creationId xmlns:a16="http://schemas.microsoft.com/office/drawing/2014/main" id="{46FAA9AF-497A-4426-AE17-5C6927CE3CB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2" name="ZoneTexte 1581">
          <a:extLst>
            <a:ext uri="{FF2B5EF4-FFF2-40B4-BE49-F238E27FC236}">
              <a16:creationId xmlns:a16="http://schemas.microsoft.com/office/drawing/2014/main" id="{9331187C-E026-402A-B0CF-7081B1CA550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3" name="ZoneTexte 1582">
          <a:extLst>
            <a:ext uri="{FF2B5EF4-FFF2-40B4-BE49-F238E27FC236}">
              <a16:creationId xmlns:a16="http://schemas.microsoft.com/office/drawing/2014/main" id="{2F470964-082D-4B51-BCD3-F85FB03D1C3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4" name="ZoneTexte 1583">
          <a:extLst>
            <a:ext uri="{FF2B5EF4-FFF2-40B4-BE49-F238E27FC236}">
              <a16:creationId xmlns:a16="http://schemas.microsoft.com/office/drawing/2014/main" id="{210B54E2-E000-45CA-9DDF-E14A4AB4AF2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5" name="ZoneTexte 1584">
          <a:extLst>
            <a:ext uri="{FF2B5EF4-FFF2-40B4-BE49-F238E27FC236}">
              <a16:creationId xmlns:a16="http://schemas.microsoft.com/office/drawing/2014/main" id="{244E86D0-3970-4CE9-9EC4-A103C35DFB3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6" name="ZoneTexte 1585">
          <a:extLst>
            <a:ext uri="{FF2B5EF4-FFF2-40B4-BE49-F238E27FC236}">
              <a16:creationId xmlns:a16="http://schemas.microsoft.com/office/drawing/2014/main" id="{ACFB666D-022C-485A-B482-280EAE68BBD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7" name="ZoneTexte 1586">
          <a:extLst>
            <a:ext uri="{FF2B5EF4-FFF2-40B4-BE49-F238E27FC236}">
              <a16:creationId xmlns:a16="http://schemas.microsoft.com/office/drawing/2014/main" id="{DF112872-6EC0-406D-9B2E-4206BA3D81C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8" name="ZoneTexte 1587">
          <a:extLst>
            <a:ext uri="{FF2B5EF4-FFF2-40B4-BE49-F238E27FC236}">
              <a16:creationId xmlns:a16="http://schemas.microsoft.com/office/drawing/2014/main" id="{9610AED6-7C1A-493D-92E5-172A0104D0A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9" name="ZoneTexte 1588">
          <a:extLst>
            <a:ext uri="{FF2B5EF4-FFF2-40B4-BE49-F238E27FC236}">
              <a16:creationId xmlns:a16="http://schemas.microsoft.com/office/drawing/2014/main" id="{EE2B3FA6-C68B-4861-B4C0-9C632747DD5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0" name="ZoneTexte 1589">
          <a:extLst>
            <a:ext uri="{FF2B5EF4-FFF2-40B4-BE49-F238E27FC236}">
              <a16:creationId xmlns:a16="http://schemas.microsoft.com/office/drawing/2014/main" id="{496FC787-F106-4A7B-8EE1-8C88F0B4B6C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1" name="ZoneTexte 1590">
          <a:extLst>
            <a:ext uri="{FF2B5EF4-FFF2-40B4-BE49-F238E27FC236}">
              <a16:creationId xmlns:a16="http://schemas.microsoft.com/office/drawing/2014/main" id="{A3FB738D-FBB3-4A46-980D-9A8DB2535F2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2" name="ZoneTexte 1591">
          <a:extLst>
            <a:ext uri="{FF2B5EF4-FFF2-40B4-BE49-F238E27FC236}">
              <a16:creationId xmlns:a16="http://schemas.microsoft.com/office/drawing/2014/main" id="{4FAC56C3-BA35-46A1-A625-0452D900E56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3" name="ZoneTexte 1592">
          <a:extLst>
            <a:ext uri="{FF2B5EF4-FFF2-40B4-BE49-F238E27FC236}">
              <a16:creationId xmlns:a16="http://schemas.microsoft.com/office/drawing/2014/main" id="{CF47E552-A656-4C9B-B51B-3C7FF2D8320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4" name="ZoneTexte 1593">
          <a:extLst>
            <a:ext uri="{FF2B5EF4-FFF2-40B4-BE49-F238E27FC236}">
              <a16:creationId xmlns:a16="http://schemas.microsoft.com/office/drawing/2014/main" id="{DC35B903-4521-463B-B0A7-D58CC7D6DB9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5" name="ZoneTexte 1594">
          <a:extLst>
            <a:ext uri="{FF2B5EF4-FFF2-40B4-BE49-F238E27FC236}">
              <a16:creationId xmlns:a16="http://schemas.microsoft.com/office/drawing/2014/main" id="{D8F2FD48-02C0-4C50-B425-CB32FD29C84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6" name="ZoneTexte 1595">
          <a:extLst>
            <a:ext uri="{FF2B5EF4-FFF2-40B4-BE49-F238E27FC236}">
              <a16:creationId xmlns:a16="http://schemas.microsoft.com/office/drawing/2014/main" id="{AFCB0FD5-F918-40EA-8184-20FB4D9B75A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7" name="ZoneTexte 1596">
          <a:extLst>
            <a:ext uri="{FF2B5EF4-FFF2-40B4-BE49-F238E27FC236}">
              <a16:creationId xmlns:a16="http://schemas.microsoft.com/office/drawing/2014/main" id="{568359E9-CAE4-412B-8BB8-8809A55BA1A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8" name="ZoneTexte 1597">
          <a:extLst>
            <a:ext uri="{FF2B5EF4-FFF2-40B4-BE49-F238E27FC236}">
              <a16:creationId xmlns:a16="http://schemas.microsoft.com/office/drawing/2014/main" id="{ED74C48D-670B-47B4-B09C-3EF8221237A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9" name="ZoneTexte 1598">
          <a:extLst>
            <a:ext uri="{FF2B5EF4-FFF2-40B4-BE49-F238E27FC236}">
              <a16:creationId xmlns:a16="http://schemas.microsoft.com/office/drawing/2014/main" id="{63523E37-4481-41A0-875C-3C52A7B7687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0" name="ZoneTexte 1599">
          <a:extLst>
            <a:ext uri="{FF2B5EF4-FFF2-40B4-BE49-F238E27FC236}">
              <a16:creationId xmlns:a16="http://schemas.microsoft.com/office/drawing/2014/main" id="{52326AFC-3F97-442F-8F5A-FDB01559AE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1" name="ZoneTexte 1600">
          <a:extLst>
            <a:ext uri="{FF2B5EF4-FFF2-40B4-BE49-F238E27FC236}">
              <a16:creationId xmlns:a16="http://schemas.microsoft.com/office/drawing/2014/main" id="{304113E4-1919-49DE-A4E6-DC5092148E2B}"/>
            </a:ext>
          </a:extLst>
        </xdr:cNvPr>
        <xdr:cNvSpPr txBox="1"/>
      </xdr:nvSpPr>
      <xdr:spPr>
        <a:xfrm>
          <a:off x="6650355" y="1167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2" name="ZoneTexte 1601">
          <a:extLst>
            <a:ext uri="{FF2B5EF4-FFF2-40B4-BE49-F238E27FC236}">
              <a16:creationId xmlns:a16="http://schemas.microsoft.com/office/drawing/2014/main" id="{B108AE64-BE00-4CF4-A7DF-793ABEC7C50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3" name="ZoneTexte 1602">
          <a:extLst>
            <a:ext uri="{FF2B5EF4-FFF2-40B4-BE49-F238E27FC236}">
              <a16:creationId xmlns:a16="http://schemas.microsoft.com/office/drawing/2014/main" id="{F1C36214-8A30-4055-9C3C-2198A0DBACC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4" name="ZoneTexte 1603">
          <a:extLst>
            <a:ext uri="{FF2B5EF4-FFF2-40B4-BE49-F238E27FC236}">
              <a16:creationId xmlns:a16="http://schemas.microsoft.com/office/drawing/2014/main" id="{3F4B99AA-8626-4D50-BF7C-E105031A819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5" name="ZoneTexte 1604">
          <a:extLst>
            <a:ext uri="{FF2B5EF4-FFF2-40B4-BE49-F238E27FC236}">
              <a16:creationId xmlns:a16="http://schemas.microsoft.com/office/drawing/2014/main" id="{DBD3C9B8-C92A-4710-ABEF-4D292EA974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6" name="ZoneTexte 1605">
          <a:extLst>
            <a:ext uri="{FF2B5EF4-FFF2-40B4-BE49-F238E27FC236}">
              <a16:creationId xmlns:a16="http://schemas.microsoft.com/office/drawing/2014/main" id="{EB43AF24-30F9-47AF-9503-85ED704A3F6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7" name="ZoneTexte 1606">
          <a:extLst>
            <a:ext uri="{FF2B5EF4-FFF2-40B4-BE49-F238E27FC236}">
              <a16:creationId xmlns:a16="http://schemas.microsoft.com/office/drawing/2014/main" id="{272F0FF5-770B-4F0D-AF4D-FAC9206F87E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8" name="ZoneTexte 1607">
          <a:extLst>
            <a:ext uri="{FF2B5EF4-FFF2-40B4-BE49-F238E27FC236}">
              <a16:creationId xmlns:a16="http://schemas.microsoft.com/office/drawing/2014/main" id="{500090F8-1C0F-4647-A625-A68F690061A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9" name="ZoneTexte 1608">
          <a:extLst>
            <a:ext uri="{FF2B5EF4-FFF2-40B4-BE49-F238E27FC236}">
              <a16:creationId xmlns:a16="http://schemas.microsoft.com/office/drawing/2014/main" id="{FC7A660B-25B4-431E-898C-B2A6EBADC5F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0" name="ZoneTexte 1609">
          <a:extLst>
            <a:ext uri="{FF2B5EF4-FFF2-40B4-BE49-F238E27FC236}">
              <a16:creationId xmlns:a16="http://schemas.microsoft.com/office/drawing/2014/main" id="{C6FA0EAC-FB67-48C4-A760-C98D4E3E9C9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1" name="ZoneTexte 1610">
          <a:extLst>
            <a:ext uri="{FF2B5EF4-FFF2-40B4-BE49-F238E27FC236}">
              <a16:creationId xmlns:a16="http://schemas.microsoft.com/office/drawing/2014/main" id="{9285779D-45AF-4D0F-9C7E-56DDFC27B70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2" name="ZoneTexte 1611">
          <a:extLst>
            <a:ext uri="{FF2B5EF4-FFF2-40B4-BE49-F238E27FC236}">
              <a16:creationId xmlns:a16="http://schemas.microsoft.com/office/drawing/2014/main" id="{73920D35-4EEA-485A-9EC2-FD70CEC498C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3" name="ZoneTexte 1612">
          <a:extLst>
            <a:ext uri="{FF2B5EF4-FFF2-40B4-BE49-F238E27FC236}">
              <a16:creationId xmlns:a16="http://schemas.microsoft.com/office/drawing/2014/main" id="{3397054B-CC7C-4983-BC92-C8109CD1DAA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4" name="ZoneTexte 1613">
          <a:extLst>
            <a:ext uri="{FF2B5EF4-FFF2-40B4-BE49-F238E27FC236}">
              <a16:creationId xmlns:a16="http://schemas.microsoft.com/office/drawing/2014/main" id="{B260255E-E752-4917-9E3A-C90A084841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5" name="ZoneTexte 1614">
          <a:extLst>
            <a:ext uri="{FF2B5EF4-FFF2-40B4-BE49-F238E27FC236}">
              <a16:creationId xmlns:a16="http://schemas.microsoft.com/office/drawing/2014/main" id="{E2D65576-EF28-4747-B8EE-75940FFA381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6" name="ZoneTexte 1615">
          <a:extLst>
            <a:ext uri="{FF2B5EF4-FFF2-40B4-BE49-F238E27FC236}">
              <a16:creationId xmlns:a16="http://schemas.microsoft.com/office/drawing/2014/main" id="{4CAFCF75-00E7-43CC-9021-0DEDE4D30CD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7" name="ZoneTexte 1616">
          <a:extLst>
            <a:ext uri="{FF2B5EF4-FFF2-40B4-BE49-F238E27FC236}">
              <a16:creationId xmlns:a16="http://schemas.microsoft.com/office/drawing/2014/main" id="{8E4B6765-012D-4498-84F9-EF67DC4DE2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8" name="ZoneTexte 1617">
          <a:extLst>
            <a:ext uri="{FF2B5EF4-FFF2-40B4-BE49-F238E27FC236}">
              <a16:creationId xmlns:a16="http://schemas.microsoft.com/office/drawing/2014/main" id="{B40C94A7-70CA-4B86-A468-37D75D5ECA1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9" name="ZoneTexte 1618">
          <a:extLst>
            <a:ext uri="{FF2B5EF4-FFF2-40B4-BE49-F238E27FC236}">
              <a16:creationId xmlns:a16="http://schemas.microsoft.com/office/drawing/2014/main" id="{510C80DB-A4C5-4796-BCCD-70022F770CF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0" name="ZoneTexte 1619">
          <a:extLst>
            <a:ext uri="{FF2B5EF4-FFF2-40B4-BE49-F238E27FC236}">
              <a16:creationId xmlns:a16="http://schemas.microsoft.com/office/drawing/2014/main" id="{EDB33AFE-565E-46CD-98DB-C06C2F4931D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1" name="ZoneTexte 1620">
          <a:extLst>
            <a:ext uri="{FF2B5EF4-FFF2-40B4-BE49-F238E27FC236}">
              <a16:creationId xmlns:a16="http://schemas.microsoft.com/office/drawing/2014/main" id="{159A6244-9882-4B31-8FB7-82FA412414E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2" name="ZoneTexte 1621">
          <a:extLst>
            <a:ext uri="{FF2B5EF4-FFF2-40B4-BE49-F238E27FC236}">
              <a16:creationId xmlns:a16="http://schemas.microsoft.com/office/drawing/2014/main" id="{3E1C03E5-8150-4B46-BCEE-DAB2C017049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3" name="ZoneTexte 1622">
          <a:extLst>
            <a:ext uri="{FF2B5EF4-FFF2-40B4-BE49-F238E27FC236}">
              <a16:creationId xmlns:a16="http://schemas.microsoft.com/office/drawing/2014/main" id="{0872D036-3F05-4357-8864-EA8A6E44E90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4" name="ZoneTexte 1623">
          <a:extLst>
            <a:ext uri="{FF2B5EF4-FFF2-40B4-BE49-F238E27FC236}">
              <a16:creationId xmlns:a16="http://schemas.microsoft.com/office/drawing/2014/main" id="{665329D5-83FD-495C-B7A8-2DA6D7432E1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5" name="ZoneTexte 1624">
          <a:extLst>
            <a:ext uri="{FF2B5EF4-FFF2-40B4-BE49-F238E27FC236}">
              <a16:creationId xmlns:a16="http://schemas.microsoft.com/office/drawing/2014/main" id="{9960CA54-6CEC-4C48-A292-59326E4C5F2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6" name="ZoneTexte 1625">
          <a:extLst>
            <a:ext uri="{FF2B5EF4-FFF2-40B4-BE49-F238E27FC236}">
              <a16:creationId xmlns:a16="http://schemas.microsoft.com/office/drawing/2014/main" id="{77F92066-34A8-40EE-812C-EC53BCE7DAF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7" name="ZoneTexte 1626">
          <a:extLst>
            <a:ext uri="{FF2B5EF4-FFF2-40B4-BE49-F238E27FC236}">
              <a16:creationId xmlns:a16="http://schemas.microsoft.com/office/drawing/2014/main" id="{5D63A5E3-52BB-4875-A6EA-239A702881E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8" name="ZoneTexte 1627">
          <a:extLst>
            <a:ext uri="{FF2B5EF4-FFF2-40B4-BE49-F238E27FC236}">
              <a16:creationId xmlns:a16="http://schemas.microsoft.com/office/drawing/2014/main" id="{C54AF2EB-553E-49DF-968E-500D8B65BD7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9" name="ZoneTexte 1628">
          <a:extLst>
            <a:ext uri="{FF2B5EF4-FFF2-40B4-BE49-F238E27FC236}">
              <a16:creationId xmlns:a16="http://schemas.microsoft.com/office/drawing/2014/main" id="{93701CE5-15EF-4088-841B-F41FFB5993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0" name="ZoneTexte 1629">
          <a:extLst>
            <a:ext uri="{FF2B5EF4-FFF2-40B4-BE49-F238E27FC236}">
              <a16:creationId xmlns:a16="http://schemas.microsoft.com/office/drawing/2014/main" id="{193FC4CD-BC3B-4C7F-9067-E27FA2C5B16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1" name="ZoneTexte 1630">
          <a:extLst>
            <a:ext uri="{FF2B5EF4-FFF2-40B4-BE49-F238E27FC236}">
              <a16:creationId xmlns:a16="http://schemas.microsoft.com/office/drawing/2014/main" id="{4736B7C8-698F-4F27-AD24-AB771EB0149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2" name="ZoneTexte 1631">
          <a:extLst>
            <a:ext uri="{FF2B5EF4-FFF2-40B4-BE49-F238E27FC236}">
              <a16:creationId xmlns:a16="http://schemas.microsoft.com/office/drawing/2014/main" id="{1DA09180-316F-4681-9962-E731BDA9779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3" name="ZoneTexte 1632">
          <a:extLst>
            <a:ext uri="{FF2B5EF4-FFF2-40B4-BE49-F238E27FC236}">
              <a16:creationId xmlns:a16="http://schemas.microsoft.com/office/drawing/2014/main" id="{595F4DF7-3D21-4133-9D57-C0085B8121A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4" name="ZoneTexte 1633">
          <a:extLst>
            <a:ext uri="{FF2B5EF4-FFF2-40B4-BE49-F238E27FC236}">
              <a16:creationId xmlns:a16="http://schemas.microsoft.com/office/drawing/2014/main" id="{F4C2802B-B070-446C-B1CD-E2419BB8126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5" name="ZoneTexte 1634">
          <a:extLst>
            <a:ext uri="{FF2B5EF4-FFF2-40B4-BE49-F238E27FC236}">
              <a16:creationId xmlns:a16="http://schemas.microsoft.com/office/drawing/2014/main" id="{7B040C96-AC12-474F-9D42-D937BA47442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6" name="ZoneTexte 1635">
          <a:extLst>
            <a:ext uri="{FF2B5EF4-FFF2-40B4-BE49-F238E27FC236}">
              <a16:creationId xmlns:a16="http://schemas.microsoft.com/office/drawing/2014/main" id="{47CC6646-1BF2-4997-BAAF-B50FABDCAA4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7" name="ZoneTexte 1636">
          <a:extLst>
            <a:ext uri="{FF2B5EF4-FFF2-40B4-BE49-F238E27FC236}">
              <a16:creationId xmlns:a16="http://schemas.microsoft.com/office/drawing/2014/main" id="{0CFF76F8-30C0-477C-A5D2-34D93A96ADA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8" name="ZoneTexte 1637">
          <a:extLst>
            <a:ext uri="{FF2B5EF4-FFF2-40B4-BE49-F238E27FC236}">
              <a16:creationId xmlns:a16="http://schemas.microsoft.com/office/drawing/2014/main" id="{2726FF70-3EBF-49B9-85FA-31E94DF8972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9" name="ZoneTexte 1638">
          <a:extLst>
            <a:ext uri="{FF2B5EF4-FFF2-40B4-BE49-F238E27FC236}">
              <a16:creationId xmlns:a16="http://schemas.microsoft.com/office/drawing/2014/main" id="{675D655B-2D62-48D7-8A26-79A74CBB596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0" name="ZoneTexte 1639">
          <a:extLst>
            <a:ext uri="{FF2B5EF4-FFF2-40B4-BE49-F238E27FC236}">
              <a16:creationId xmlns:a16="http://schemas.microsoft.com/office/drawing/2014/main" id="{DB9C69EC-3372-4CB4-ADD3-53F48FDB1C0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1" name="ZoneTexte 1640">
          <a:extLst>
            <a:ext uri="{FF2B5EF4-FFF2-40B4-BE49-F238E27FC236}">
              <a16:creationId xmlns:a16="http://schemas.microsoft.com/office/drawing/2014/main" id="{B1CEFF99-A1E2-40F2-A3CA-E910B65FF24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2" name="ZoneTexte 1641">
          <a:extLst>
            <a:ext uri="{FF2B5EF4-FFF2-40B4-BE49-F238E27FC236}">
              <a16:creationId xmlns:a16="http://schemas.microsoft.com/office/drawing/2014/main" id="{EC74EBC9-CF07-424D-9D6D-3DCC10AAD0F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3" name="ZoneTexte 1642">
          <a:extLst>
            <a:ext uri="{FF2B5EF4-FFF2-40B4-BE49-F238E27FC236}">
              <a16:creationId xmlns:a16="http://schemas.microsoft.com/office/drawing/2014/main" id="{39D29EC6-D76E-4C68-A905-0F05A2F63AC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4" name="ZoneTexte 1643">
          <a:extLst>
            <a:ext uri="{FF2B5EF4-FFF2-40B4-BE49-F238E27FC236}">
              <a16:creationId xmlns:a16="http://schemas.microsoft.com/office/drawing/2014/main" id="{32328632-DFC5-4BCB-82A5-F3D3F1F2080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5" name="ZoneTexte 1644">
          <a:extLst>
            <a:ext uri="{FF2B5EF4-FFF2-40B4-BE49-F238E27FC236}">
              <a16:creationId xmlns:a16="http://schemas.microsoft.com/office/drawing/2014/main" id="{BD0F5A46-F376-4EC0-9C00-2EC32536227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6" name="ZoneTexte 1645">
          <a:extLst>
            <a:ext uri="{FF2B5EF4-FFF2-40B4-BE49-F238E27FC236}">
              <a16:creationId xmlns:a16="http://schemas.microsoft.com/office/drawing/2014/main" id="{5ADFE0DD-AFE3-4D57-80D2-1C3796F30C4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7" name="ZoneTexte 1646">
          <a:extLst>
            <a:ext uri="{FF2B5EF4-FFF2-40B4-BE49-F238E27FC236}">
              <a16:creationId xmlns:a16="http://schemas.microsoft.com/office/drawing/2014/main" id="{0FF39D8A-8957-4504-BAA4-3E660A33C11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8" name="ZoneTexte 1647">
          <a:extLst>
            <a:ext uri="{FF2B5EF4-FFF2-40B4-BE49-F238E27FC236}">
              <a16:creationId xmlns:a16="http://schemas.microsoft.com/office/drawing/2014/main" id="{27484DB8-A5AC-4C50-AB9B-F94562A8A10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9" name="ZoneTexte 1648">
          <a:extLst>
            <a:ext uri="{FF2B5EF4-FFF2-40B4-BE49-F238E27FC236}">
              <a16:creationId xmlns:a16="http://schemas.microsoft.com/office/drawing/2014/main" id="{ECE50815-1E9B-4CC0-9C00-D81C73AC912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0" name="ZoneTexte 1649">
          <a:extLst>
            <a:ext uri="{FF2B5EF4-FFF2-40B4-BE49-F238E27FC236}">
              <a16:creationId xmlns:a16="http://schemas.microsoft.com/office/drawing/2014/main" id="{8F24D878-5A52-4D97-A0CF-1253CF1D499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1" name="ZoneTexte 1650">
          <a:extLst>
            <a:ext uri="{FF2B5EF4-FFF2-40B4-BE49-F238E27FC236}">
              <a16:creationId xmlns:a16="http://schemas.microsoft.com/office/drawing/2014/main" id="{C388EF10-50CE-476E-8210-C8CCA5361FF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2" name="ZoneTexte 1651">
          <a:extLst>
            <a:ext uri="{FF2B5EF4-FFF2-40B4-BE49-F238E27FC236}">
              <a16:creationId xmlns:a16="http://schemas.microsoft.com/office/drawing/2014/main" id="{34DD336A-1CC0-4508-A982-5EB9F25BC81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3" name="ZoneTexte 1652">
          <a:extLst>
            <a:ext uri="{FF2B5EF4-FFF2-40B4-BE49-F238E27FC236}">
              <a16:creationId xmlns:a16="http://schemas.microsoft.com/office/drawing/2014/main" id="{CCCAB82E-9B1D-44E6-850D-2B790E00A57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4" name="ZoneTexte 1653">
          <a:extLst>
            <a:ext uri="{FF2B5EF4-FFF2-40B4-BE49-F238E27FC236}">
              <a16:creationId xmlns:a16="http://schemas.microsoft.com/office/drawing/2014/main" id="{68970386-9380-40DE-BACC-DB13ECEF766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5" name="ZoneTexte 1654">
          <a:extLst>
            <a:ext uri="{FF2B5EF4-FFF2-40B4-BE49-F238E27FC236}">
              <a16:creationId xmlns:a16="http://schemas.microsoft.com/office/drawing/2014/main" id="{A3D73CEA-110B-477C-B793-E3711E3B9D3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6" name="ZoneTexte 1655">
          <a:extLst>
            <a:ext uri="{FF2B5EF4-FFF2-40B4-BE49-F238E27FC236}">
              <a16:creationId xmlns:a16="http://schemas.microsoft.com/office/drawing/2014/main" id="{20D0672A-5C13-4874-B0F2-39473A9AD7B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7" name="ZoneTexte 1656">
          <a:extLst>
            <a:ext uri="{FF2B5EF4-FFF2-40B4-BE49-F238E27FC236}">
              <a16:creationId xmlns:a16="http://schemas.microsoft.com/office/drawing/2014/main" id="{69C4D67C-1E28-4D67-B4C6-9121349253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8" name="ZoneTexte 1657">
          <a:extLst>
            <a:ext uri="{FF2B5EF4-FFF2-40B4-BE49-F238E27FC236}">
              <a16:creationId xmlns:a16="http://schemas.microsoft.com/office/drawing/2014/main" id="{A5328502-6BCA-457C-A4DC-D9CC64EE162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9" name="ZoneTexte 1658">
          <a:extLst>
            <a:ext uri="{FF2B5EF4-FFF2-40B4-BE49-F238E27FC236}">
              <a16:creationId xmlns:a16="http://schemas.microsoft.com/office/drawing/2014/main" id="{DE14E709-F425-4DC0-A920-C65BB13829D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0" name="ZoneTexte 1659">
          <a:extLst>
            <a:ext uri="{FF2B5EF4-FFF2-40B4-BE49-F238E27FC236}">
              <a16:creationId xmlns:a16="http://schemas.microsoft.com/office/drawing/2014/main" id="{16C34E25-42EA-4A1F-A5BD-4F8867A4E6D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1" name="ZoneTexte 1660">
          <a:extLst>
            <a:ext uri="{FF2B5EF4-FFF2-40B4-BE49-F238E27FC236}">
              <a16:creationId xmlns:a16="http://schemas.microsoft.com/office/drawing/2014/main" id="{2531D2B0-EA22-4177-9F68-295C2CC8FFE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2" name="ZoneTexte 1661">
          <a:extLst>
            <a:ext uri="{FF2B5EF4-FFF2-40B4-BE49-F238E27FC236}">
              <a16:creationId xmlns:a16="http://schemas.microsoft.com/office/drawing/2014/main" id="{85075A1A-0EF5-4422-8579-E0A29B8FB8A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3" name="ZoneTexte 1662">
          <a:extLst>
            <a:ext uri="{FF2B5EF4-FFF2-40B4-BE49-F238E27FC236}">
              <a16:creationId xmlns:a16="http://schemas.microsoft.com/office/drawing/2014/main" id="{DB940D40-1170-46E9-8477-1125072AEBD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4" name="ZoneTexte 1663">
          <a:extLst>
            <a:ext uri="{FF2B5EF4-FFF2-40B4-BE49-F238E27FC236}">
              <a16:creationId xmlns:a16="http://schemas.microsoft.com/office/drawing/2014/main" id="{2F1D1FD0-F15A-4DB9-A142-4DE4C4FFEC7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5" name="ZoneTexte 1664">
          <a:extLst>
            <a:ext uri="{FF2B5EF4-FFF2-40B4-BE49-F238E27FC236}">
              <a16:creationId xmlns:a16="http://schemas.microsoft.com/office/drawing/2014/main" id="{5588083A-D586-4F92-806E-125C5B0F425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6" name="ZoneTexte 1665">
          <a:extLst>
            <a:ext uri="{FF2B5EF4-FFF2-40B4-BE49-F238E27FC236}">
              <a16:creationId xmlns:a16="http://schemas.microsoft.com/office/drawing/2014/main" id="{EE0A9929-361F-4048-98A4-2D364AB9679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7" name="ZoneTexte 1666">
          <a:extLst>
            <a:ext uri="{FF2B5EF4-FFF2-40B4-BE49-F238E27FC236}">
              <a16:creationId xmlns:a16="http://schemas.microsoft.com/office/drawing/2014/main" id="{C0C2A5A3-D968-4EEE-AF1D-9CC039793F3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8" name="ZoneTexte 1667">
          <a:extLst>
            <a:ext uri="{FF2B5EF4-FFF2-40B4-BE49-F238E27FC236}">
              <a16:creationId xmlns:a16="http://schemas.microsoft.com/office/drawing/2014/main" id="{932065DF-8BA0-4A59-9B3B-71787089E2E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9" name="ZoneTexte 1668">
          <a:extLst>
            <a:ext uri="{FF2B5EF4-FFF2-40B4-BE49-F238E27FC236}">
              <a16:creationId xmlns:a16="http://schemas.microsoft.com/office/drawing/2014/main" id="{B0353CD1-0D4A-4695-A02C-7D8EAFFF39B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0" name="ZoneTexte 1669">
          <a:extLst>
            <a:ext uri="{FF2B5EF4-FFF2-40B4-BE49-F238E27FC236}">
              <a16:creationId xmlns:a16="http://schemas.microsoft.com/office/drawing/2014/main" id="{83CD9B59-2507-46B4-9399-34A474FB52D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1" name="ZoneTexte 1670">
          <a:extLst>
            <a:ext uri="{FF2B5EF4-FFF2-40B4-BE49-F238E27FC236}">
              <a16:creationId xmlns:a16="http://schemas.microsoft.com/office/drawing/2014/main" id="{8E51C278-395E-44F8-9AFC-2F61208192E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2" name="ZoneTexte 1671">
          <a:extLst>
            <a:ext uri="{FF2B5EF4-FFF2-40B4-BE49-F238E27FC236}">
              <a16:creationId xmlns:a16="http://schemas.microsoft.com/office/drawing/2014/main" id="{5501861D-00F9-4028-99E3-D95687CCE8D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3" name="ZoneTexte 1672">
          <a:extLst>
            <a:ext uri="{FF2B5EF4-FFF2-40B4-BE49-F238E27FC236}">
              <a16:creationId xmlns:a16="http://schemas.microsoft.com/office/drawing/2014/main" id="{D5C97EA9-3C26-4F29-8168-B0EEA3847BE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4" name="ZoneTexte 1673">
          <a:extLst>
            <a:ext uri="{FF2B5EF4-FFF2-40B4-BE49-F238E27FC236}">
              <a16:creationId xmlns:a16="http://schemas.microsoft.com/office/drawing/2014/main" id="{7B8E2BDC-7EC8-41C8-AF70-B7D48638238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5" name="ZoneTexte 1674">
          <a:extLst>
            <a:ext uri="{FF2B5EF4-FFF2-40B4-BE49-F238E27FC236}">
              <a16:creationId xmlns:a16="http://schemas.microsoft.com/office/drawing/2014/main" id="{49FECEB8-521F-4A76-8B9F-7C716078A94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6" name="ZoneTexte 1675">
          <a:extLst>
            <a:ext uri="{FF2B5EF4-FFF2-40B4-BE49-F238E27FC236}">
              <a16:creationId xmlns:a16="http://schemas.microsoft.com/office/drawing/2014/main" id="{4FCAF58A-6791-4C3A-BA05-57E32E85CD4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7" name="ZoneTexte 1676">
          <a:extLst>
            <a:ext uri="{FF2B5EF4-FFF2-40B4-BE49-F238E27FC236}">
              <a16:creationId xmlns:a16="http://schemas.microsoft.com/office/drawing/2014/main" id="{ED13D459-0102-4E81-8CF6-CFA5A420AF4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8" name="ZoneTexte 1677">
          <a:extLst>
            <a:ext uri="{FF2B5EF4-FFF2-40B4-BE49-F238E27FC236}">
              <a16:creationId xmlns:a16="http://schemas.microsoft.com/office/drawing/2014/main" id="{231185F0-746C-423A-AE42-310A2C20583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9" name="ZoneTexte 1678">
          <a:extLst>
            <a:ext uri="{FF2B5EF4-FFF2-40B4-BE49-F238E27FC236}">
              <a16:creationId xmlns:a16="http://schemas.microsoft.com/office/drawing/2014/main" id="{787307CC-816E-4965-BB7B-FE67EB631FE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0" name="ZoneTexte 1679">
          <a:extLst>
            <a:ext uri="{FF2B5EF4-FFF2-40B4-BE49-F238E27FC236}">
              <a16:creationId xmlns:a16="http://schemas.microsoft.com/office/drawing/2014/main" id="{52651507-6942-4809-86F2-38C0BA65647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1" name="ZoneTexte 1680">
          <a:extLst>
            <a:ext uri="{FF2B5EF4-FFF2-40B4-BE49-F238E27FC236}">
              <a16:creationId xmlns:a16="http://schemas.microsoft.com/office/drawing/2014/main" id="{3F248C61-93B9-428D-9ADE-E7F83648E2C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2" name="ZoneTexte 1681">
          <a:extLst>
            <a:ext uri="{FF2B5EF4-FFF2-40B4-BE49-F238E27FC236}">
              <a16:creationId xmlns:a16="http://schemas.microsoft.com/office/drawing/2014/main" id="{0461330C-D5C8-4441-ADF4-6C9F5B66292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3" name="ZoneTexte 1682">
          <a:extLst>
            <a:ext uri="{FF2B5EF4-FFF2-40B4-BE49-F238E27FC236}">
              <a16:creationId xmlns:a16="http://schemas.microsoft.com/office/drawing/2014/main" id="{AE51A078-D451-44D5-B8F3-FEA30AE3729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4" name="ZoneTexte 1683">
          <a:extLst>
            <a:ext uri="{FF2B5EF4-FFF2-40B4-BE49-F238E27FC236}">
              <a16:creationId xmlns:a16="http://schemas.microsoft.com/office/drawing/2014/main" id="{21F12D29-2746-4BF6-BB4B-D670A1A12A4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5" name="ZoneTexte 1684">
          <a:extLst>
            <a:ext uri="{FF2B5EF4-FFF2-40B4-BE49-F238E27FC236}">
              <a16:creationId xmlns:a16="http://schemas.microsoft.com/office/drawing/2014/main" id="{CF9D5441-0922-4AB7-BE92-BA26B6EFF3E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6" name="ZoneTexte 1685">
          <a:extLst>
            <a:ext uri="{FF2B5EF4-FFF2-40B4-BE49-F238E27FC236}">
              <a16:creationId xmlns:a16="http://schemas.microsoft.com/office/drawing/2014/main" id="{FA43D205-BD38-4CB5-B4FB-3052AA7D182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7" name="ZoneTexte 1686">
          <a:extLst>
            <a:ext uri="{FF2B5EF4-FFF2-40B4-BE49-F238E27FC236}">
              <a16:creationId xmlns:a16="http://schemas.microsoft.com/office/drawing/2014/main" id="{7A6F83F5-7027-4CF5-8C23-0E18ECE90C3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8" name="ZoneTexte 1687">
          <a:extLst>
            <a:ext uri="{FF2B5EF4-FFF2-40B4-BE49-F238E27FC236}">
              <a16:creationId xmlns:a16="http://schemas.microsoft.com/office/drawing/2014/main" id="{54993E57-7DB8-4319-8EE8-9F468D84E69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9" name="ZoneTexte 1688">
          <a:extLst>
            <a:ext uri="{FF2B5EF4-FFF2-40B4-BE49-F238E27FC236}">
              <a16:creationId xmlns:a16="http://schemas.microsoft.com/office/drawing/2014/main" id="{1666567B-58DE-48E7-9C47-A7EB8CC50AB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0" name="ZoneTexte 1689">
          <a:extLst>
            <a:ext uri="{FF2B5EF4-FFF2-40B4-BE49-F238E27FC236}">
              <a16:creationId xmlns:a16="http://schemas.microsoft.com/office/drawing/2014/main" id="{E02976E6-F577-481C-9F77-9C5F27D5B59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1" name="ZoneTexte 1690">
          <a:extLst>
            <a:ext uri="{FF2B5EF4-FFF2-40B4-BE49-F238E27FC236}">
              <a16:creationId xmlns:a16="http://schemas.microsoft.com/office/drawing/2014/main" id="{6C652C22-CE71-492E-A393-1D62F41BD33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2" name="ZoneTexte 1691">
          <a:extLst>
            <a:ext uri="{FF2B5EF4-FFF2-40B4-BE49-F238E27FC236}">
              <a16:creationId xmlns:a16="http://schemas.microsoft.com/office/drawing/2014/main" id="{2CEF8D07-D367-4104-9870-2E7E5A663D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3" name="ZoneTexte 1692">
          <a:extLst>
            <a:ext uri="{FF2B5EF4-FFF2-40B4-BE49-F238E27FC236}">
              <a16:creationId xmlns:a16="http://schemas.microsoft.com/office/drawing/2014/main" id="{2ED9E1A7-3B14-4B91-8310-718A3A613FD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4" name="ZoneTexte 1693">
          <a:extLst>
            <a:ext uri="{FF2B5EF4-FFF2-40B4-BE49-F238E27FC236}">
              <a16:creationId xmlns:a16="http://schemas.microsoft.com/office/drawing/2014/main" id="{553AAA8D-95A5-4A95-996D-60AF9DCDFE6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5" name="ZoneTexte 1694">
          <a:extLst>
            <a:ext uri="{FF2B5EF4-FFF2-40B4-BE49-F238E27FC236}">
              <a16:creationId xmlns:a16="http://schemas.microsoft.com/office/drawing/2014/main" id="{6E889EE8-B605-4DB7-8FAC-FFBC60D4D91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6" name="ZoneTexte 1695">
          <a:extLst>
            <a:ext uri="{FF2B5EF4-FFF2-40B4-BE49-F238E27FC236}">
              <a16:creationId xmlns:a16="http://schemas.microsoft.com/office/drawing/2014/main" id="{E19BF675-115F-462D-899A-C5DA97693FB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7" name="ZoneTexte 1696">
          <a:extLst>
            <a:ext uri="{FF2B5EF4-FFF2-40B4-BE49-F238E27FC236}">
              <a16:creationId xmlns:a16="http://schemas.microsoft.com/office/drawing/2014/main" id="{73733357-AB50-4F45-8A14-C0F998EF950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8" name="ZoneTexte 1697">
          <a:extLst>
            <a:ext uri="{FF2B5EF4-FFF2-40B4-BE49-F238E27FC236}">
              <a16:creationId xmlns:a16="http://schemas.microsoft.com/office/drawing/2014/main" id="{1AC9B9B9-F417-423C-9DA3-B58CF041AB8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9" name="ZoneTexte 1698">
          <a:extLst>
            <a:ext uri="{FF2B5EF4-FFF2-40B4-BE49-F238E27FC236}">
              <a16:creationId xmlns:a16="http://schemas.microsoft.com/office/drawing/2014/main" id="{317A091C-17F1-492D-BBA0-6FCD93FFE91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00" name="ZoneTexte 1699">
          <a:extLst>
            <a:ext uri="{FF2B5EF4-FFF2-40B4-BE49-F238E27FC236}">
              <a16:creationId xmlns:a16="http://schemas.microsoft.com/office/drawing/2014/main" id="{2E5B98EB-A7D6-4A84-8877-58D9A0774FD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01" name="ZoneTexte 1700">
          <a:extLst>
            <a:ext uri="{FF2B5EF4-FFF2-40B4-BE49-F238E27FC236}">
              <a16:creationId xmlns:a16="http://schemas.microsoft.com/office/drawing/2014/main" id="{5CB04535-BF73-4379-8822-3C50C2E3FB8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02" name="ZoneTexte 1701">
          <a:extLst>
            <a:ext uri="{FF2B5EF4-FFF2-40B4-BE49-F238E27FC236}">
              <a16:creationId xmlns:a16="http://schemas.microsoft.com/office/drawing/2014/main" id="{E256CECF-47A3-4242-8161-C12139B8D30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03" name="ZoneTexte 1702">
          <a:extLst>
            <a:ext uri="{FF2B5EF4-FFF2-40B4-BE49-F238E27FC236}">
              <a16:creationId xmlns:a16="http://schemas.microsoft.com/office/drawing/2014/main" id="{4EE883B3-F4C3-43B0-A836-67CAE3644D6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04" name="ZoneTexte 1703">
          <a:extLst>
            <a:ext uri="{FF2B5EF4-FFF2-40B4-BE49-F238E27FC236}">
              <a16:creationId xmlns:a16="http://schemas.microsoft.com/office/drawing/2014/main" id="{C35C5A39-0051-4FE1-A7D0-5E246DD21FD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05" name="ZoneTexte 1704">
          <a:extLst>
            <a:ext uri="{FF2B5EF4-FFF2-40B4-BE49-F238E27FC236}">
              <a16:creationId xmlns:a16="http://schemas.microsoft.com/office/drawing/2014/main" id="{31F58176-72E6-4E88-A391-5A84A3AF048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06" name="ZoneTexte 1705">
          <a:extLst>
            <a:ext uri="{FF2B5EF4-FFF2-40B4-BE49-F238E27FC236}">
              <a16:creationId xmlns:a16="http://schemas.microsoft.com/office/drawing/2014/main" id="{1FF07EF1-4B90-48D6-8512-55F5B49A89C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07" name="ZoneTexte 1706">
          <a:extLst>
            <a:ext uri="{FF2B5EF4-FFF2-40B4-BE49-F238E27FC236}">
              <a16:creationId xmlns:a16="http://schemas.microsoft.com/office/drawing/2014/main" id="{B0967462-D3F5-4E66-A3B7-19E50AEC09B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08" name="ZoneTexte 1707">
          <a:extLst>
            <a:ext uri="{FF2B5EF4-FFF2-40B4-BE49-F238E27FC236}">
              <a16:creationId xmlns:a16="http://schemas.microsoft.com/office/drawing/2014/main" id="{6FA2DD57-9B6B-4EB8-8D41-3E944D91687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09" name="ZoneTexte 1708">
          <a:extLst>
            <a:ext uri="{FF2B5EF4-FFF2-40B4-BE49-F238E27FC236}">
              <a16:creationId xmlns:a16="http://schemas.microsoft.com/office/drawing/2014/main" id="{F86A493D-5624-498C-93E2-B15DCC64783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0" name="ZoneTexte 1709">
          <a:extLst>
            <a:ext uri="{FF2B5EF4-FFF2-40B4-BE49-F238E27FC236}">
              <a16:creationId xmlns:a16="http://schemas.microsoft.com/office/drawing/2014/main" id="{E2757306-CA8D-4A4E-B47B-723088D509F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1" name="ZoneTexte 1710">
          <a:extLst>
            <a:ext uri="{FF2B5EF4-FFF2-40B4-BE49-F238E27FC236}">
              <a16:creationId xmlns:a16="http://schemas.microsoft.com/office/drawing/2014/main" id="{09439358-D6E0-4213-A490-84830645A7C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2" name="ZoneTexte 1711">
          <a:extLst>
            <a:ext uri="{FF2B5EF4-FFF2-40B4-BE49-F238E27FC236}">
              <a16:creationId xmlns:a16="http://schemas.microsoft.com/office/drawing/2014/main" id="{A98D1EDA-7194-4E28-B36A-F4A5D7E62D9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3" name="ZoneTexte 1712">
          <a:extLst>
            <a:ext uri="{FF2B5EF4-FFF2-40B4-BE49-F238E27FC236}">
              <a16:creationId xmlns:a16="http://schemas.microsoft.com/office/drawing/2014/main" id="{4518F710-61EB-4816-9ACE-785D0FFED5A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4" name="ZoneTexte 1713">
          <a:extLst>
            <a:ext uri="{FF2B5EF4-FFF2-40B4-BE49-F238E27FC236}">
              <a16:creationId xmlns:a16="http://schemas.microsoft.com/office/drawing/2014/main" id="{A49C1CB2-DEBB-4FB4-9983-9F30FBF5365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5" name="ZoneTexte 1714">
          <a:extLst>
            <a:ext uri="{FF2B5EF4-FFF2-40B4-BE49-F238E27FC236}">
              <a16:creationId xmlns:a16="http://schemas.microsoft.com/office/drawing/2014/main" id="{1DB48E3A-EB43-4409-BFCF-63A0731963E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6" name="ZoneTexte 1715">
          <a:extLst>
            <a:ext uri="{FF2B5EF4-FFF2-40B4-BE49-F238E27FC236}">
              <a16:creationId xmlns:a16="http://schemas.microsoft.com/office/drawing/2014/main" id="{D2203751-565C-4CF7-B5A9-4FB3FB9E32D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7" name="ZoneTexte 1716">
          <a:extLst>
            <a:ext uri="{FF2B5EF4-FFF2-40B4-BE49-F238E27FC236}">
              <a16:creationId xmlns:a16="http://schemas.microsoft.com/office/drawing/2014/main" id="{E824F980-4F8A-49E8-852B-730516C1FD9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8" name="ZoneTexte 1717">
          <a:extLst>
            <a:ext uri="{FF2B5EF4-FFF2-40B4-BE49-F238E27FC236}">
              <a16:creationId xmlns:a16="http://schemas.microsoft.com/office/drawing/2014/main" id="{12CD7C5A-0031-428C-9197-3897FDF032E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9" name="ZoneTexte 1718">
          <a:extLst>
            <a:ext uri="{FF2B5EF4-FFF2-40B4-BE49-F238E27FC236}">
              <a16:creationId xmlns:a16="http://schemas.microsoft.com/office/drawing/2014/main" id="{5697432D-D892-4AFE-B5A2-B1ECAE1ABB6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0" name="ZoneTexte 1719">
          <a:extLst>
            <a:ext uri="{FF2B5EF4-FFF2-40B4-BE49-F238E27FC236}">
              <a16:creationId xmlns:a16="http://schemas.microsoft.com/office/drawing/2014/main" id="{D456DCE1-442D-4EF7-A6FD-2A6EBB41004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1" name="ZoneTexte 1720">
          <a:extLst>
            <a:ext uri="{FF2B5EF4-FFF2-40B4-BE49-F238E27FC236}">
              <a16:creationId xmlns:a16="http://schemas.microsoft.com/office/drawing/2014/main" id="{A020CAE1-9F55-45D5-8F75-7B7BB7A5A0F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2" name="ZoneTexte 1721">
          <a:extLst>
            <a:ext uri="{FF2B5EF4-FFF2-40B4-BE49-F238E27FC236}">
              <a16:creationId xmlns:a16="http://schemas.microsoft.com/office/drawing/2014/main" id="{E20BD25C-2C01-401F-98BF-221A28D7360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3" name="ZoneTexte 1722">
          <a:extLst>
            <a:ext uri="{FF2B5EF4-FFF2-40B4-BE49-F238E27FC236}">
              <a16:creationId xmlns:a16="http://schemas.microsoft.com/office/drawing/2014/main" id="{1153CDC4-2458-4DC2-8214-EED09DEE81B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4" name="ZoneTexte 1723">
          <a:extLst>
            <a:ext uri="{FF2B5EF4-FFF2-40B4-BE49-F238E27FC236}">
              <a16:creationId xmlns:a16="http://schemas.microsoft.com/office/drawing/2014/main" id="{7A49648F-7FC1-4100-9159-27D25C8F8D3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5" name="ZoneTexte 1724">
          <a:extLst>
            <a:ext uri="{FF2B5EF4-FFF2-40B4-BE49-F238E27FC236}">
              <a16:creationId xmlns:a16="http://schemas.microsoft.com/office/drawing/2014/main" id="{755C22F8-34C1-498D-A5DE-3C8DE4E686D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6" name="ZoneTexte 1725">
          <a:extLst>
            <a:ext uri="{FF2B5EF4-FFF2-40B4-BE49-F238E27FC236}">
              <a16:creationId xmlns:a16="http://schemas.microsoft.com/office/drawing/2014/main" id="{A16F90B9-996C-444A-B0C9-09C8F992FB8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7" name="ZoneTexte 1726">
          <a:extLst>
            <a:ext uri="{FF2B5EF4-FFF2-40B4-BE49-F238E27FC236}">
              <a16:creationId xmlns:a16="http://schemas.microsoft.com/office/drawing/2014/main" id="{BAA3E1D4-1FCB-4DDA-96E3-B4435E0BB11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8" name="ZoneTexte 1727">
          <a:extLst>
            <a:ext uri="{FF2B5EF4-FFF2-40B4-BE49-F238E27FC236}">
              <a16:creationId xmlns:a16="http://schemas.microsoft.com/office/drawing/2014/main" id="{E1E878F2-937E-425D-BA0F-FDF03A642C8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9" name="ZoneTexte 1728">
          <a:extLst>
            <a:ext uri="{FF2B5EF4-FFF2-40B4-BE49-F238E27FC236}">
              <a16:creationId xmlns:a16="http://schemas.microsoft.com/office/drawing/2014/main" id="{52CD4929-0770-4915-814C-F7E4393F3F0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0" name="ZoneTexte 1729">
          <a:extLst>
            <a:ext uri="{FF2B5EF4-FFF2-40B4-BE49-F238E27FC236}">
              <a16:creationId xmlns:a16="http://schemas.microsoft.com/office/drawing/2014/main" id="{93393A32-DB41-42BD-B97B-BAB7DC1D083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1" name="ZoneTexte 1730">
          <a:extLst>
            <a:ext uri="{FF2B5EF4-FFF2-40B4-BE49-F238E27FC236}">
              <a16:creationId xmlns:a16="http://schemas.microsoft.com/office/drawing/2014/main" id="{BE3C1DE2-BFFB-42BD-83A4-A865F3DDE10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2" name="ZoneTexte 1731">
          <a:extLst>
            <a:ext uri="{FF2B5EF4-FFF2-40B4-BE49-F238E27FC236}">
              <a16:creationId xmlns:a16="http://schemas.microsoft.com/office/drawing/2014/main" id="{6DA7611E-9C73-42F7-AEBB-1A3A9509185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3" name="ZoneTexte 1732">
          <a:extLst>
            <a:ext uri="{FF2B5EF4-FFF2-40B4-BE49-F238E27FC236}">
              <a16:creationId xmlns:a16="http://schemas.microsoft.com/office/drawing/2014/main" id="{EB54C7C8-0C1C-41A8-996D-0E5607142E4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4" name="ZoneTexte 1733">
          <a:extLst>
            <a:ext uri="{FF2B5EF4-FFF2-40B4-BE49-F238E27FC236}">
              <a16:creationId xmlns:a16="http://schemas.microsoft.com/office/drawing/2014/main" id="{439612DB-AE82-4E29-ABA6-27AC30AC6AF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5" name="ZoneTexte 1734">
          <a:extLst>
            <a:ext uri="{FF2B5EF4-FFF2-40B4-BE49-F238E27FC236}">
              <a16:creationId xmlns:a16="http://schemas.microsoft.com/office/drawing/2014/main" id="{A2573DE5-F36E-43FC-97CA-5005B9A17A1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6" name="ZoneTexte 1735">
          <a:extLst>
            <a:ext uri="{FF2B5EF4-FFF2-40B4-BE49-F238E27FC236}">
              <a16:creationId xmlns:a16="http://schemas.microsoft.com/office/drawing/2014/main" id="{A3E1B62D-7A54-4460-8827-7B5958201FA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7" name="ZoneTexte 1736">
          <a:extLst>
            <a:ext uri="{FF2B5EF4-FFF2-40B4-BE49-F238E27FC236}">
              <a16:creationId xmlns:a16="http://schemas.microsoft.com/office/drawing/2014/main" id="{746001A1-AF0E-4FD6-8E6F-3F04EFFCFE8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8" name="ZoneTexte 1737">
          <a:extLst>
            <a:ext uri="{FF2B5EF4-FFF2-40B4-BE49-F238E27FC236}">
              <a16:creationId xmlns:a16="http://schemas.microsoft.com/office/drawing/2014/main" id="{9072C506-1934-49B0-A8E9-3D7364DB441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9" name="ZoneTexte 1738">
          <a:extLst>
            <a:ext uri="{FF2B5EF4-FFF2-40B4-BE49-F238E27FC236}">
              <a16:creationId xmlns:a16="http://schemas.microsoft.com/office/drawing/2014/main" id="{6EC21EE2-884A-4B86-B48E-13EE66E2559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0" name="ZoneTexte 1739">
          <a:extLst>
            <a:ext uri="{FF2B5EF4-FFF2-40B4-BE49-F238E27FC236}">
              <a16:creationId xmlns:a16="http://schemas.microsoft.com/office/drawing/2014/main" id="{7F4477F9-C76B-4E46-A871-9FB44107AD8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1" name="ZoneTexte 1740">
          <a:extLst>
            <a:ext uri="{FF2B5EF4-FFF2-40B4-BE49-F238E27FC236}">
              <a16:creationId xmlns:a16="http://schemas.microsoft.com/office/drawing/2014/main" id="{E962B19E-0BB9-4CDF-A2A6-4EEF22DF100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2" name="ZoneTexte 1741">
          <a:extLst>
            <a:ext uri="{FF2B5EF4-FFF2-40B4-BE49-F238E27FC236}">
              <a16:creationId xmlns:a16="http://schemas.microsoft.com/office/drawing/2014/main" id="{3AECB338-2EF9-408B-BD39-02195EA5500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3" name="ZoneTexte 1742">
          <a:extLst>
            <a:ext uri="{FF2B5EF4-FFF2-40B4-BE49-F238E27FC236}">
              <a16:creationId xmlns:a16="http://schemas.microsoft.com/office/drawing/2014/main" id="{BE8669F0-1FCE-4622-9AA6-4A17CD33544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4" name="ZoneTexte 1743">
          <a:extLst>
            <a:ext uri="{FF2B5EF4-FFF2-40B4-BE49-F238E27FC236}">
              <a16:creationId xmlns:a16="http://schemas.microsoft.com/office/drawing/2014/main" id="{B7D72DE3-FFA3-40D0-85CE-000074CCCFC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5" name="ZoneTexte 1744">
          <a:extLst>
            <a:ext uri="{FF2B5EF4-FFF2-40B4-BE49-F238E27FC236}">
              <a16:creationId xmlns:a16="http://schemas.microsoft.com/office/drawing/2014/main" id="{E9B990C3-1622-4DC7-8DE0-EEFB0838F86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6" name="ZoneTexte 1745">
          <a:extLst>
            <a:ext uri="{FF2B5EF4-FFF2-40B4-BE49-F238E27FC236}">
              <a16:creationId xmlns:a16="http://schemas.microsoft.com/office/drawing/2014/main" id="{7FB3997B-6A16-4DC0-B6B3-F77C41B715B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7" name="ZoneTexte 1746">
          <a:extLst>
            <a:ext uri="{FF2B5EF4-FFF2-40B4-BE49-F238E27FC236}">
              <a16:creationId xmlns:a16="http://schemas.microsoft.com/office/drawing/2014/main" id="{5EDACFCF-28BD-4F2A-86AE-F2BB006CFD9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8" name="ZoneTexte 1747">
          <a:extLst>
            <a:ext uri="{FF2B5EF4-FFF2-40B4-BE49-F238E27FC236}">
              <a16:creationId xmlns:a16="http://schemas.microsoft.com/office/drawing/2014/main" id="{AA6A8ADA-190C-42BB-882F-422FE670282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9" name="ZoneTexte 1748">
          <a:extLst>
            <a:ext uri="{FF2B5EF4-FFF2-40B4-BE49-F238E27FC236}">
              <a16:creationId xmlns:a16="http://schemas.microsoft.com/office/drawing/2014/main" id="{B3007B6F-3915-4BB1-9F2F-04FBA90480C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0" name="ZoneTexte 1749">
          <a:extLst>
            <a:ext uri="{FF2B5EF4-FFF2-40B4-BE49-F238E27FC236}">
              <a16:creationId xmlns:a16="http://schemas.microsoft.com/office/drawing/2014/main" id="{BB272E16-7954-4EB0-8ECE-7F1DC4E5182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1" name="ZoneTexte 1750">
          <a:extLst>
            <a:ext uri="{FF2B5EF4-FFF2-40B4-BE49-F238E27FC236}">
              <a16:creationId xmlns:a16="http://schemas.microsoft.com/office/drawing/2014/main" id="{A23487E1-E335-45B7-99CD-5751688E0B3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2" name="ZoneTexte 1751">
          <a:extLst>
            <a:ext uri="{FF2B5EF4-FFF2-40B4-BE49-F238E27FC236}">
              <a16:creationId xmlns:a16="http://schemas.microsoft.com/office/drawing/2014/main" id="{92A7F769-BA4F-417B-A842-A3F743769B0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3" name="ZoneTexte 1752">
          <a:extLst>
            <a:ext uri="{FF2B5EF4-FFF2-40B4-BE49-F238E27FC236}">
              <a16:creationId xmlns:a16="http://schemas.microsoft.com/office/drawing/2014/main" id="{06173D46-11EF-4147-AE79-1A809F66B3E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4" name="ZoneTexte 1753">
          <a:extLst>
            <a:ext uri="{FF2B5EF4-FFF2-40B4-BE49-F238E27FC236}">
              <a16:creationId xmlns:a16="http://schemas.microsoft.com/office/drawing/2014/main" id="{93C1838D-038B-471B-92D0-6AB70A98A35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5" name="ZoneTexte 1754">
          <a:extLst>
            <a:ext uri="{FF2B5EF4-FFF2-40B4-BE49-F238E27FC236}">
              <a16:creationId xmlns:a16="http://schemas.microsoft.com/office/drawing/2014/main" id="{9F864EC0-9AA2-4B40-808D-8BAA66B2DAA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6" name="ZoneTexte 1755">
          <a:extLst>
            <a:ext uri="{FF2B5EF4-FFF2-40B4-BE49-F238E27FC236}">
              <a16:creationId xmlns:a16="http://schemas.microsoft.com/office/drawing/2014/main" id="{B31CE84F-9636-4A03-8237-D72A08A2E90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7" name="ZoneTexte 1756">
          <a:extLst>
            <a:ext uri="{FF2B5EF4-FFF2-40B4-BE49-F238E27FC236}">
              <a16:creationId xmlns:a16="http://schemas.microsoft.com/office/drawing/2014/main" id="{E7B7BC50-3A34-4A91-B702-3F48F8FDF66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8" name="ZoneTexte 1757">
          <a:extLst>
            <a:ext uri="{FF2B5EF4-FFF2-40B4-BE49-F238E27FC236}">
              <a16:creationId xmlns:a16="http://schemas.microsoft.com/office/drawing/2014/main" id="{0227ADFE-49C0-47E4-B68E-1AC452B2317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9" name="ZoneTexte 1758">
          <a:extLst>
            <a:ext uri="{FF2B5EF4-FFF2-40B4-BE49-F238E27FC236}">
              <a16:creationId xmlns:a16="http://schemas.microsoft.com/office/drawing/2014/main" id="{E1565FFF-51A9-4F55-82C3-0F7C38CD5ED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0" name="ZoneTexte 1759">
          <a:extLst>
            <a:ext uri="{FF2B5EF4-FFF2-40B4-BE49-F238E27FC236}">
              <a16:creationId xmlns:a16="http://schemas.microsoft.com/office/drawing/2014/main" id="{D7A29D56-19BE-4E26-B57E-B2744BA36A8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1" name="ZoneTexte 1760">
          <a:extLst>
            <a:ext uri="{FF2B5EF4-FFF2-40B4-BE49-F238E27FC236}">
              <a16:creationId xmlns:a16="http://schemas.microsoft.com/office/drawing/2014/main" id="{F8A6E263-7521-42E5-88DE-30FC8417DCC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2" name="ZoneTexte 1761">
          <a:extLst>
            <a:ext uri="{FF2B5EF4-FFF2-40B4-BE49-F238E27FC236}">
              <a16:creationId xmlns:a16="http://schemas.microsoft.com/office/drawing/2014/main" id="{BF2AD946-B22C-40A0-A0D8-B1510AA7D8A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3" name="ZoneTexte 1762">
          <a:extLst>
            <a:ext uri="{FF2B5EF4-FFF2-40B4-BE49-F238E27FC236}">
              <a16:creationId xmlns:a16="http://schemas.microsoft.com/office/drawing/2014/main" id="{B13D0216-27EF-4E70-8CC4-F89250B9E8C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4" name="ZoneTexte 1763">
          <a:extLst>
            <a:ext uri="{FF2B5EF4-FFF2-40B4-BE49-F238E27FC236}">
              <a16:creationId xmlns:a16="http://schemas.microsoft.com/office/drawing/2014/main" id="{D707DFD9-1534-45C7-B88F-2E35383BC60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5" name="ZoneTexte 1764">
          <a:extLst>
            <a:ext uri="{FF2B5EF4-FFF2-40B4-BE49-F238E27FC236}">
              <a16:creationId xmlns:a16="http://schemas.microsoft.com/office/drawing/2014/main" id="{4D14FC7B-0983-41F8-B9B5-CB92CA7E6AD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6" name="ZoneTexte 1765">
          <a:extLst>
            <a:ext uri="{FF2B5EF4-FFF2-40B4-BE49-F238E27FC236}">
              <a16:creationId xmlns:a16="http://schemas.microsoft.com/office/drawing/2014/main" id="{2B373950-B95A-4EA8-AECF-97AA73BFEA7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7" name="ZoneTexte 1766">
          <a:extLst>
            <a:ext uri="{FF2B5EF4-FFF2-40B4-BE49-F238E27FC236}">
              <a16:creationId xmlns:a16="http://schemas.microsoft.com/office/drawing/2014/main" id="{79AEE9C3-064B-4859-86A7-472D0E5D580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8" name="ZoneTexte 1767">
          <a:extLst>
            <a:ext uri="{FF2B5EF4-FFF2-40B4-BE49-F238E27FC236}">
              <a16:creationId xmlns:a16="http://schemas.microsoft.com/office/drawing/2014/main" id="{78251F9F-FB69-4A09-AC58-856D6FBA969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9" name="ZoneTexte 1768">
          <a:extLst>
            <a:ext uri="{FF2B5EF4-FFF2-40B4-BE49-F238E27FC236}">
              <a16:creationId xmlns:a16="http://schemas.microsoft.com/office/drawing/2014/main" id="{AA28605E-F24D-4374-9764-D22683CD170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0" name="ZoneTexte 1769">
          <a:extLst>
            <a:ext uri="{FF2B5EF4-FFF2-40B4-BE49-F238E27FC236}">
              <a16:creationId xmlns:a16="http://schemas.microsoft.com/office/drawing/2014/main" id="{F45553BD-E58B-4C1B-95DE-5698A3B976A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1" name="ZoneTexte 1770">
          <a:extLst>
            <a:ext uri="{FF2B5EF4-FFF2-40B4-BE49-F238E27FC236}">
              <a16:creationId xmlns:a16="http://schemas.microsoft.com/office/drawing/2014/main" id="{8D1D606F-B146-4E3A-80E8-D6590909834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2" name="ZoneTexte 1771">
          <a:extLst>
            <a:ext uri="{FF2B5EF4-FFF2-40B4-BE49-F238E27FC236}">
              <a16:creationId xmlns:a16="http://schemas.microsoft.com/office/drawing/2014/main" id="{73643C4F-3D83-41E6-A680-6D8503D4B98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3" name="ZoneTexte 1772">
          <a:extLst>
            <a:ext uri="{FF2B5EF4-FFF2-40B4-BE49-F238E27FC236}">
              <a16:creationId xmlns:a16="http://schemas.microsoft.com/office/drawing/2014/main" id="{D516A087-1072-4623-8445-A6125F570A4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4" name="ZoneTexte 1773">
          <a:extLst>
            <a:ext uri="{FF2B5EF4-FFF2-40B4-BE49-F238E27FC236}">
              <a16:creationId xmlns:a16="http://schemas.microsoft.com/office/drawing/2014/main" id="{782877C1-18FF-46A2-8036-56650EDA543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5" name="ZoneTexte 1774">
          <a:extLst>
            <a:ext uri="{FF2B5EF4-FFF2-40B4-BE49-F238E27FC236}">
              <a16:creationId xmlns:a16="http://schemas.microsoft.com/office/drawing/2014/main" id="{19669F39-B1CC-420A-8B3E-87F4A547FE8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6" name="ZoneTexte 1775">
          <a:extLst>
            <a:ext uri="{FF2B5EF4-FFF2-40B4-BE49-F238E27FC236}">
              <a16:creationId xmlns:a16="http://schemas.microsoft.com/office/drawing/2014/main" id="{8965F826-F70C-499A-AF47-CB37704639A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7" name="ZoneTexte 1776">
          <a:extLst>
            <a:ext uri="{FF2B5EF4-FFF2-40B4-BE49-F238E27FC236}">
              <a16:creationId xmlns:a16="http://schemas.microsoft.com/office/drawing/2014/main" id="{CF139C7E-313A-4F82-868C-D37A39C071E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8" name="ZoneTexte 1777">
          <a:extLst>
            <a:ext uri="{FF2B5EF4-FFF2-40B4-BE49-F238E27FC236}">
              <a16:creationId xmlns:a16="http://schemas.microsoft.com/office/drawing/2014/main" id="{578AAFB6-8C04-49B7-88DA-1A533915F1E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9" name="ZoneTexte 1778">
          <a:extLst>
            <a:ext uri="{FF2B5EF4-FFF2-40B4-BE49-F238E27FC236}">
              <a16:creationId xmlns:a16="http://schemas.microsoft.com/office/drawing/2014/main" id="{80CB3C8D-23C6-4F55-8876-E8F3DDA279B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0" name="ZoneTexte 1779">
          <a:extLst>
            <a:ext uri="{FF2B5EF4-FFF2-40B4-BE49-F238E27FC236}">
              <a16:creationId xmlns:a16="http://schemas.microsoft.com/office/drawing/2014/main" id="{6E57CE65-E5FA-4673-AAA6-20810B24411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1" name="ZoneTexte 1780">
          <a:extLst>
            <a:ext uri="{FF2B5EF4-FFF2-40B4-BE49-F238E27FC236}">
              <a16:creationId xmlns:a16="http://schemas.microsoft.com/office/drawing/2014/main" id="{B3C8B0CA-893C-4790-9F39-05F34231A7A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2" name="ZoneTexte 1781">
          <a:extLst>
            <a:ext uri="{FF2B5EF4-FFF2-40B4-BE49-F238E27FC236}">
              <a16:creationId xmlns:a16="http://schemas.microsoft.com/office/drawing/2014/main" id="{B174B601-AF50-43FC-8083-5E6F94F24EB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3" name="ZoneTexte 1782">
          <a:extLst>
            <a:ext uri="{FF2B5EF4-FFF2-40B4-BE49-F238E27FC236}">
              <a16:creationId xmlns:a16="http://schemas.microsoft.com/office/drawing/2014/main" id="{D566F2F2-0AAC-473F-8F88-AA669FA143C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4" name="ZoneTexte 1783">
          <a:extLst>
            <a:ext uri="{FF2B5EF4-FFF2-40B4-BE49-F238E27FC236}">
              <a16:creationId xmlns:a16="http://schemas.microsoft.com/office/drawing/2014/main" id="{09964C20-FF8F-4103-8CCE-733774D766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5" name="ZoneTexte 1784">
          <a:extLst>
            <a:ext uri="{FF2B5EF4-FFF2-40B4-BE49-F238E27FC236}">
              <a16:creationId xmlns:a16="http://schemas.microsoft.com/office/drawing/2014/main" id="{0069478D-239F-46BD-B342-EC890D4C438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6" name="ZoneTexte 1785">
          <a:extLst>
            <a:ext uri="{FF2B5EF4-FFF2-40B4-BE49-F238E27FC236}">
              <a16:creationId xmlns:a16="http://schemas.microsoft.com/office/drawing/2014/main" id="{2C67D25C-A6B1-495B-B3E8-8294F112E7E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7" name="ZoneTexte 1786">
          <a:extLst>
            <a:ext uri="{FF2B5EF4-FFF2-40B4-BE49-F238E27FC236}">
              <a16:creationId xmlns:a16="http://schemas.microsoft.com/office/drawing/2014/main" id="{C5B7D48C-2211-4B83-919D-777D22EA49F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8" name="ZoneTexte 1787">
          <a:extLst>
            <a:ext uri="{FF2B5EF4-FFF2-40B4-BE49-F238E27FC236}">
              <a16:creationId xmlns:a16="http://schemas.microsoft.com/office/drawing/2014/main" id="{19D58B19-8D2B-4C6E-AE4D-84510B42257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9" name="ZoneTexte 1788">
          <a:extLst>
            <a:ext uri="{FF2B5EF4-FFF2-40B4-BE49-F238E27FC236}">
              <a16:creationId xmlns:a16="http://schemas.microsoft.com/office/drawing/2014/main" id="{13BC2AF8-BCF3-460E-A0C8-5EA479A13C8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0" name="ZoneTexte 1789">
          <a:extLst>
            <a:ext uri="{FF2B5EF4-FFF2-40B4-BE49-F238E27FC236}">
              <a16:creationId xmlns:a16="http://schemas.microsoft.com/office/drawing/2014/main" id="{B305AD03-9F3A-4A73-A5AE-BE2BAF355AE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1" name="ZoneTexte 1790">
          <a:extLst>
            <a:ext uri="{FF2B5EF4-FFF2-40B4-BE49-F238E27FC236}">
              <a16:creationId xmlns:a16="http://schemas.microsoft.com/office/drawing/2014/main" id="{E329481F-0F6C-4478-B230-1E801641DFB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2" name="ZoneTexte 1791">
          <a:extLst>
            <a:ext uri="{FF2B5EF4-FFF2-40B4-BE49-F238E27FC236}">
              <a16:creationId xmlns:a16="http://schemas.microsoft.com/office/drawing/2014/main" id="{95AF7506-795A-4B0C-9F6F-96CC6666935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3" name="ZoneTexte 1792">
          <a:extLst>
            <a:ext uri="{FF2B5EF4-FFF2-40B4-BE49-F238E27FC236}">
              <a16:creationId xmlns:a16="http://schemas.microsoft.com/office/drawing/2014/main" id="{8B15C880-792C-4DFF-9CF7-B872817FDEE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4" name="ZoneTexte 1793">
          <a:extLst>
            <a:ext uri="{FF2B5EF4-FFF2-40B4-BE49-F238E27FC236}">
              <a16:creationId xmlns:a16="http://schemas.microsoft.com/office/drawing/2014/main" id="{FF00C4F5-628C-4014-96B8-1F723F5E498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5" name="ZoneTexte 1794">
          <a:extLst>
            <a:ext uri="{FF2B5EF4-FFF2-40B4-BE49-F238E27FC236}">
              <a16:creationId xmlns:a16="http://schemas.microsoft.com/office/drawing/2014/main" id="{2CD86245-F8A5-4C0D-81EC-B4E79DA0F7C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6" name="ZoneTexte 1795">
          <a:extLst>
            <a:ext uri="{FF2B5EF4-FFF2-40B4-BE49-F238E27FC236}">
              <a16:creationId xmlns:a16="http://schemas.microsoft.com/office/drawing/2014/main" id="{03C9A53F-17F4-41A1-B94C-2E396DDAECA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7" name="ZoneTexte 1796">
          <a:extLst>
            <a:ext uri="{FF2B5EF4-FFF2-40B4-BE49-F238E27FC236}">
              <a16:creationId xmlns:a16="http://schemas.microsoft.com/office/drawing/2014/main" id="{5884B783-4442-4FE1-A023-12F4E711472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8" name="ZoneTexte 1797">
          <a:extLst>
            <a:ext uri="{FF2B5EF4-FFF2-40B4-BE49-F238E27FC236}">
              <a16:creationId xmlns:a16="http://schemas.microsoft.com/office/drawing/2014/main" id="{D6538140-3336-4C55-99C1-221E1A6E1C8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9" name="ZoneTexte 1798">
          <a:extLst>
            <a:ext uri="{FF2B5EF4-FFF2-40B4-BE49-F238E27FC236}">
              <a16:creationId xmlns:a16="http://schemas.microsoft.com/office/drawing/2014/main" id="{A3439DA5-9B03-4924-B0D0-2EB5AE41C7A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0" name="ZoneTexte 1799">
          <a:extLst>
            <a:ext uri="{FF2B5EF4-FFF2-40B4-BE49-F238E27FC236}">
              <a16:creationId xmlns:a16="http://schemas.microsoft.com/office/drawing/2014/main" id="{6A7A1C4E-ACE3-4FFA-A4EC-C33011C1DE8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1" name="ZoneTexte 1800">
          <a:extLst>
            <a:ext uri="{FF2B5EF4-FFF2-40B4-BE49-F238E27FC236}">
              <a16:creationId xmlns:a16="http://schemas.microsoft.com/office/drawing/2014/main" id="{730C9A6E-BFCC-43AB-B232-B9CDB3F6AAC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2" name="ZoneTexte 1801">
          <a:extLst>
            <a:ext uri="{FF2B5EF4-FFF2-40B4-BE49-F238E27FC236}">
              <a16:creationId xmlns:a16="http://schemas.microsoft.com/office/drawing/2014/main" id="{30692606-19AD-43E4-94E2-938984DEB4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3" name="ZoneTexte 1802">
          <a:extLst>
            <a:ext uri="{FF2B5EF4-FFF2-40B4-BE49-F238E27FC236}">
              <a16:creationId xmlns:a16="http://schemas.microsoft.com/office/drawing/2014/main" id="{25061C4C-8918-4FDC-92F1-C59B5166AB5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4" name="ZoneTexte 1803">
          <a:extLst>
            <a:ext uri="{FF2B5EF4-FFF2-40B4-BE49-F238E27FC236}">
              <a16:creationId xmlns:a16="http://schemas.microsoft.com/office/drawing/2014/main" id="{C559271A-65CA-4C91-A0A7-44A0CF3D346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5" name="ZoneTexte 1804">
          <a:extLst>
            <a:ext uri="{FF2B5EF4-FFF2-40B4-BE49-F238E27FC236}">
              <a16:creationId xmlns:a16="http://schemas.microsoft.com/office/drawing/2014/main" id="{910E8B56-54D1-4EDC-B08F-55605B07CD7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6" name="ZoneTexte 1805">
          <a:extLst>
            <a:ext uri="{FF2B5EF4-FFF2-40B4-BE49-F238E27FC236}">
              <a16:creationId xmlns:a16="http://schemas.microsoft.com/office/drawing/2014/main" id="{EB7AC54B-C359-44E8-81CC-0CD5D4785FB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7" name="ZoneTexte 1806">
          <a:extLst>
            <a:ext uri="{FF2B5EF4-FFF2-40B4-BE49-F238E27FC236}">
              <a16:creationId xmlns:a16="http://schemas.microsoft.com/office/drawing/2014/main" id="{249FB812-3F39-4DFB-99A0-53038880866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8" name="ZoneTexte 1807">
          <a:extLst>
            <a:ext uri="{FF2B5EF4-FFF2-40B4-BE49-F238E27FC236}">
              <a16:creationId xmlns:a16="http://schemas.microsoft.com/office/drawing/2014/main" id="{8E375578-1501-4A2F-9CEC-B4CE7C95F96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9" name="ZoneTexte 1808">
          <a:extLst>
            <a:ext uri="{FF2B5EF4-FFF2-40B4-BE49-F238E27FC236}">
              <a16:creationId xmlns:a16="http://schemas.microsoft.com/office/drawing/2014/main" id="{1C4EAD0A-3D48-4011-9C7B-0F85D5461A2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0" name="ZoneTexte 1809">
          <a:extLst>
            <a:ext uri="{FF2B5EF4-FFF2-40B4-BE49-F238E27FC236}">
              <a16:creationId xmlns:a16="http://schemas.microsoft.com/office/drawing/2014/main" id="{C2ACAE28-0143-4967-AE23-EEA12A84C7D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1" name="ZoneTexte 1810">
          <a:extLst>
            <a:ext uri="{FF2B5EF4-FFF2-40B4-BE49-F238E27FC236}">
              <a16:creationId xmlns:a16="http://schemas.microsoft.com/office/drawing/2014/main" id="{07EC98FB-A023-4481-AE27-3E2A58CCA49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2" name="ZoneTexte 1811">
          <a:extLst>
            <a:ext uri="{FF2B5EF4-FFF2-40B4-BE49-F238E27FC236}">
              <a16:creationId xmlns:a16="http://schemas.microsoft.com/office/drawing/2014/main" id="{A50E5CCF-D26D-4B3B-874E-E3575BC4BDB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3" name="ZoneTexte 1812">
          <a:extLst>
            <a:ext uri="{FF2B5EF4-FFF2-40B4-BE49-F238E27FC236}">
              <a16:creationId xmlns:a16="http://schemas.microsoft.com/office/drawing/2014/main" id="{6D5A41E1-C4D4-405E-AA62-87FED2D0CAA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4" name="ZoneTexte 1813">
          <a:extLst>
            <a:ext uri="{FF2B5EF4-FFF2-40B4-BE49-F238E27FC236}">
              <a16:creationId xmlns:a16="http://schemas.microsoft.com/office/drawing/2014/main" id="{83F9D9D4-CE24-4597-A36F-34F3522A61B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5" name="ZoneTexte 1814">
          <a:extLst>
            <a:ext uri="{FF2B5EF4-FFF2-40B4-BE49-F238E27FC236}">
              <a16:creationId xmlns:a16="http://schemas.microsoft.com/office/drawing/2014/main" id="{49CDBDC8-2DA6-46B9-BDE6-94638265441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6" name="ZoneTexte 1815">
          <a:extLst>
            <a:ext uri="{FF2B5EF4-FFF2-40B4-BE49-F238E27FC236}">
              <a16:creationId xmlns:a16="http://schemas.microsoft.com/office/drawing/2014/main" id="{C08AD63F-D8C2-4DD8-8654-3E8739D69B0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7" name="ZoneTexte 1816">
          <a:extLst>
            <a:ext uri="{FF2B5EF4-FFF2-40B4-BE49-F238E27FC236}">
              <a16:creationId xmlns:a16="http://schemas.microsoft.com/office/drawing/2014/main" id="{AB4BF09C-9925-4050-8D58-6806087EF6A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8" name="ZoneTexte 1817">
          <a:extLst>
            <a:ext uri="{FF2B5EF4-FFF2-40B4-BE49-F238E27FC236}">
              <a16:creationId xmlns:a16="http://schemas.microsoft.com/office/drawing/2014/main" id="{8386D51F-34EA-444F-A7BC-63B2C18C67A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9" name="ZoneTexte 1818">
          <a:extLst>
            <a:ext uri="{FF2B5EF4-FFF2-40B4-BE49-F238E27FC236}">
              <a16:creationId xmlns:a16="http://schemas.microsoft.com/office/drawing/2014/main" id="{8227A1EF-70F1-477C-B5F7-457F9388CD3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0" name="ZoneTexte 1819">
          <a:extLst>
            <a:ext uri="{FF2B5EF4-FFF2-40B4-BE49-F238E27FC236}">
              <a16:creationId xmlns:a16="http://schemas.microsoft.com/office/drawing/2014/main" id="{82C764F6-74E1-442C-9BF4-2413CD2F5CC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1" name="ZoneTexte 1820">
          <a:extLst>
            <a:ext uri="{FF2B5EF4-FFF2-40B4-BE49-F238E27FC236}">
              <a16:creationId xmlns:a16="http://schemas.microsoft.com/office/drawing/2014/main" id="{E05D4D37-7151-404E-81A7-1DE41F53D92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2" name="ZoneTexte 1821">
          <a:extLst>
            <a:ext uri="{FF2B5EF4-FFF2-40B4-BE49-F238E27FC236}">
              <a16:creationId xmlns:a16="http://schemas.microsoft.com/office/drawing/2014/main" id="{12C0FBEB-D087-494F-970C-1AB6207BB7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3" name="ZoneTexte 1822">
          <a:extLst>
            <a:ext uri="{FF2B5EF4-FFF2-40B4-BE49-F238E27FC236}">
              <a16:creationId xmlns:a16="http://schemas.microsoft.com/office/drawing/2014/main" id="{2688D403-26EB-4C8E-9700-CFA8744B438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4" name="ZoneTexte 1823">
          <a:extLst>
            <a:ext uri="{FF2B5EF4-FFF2-40B4-BE49-F238E27FC236}">
              <a16:creationId xmlns:a16="http://schemas.microsoft.com/office/drawing/2014/main" id="{39DF6536-D8A4-45EC-B6C4-C933E79EEE2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5" name="ZoneTexte 1824">
          <a:extLst>
            <a:ext uri="{FF2B5EF4-FFF2-40B4-BE49-F238E27FC236}">
              <a16:creationId xmlns:a16="http://schemas.microsoft.com/office/drawing/2014/main" id="{20A9844C-6E79-4605-9227-E98C0702F68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6" name="ZoneTexte 1825">
          <a:extLst>
            <a:ext uri="{FF2B5EF4-FFF2-40B4-BE49-F238E27FC236}">
              <a16:creationId xmlns:a16="http://schemas.microsoft.com/office/drawing/2014/main" id="{3B22A0D0-E150-4BA9-AE2D-6B37610A9C8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7" name="ZoneTexte 1826">
          <a:extLst>
            <a:ext uri="{FF2B5EF4-FFF2-40B4-BE49-F238E27FC236}">
              <a16:creationId xmlns:a16="http://schemas.microsoft.com/office/drawing/2014/main" id="{A1911811-3519-414F-B0DE-EFECB4BADDF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8" name="ZoneTexte 1827">
          <a:extLst>
            <a:ext uri="{FF2B5EF4-FFF2-40B4-BE49-F238E27FC236}">
              <a16:creationId xmlns:a16="http://schemas.microsoft.com/office/drawing/2014/main" id="{313FEB8B-DF15-4999-9598-9C6208AEF34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9" name="ZoneTexte 1828">
          <a:extLst>
            <a:ext uri="{FF2B5EF4-FFF2-40B4-BE49-F238E27FC236}">
              <a16:creationId xmlns:a16="http://schemas.microsoft.com/office/drawing/2014/main" id="{954899EC-5587-4E7E-83BA-F4D92E70035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0" name="ZoneTexte 1829">
          <a:extLst>
            <a:ext uri="{FF2B5EF4-FFF2-40B4-BE49-F238E27FC236}">
              <a16:creationId xmlns:a16="http://schemas.microsoft.com/office/drawing/2014/main" id="{0DB183D9-BB0A-4A31-ACC5-5521587195A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1" name="ZoneTexte 1830">
          <a:extLst>
            <a:ext uri="{FF2B5EF4-FFF2-40B4-BE49-F238E27FC236}">
              <a16:creationId xmlns:a16="http://schemas.microsoft.com/office/drawing/2014/main" id="{1E49E3ED-013E-4FA7-9415-DD95C07488F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2" name="ZoneTexte 1831">
          <a:extLst>
            <a:ext uri="{FF2B5EF4-FFF2-40B4-BE49-F238E27FC236}">
              <a16:creationId xmlns:a16="http://schemas.microsoft.com/office/drawing/2014/main" id="{72BFE826-1E8D-431A-8E6F-C20BD5CEAC7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3" name="ZoneTexte 1832">
          <a:extLst>
            <a:ext uri="{FF2B5EF4-FFF2-40B4-BE49-F238E27FC236}">
              <a16:creationId xmlns:a16="http://schemas.microsoft.com/office/drawing/2014/main" id="{417B84C2-0B34-4A4D-AFB9-70311F42452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4" name="ZoneTexte 1833">
          <a:extLst>
            <a:ext uri="{FF2B5EF4-FFF2-40B4-BE49-F238E27FC236}">
              <a16:creationId xmlns:a16="http://schemas.microsoft.com/office/drawing/2014/main" id="{7319E80E-F249-42C4-967B-8E9559AB1F8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5" name="ZoneTexte 1834">
          <a:extLst>
            <a:ext uri="{FF2B5EF4-FFF2-40B4-BE49-F238E27FC236}">
              <a16:creationId xmlns:a16="http://schemas.microsoft.com/office/drawing/2014/main" id="{1FD3CA0F-701A-42FC-ADC5-94EDE56D6F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6" name="ZoneTexte 1835">
          <a:extLst>
            <a:ext uri="{FF2B5EF4-FFF2-40B4-BE49-F238E27FC236}">
              <a16:creationId xmlns:a16="http://schemas.microsoft.com/office/drawing/2014/main" id="{1523C209-ACE2-492A-8A29-D4F6D0D88DD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7" name="ZoneTexte 1836">
          <a:extLst>
            <a:ext uri="{FF2B5EF4-FFF2-40B4-BE49-F238E27FC236}">
              <a16:creationId xmlns:a16="http://schemas.microsoft.com/office/drawing/2014/main" id="{1363228C-8FEB-4ACF-8F7E-85D75880DE6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8" name="ZoneTexte 1837">
          <a:extLst>
            <a:ext uri="{FF2B5EF4-FFF2-40B4-BE49-F238E27FC236}">
              <a16:creationId xmlns:a16="http://schemas.microsoft.com/office/drawing/2014/main" id="{4BFF65BE-A200-4A8D-B42E-F4FAB73763D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9" name="ZoneTexte 1838">
          <a:extLst>
            <a:ext uri="{FF2B5EF4-FFF2-40B4-BE49-F238E27FC236}">
              <a16:creationId xmlns:a16="http://schemas.microsoft.com/office/drawing/2014/main" id="{A9171DF3-BA20-401A-81FE-7BA38EE5425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0" name="ZoneTexte 1839">
          <a:extLst>
            <a:ext uri="{FF2B5EF4-FFF2-40B4-BE49-F238E27FC236}">
              <a16:creationId xmlns:a16="http://schemas.microsoft.com/office/drawing/2014/main" id="{0BC97B6E-AC8C-4E45-B96B-3F6866F8520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1" name="ZoneTexte 1840">
          <a:extLst>
            <a:ext uri="{FF2B5EF4-FFF2-40B4-BE49-F238E27FC236}">
              <a16:creationId xmlns:a16="http://schemas.microsoft.com/office/drawing/2014/main" id="{C2C39ECD-0C3D-4D43-99E4-2094F59AA19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2" name="ZoneTexte 1841">
          <a:extLst>
            <a:ext uri="{FF2B5EF4-FFF2-40B4-BE49-F238E27FC236}">
              <a16:creationId xmlns:a16="http://schemas.microsoft.com/office/drawing/2014/main" id="{6DDE5089-1E0E-41E4-8E92-147FE6E7648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3" name="ZoneTexte 1842">
          <a:extLst>
            <a:ext uri="{FF2B5EF4-FFF2-40B4-BE49-F238E27FC236}">
              <a16:creationId xmlns:a16="http://schemas.microsoft.com/office/drawing/2014/main" id="{D7AA40EB-DDC7-4DE2-B19D-C9C90A78612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4" name="ZoneTexte 1843">
          <a:extLst>
            <a:ext uri="{FF2B5EF4-FFF2-40B4-BE49-F238E27FC236}">
              <a16:creationId xmlns:a16="http://schemas.microsoft.com/office/drawing/2014/main" id="{FF1435B8-9230-4307-9701-7260D628380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5" name="ZoneTexte 1844">
          <a:extLst>
            <a:ext uri="{FF2B5EF4-FFF2-40B4-BE49-F238E27FC236}">
              <a16:creationId xmlns:a16="http://schemas.microsoft.com/office/drawing/2014/main" id="{CA41DBFD-371F-4784-A8A3-EBE1FFB8899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6" name="ZoneTexte 1845">
          <a:extLst>
            <a:ext uri="{FF2B5EF4-FFF2-40B4-BE49-F238E27FC236}">
              <a16:creationId xmlns:a16="http://schemas.microsoft.com/office/drawing/2014/main" id="{EE4510E9-4828-4DA0-AF49-A50B0209E79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7" name="ZoneTexte 1846">
          <a:extLst>
            <a:ext uri="{FF2B5EF4-FFF2-40B4-BE49-F238E27FC236}">
              <a16:creationId xmlns:a16="http://schemas.microsoft.com/office/drawing/2014/main" id="{6D3FB915-6071-41FC-BCBC-818151A223A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8" name="ZoneTexte 1847">
          <a:extLst>
            <a:ext uri="{FF2B5EF4-FFF2-40B4-BE49-F238E27FC236}">
              <a16:creationId xmlns:a16="http://schemas.microsoft.com/office/drawing/2014/main" id="{D71D5F94-570A-4F80-A400-FCFFFC3ED5E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9" name="ZoneTexte 1848">
          <a:extLst>
            <a:ext uri="{FF2B5EF4-FFF2-40B4-BE49-F238E27FC236}">
              <a16:creationId xmlns:a16="http://schemas.microsoft.com/office/drawing/2014/main" id="{061EF191-2D2F-4756-81D1-3CA87865E20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0" name="ZoneTexte 1849">
          <a:extLst>
            <a:ext uri="{FF2B5EF4-FFF2-40B4-BE49-F238E27FC236}">
              <a16:creationId xmlns:a16="http://schemas.microsoft.com/office/drawing/2014/main" id="{BA4F2CC9-76FE-4FC3-B759-6C6B215ED4F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1" name="ZoneTexte 1850">
          <a:extLst>
            <a:ext uri="{FF2B5EF4-FFF2-40B4-BE49-F238E27FC236}">
              <a16:creationId xmlns:a16="http://schemas.microsoft.com/office/drawing/2014/main" id="{22B0D884-3D86-433D-82D5-E68333E56CF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2" name="ZoneTexte 1851">
          <a:extLst>
            <a:ext uri="{FF2B5EF4-FFF2-40B4-BE49-F238E27FC236}">
              <a16:creationId xmlns:a16="http://schemas.microsoft.com/office/drawing/2014/main" id="{5344641C-20C5-4BD1-A1F7-0F2D45CBDAC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3" name="ZoneTexte 1852">
          <a:extLst>
            <a:ext uri="{FF2B5EF4-FFF2-40B4-BE49-F238E27FC236}">
              <a16:creationId xmlns:a16="http://schemas.microsoft.com/office/drawing/2014/main" id="{935E7F27-C2D9-4D24-A017-196E85D2E67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4" name="ZoneTexte 1853">
          <a:extLst>
            <a:ext uri="{FF2B5EF4-FFF2-40B4-BE49-F238E27FC236}">
              <a16:creationId xmlns:a16="http://schemas.microsoft.com/office/drawing/2014/main" id="{6B814F10-21B3-4C6C-B312-4C1761B53F4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5" name="ZoneTexte 1854">
          <a:extLst>
            <a:ext uri="{FF2B5EF4-FFF2-40B4-BE49-F238E27FC236}">
              <a16:creationId xmlns:a16="http://schemas.microsoft.com/office/drawing/2014/main" id="{B5527C75-C5C4-431A-B643-2B00E2B8702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6" name="ZoneTexte 1855">
          <a:extLst>
            <a:ext uri="{FF2B5EF4-FFF2-40B4-BE49-F238E27FC236}">
              <a16:creationId xmlns:a16="http://schemas.microsoft.com/office/drawing/2014/main" id="{1167FBD3-3857-4995-998C-5D94FBD8BFA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7" name="ZoneTexte 1856">
          <a:extLst>
            <a:ext uri="{FF2B5EF4-FFF2-40B4-BE49-F238E27FC236}">
              <a16:creationId xmlns:a16="http://schemas.microsoft.com/office/drawing/2014/main" id="{326B8FB0-6720-4A86-9F0C-A6852815F9B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8" name="ZoneTexte 1857">
          <a:extLst>
            <a:ext uri="{FF2B5EF4-FFF2-40B4-BE49-F238E27FC236}">
              <a16:creationId xmlns:a16="http://schemas.microsoft.com/office/drawing/2014/main" id="{5E72C340-E13E-4F5F-BED2-47C954BC4A5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9" name="ZoneTexte 1858">
          <a:extLst>
            <a:ext uri="{FF2B5EF4-FFF2-40B4-BE49-F238E27FC236}">
              <a16:creationId xmlns:a16="http://schemas.microsoft.com/office/drawing/2014/main" id="{CFFE1A49-B933-4B10-81CB-B730C188CEA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0" name="ZoneTexte 1859">
          <a:extLst>
            <a:ext uri="{FF2B5EF4-FFF2-40B4-BE49-F238E27FC236}">
              <a16:creationId xmlns:a16="http://schemas.microsoft.com/office/drawing/2014/main" id="{CAB324E3-3084-4244-B9D8-CAD1F5FFD15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1" name="ZoneTexte 1860">
          <a:extLst>
            <a:ext uri="{FF2B5EF4-FFF2-40B4-BE49-F238E27FC236}">
              <a16:creationId xmlns:a16="http://schemas.microsoft.com/office/drawing/2014/main" id="{EA7E2315-BC36-48AD-811C-BAB3F6D117E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2" name="ZoneTexte 1861">
          <a:extLst>
            <a:ext uri="{FF2B5EF4-FFF2-40B4-BE49-F238E27FC236}">
              <a16:creationId xmlns:a16="http://schemas.microsoft.com/office/drawing/2014/main" id="{A34D09B2-E90A-45B3-AA33-30EAAC66BF7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3" name="ZoneTexte 1862">
          <a:extLst>
            <a:ext uri="{FF2B5EF4-FFF2-40B4-BE49-F238E27FC236}">
              <a16:creationId xmlns:a16="http://schemas.microsoft.com/office/drawing/2014/main" id="{268A1CBF-2FE9-4B8B-AC9F-0DCDC6DE92F6}"/>
            </a:ext>
          </a:extLst>
        </xdr:cNvPr>
        <xdr:cNvSpPr txBox="1"/>
      </xdr:nvSpPr>
      <xdr:spPr>
        <a:xfrm>
          <a:off x="6650355" y="1167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4" name="ZoneTexte 1863">
          <a:extLst>
            <a:ext uri="{FF2B5EF4-FFF2-40B4-BE49-F238E27FC236}">
              <a16:creationId xmlns:a16="http://schemas.microsoft.com/office/drawing/2014/main" id="{A77A39B5-2D80-436C-922E-41A379ABB27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5" name="ZoneTexte 1864">
          <a:extLst>
            <a:ext uri="{FF2B5EF4-FFF2-40B4-BE49-F238E27FC236}">
              <a16:creationId xmlns:a16="http://schemas.microsoft.com/office/drawing/2014/main" id="{2898D552-8C69-4765-9326-DC6921EA1AA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6" name="ZoneTexte 1865">
          <a:extLst>
            <a:ext uri="{FF2B5EF4-FFF2-40B4-BE49-F238E27FC236}">
              <a16:creationId xmlns:a16="http://schemas.microsoft.com/office/drawing/2014/main" id="{B1903366-83DC-4C6D-BE62-2914566FFD0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7" name="ZoneTexte 1866">
          <a:extLst>
            <a:ext uri="{FF2B5EF4-FFF2-40B4-BE49-F238E27FC236}">
              <a16:creationId xmlns:a16="http://schemas.microsoft.com/office/drawing/2014/main" id="{028D9346-489A-4402-951D-37270D96899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8" name="ZoneTexte 1867">
          <a:extLst>
            <a:ext uri="{FF2B5EF4-FFF2-40B4-BE49-F238E27FC236}">
              <a16:creationId xmlns:a16="http://schemas.microsoft.com/office/drawing/2014/main" id="{5BF75EC3-3D12-4E42-A147-BA9D8A7C633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9" name="ZoneTexte 1868">
          <a:extLst>
            <a:ext uri="{FF2B5EF4-FFF2-40B4-BE49-F238E27FC236}">
              <a16:creationId xmlns:a16="http://schemas.microsoft.com/office/drawing/2014/main" id="{3151472C-4D7F-4368-94AD-38B99B71478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0" name="ZoneTexte 1869">
          <a:extLst>
            <a:ext uri="{FF2B5EF4-FFF2-40B4-BE49-F238E27FC236}">
              <a16:creationId xmlns:a16="http://schemas.microsoft.com/office/drawing/2014/main" id="{07C80075-ED92-41DA-8D41-55CC60FFD3A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1" name="ZoneTexte 1870">
          <a:extLst>
            <a:ext uri="{FF2B5EF4-FFF2-40B4-BE49-F238E27FC236}">
              <a16:creationId xmlns:a16="http://schemas.microsoft.com/office/drawing/2014/main" id="{10AAC991-7941-452C-89F6-E4EA088C633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2" name="ZoneTexte 1871">
          <a:extLst>
            <a:ext uri="{FF2B5EF4-FFF2-40B4-BE49-F238E27FC236}">
              <a16:creationId xmlns:a16="http://schemas.microsoft.com/office/drawing/2014/main" id="{CA4EC36B-9471-4911-B8B4-4D6E68A1DC7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3" name="ZoneTexte 1872">
          <a:extLst>
            <a:ext uri="{FF2B5EF4-FFF2-40B4-BE49-F238E27FC236}">
              <a16:creationId xmlns:a16="http://schemas.microsoft.com/office/drawing/2014/main" id="{1D20E36F-4D22-4329-A36C-8845CB3A7C3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4" name="ZoneTexte 1873">
          <a:extLst>
            <a:ext uri="{FF2B5EF4-FFF2-40B4-BE49-F238E27FC236}">
              <a16:creationId xmlns:a16="http://schemas.microsoft.com/office/drawing/2014/main" id="{E69DBFD1-B328-4415-935B-C7673451D50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5" name="ZoneTexte 1874">
          <a:extLst>
            <a:ext uri="{FF2B5EF4-FFF2-40B4-BE49-F238E27FC236}">
              <a16:creationId xmlns:a16="http://schemas.microsoft.com/office/drawing/2014/main" id="{3EB7A5CD-B67A-4AF7-8E1F-7FD82ED7BE4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6" name="ZoneTexte 1875">
          <a:extLst>
            <a:ext uri="{FF2B5EF4-FFF2-40B4-BE49-F238E27FC236}">
              <a16:creationId xmlns:a16="http://schemas.microsoft.com/office/drawing/2014/main" id="{0DDA4F17-1835-4848-B9E7-86418871D5B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7" name="ZoneTexte 1876">
          <a:extLst>
            <a:ext uri="{FF2B5EF4-FFF2-40B4-BE49-F238E27FC236}">
              <a16:creationId xmlns:a16="http://schemas.microsoft.com/office/drawing/2014/main" id="{2453A95F-A424-4848-B76B-B26057ED14E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8" name="ZoneTexte 1877">
          <a:extLst>
            <a:ext uri="{FF2B5EF4-FFF2-40B4-BE49-F238E27FC236}">
              <a16:creationId xmlns:a16="http://schemas.microsoft.com/office/drawing/2014/main" id="{266B77C0-9C37-44D9-8478-38C8C1FE266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9" name="ZoneTexte 1878">
          <a:extLst>
            <a:ext uri="{FF2B5EF4-FFF2-40B4-BE49-F238E27FC236}">
              <a16:creationId xmlns:a16="http://schemas.microsoft.com/office/drawing/2014/main" id="{73051EBB-233A-475C-8EE9-40978AD96F6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0" name="ZoneTexte 1879">
          <a:extLst>
            <a:ext uri="{FF2B5EF4-FFF2-40B4-BE49-F238E27FC236}">
              <a16:creationId xmlns:a16="http://schemas.microsoft.com/office/drawing/2014/main" id="{6AD950AA-90AA-4972-A58B-E37F7216D31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1" name="ZoneTexte 1880">
          <a:extLst>
            <a:ext uri="{FF2B5EF4-FFF2-40B4-BE49-F238E27FC236}">
              <a16:creationId xmlns:a16="http://schemas.microsoft.com/office/drawing/2014/main" id="{3C8FA37C-85CD-4E1D-AA48-CFE5126B53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2" name="ZoneTexte 1881">
          <a:extLst>
            <a:ext uri="{FF2B5EF4-FFF2-40B4-BE49-F238E27FC236}">
              <a16:creationId xmlns:a16="http://schemas.microsoft.com/office/drawing/2014/main" id="{B5CCA407-5575-4423-8539-02600C4ACBB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3" name="ZoneTexte 1882">
          <a:extLst>
            <a:ext uri="{FF2B5EF4-FFF2-40B4-BE49-F238E27FC236}">
              <a16:creationId xmlns:a16="http://schemas.microsoft.com/office/drawing/2014/main" id="{B92E4FC4-3228-4739-A24C-1823A9A9536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4" name="ZoneTexte 1883">
          <a:extLst>
            <a:ext uri="{FF2B5EF4-FFF2-40B4-BE49-F238E27FC236}">
              <a16:creationId xmlns:a16="http://schemas.microsoft.com/office/drawing/2014/main" id="{D642C1E3-DF21-4E23-9715-01B78C9B749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5" name="ZoneTexte 1884">
          <a:extLst>
            <a:ext uri="{FF2B5EF4-FFF2-40B4-BE49-F238E27FC236}">
              <a16:creationId xmlns:a16="http://schemas.microsoft.com/office/drawing/2014/main" id="{5CF2EB0E-6160-4174-8035-7859B81CE88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6" name="ZoneTexte 1885">
          <a:extLst>
            <a:ext uri="{FF2B5EF4-FFF2-40B4-BE49-F238E27FC236}">
              <a16:creationId xmlns:a16="http://schemas.microsoft.com/office/drawing/2014/main" id="{9924CD9C-6E86-409A-B332-7A8D80E2967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7" name="ZoneTexte 1886">
          <a:extLst>
            <a:ext uri="{FF2B5EF4-FFF2-40B4-BE49-F238E27FC236}">
              <a16:creationId xmlns:a16="http://schemas.microsoft.com/office/drawing/2014/main" id="{4B9ADDA4-86EA-4CB0-873A-E381D66B427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8" name="ZoneTexte 1887">
          <a:extLst>
            <a:ext uri="{FF2B5EF4-FFF2-40B4-BE49-F238E27FC236}">
              <a16:creationId xmlns:a16="http://schemas.microsoft.com/office/drawing/2014/main" id="{73B61B7E-FBEE-41DD-A566-52F852F1880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9" name="ZoneTexte 1888">
          <a:extLst>
            <a:ext uri="{FF2B5EF4-FFF2-40B4-BE49-F238E27FC236}">
              <a16:creationId xmlns:a16="http://schemas.microsoft.com/office/drawing/2014/main" id="{DABBACCB-5972-4999-BB28-F5D55CB037A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0" name="ZoneTexte 1889">
          <a:extLst>
            <a:ext uri="{FF2B5EF4-FFF2-40B4-BE49-F238E27FC236}">
              <a16:creationId xmlns:a16="http://schemas.microsoft.com/office/drawing/2014/main" id="{5E109C76-444C-4FE4-B741-31B59FB7771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1" name="ZoneTexte 1890">
          <a:extLst>
            <a:ext uri="{FF2B5EF4-FFF2-40B4-BE49-F238E27FC236}">
              <a16:creationId xmlns:a16="http://schemas.microsoft.com/office/drawing/2014/main" id="{211FEB20-7E82-4196-A5E4-E8890726751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2" name="ZoneTexte 1891">
          <a:extLst>
            <a:ext uri="{FF2B5EF4-FFF2-40B4-BE49-F238E27FC236}">
              <a16:creationId xmlns:a16="http://schemas.microsoft.com/office/drawing/2014/main" id="{AC65197B-0C7B-48D3-A9CC-244D2C8DB81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3" name="ZoneTexte 1892">
          <a:extLst>
            <a:ext uri="{FF2B5EF4-FFF2-40B4-BE49-F238E27FC236}">
              <a16:creationId xmlns:a16="http://schemas.microsoft.com/office/drawing/2014/main" id="{C183DB58-6639-4C5F-8350-8E9516E5C9E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4" name="ZoneTexte 1893">
          <a:extLst>
            <a:ext uri="{FF2B5EF4-FFF2-40B4-BE49-F238E27FC236}">
              <a16:creationId xmlns:a16="http://schemas.microsoft.com/office/drawing/2014/main" id="{86C0AB4A-0A8D-4BCF-A05B-ED22B2243F4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5" name="ZoneTexte 1894">
          <a:extLst>
            <a:ext uri="{FF2B5EF4-FFF2-40B4-BE49-F238E27FC236}">
              <a16:creationId xmlns:a16="http://schemas.microsoft.com/office/drawing/2014/main" id="{B60895DD-C744-481B-8670-10EA7316BD1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6" name="ZoneTexte 1895">
          <a:extLst>
            <a:ext uri="{FF2B5EF4-FFF2-40B4-BE49-F238E27FC236}">
              <a16:creationId xmlns:a16="http://schemas.microsoft.com/office/drawing/2014/main" id="{51BF9985-D11E-49FE-8B23-D576E20798F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7" name="ZoneTexte 1896">
          <a:extLst>
            <a:ext uri="{FF2B5EF4-FFF2-40B4-BE49-F238E27FC236}">
              <a16:creationId xmlns:a16="http://schemas.microsoft.com/office/drawing/2014/main" id="{31F4D0C0-6B59-4FDF-9DB8-FE0E2C39A61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8" name="ZoneTexte 1897">
          <a:extLst>
            <a:ext uri="{FF2B5EF4-FFF2-40B4-BE49-F238E27FC236}">
              <a16:creationId xmlns:a16="http://schemas.microsoft.com/office/drawing/2014/main" id="{22747AC5-7E10-4F08-B2CC-CD775CB332F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9" name="ZoneTexte 1898">
          <a:extLst>
            <a:ext uri="{FF2B5EF4-FFF2-40B4-BE49-F238E27FC236}">
              <a16:creationId xmlns:a16="http://schemas.microsoft.com/office/drawing/2014/main" id="{F3C95710-4994-440C-830E-61B0706B239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0" name="ZoneTexte 1899">
          <a:extLst>
            <a:ext uri="{FF2B5EF4-FFF2-40B4-BE49-F238E27FC236}">
              <a16:creationId xmlns:a16="http://schemas.microsoft.com/office/drawing/2014/main" id="{3DC2F238-29D2-4B96-8109-B2209A9CA70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1" name="ZoneTexte 1900">
          <a:extLst>
            <a:ext uri="{FF2B5EF4-FFF2-40B4-BE49-F238E27FC236}">
              <a16:creationId xmlns:a16="http://schemas.microsoft.com/office/drawing/2014/main" id="{FA066550-D0FA-4F63-82E2-2434653D2E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2" name="ZoneTexte 1901">
          <a:extLst>
            <a:ext uri="{FF2B5EF4-FFF2-40B4-BE49-F238E27FC236}">
              <a16:creationId xmlns:a16="http://schemas.microsoft.com/office/drawing/2014/main" id="{28A84A6D-9513-4574-BF4B-8D6ECD5A728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3" name="ZoneTexte 1902">
          <a:extLst>
            <a:ext uri="{FF2B5EF4-FFF2-40B4-BE49-F238E27FC236}">
              <a16:creationId xmlns:a16="http://schemas.microsoft.com/office/drawing/2014/main" id="{10E30A21-DB6F-44E7-A061-469C543858F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4" name="ZoneTexte 1903">
          <a:extLst>
            <a:ext uri="{FF2B5EF4-FFF2-40B4-BE49-F238E27FC236}">
              <a16:creationId xmlns:a16="http://schemas.microsoft.com/office/drawing/2014/main" id="{BF8991A2-CA6C-45C3-9E46-ED89422CD42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5" name="ZoneTexte 1904">
          <a:extLst>
            <a:ext uri="{FF2B5EF4-FFF2-40B4-BE49-F238E27FC236}">
              <a16:creationId xmlns:a16="http://schemas.microsoft.com/office/drawing/2014/main" id="{CEDEBA1D-F9B4-4549-ADC6-49607DED94D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6" name="ZoneTexte 1905">
          <a:extLst>
            <a:ext uri="{FF2B5EF4-FFF2-40B4-BE49-F238E27FC236}">
              <a16:creationId xmlns:a16="http://schemas.microsoft.com/office/drawing/2014/main" id="{FDAF3B21-CA05-4F85-B7D5-C1DB05FD13F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7" name="ZoneTexte 1906">
          <a:extLst>
            <a:ext uri="{FF2B5EF4-FFF2-40B4-BE49-F238E27FC236}">
              <a16:creationId xmlns:a16="http://schemas.microsoft.com/office/drawing/2014/main" id="{33F4BB5E-7BC7-405D-955B-004D09C42E8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8" name="ZoneTexte 1907">
          <a:extLst>
            <a:ext uri="{FF2B5EF4-FFF2-40B4-BE49-F238E27FC236}">
              <a16:creationId xmlns:a16="http://schemas.microsoft.com/office/drawing/2014/main" id="{95232D31-7A04-428B-A953-AC18046AA80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9" name="ZoneTexte 1908">
          <a:extLst>
            <a:ext uri="{FF2B5EF4-FFF2-40B4-BE49-F238E27FC236}">
              <a16:creationId xmlns:a16="http://schemas.microsoft.com/office/drawing/2014/main" id="{2A2C440B-5B50-485E-9499-213F4DBC34A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0" name="ZoneTexte 1909">
          <a:extLst>
            <a:ext uri="{FF2B5EF4-FFF2-40B4-BE49-F238E27FC236}">
              <a16:creationId xmlns:a16="http://schemas.microsoft.com/office/drawing/2014/main" id="{8A92F767-5110-49F5-AF0F-73A40C71354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1" name="ZoneTexte 1910">
          <a:extLst>
            <a:ext uri="{FF2B5EF4-FFF2-40B4-BE49-F238E27FC236}">
              <a16:creationId xmlns:a16="http://schemas.microsoft.com/office/drawing/2014/main" id="{2E154470-C417-47A6-8564-F28CF160D0D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2" name="ZoneTexte 1911">
          <a:extLst>
            <a:ext uri="{FF2B5EF4-FFF2-40B4-BE49-F238E27FC236}">
              <a16:creationId xmlns:a16="http://schemas.microsoft.com/office/drawing/2014/main" id="{F45247EA-1CF1-4193-BE69-7A0052275D2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3" name="ZoneTexte 1912">
          <a:extLst>
            <a:ext uri="{FF2B5EF4-FFF2-40B4-BE49-F238E27FC236}">
              <a16:creationId xmlns:a16="http://schemas.microsoft.com/office/drawing/2014/main" id="{0B650E4E-AADE-4578-8800-63DBF8969B8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4" name="ZoneTexte 1913">
          <a:extLst>
            <a:ext uri="{FF2B5EF4-FFF2-40B4-BE49-F238E27FC236}">
              <a16:creationId xmlns:a16="http://schemas.microsoft.com/office/drawing/2014/main" id="{37DDAA92-A41B-4BA3-8DD1-4745C000624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5" name="ZoneTexte 1914">
          <a:extLst>
            <a:ext uri="{FF2B5EF4-FFF2-40B4-BE49-F238E27FC236}">
              <a16:creationId xmlns:a16="http://schemas.microsoft.com/office/drawing/2014/main" id="{AFA440BD-F6DA-4934-8293-AEA656E7799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6" name="ZoneTexte 1915">
          <a:extLst>
            <a:ext uri="{FF2B5EF4-FFF2-40B4-BE49-F238E27FC236}">
              <a16:creationId xmlns:a16="http://schemas.microsoft.com/office/drawing/2014/main" id="{90C3FE70-9AE7-4834-A4C1-859BFB5C9E3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7" name="ZoneTexte 1916">
          <a:extLst>
            <a:ext uri="{FF2B5EF4-FFF2-40B4-BE49-F238E27FC236}">
              <a16:creationId xmlns:a16="http://schemas.microsoft.com/office/drawing/2014/main" id="{1A762F29-F3D0-4994-B031-52F63BCB195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8" name="ZoneTexte 1917">
          <a:extLst>
            <a:ext uri="{FF2B5EF4-FFF2-40B4-BE49-F238E27FC236}">
              <a16:creationId xmlns:a16="http://schemas.microsoft.com/office/drawing/2014/main" id="{A205F1D0-BF5F-4012-856C-FF4DF015305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9" name="ZoneTexte 1918">
          <a:extLst>
            <a:ext uri="{FF2B5EF4-FFF2-40B4-BE49-F238E27FC236}">
              <a16:creationId xmlns:a16="http://schemas.microsoft.com/office/drawing/2014/main" id="{0A7FA469-9510-4F6C-B799-64E2A3D1638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0" name="ZoneTexte 1919">
          <a:extLst>
            <a:ext uri="{FF2B5EF4-FFF2-40B4-BE49-F238E27FC236}">
              <a16:creationId xmlns:a16="http://schemas.microsoft.com/office/drawing/2014/main" id="{255BAB80-DEA6-4755-958B-10217959B9C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1" name="ZoneTexte 1920">
          <a:extLst>
            <a:ext uri="{FF2B5EF4-FFF2-40B4-BE49-F238E27FC236}">
              <a16:creationId xmlns:a16="http://schemas.microsoft.com/office/drawing/2014/main" id="{74F0D424-44F5-43FE-8D09-81878C067E4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2" name="ZoneTexte 1921">
          <a:extLst>
            <a:ext uri="{FF2B5EF4-FFF2-40B4-BE49-F238E27FC236}">
              <a16:creationId xmlns:a16="http://schemas.microsoft.com/office/drawing/2014/main" id="{39C028CC-4983-4139-8D0E-135605FC4CE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3" name="ZoneTexte 1922">
          <a:extLst>
            <a:ext uri="{FF2B5EF4-FFF2-40B4-BE49-F238E27FC236}">
              <a16:creationId xmlns:a16="http://schemas.microsoft.com/office/drawing/2014/main" id="{90AA8E3C-138F-4636-85A7-E3610390071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4" name="ZoneTexte 1923">
          <a:extLst>
            <a:ext uri="{FF2B5EF4-FFF2-40B4-BE49-F238E27FC236}">
              <a16:creationId xmlns:a16="http://schemas.microsoft.com/office/drawing/2014/main" id="{573635D1-EAF9-4E08-8281-48C6594CDC7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5" name="ZoneTexte 1924">
          <a:extLst>
            <a:ext uri="{FF2B5EF4-FFF2-40B4-BE49-F238E27FC236}">
              <a16:creationId xmlns:a16="http://schemas.microsoft.com/office/drawing/2014/main" id="{1B574792-302E-4F52-8F2A-C9AA40B2D03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6" name="ZoneTexte 1925">
          <a:extLst>
            <a:ext uri="{FF2B5EF4-FFF2-40B4-BE49-F238E27FC236}">
              <a16:creationId xmlns:a16="http://schemas.microsoft.com/office/drawing/2014/main" id="{917BA571-E762-4712-A949-FC0346028FF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7" name="ZoneTexte 1926">
          <a:extLst>
            <a:ext uri="{FF2B5EF4-FFF2-40B4-BE49-F238E27FC236}">
              <a16:creationId xmlns:a16="http://schemas.microsoft.com/office/drawing/2014/main" id="{DB216D24-F66D-4FFB-9F6E-62AC1CD563F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8" name="ZoneTexte 1927">
          <a:extLst>
            <a:ext uri="{FF2B5EF4-FFF2-40B4-BE49-F238E27FC236}">
              <a16:creationId xmlns:a16="http://schemas.microsoft.com/office/drawing/2014/main" id="{3BA3A4B6-7D92-4D25-A10F-0D3D89131AF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9" name="ZoneTexte 1928">
          <a:extLst>
            <a:ext uri="{FF2B5EF4-FFF2-40B4-BE49-F238E27FC236}">
              <a16:creationId xmlns:a16="http://schemas.microsoft.com/office/drawing/2014/main" id="{A4230E67-1A97-4CAF-A06F-346EC686BA5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0" name="ZoneTexte 1929">
          <a:extLst>
            <a:ext uri="{FF2B5EF4-FFF2-40B4-BE49-F238E27FC236}">
              <a16:creationId xmlns:a16="http://schemas.microsoft.com/office/drawing/2014/main" id="{746F0F0F-C7A3-4692-A64B-27E65398D84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1" name="ZoneTexte 1930">
          <a:extLst>
            <a:ext uri="{FF2B5EF4-FFF2-40B4-BE49-F238E27FC236}">
              <a16:creationId xmlns:a16="http://schemas.microsoft.com/office/drawing/2014/main" id="{01347CA2-14F3-4ACF-B189-0561B36400A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2" name="ZoneTexte 1931">
          <a:extLst>
            <a:ext uri="{FF2B5EF4-FFF2-40B4-BE49-F238E27FC236}">
              <a16:creationId xmlns:a16="http://schemas.microsoft.com/office/drawing/2014/main" id="{BFEED34C-C34A-4898-BB30-62A630B11C5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3" name="ZoneTexte 1932">
          <a:extLst>
            <a:ext uri="{FF2B5EF4-FFF2-40B4-BE49-F238E27FC236}">
              <a16:creationId xmlns:a16="http://schemas.microsoft.com/office/drawing/2014/main" id="{AB11851E-A19F-48D3-9E1E-A9BA8574BAE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4" name="ZoneTexte 1933">
          <a:extLst>
            <a:ext uri="{FF2B5EF4-FFF2-40B4-BE49-F238E27FC236}">
              <a16:creationId xmlns:a16="http://schemas.microsoft.com/office/drawing/2014/main" id="{784F31B3-47C1-41BE-B049-BCA8FE6876C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5" name="ZoneTexte 1934">
          <a:extLst>
            <a:ext uri="{FF2B5EF4-FFF2-40B4-BE49-F238E27FC236}">
              <a16:creationId xmlns:a16="http://schemas.microsoft.com/office/drawing/2014/main" id="{CFC56446-1BA0-45AD-9F09-10CB7D10FBD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6" name="ZoneTexte 1935">
          <a:extLst>
            <a:ext uri="{FF2B5EF4-FFF2-40B4-BE49-F238E27FC236}">
              <a16:creationId xmlns:a16="http://schemas.microsoft.com/office/drawing/2014/main" id="{53DCEB7E-4C73-466A-9C39-8230F87A5CC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7" name="ZoneTexte 1936">
          <a:extLst>
            <a:ext uri="{FF2B5EF4-FFF2-40B4-BE49-F238E27FC236}">
              <a16:creationId xmlns:a16="http://schemas.microsoft.com/office/drawing/2014/main" id="{FE89D5E7-8DAD-4A91-B4CC-98BB62F6A8F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8" name="ZoneTexte 1937">
          <a:extLst>
            <a:ext uri="{FF2B5EF4-FFF2-40B4-BE49-F238E27FC236}">
              <a16:creationId xmlns:a16="http://schemas.microsoft.com/office/drawing/2014/main" id="{152649BA-6AF6-4758-AABB-9E7E2DCF79D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9" name="ZoneTexte 1938">
          <a:extLst>
            <a:ext uri="{FF2B5EF4-FFF2-40B4-BE49-F238E27FC236}">
              <a16:creationId xmlns:a16="http://schemas.microsoft.com/office/drawing/2014/main" id="{CD822266-3700-4D6B-B75B-A84F826480F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0" name="ZoneTexte 1939">
          <a:extLst>
            <a:ext uri="{FF2B5EF4-FFF2-40B4-BE49-F238E27FC236}">
              <a16:creationId xmlns:a16="http://schemas.microsoft.com/office/drawing/2014/main" id="{F6F1BD1A-52ED-4DBD-8234-112C7897C84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1" name="ZoneTexte 1940">
          <a:extLst>
            <a:ext uri="{FF2B5EF4-FFF2-40B4-BE49-F238E27FC236}">
              <a16:creationId xmlns:a16="http://schemas.microsoft.com/office/drawing/2014/main" id="{1F541970-E495-4A29-842E-99484E6CF0C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2" name="ZoneTexte 1941">
          <a:extLst>
            <a:ext uri="{FF2B5EF4-FFF2-40B4-BE49-F238E27FC236}">
              <a16:creationId xmlns:a16="http://schemas.microsoft.com/office/drawing/2014/main" id="{4D16E291-94CE-4FBC-838D-6A175E3ED96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3" name="ZoneTexte 1942">
          <a:extLst>
            <a:ext uri="{FF2B5EF4-FFF2-40B4-BE49-F238E27FC236}">
              <a16:creationId xmlns:a16="http://schemas.microsoft.com/office/drawing/2014/main" id="{E06EE1B3-C366-4A38-859B-8DD1DAEE105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4" name="ZoneTexte 1943">
          <a:extLst>
            <a:ext uri="{FF2B5EF4-FFF2-40B4-BE49-F238E27FC236}">
              <a16:creationId xmlns:a16="http://schemas.microsoft.com/office/drawing/2014/main" id="{291A1102-5182-42E2-AA7B-9C4E535F198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5" name="ZoneTexte 1944">
          <a:extLst>
            <a:ext uri="{FF2B5EF4-FFF2-40B4-BE49-F238E27FC236}">
              <a16:creationId xmlns:a16="http://schemas.microsoft.com/office/drawing/2014/main" id="{37DC10D3-A40B-4E06-9B56-F707ACC2CC3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6" name="ZoneTexte 1945">
          <a:extLst>
            <a:ext uri="{FF2B5EF4-FFF2-40B4-BE49-F238E27FC236}">
              <a16:creationId xmlns:a16="http://schemas.microsoft.com/office/drawing/2014/main" id="{8CF0E00D-0371-4076-A9BB-AE631E29C3D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7" name="ZoneTexte 1946">
          <a:extLst>
            <a:ext uri="{FF2B5EF4-FFF2-40B4-BE49-F238E27FC236}">
              <a16:creationId xmlns:a16="http://schemas.microsoft.com/office/drawing/2014/main" id="{96CC66FA-F65F-443B-990E-4F261C40990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8" name="ZoneTexte 1947">
          <a:extLst>
            <a:ext uri="{FF2B5EF4-FFF2-40B4-BE49-F238E27FC236}">
              <a16:creationId xmlns:a16="http://schemas.microsoft.com/office/drawing/2014/main" id="{3EFE499E-BF0D-4844-B20D-359BC1A424D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9" name="ZoneTexte 1948">
          <a:extLst>
            <a:ext uri="{FF2B5EF4-FFF2-40B4-BE49-F238E27FC236}">
              <a16:creationId xmlns:a16="http://schemas.microsoft.com/office/drawing/2014/main" id="{D751BA14-59FD-4CB0-8DBE-9C9C163DB65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0" name="ZoneTexte 1949">
          <a:extLst>
            <a:ext uri="{FF2B5EF4-FFF2-40B4-BE49-F238E27FC236}">
              <a16:creationId xmlns:a16="http://schemas.microsoft.com/office/drawing/2014/main" id="{8AD77AA7-05DA-49C6-9872-7E1A5CD0E1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1" name="ZoneTexte 1950">
          <a:extLst>
            <a:ext uri="{FF2B5EF4-FFF2-40B4-BE49-F238E27FC236}">
              <a16:creationId xmlns:a16="http://schemas.microsoft.com/office/drawing/2014/main" id="{2880E3CC-CC98-463B-968B-C505949147B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2" name="ZoneTexte 1951">
          <a:extLst>
            <a:ext uri="{FF2B5EF4-FFF2-40B4-BE49-F238E27FC236}">
              <a16:creationId xmlns:a16="http://schemas.microsoft.com/office/drawing/2014/main" id="{5D909CB7-0970-4173-A21C-79B044B5EEA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3" name="ZoneTexte 1952">
          <a:extLst>
            <a:ext uri="{FF2B5EF4-FFF2-40B4-BE49-F238E27FC236}">
              <a16:creationId xmlns:a16="http://schemas.microsoft.com/office/drawing/2014/main" id="{F440CB0E-50B6-4C61-B284-764492A2F51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4" name="ZoneTexte 1953">
          <a:extLst>
            <a:ext uri="{FF2B5EF4-FFF2-40B4-BE49-F238E27FC236}">
              <a16:creationId xmlns:a16="http://schemas.microsoft.com/office/drawing/2014/main" id="{94C9A356-C403-47E3-A936-A256072E68B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5" name="ZoneTexte 1954">
          <a:extLst>
            <a:ext uri="{FF2B5EF4-FFF2-40B4-BE49-F238E27FC236}">
              <a16:creationId xmlns:a16="http://schemas.microsoft.com/office/drawing/2014/main" id="{72FCC0E9-A2E2-4250-9DEE-D69B2F19259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6" name="ZoneTexte 1955">
          <a:extLst>
            <a:ext uri="{FF2B5EF4-FFF2-40B4-BE49-F238E27FC236}">
              <a16:creationId xmlns:a16="http://schemas.microsoft.com/office/drawing/2014/main" id="{63B6BF65-6F90-4475-990D-E59485BFDE9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7" name="ZoneTexte 1956">
          <a:extLst>
            <a:ext uri="{FF2B5EF4-FFF2-40B4-BE49-F238E27FC236}">
              <a16:creationId xmlns:a16="http://schemas.microsoft.com/office/drawing/2014/main" id="{A08EF830-AC2F-47E9-9AD6-ADEB104E986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8" name="ZoneTexte 1957">
          <a:extLst>
            <a:ext uri="{FF2B5EF4-FFF2-40B4-BE49-F238E27FC236}">
              <a16:creationId xmlns:a16="http://schemas.microsoft.com/office/drawing/2014/main" id="{23EBB6F2-81DC-4E84-9BC8-EAD137DAF5C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9" name="ZoneTexte 1958">
          <a:extLst>
            <a:ext uri="{FF2B5EF4-FFF2-40B4-BE49-F238E27FC236}">
              <a16:creationId xmlns:a16="http://schemas.microsoft.com/office/drawing/2014/main" id="{1B5610FC-0D19-4944-8044-D637824A455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0" name="ZoneTexte 1959">
          <a:extLst>
            <a:ext uri="{FF2B5EF4-FFF2-40B4-BE49-F238E27FC236}">
              <a16:creationId xmlns:a16="http://schemas.microsoft.com/office/drawing/2014/main" id="{CBA2E56C-2765-4D94-9DBB-655204D8035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1" name="ZoneTexte 1960">
          <a:extLst>
            <a:ext uri="{FF2B5EF4-FFF2-40B4-BE49-F238E27FC236}">
              <a16:creationId xmlns:a16="http://schemas.microsoft.com/office/drawing/2014/main" id="{117C2004-6ADD-40AB-83EE-C3E98340A9D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2" name="ZoneTexte 1961">
          <a:extLst>
            <a:ext uri="{FF2B5EF4-FFF2-40B4-BE49-F238E27FC236}">
              <a16:creationId xmlns:a16="http://schemas.microsoft.com/office/drawing/2014/main" id="{B4D0DF03-E8BC-4475-9D72-8706FAEFC02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3" name="ZoneTexte 1962">
          <a:extLst>
            <a:ext uri="{FF2B5EF4-FFF2-40B4-BE49-F238E27FC236}">
              <a16:creationId xmlns:a16="http://schemas.microsoft.com/office/drawing/2014/main" id="{C26F2966-98AC-4A2B-AB5D-5EA4270A736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4" name="ZoneTexte 1963">
          <a:extLst>
            <a:ext uri="{FF2B5EF4-FFF2-40B4-BE49-F238E27FC236}">
              <a16:creationId xmlns:a16="http://schemas.microsoft.com/office/drawing/2014/main" id="{14856687-464F-4510-9C4D-305EBDE7CDA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5" name="ZoneTexte 1964">
          <a:extLst>
            <a:ext uri="{FF2B5EF4-FFF2-40B4-BE49-F238E27FC236}">
              <a16:creationId xmlns:a16="http://schemas.microsoft.com/office/drawing/2014/main" id="{8F3A0EBB-D025-40B8-A43B-DBDE0B2F21A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6" name="ZoneTexte 1965">
          <a:extLst>
            <a:ext uri="{FF2B5EF4-FFF2-40B4-BE49-F238E27FC236}">
              <a16:creationId xmlns:a16="http://schemas.microsoft.com/office/drawing/2014/main" id="{B1636137-8212-4F94-9951-DB4AB907639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7" name="ZoneTexte 1966">
          <a:extLst>
            <a:ext uri="{FF2B5EF4-FFF2-40B4-BE49-F238E27FC236}">
              <a16:creationId xmlns:a16="http://schemas.microsoft.com/office/drawing/2014/main" id="{4D4528AD-27CF-434E-816A-78C6B0DD70A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8" name="ZoneTexte 1967">
          <a:extLst>
            <a:ext uri="{FF2B5EF4-FFF2-40B4-BE49-F238E27FC236}">
              <a16:creationId xmlns:a16="http://schemas.microsoft.com/office/drawing/2014/main" id="{03625B33-03C1-441C-90F8-BAF9A83EC8A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9" name="ZoneTexte 1968">
          <a:extLst>
            <a:ext uri="{FF2B5EF4-FFF2-40B4-BE49-F238E27FC236}">
              <a16:creationId xmlns:a16="http://schemas.microsoft.com/office/drawing/2014/main" id="{6E1130A1-CCEB-46DE-BEE0-D55475C2405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0" name="ZoneTexte 1969">
          <a:extLst>
            <a:ext uri="{FF2B5EF4-FFF2-40B4-BE49-F238E27FC236}">
              <a16:creationId xmlns:a16="http://schemas.microsoft.com/office/drawing/2014/main" id="{FA077520-709F-46C4-8ECB-C34DB326E4B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1" name="ZoneTexte 1970">
          <a:extLst>
            <a:ext uri="{FF2B5EF4-FFF2-40B4-BE49-F238E27FC236}">
              <a16:creationId xmlns:a16="http://schemas.microsoft.com/office/drawing/2014/main" id="{B61A4B36-D1EA-4749-8FAF-0F87DDE8911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2" name="ZoneTexte 1971">
          <a:extLst>
            <a:ext uri="{FF2B5EF4-FFF2-40B4-BE49-F238E27FC236}">
              <a16:creationId xmlns:a16="http://schemas.microsoft.com/office/drawing/2014/main" id="{B8A8ADB2-9AFB-4C65-BA8C-9B0F42B25E9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3" name="ZoneTexte 1972">
          <a:extLst>
            <a:ext uri="{FF2B5EF4-FFF2-40B4-BE49-F238E27FC236}">
              <a16:creationId xmlns:a16="http://schemas.microsoft.com/office/drawing/2014/main" id="{8E36CFD6-DC6B-4C67-AE2C-8009C783767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4" name="ZoneTexte 1973">
          <a:extLst>
            <a:ext uri="{FF2B5EF4-FFF2-40B4-BE49-F238E27FC236}">
              <a16:creationId xmlns:a16="http://schemas.microsoft.com/office/drawing/2014/main" id="{8C9C2FED-865E-4A33-B375-A82F367234C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5" name="ZoneTexte 1974">
          <a:extLst>
            <a:ext uri="{FF2B5EF4-FFF2-40B4-BE49-F238E27FC236}">
              <a16:creationId xmlns:a16="http://schemas.microsoft.com/office/drawing/2014/main" id="{75685CCD-38F0-4C3F-AABF-BEFDA326BBD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6" name="ZoneTexte 1975">
          <a:extLst>
            <a:ext uri="{FF2B5EF4-FFF2-40B4-BE49-F238E27FC236}">
              <a16:creationId xmlns:a16="http://schemas.microsoft.com/office/drawing/2014/main" id="{EE4BB0FB-8509-42D8-9ECC-A0117034C23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7" name="ZoneTexte 1976">
          <a:extLst>
            <a:ext uri="{FF2B5EF4-FFF2-40B4-BE49-F238E27FC236}">
              <a16:creationId xmlns:a16="http://schemas.microsoft.com/office/drawing/2014/main" id="{D2672916-9DC9-400C-A3EE-C543CA91F0D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8" name="ZoneTexte 1977">
          <a:extLst>
            <a:ext uri="{FF2B5EF4-FFF2-40B4-BE49-F238E27FC236}">
              <a16:creationId xmlns:a16="http://schemas.microsoft.com/office/drawing/2014/main" id="{C330D013-0CCC-4BE4-B5D5-5977300C281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9" name="ZoneTexte 1978">
          <a:extLst>
            <a:ext uri="{FF2B5EF4-FFF2-40B4-BE49-F238E27FC236}">
              <a16:creationId xmlns:a16="http://schemas.microsoft.com/office/drawing/2014/main" id="{40C46B28-9753-436E-8B20-6B6269B2D89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0" name="ZoneTexte 1979">
          <a:extLst>
            <a:ext uri="{FF2B5EF4-FFF2-40B4-BE49-F238E27FC236}">
              <a16:creationId xmlns:a16="http://schemas.microsoft.com/office/drawing/2014/main" id="{71BE673C-2864-41F1-873D-FB6D76B84EB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1" name="ZoneTexte 1980">
          <a:extLst>
            <a:ext uri="{FF2B5EF4-FFF2-40B4-BE49-F238E27FC236}">
              <a16:creationId xmlns:a16="http://schemas.microsoft.com/office/drawing/2014/main" id="{29786BA7-FDAE-4509-A07A-8DEC7DFED7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2" name="ZoneTexte 1981">
          <a:extLst>
            <a:ext uri="{FF2B5EF4-FFF2-40B4-BE49-F238E27FC236}">
              <a16:creationId xmlns:a16="http://schemas.microsoft.com/office/drawing/2014/main" id="{C5783598-CF06-447B-9BC9-D8D1B18FAE9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3" name="ZoneTexte 1982">
          <a:extLst>
            <a:ext uri="{FF2B5EF4-FFF2-40B4-BE49-F238E27FC236}">
              <a16:creationId xmlns:a16="http://schemas.microsoft.com/office/drawing/2014/main" id="{FA6E9B72-348B-4D3E-A29F-A03C6768384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4" name="ZoneTexte 1983">
          <a:extLst>
            <a:ext uri="{FF2B5EF4-FFF2-40B4-BE49-F238E27FC236}">
              <a16:creationId xmlns:a16="http://schemas.microsoft.com/office/drawing/2014/main" id="{09B9F47D-236E-4B35-8E2F-C0D8403E305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5" name="ZoneTexte 1984">
          <a:extLst>
            <a:ext uri="{FF2B5EF4-FFF2-40B4-BE49-F238E27FC236}">
              <a16:creationId xmlns:a16="http://schemas.microsoft.com/office/drawing/2014/main" id="{9154675E-CAE2-40E9-8F94-A4FE662B5C4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6" name="ZoneTexte 1985">
          <a:extLst>
            <a:ext uri="{FF2B5EF4-FFF2-40B4-BE49-F238E27FC236}">
              <a16:creationId xmlns:a16="http://schemas.microsoft.com/office/drawing/2014/main" id="{5AB61A7E-D9EB-45C5-A831-04AC03E7C2E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7" name="ZoneTexte 1986">
          <a:extLst>
            <a:ext uri="{FF2B5EF4-FFF2-40B4-BE49-F238E27FC236}">
              <a16:creationId xmlns:a16="http://schemas.microsoft.com/office/drawing/2014/main" id="{D299EA65-D1A8-4F7C-A80B-01D959EB184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8" name="ZoneTexte 1987">
          <a:extLst>
            <a:ext uri="{FF2B5EF4-FFF2-40B4-BE49-F238E27FC236}">
              <a16:creationId xmlns:a16="http://schemas.microsoft.com/office/drawing/2014/main" id="{15AB199E-04E0-4A2F-B5E7-60E604B1309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9" name="ZoneTexte 1988">
          <a:extLst>
            <a:ext uri="{FF2B5EF4-FFF2-40B4-BE49-F238E27FC236}">
              <a16:creationId xmlns:a16="http://schemas.microsoft.com/office/drawing/2014/main" id="{AE327C3C-870E-4F62-B4B9-5B66C3C17F0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0" name="ZoneTexte 1989">
          <a:extLst>
            <a:ext uri="{FF2B5EF4-FFF2-40B4-BE49-F238E27FC236}">
              <a16:creationId xmlns:a16="http://schemas.microsoft.com/office/drawing/2014/main" id="{E3CF8BCD-1C09-4AEB-8DC3-87699307F71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1" name="ZoneTexte 1990">
          <a:extLst>
            <a:ext uri="{FF2B5EF4-FFF2-40B4-BE49-F238E27FC236}">
              <a16:creationId xmlns:a16="http://schemas.microsoft.com/office/drawing/2014/main" id="{47369538-DD51-41CE-8073-15BEECB64AC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2" name="ZoneTexte 1991">
          <a:extLst>
            <a:ext uri="{FF2B5EF4-FFF2-40B4-BE49-F238E27FC236}">
              <a16:creationId xmlns:a16="http://schemas.microsoft.com/office/drawing/2014/main" id="{790BED72-1A48-4F94-9E8E-FB13D8D8087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3" name="ZoneTexte 1992">
          <a:extLst>
            <a:ext uri="{FF2B5EF4-FFF2-40B4-BE49-F238E27FC236}">
              <a16:creationId xmlns:a16="http://schemas.microsoft.com/office/drawing/2014/main" id="{42C377C8-1FE4-4697-AEB5-81FF42AA537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4" name="ZoneTexte 1993">
          <a:extLst>
            <a:ext uri="{FF2B5EF4-FFF2-40B4-BE49-F238E27FC236}">
              <a16:creationId xmlns:a16="http://schemas.microsoft.com/office/drawing/2014/main" id="{82121119-4CFC-40B3-B044-9AE7BF4FBF8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5" name="ZoneTexte 1994">
          <a:extLst>
            <a:ext uri="{FF2B5EF4-FFF2-40B4-BE49-F238E27FC236}">
              <a16:creationId xmlns:a16="http://schemas.microsoft.com/office/drawing/2014/main" id="{FD5B91E5-D628-45E2-B3FC-E86B8D84B5F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6" name="ZoneTexte 1995">
          <a:extLst>
            <a:ext uri="{FF2B5EF4-FFF2-40B4-BE49-F238E27FC236}">
              <a16:creationId xmlns:a16="http://schemas.microsoft.com/office/drawing/2014/main" id="{991B7C21-E5D1-4967-BA4D-86F96F19E48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7" name="ZoneTexte 1996">
          <a:extLst>
            <a:ext uri="{FF2B5EF4-FFF2-40B4-BE49-F238E27FC236}">
              <a16:creationId xmlns:a16="http://schemas.microsoft.com/office/drawing/2014/main" id="{A9FBE90B-C5EE-4B98-B84E-4F925C6365A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8" name="ZoneTexte 1997">
          <a:extLst>
            <a:ext uri="{FF2B5EF4-FFF2-40B4-BE49-F238E27FC236}">
              <a16:creationId xmlns:a16="http://schemas.microsoft.com/office/drawing/2014/main" id="{4C6A3532-81B8-498A-A280-63F01AF0A6B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9" name="ZoneTexte 1998">
          <a:extLst>
            <a:ext uri="{FF2B5EF4-FFF2-40B4-BE49-F238E27FC236}">
              <a16:creationId xmlns:a16="http://schemas.microsoft.com/office/drawing/2014/main" id="{D531CA37-3E9D-4A98-8EF5-429883CA5BF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0" name="ZoneTexte 1999">
          <a:extLst>
            <a:ext uri="{FF2B5EF4-FFF2-40B4-BE49-F238E27FC236}">
              <a16:creationId xmlns:a16="http://schemas.microsoft.com/office/drawing/2014/main" id="{403F2230-0708-4C27-A7C0-23DEBB18C63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1" name="ZoneTexte 2000">
          <a:extLst>
            <a:ext uri="{FF2B5EF4-FFF2-40B4-BE49-F238E27FC236}">
              <a16:creationId xmlns:a16="http://schemas.microsoft.com/office/drawing/2014/main" id="{2AB502FE-4813-4F9F-926C-1A48FC89D80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2" name="ZoneTexte 2001">
          <a:extLst>
            <a:ext uri="{FF2B5EF4-FFF2-40B4-BE49-F238E27FC236}">
              <a16:creationId xmlns:a16="http://schemas.microsoft.com/office/drawing/2014/main" id="{557972D7-FB6E-4C21-ADA7-BC2FF1B1729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3" name="ZoneTexte 2002">
          <a:extLst>
            <a:ext uri="{FF2B5EF4-FFF2-40B4-BE49-F238E27FC236}">
              <a16:creationId xmlns:a16="http://schemas.microsoft.com/office/drawing/2014/main" id="{2CC8B0BD-1ABA-4795-ADC7-D81F35DF2CF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4" name="ZoneTexte 2003">
          <a:extLst>
            <a:ext uri="{FF2B5EF4-FFF2-40B4-BE49-F238E27FC236}">
              <a16:creationId xmlns:a16="http://schemas.microsoft.com/office/drawing/2014/main" id="{3FC8EA28-6EE0-4A19-8FF7-75D524A33DF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5" name="ZoneTexte 2004">
          <a:extLst>
            <a:ext uri="{FF2B5EF4-FFF2-40B4-BE49-F238E27FC236}">
              <a16:creationId xmlns:a16="http://schemas.microsoft.com/office/drawing/2014/main" id="{855777B5-129E-457E-BA38-EB191597C5C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6" name="ZoneTexte 2005">
          <a:extLst>
            <a:ext uri="{FF2B5EF4-FFF2-40B4-BE49-F238E27FC236}">
              <a16:creationId xmlns:a16="http://schemas.microsoft.com/office/drawing/2014/main" id="{A3823AB0-9987-4A0D-8CD6-F02B813B75E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7" name="ZoneTexte 2006">
          <a:extLst>
            <a:ext uri="{FF2B5EF4-FFF2-40B4-BE49-F238E27FC236}">
              <a16:creationId xmlns:a16="http://schemas.microsoft.com/office/drawing/2014/main" id="{CE0642B9-2E34-482D-9ECF-D2794B82929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8" name="ZoneTexte 2007">
          <a:extLst>
            <a:ext uri="{FF2B5EF4-FFF2-40B4-BE49-F238E27FC236}">
              <a16:creationId xmlns:a16="http://schemas.microsoft.com/office/drawing/2014/main" id="{C29848CE-0266-469C-9E2A-F6CA092F50C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9" name="ZoneTexte 2008">
          <a:extLst>
            <a:ext uri="{FF2B5EF4-FFF2-40B4-BE49-F238E27FC236}">
              <a16:creationId xmlns:a16="http://schemas.microsoft.com/office/drawing/2014/main" id="{4B95E336-9A17-4B53-9C81-E821648C103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0" name="ZoneTexte 2009">
          <a:extLst>
            <a:ext uri="{FF2B5EF4-FFF2-40B4-BE49-F238E27FC236}">
              <a16:creationId xmlns:a16="http://schemas.microsoft.com/office/drawing/2014/main" id="{84B8DF9F-9EC2-413D-8753-FDA0B0F65AB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1" name="ZoneTexte 2010">
          <a:extLst>
            <a:ext uri="{FF2B5EF4-FFF2-40B4-BE49-F238E27FC236}">
              <a16:creationId xmlns:a16="http://schemas.microsoft.com/office/drawing/2014/main" id="{7636DD96-E8EB-42DD-BD47-7803BC33DB2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2" name="ZoneTexte 2011">
          <a:extLst>
            <a:ext uri="{FF2B5EF4-FFF2-40B4-BE49-F238E27FC236}">
              <a16:creationId xmlns:a16="http://schemas.microsoft.com/office/drawing/2014/main" id="{B015E5D4-438B-4592-BD92-B525A5FD8AC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3" name="ZoneTexte 2012">
          <a:extLst>
            <a:ext uri="{FF2B5EF4-FFF2-40B4-BE49-F238E27FC236}">
              <a16:creationId xmlns:a16="http://schemas.microsoft.com/office/drawing/2014/main" id="{C562DE41-1D70-4BF2-8D71-95E805FDF2C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4" name="ZoneTexte 2013">
          <a:extLst>
            <a:ext uri="{FF2B5EF4-FFF2-40B4-BE49-F238E27FC236}">
              <a16:creationId xmlns:a16="http://schemas.microsoft.com/office/drawing/2014/main" id="{02E39995-0EB0-4909-99BC-C59B09D7F25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5" name="ZoneTexte 2014">
          <a:extLst>
            <a:ext uri="{FF2B5EF4-FFF2-40B4-BE49-F238E27FC236}">
              <a16:creationId xmlns:a16="http://schemas.microsoft.com/office/drawing/2014/main" id="{BA974CD2-0751-4022-A3C0-987F190F738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6" name="ZoneTexte 2015">
          <a:extLst>
            <a:ext uri="{FF2B5EF4-FFF2-40B4-BE49-F238E27FC236}">
              <a16:creationId xmlns:a16="http://schemas.microsoft.com/office/drawing/2014/main" id="{EE614899-4D8D-4544-958E-E236B0AF722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7" name="ZoneTexte 2016">
          <a:extLst>
            <a:ext uri="{FF2B5EF4-FFF2-40B4-BE49-F238E27FC236}">
              <a16:creationId xmlns:a16="http://schemas.microsoft.com/office/drawing/2014/main" id="{4550919F-06F5-4E8A-9377-82C797B077D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8" name="ZoneTexte 2017">
          <a:extLst>
            <a:ext uri="{FF2B5EF4-FFF2-40B4-BE49-F238E27FC236}">
              <a16:creationId xmlns:a16="http://schemas.microsoft.com/office/drawing/2014/main" id="{EA261C2C-DD86-41D0-8EE7-3C2342F5B19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9" name="ZoneTexte 2018">
          <a:extLst>
            <a:ext uri="{FF2B5EF4-FFF2-40B4-BE49-F238E27FC236}">
              <a16:creationId xmlns:a16="http://schemas.microsoft.com/office/drawing/2014/main" id="{D7930C36-5BBD-4AB9-B065-816F3738189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0" name="ZoneTexte 2019">
          <a:extLst>
            <a:ext uri="{FF2B5EF4-FFF2-40B4-BE49-F238E27FC236}">
              <a16:creationId xmlns:a16="http://schemas.microsoft.com/office/drawing/2014/main" id="{2C37255A-4CCB-483C-AE1D-C64EE84712A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1" name="ZoneTexte 2020">
          <a:extLst>
            <a:ext uri="{FF2B5EF4-FFF2-40B4-BE49-F238E27FC236}">
              <a16:creationId xmlns:a16="http://schemas.microsoft.com/office/drawing/2014/main" id="{2C6CE579-E2C0-4DAF-BC06-DB95128223E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2" name="ZoneTexte 2021">
          <a:extLst>
            <a:ext uri="{FF2B5EF4-FFF2-40B4-BE49-F238E27FC236}">
              <a16:creationId xmlns:a16="http://schemas.microsoft.com/office/drawing/2014/main" id="{93C30F17-1BE0-40D2-91F0-7FF5209AA01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3" name="ZoneTexte 2022">
          <a:extLst>
            <a:ext uri="{FF2B5EF4-FFF2-40B4-BE49-F238E27FC236}">
              <a16:creationId xmlns:a16="http://schemas.microsoft.com/office/drawing/2014/main" id="{B76C7C47-3ABA-4A7A-A2AB-1B5B795F542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4" name="ZoneTexte 2023">
          <a:extLst>
            <a:ext uri="{FF2B5EF4-FFF2-40B4-BE49-F238E27FC236}">
              <a16:creationId xmlns:a16="http://schemas.microsoft.com/office/drawing/2014/main" id="{C141698C-FD25-4603-9E51-CF059842F40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5" name="ZoneTexte 2024">
          <a:extLst>
            <a:ext uri="{FF2B5EF4-FFF2-40B4-BE49-F238E27FC236}">
              <a16:creationId xmlns:a16="http://schemas.microsoft.com/office/drawing/2014/main" id="{717A077F-93F8-4D19-9E82-A661A67DE6E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6" name="ZoneTexte 2025">
          <a:extLst>
            <a:ext uri="{FF2B5EF4-FFF2-40B4-BE49-F238E27FC236}">
              <a16:creationId xmlns:a16="http://schemas.microsoft.com/office/drawing/2014/main" id="{CA7EA25D-9A90-4FBF-9557-AABA115AC89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7" name="ZoneTexte 2026">
          <a:extLst>
            <a:ext uri="{FF2B5EF4-FFF2-40B4-BE49-F238E27FC236}">
              <a16:creationId xmlns:a16="http://schemas.microsoft.com/office/drawing/2014/main" id="{13B0DE24-4E9F-4153-87AE-558509F199F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8" name="ZoneTexte 2027">
          <a:extLst>
            <a:ext uri="{FF2B5EF4-FFF2-40B4-BE49-F238E27FC236}">
              <a16:creationId xmlns:a16="http://schemas.microsoft.com/office/drawing/2014/main" id="{94B89B08-FBD6-4138-9600-6AA6E17C499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9" name="ZoneTexte 2028">
          <a:extLst>
            <a:ext uri="{FF2B5EF4-FFF2-40B4-BE49-F238E27FC236}">
              <a16:creationId xmlns:a16="http://schemas.microsoft.com/office/drawing/2014/main" id="{266A6D3C-5086-4204-92F3-E75C52F009D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0" name="ZoneTexte 2029">
          <a:extLst>
            <a:ext uri="{FF2B5EF4-FFF2-40B4-BE49-F238E27FC236}">
              <a16:creationId xmlns:a16="http://schemas.microsoft.com/office/drawing/2014/main" id="{22D79387-C814-4E84-8024-D9B70531BAF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1" name="ZoneTexte 2030">
          <a:extLst>
            <a:ext uri="{FF2B5EF4-FFF2-40B4-BE49-F238E27FC236}">
              <a16:creationId xmlns:a16="http://schemas.microsoft.com/office/drawing/2014/main" id="{8FD53BB7-0FA0-4802-853F-FDFBBAB24FE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2" name="ZoneTexte 2031">
          <a:extLst>
            <a:ext uri="{FF2B5EF4-FFF2-40B4-BE49-F238E27FC236}">
              <a16:creationId xmlns:a16="http://schemas.microsoft.com/office/drawing/2014/main" id="{19E94784-8721-4A46-8076-BBFA6CE92FD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3" name="ZoneTexte 2032">
          <a:extLst>
            <a:ext uri="{FF2B5EF4-FFF2-40B4-BE49-F238E27FC236}">
              <a16:creationId xmlns:a16="http://schemas.microsoft.com/office/drawing/2014/main" id="{451FEAC0-2FED-4385-A6FE-2C86D84D0D3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4" name="ZoneTexte 2033">
          <a:extLst>
            <a:ext uri="{FF2B5EF4-FFF2-40B4-BE49-F238E27FC236}">
              <a16:creationId xmlns:a16="http://schemas.microsoft.com/office/drawing/2014/main" id="{C119EC80-CE7D-45EB-A812-40499F0A355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5" name="ZoneTexte 2034">
          <a:extLst>
            <a:ext uri="{FF2B5EF4-FFF2-40B4-BE49-F238E27FC236}">
              <a16:creationId xmlns:a16="http://schemas.microsoft.com/office/drawing/2014/main" id="{25C72610-AFA3-40F2-922D-BA1C6135A38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6" name="ZoneTexte 2035">
          <a:extLst>
            <a:ext uri="{FF2B5EF4-FFF2-40B4-BE49-F238E27FC236}">
              <a16:creationId xmlns:a16="http://schemas.microsoft.com/office/drawing/2014/main" id="{25AB6448-651F-4122-8ECA-D0E59AF2AF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7" name="ZoneTexte 2036">
          <a:extLst>
            <a:ext uri="{FF2B5EF4-FFF2-40B4-BE49-F238E27FC236}">
              <a16:creationId xmlns:a16="http://schemas.microsoft.com/office/drawing/2014/main" id="{98CB15CC-ECBC-4793-AF52-ECAE24027CE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8" name="ZoneTexte 2037">
          <a:extLst>
            <a:ext uri="{FF2B5EF4-FFF2-40B4-BE49-F238E27FC236}">
              <a16:creationId xmlns:a16="http://schemas.microsoft.com/office/drawing/2014/main" id="{4158C5DB-765F-43B6-B475-F5B99507622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9" name="ZoneTexte 2038">
          <a:extLst>
            <a:ext uri="{FF2B5EF4-FFF2-40B4-BE49-F238E27FC236}">
              <a16:creationId xmlns:a16="http://schemas.microsoft.com/office/drawing/2014/main" id="{9422C595-EAD3-4C47-8200-FA6E32D283E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0" name="ZoneTexte 2039">
          <a:extLst>
            <a:ext uri="{FF2B5EF4-FFF2-40B4-BE49-F238E27FC236}">
              <a16:creationId xmlns:a16="http://schemas.microsoft.com/office/drawing/2014/main" id="{18974BCA-69D7-4DED-85DF-5D540A19268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1" name="ZoneTexte 2040">
          <a:extLst>
            <a:ext uri="{FF2B5EF4-FFF2-40B4-BE49-F238E27FC236}">
              <a16:creationId xmlns:a16="http://schemas.microsoft.com/office/drawing/2014/main" id="{86DB0A8B-3A69-4A47-AE9D-26576DCBB30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2" name="ZoneTexte 2041">
          <a:extLst>
            <a:ext uri="{FF2B5EF4-FFF2-40B4-BE49-F238E27FC236}">
              <a16:creationId xmlns:a16="http://schemas.microsoft.com/office/drawing/2014/main" id="{522BBB64-FC42-4664-965A-D7DFAA442D0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3" name="ZoneTexte 2042">
          <a:extLst>
            <a:ext uri="{FF2B5EF4-FFF2-40B4-BE49-F238E27FC236}">
              <a16:creationId xmlns:a16="http://schemas.microsoft.com/office/drawing/2014/main" id="{D40CDBEB-8477-4691-9F23-DC8431E4A47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4" name="ZoneTexte 2043">
          <a:extLst>
            <a:ext uri="{FF2B5EF4-FFF2-40B4-BE49-F238E27FC236}">
              <a16:creationId xmlns:a16="http://schemas.microsoft.com/office/drawing/2014/main" id="{AD44B3B2-7744-46A0-8C89-7618EF96C65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5" name="ZoneTexte 2044">
          <a:extLst>
            <a:ext uri="{FF2B5EF4-FFF2-40B4-BE49-F238E27FC236}">
              <a16:creationId xmlns:a16="http://schemas.microsoft.com/office/drawing/2014/main" id="{E209C9BB-04A1-4235-8213-254E8B7665F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6" name="ZoneTexte 2045">
          <a:extLst>
            <a:ext uri="{FF2B5EF4-FFF2-40B4-BE49-F238E27FC236}">
              <a16:creationId xmlns:a16="http://schemas.microsoft.com/office/drawing/2014/main" id="{EA7B7255-F65D-4679-A90B-EE126349BBF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7" name="ZoneTexte 2046">
          <a:extLst>
            <a:ext uri="{FF2B5EF4-FFF2-40B4-BE49-F238E27FC236}">
              <a16:creationId xmlns:a16="http://schemas.microsoft.com/office/drawing/2014/main" id="{1A99C81F-58E1-4F58-ABBE-E8C7AFD8E1F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8" name="ZoneTexte 2047">
          <a:extLst>
            <a:ext uri="{FF2B5EF4-FFF2-40B4-BE49-F238E27FC236}">
              <a16:creationId xmlns:a16="http://schemas.microsoft.com/office/drawing/2014/main" id="{16B1598F-9CBE-452B-AB18-228C690CA9D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9" name="ZoneTexte 2048">
          <a:extLst>
            <a:ext uri="{FF2B5EF4-FFF2-40B4-BE49-F238E27FC236}">
              <a16:creationId xmlns:a16="http://schemas.microsoft.com/office/drawing/2014/main" id="{3CCDF714-926B-463A-B2FA-9EA7CA16D4D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0" name="ZoneTexte 2049">
          <a:extLst>
            <a:ext uri="{FF2B5EF4-FFF2-40B4-BE49-F238E27FC236}">
              <a16:creationId xmlns:a16="http://schemas.microsoft.com/office/drawing/2014/main" id="{844BDCF5-0A70-40BA-9AAA-3E1DEAAA228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1" name="ZoneTexte 2050">
          <a:extLst>
            <a:ext uri="{FF2B5EF4-FFF2-40B4-BE49-F238E27FC236}">
              <a16:creationId xmlns:a16="http://schemas.microsoft.com/office/drawing/2014/main" id="{99E0148D-D785-4F3B-9AE6-C4618073E5D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2" name="ZoneTexte 2051">
          <a:extLst>
            <a:ext uri="{FF2B5EF4-FFF2-40B4-BE49-F238E27FC236}">
              <a16:creationId xmlns:a16="http://schemas.microsoft.com/office/drawing/2014/main" id="{9BB38AED-A8F2-41A2-9602-6850F3A8AD2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3" name="ZoneTexte 2052">
          <a:extLst>
            <a:ext uri="{FF2B5EF4-FFF2-40B4-BE49-F238E27FC236}">
              <a16:creationId xmlns:a16="http://schemas.microsoft.com/office/drawing/2014/main" id="{34652BC9-1D97-4183-83DD-3846B6825DB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4" name="ZoneTexte 2053">
          <a:extLst>
            <a:ext uri="{FF2B5EF4-FFF2-40B4-BE49-F238E27FC236}">
              <a16:creationId xmlns:a16="http://schemas.microsoft.com/office/drawing/2014/main" id="{1CED2EFF-23E1-452D-AC02-6356273E260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5" name="ZoneTexte 2054">
          <a:extLst>
            <a:ext uri="{FF2B5EF4-FFF2-40B4-BE49-F238E27FC236}">
              <a16:creationId xmlns:a16="http://schemas.microsoft.com/office/drawing/2014/main" id="{354088D8-DF40-4704-84A1-2F44DDC794D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6" name="ZoneTexte 2055">
          <a:extLst>
            <a:ext uri="{FF2B5EF4-FFF2-40B4-BE49-F238E27FC236}">
              <a16:creationId xmlns:a16="http://schemas.microsoft.com/office/drawing/2014/main" id="{D94D6FCD-D171-44DE-8130-B7A771493F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7" name="ZoneTexte 2056">
          <a:extLst>
            <a:ext uri="{FF2B5EF4-FFF2-40B4-BE49-F238E27FC236}">
              <a16:creationId xmlns:a16="http://schemas.microsoft.com/office/drawing/2014/main" id="{55887911-A69C-4D33-9256-FA753891948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8" name="ZoneTexte 2057">
          <a:extLst>
            <a:ext uri="{FF2B5EF4-FFF2-40B4-BE49-F238E27FC236}">
              <a16:creationId xmlns:a16="http://schemas.microsoft.com/office/drawing/2014/main" id="{8D81E13E-696D-4A63-BDCA-489E180BF21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9" name="ZoneTexte 2058">
          <a:extLst>
            <a:ext uri="{FF2B5EF4-FFF2-40B4-BE49-F238E27FC236}">
              <a16:creationId xmlns:a16="http://schemas.microsoft.com/office/drawing/2014/main" id="{2E7C604F-68C4-4B6C-AA20-D5165492F17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0" name="ZoneTexte 2059">
          <a:extLst>
            <a:ext uri="{FF2B5EF4-FFF2-40B4-BE49-F238E27FC236}">
              <a16:creationId xmlns:a16="http://schemas.microsoft.com/office/drawing/2014/main" id="{39EA3850-22B4-4899-BD5D-48F639816A1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1" name="ZoneTexte 2060">
          <a:extLst>
            <a:ext uri="{FF2B5EF4-FFF2-40B4-BE49-F238E27FC236}">
              <a16:creationId xmlns:a16="http://schemas.microsoft.com/office/drawing/2014/main" id="{4FCCCA52-D631-45F1-B3E4-5EECEBAA904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2" name="ZoneTexte 2061">
          <a:extLst>
            <a:ext uri="{FF2B5EF4-FFF2-40B4-BE49-F238E27FC236}">
              <a16:creationId xmlns:a16="http://schemas.microsoft.com/office/drawing/2014/main" id="{D21C0109-328C-41A2-9E77-35A2F05CA3F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3" name="ZoneTexte 2062">
          <a:extLst>
            <a:ext uri="{FF2B5EF4-FFF2-40B4-BE49-F238E27FC236}">
              <a16:creationId xmlns:a16="http://schemas.microsoft.com/office/drawing/2014/main" id="{C921925F-1C50-4EBF-8268-26A54F45CE1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4" name="ZoneTexte 2063">
          <a:extLst>
            <a:ext uri="{FF2B5EF4-FFF2-40B4-BE49-F238E27FC236}">
              <a16:creationId xmlns:a16="http://schemas.microsoft.com/office/drawing/2014/main" id="{6AF06593-D725-467E-9C7D-97D5B3F1F9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5" name="ZoneTexte 2064">
          <a:extLst>
            <a:ext uri="{FF2B5EF4-FFF2-40B4-BE49-F238E27FC236}">
              <a16:creationId xmlns:a16="http://schemas.microsoft.com/office/drawing/2014/main" id="{09762799-DA5E-428B-AF8C-E4DA46BF439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6" name="ZoneTexte 2065">
          <a:extLst>
            <a:ext uri="{FF2B5EF4-FFF2-40B4-BE49-F238E27FC236}">
              <a16:creationId xmlns:a16="http://schemas.microsoft.com/office/drawing/2014/main" id="{41B7EC98-FC68-47BD-91E9-CA518B73DB8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7" name="ZoneTexte 2066">
          <a:extLst>
            <a:ext uri="{FF2B5EF4-FFF2-40B4-BE49-F238E27FC236}">
              <a16:creationId xmlns:a16="http://schemas.microsoft.com/office/drawing/2014/main" id="{C8115850-0559-4AE0-B2D3-C222760AEDC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8" name="ZoneTexte 2067">
          <a:extLst>
            <a:ext uri="{FF2B5EF4-FFF2-40B4-BE49-F238E27FC236}">
              <a16:creationId xmlns:a16="http://schemas.microsoft.com/office/drawing/2014/main" id="{ED0364F8-4C0D-45C2-BA4A-2123713AA93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9" name="ZoneTexte 2068">
          <a:extLst>
            <a:ext uri="{FF2B5EF4-FFF2-40B4-BE49-F238E27FC236}">
              <a16:creationId xmlns:a16="http://schemas.microsoft.com/office/drawing/2014/main" id="{CCFDF5A5-B64B-4112-8B6D-5ACF5658B91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0" name="ZoneTexte 2069">
          <a:extLst>
            <a:ext uri="{FF2B5EF4-FFF2-40B4-BE49-F238E27FC236}">
              <a16:creationId xmlns:a16="http://schemas.microsoft.com/office/drawing/2014/main" id="{9C7357C8-1D37-4C06-8F3C-3D775B01DE7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1" name="ZoneTexte 2070">
          <a:extLst>
            <a:ext uri="{FF2B5EF4-FFF2-40B4-BE49-F238E27FC236}">
              <a16:creationId xmlns:a16="http://schemas.microsoft.com/office/drawing/2014/main" id="{4771C572-2DA0-4B90-85CD-508E764A78A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2" name="ZoneTexte 2071">
          <a:extLst>
            <a:ext uri="{FF2B5EF4-FFF2-40B4-BE49-F238E27FC236}">
              <a16:creationId xmlns:a16="http://schemas.microsoft.com/office/drawing/2014/main" id="{E6D2918C-B27A-456D-8257-A548B69EDA9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3" name="ZoneTexte 2072">
          <a:extLst>
            <a:ext uri="{FF2B5EF4-FFF2-40B4-BE49-F238E27FC236}">
              <a16:creationId xmlns:a16="http://schemas.microsoft.com/office/drawing/2014/main" id="{355DBA4C-2339-4573-9997-63CF93CCC3A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4" name="ZoneTexte 2073">
          <a:extLst>
            <a:ext uri="{FF2B5EF4-FFF2-40B4-BE49-F238E27FC236}">
              <a16:creationId xmlns:a16="http://schemas.microsoft.com/office/drawing/2014/main" id="{A8938389-B3E7-4046-B8A4-00330D3FC5B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5" name="ZoneTexte 2074">
          <a:extLst>
            <a:ext uri="{FF2B5EF4-FFF2-40B4-BE49-F238E27FC236}">
              <a16:creationId xmlns:a16="http://schemas.microsoft.com/office/drawing/2014/main" id="{7E3A71B8-FC85-45BC-A555-6D68BEF2710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6" name="ZoneTexte 2075">
          <a:extLst>
            <a:ext uri="{FF2B5EF4-FFF2-40B4-BE49-F238E27FC236}">
              <a16:creationId xmlns:a16="http://schemas.microsoft.com/office/drawing/2014/main" id="{2225EE53-1902-477E-B0DC-2A731936B18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7" name="ZoneTexte 2076">
          <a:extLst>
            <a:ext uri="{FF2B5EF4-FFF2-40B4-BE49-F238E27FC236}">
              <a16:creationId xmlns:a16="http://schemas.microsoft.com/office/drawing/2014/main" id="{DB98BBC0-EE90-4BFD-B662-3BFC6B9D873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8" name="ZoneTexte 2077">
          <a:extLst>
            <a:ext uri="{FF2B5EF4-FFF2-40B4-BE49-F238E27FC236}">
              <a16:creationId xmlns:a16="http://schemas.microsoft.com/office/drawing/2014/main" id="{0AC4AADE-404B-49BD-B32F-67F540C8528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9" name="ZoneTexte 2078">
          <a:extLst>
            <a:ext uri="{FF2B5EF4-FFF2-40B4-BE49-F238E27FC236}">
              <a16:creationId xmlns:a16="http://schemas.microsoft.com/office/drawing/2014/main" id="{FBD60A5D-F267-46AF-B60E-888291E032A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0" name="ZoneTexte 2079">
          <a:extLst>
            <a:ext uri="{FF2B5EF4-FFF2-40B4-BE49-F238E27FC236}">
              <a16:creationId xmlns:a16="http://schemas.microsoft.com/office/drawing/2014/main" id="{756EE430-7B86-474D-8E0C-3692084F444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1" name="ZoneTexte 2080">
          <a:extLst>
            <a:ext uri="{FF2B5EF4-FFF2-40B4-BE49-F238E27FC236}">
              <a16:creationId xmlns:a16="http://schemas.microsoft.com/office/drawing/2014/main" id="{46EDF2BB-A0B2-4B4C-B31A-B70281BE7BB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2" name="ZoneTexte 2081">
          <a:extLst>
            <a:ext uri="{FF2B5EF4-FFF2-40B4-BE49-F238E27FC236}">
              <a16:creationId xmlns:a16="http://schemas.microsoft.com/office/drawing/2014/main" id="{9C4246C1-E8D6-4C3D-8679-E7F9356227F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3" name="ZoneTexte 2082">
          <a:extLst>
            <a:ext uri="{FF2B5EF4-FFF2-40B4-BE49-F238E27FC236}">
              <a16:creationId xmlns:a16="http://schemas.microsoft.com/office/drawing/2014/main" id="{343D1BC1-6C43-497C-8B87-0CEE473714D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4" name="ZoneTexte 2083">
          <a:extLst>
            <a:ext uri="{FF2B5EF4-FFF2-40B4-BE49-F238E27FC236}">
              <a16:creationId xmlns:a16="http://schemas.microsoft.com/office/drawing/2014/main" id="{D1F354DE-6946-4488-9683-E69C15C63DE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5" name="ZoneTexte 2084">
          <a:extLst>
            <a:ext uri="{FF2B5EF4-FFF2-40B4-BE49-F238E27FC236}">
              <a16:creationId xmlns:a16="http://schemas.microsoft.com/office/drawing/2014/main" id="{30CB930C-18CD-4C87-AE5E-AB7B3E70CF8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6" name="ZoneTexte 2085">
          <a:extLst>
            <a:ext uri="{FF2B5EF4-FFF2-40B4-BE49-F238E27FC236}">
              <a16:creationId xmlns:a16="http://schemas.microsoft.com/office/drawing/2014/main" id="{34917169-1DC3-4AF9-B5D5-43AFC45553D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7" name="ZoneTexte 2086">
          <a:extLst>
            <a:ext uri="{FF2B5EF4-FFF2-40B4-BE49-F238E27FC236}">
              <a16:creationId xmlns:a16="http://schemas.microsoft.com/office/drawing/2014/main" id="{0B9CC387-ED0B-415B-8EB3-CEC6B3AE081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8" name="ZoneTexte 2087">
          <a:extLst>
            <a:ext uri="{FF2B5EF4-FFF2-40B4-BE49-F238E27FC236}">
              <a16:creationId xmlns:a16="http://schemas.microsoft.com/office/drawing/2014/main" id="{4F329D6A-4922-4677-821B-EEB9FD27D30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9" name="ZoneTexte 2088">
          <a:extLst>
            <a:ext uri="{FF2B5EF4-FFF2-40B4-BE49-F238E27FC236}">
              <a16:creationId xmlns:a16="http://schemas.microsoft.com/office/drawing/2014/main" id="{A1DF78E9-3306-44A6-A987-17156108341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0" name="ZoneTexte 2089">
          <a:extLst>
            <a:ext uri="{FF2B5EF4-FFF2-40B4-BE49-F238E27FC236}">
              <a16:creationId xmlns:a16="http://schemas.microsoft.com/office/drawing/2014/main" id="{9BFD7755-9F4E-4AB5-9652-8976E6FEA8F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1" name="ZoneTexte 2090">
          <a:extLst>
            <a:ext uri="{FF2B5EF4-FFF2-40B4-BE49-F238E27FC236}">
              <a16:creationId xmlns:a16="http://schemas.microsoft.com/office/drawing/2014/main" id="{9A3FDD1C-5E9B-4702-8892-EE9B6936384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2" name="ZoneTexte 2091">
          <a:extLst>
            <a:ext uri="{FF2B5EF4-FFF2-40B4-BE49-F238E27FC236}">
              <a16:creationId xmlns:a16="http://schemas.microsoft.com/office/drawing/2014/main" id="{FD63D3D4-9CA9-469B-AAB7-84685CBF13C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3" name="ZoneTexte 2092">
          <a:extLst>
            <a:ext uri="{FF2B5EF4-FFF2-40B4-BE49-F238E27FC236}">
              <a16:creationId xmlns:a16="http://schemas.microsoft.com/office/drawing/2014/main" id="{3F28B100-0A11-4D41-B974-9673E5B4B77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4" name="ZoneTexte 2093">
          <a:extLst>
            <a:ext uri="{FF2B5EF4-FFF2-40B4-BE49-F238E27FC236}">
              <a16:creationId xmlns:a16="http://schemas.microsoft.com/office/drawing/2014/main" id="{D0E495EF-9660-484A-A768-8BFA654110A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5" name="ZoneTexte 2094">
          <a:extLst>
            <a:ext uri="{FF2B5EF4-FFF2-40B4-BE49-F238E27FC236}">
              <a16:creationId xmlns:a16="http://schemas.microsoft.com/office/drawing/2014/main" id="{56837E15-86BC-4F58-9137-E3BE37C5D68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6" name="ZoneTexte 2095">
          <a:extLst>
            <a:ext uri="{FF2B5EF4-FFF2-40B4-BE49-F238E27FC236}">
              <a16:creationId xmlns:a16="http://schemas.microsoft.com/office/drawing/2014/main" id="{4BABDFF6-FBF4-4078-AA7D-3B6BCAC6F58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7" name="ZoneTexte 2096">
          <a:extLst>
            <a:ext uri="{FF2B5EF4-FFF2-40B4-BE49-F238E27FC236}">
              <a16:creationId xmlns:a16="http://schemas.microsoft.com/office/drawing/2014/main" id="{D2AD9888-AEE1-4125-AB18-3E4496228DA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8" name="ZoneTexte 2097">
          <a:extLst>
            <a:ext uri="{FF2B5EF4-FFF2-40B4-BE49-F238E27FC236}">
              <a16:creationId xmlns:a16="http://schemas.microsoft.com/office/drawing/2014/main" id="{74225E90-5F00-49C1-8D70-5487FE551D7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9" name="ZoneTexte 2098">
          <a:extLst>
            <a:ext uri="{FF2B5EF4-FFF2-40B4-BE49-F238E27FC236}">
              <a16:creationId xmlns:a16="http://schemas.microsoft.com/office/drawing/2014/main" id="{18DD6822-CEDE-4C4A-9BCE-2FE531E84AE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H48"/>
  <sheetViews>
    <sheetView tabSelected="1" zoomScaleNormal="100" workbookViewId="0">
      <pane xSplit="11" ySplit="1" topLeftCell="L2" activePane="bottomRight" state="frozen"/>
      <selection pane="topRight" activeCell="K1" sqref="K1"/>
      <selection pane="bottomLeft" activeCell="A2" sqref="A2"/>
      <selection pane="bottomRight" activeCell="J12" sqref="J12"/>
    </sheetView>
  </sheetViews>
  <sheetFormatPr baseColWidth="10" defaultRowHeight="15" x14ac:dyDescent="0.25"/>
  <cols>
    <col min="1" max="1" width="8.140625" style="91" customWidth="1"/>
    <col min="2" max="2" width="3.42578125" style="6" customWidth="1"/>
    <col min="3" max="3" width="7" style="28" customWidth="1"/>
    <col min="4" max="4" width="11.5703125" style="28" customWidth="1"/>
    <col min="5" max="5" width="6.42578125" style="7" customWidth="1"/>
    <col min="6" max="6" width="5" style="8" customWidth="1"/>
    <col min="7" max="8" width="6.140625" style="48" customWidth="1"/>
    <col min="9" max="9" width="2.7109375" style="8" customWidth="1"/>
    <col min="10" max="10" width="33.5703125" style="9" customWidth="1"/>
    <col min="11" max="11" width="11.42578125" style="117" customWidth="1"/>
    <col min="12" max="12" width="14" style="9" customWidth="1"/>
    <col min="13" max="13" width="18.42578125" style="38" customWidth="1"/>
    <col min="14" max="14" width="15.5703125" style="27" customWidth="1"/>
    <col min="15" max="15" width="9.7109375" style="28" customWidth="1"/>
    <col min="16" max="16" width="8.28515625" style="58" customWidth="1"/>
    <col min="17" max="17" width="2.42578125" style="56" customWidth="1"/>
    <col min="18" max="18" width="3" style="12" customWidth="1"/>
    <col min="19" max="19" width="3.5703125" style="17" customWidth="1"/>
    <col min="20" max="20" width="9.7109375" style="115" customWidth="1"/>
    <col min="21" max="22" width="2.140625" style="13" customWidth="1"/>
    <col min="23" max="23" width="5.140625" style="64" customWidth="1"/>
    <col min="24" max="24" width="2.7109375" style="51" customWidth="1"/>
    <col min="25" max="27" width="2.7109375" style="13" customWidth="1"/>
    <col min="28" max="28" width="2.7109375" style="56" customWidth="1"/>
    <col min="29" max="29" width="2.140625" style="79" customWidth="1"/>
    <col min="30" max="30" width="6.42578125" style="29" customWidth="1"/>
    <col min="31" max="31" width="2.7109375" style="32" customWidth="1"/>
    <col min="32" max="32" width="2.85546875" style="17" customWidth="1"/>
    <col min="33" max="33" width="2.140625" style="79" customWidth="1"/>
    <col min="34" max="34" width="6.5703125" style="32" customWidth="1"/>
    <col min="35" max="35" width="7" style="20" customWidth="1"/>
    <col min="36" max="36" width="6.5703125" style="29" customWidth="1"/>
    <col min="37" max="37" width="2.7109375" style="33" customWidth="1"/>
    <col min="38" max="38" width="2.85546875" style="34" customWidth="1"/>
    <col min="39" max="39" width="2.140625" style="79" customWidth="1"/>
    <col min="40" max="40" width="6.42578125" style="32" customWidth="1"/>
    <col min="41" max="41" width="6.42578125" style="20" customWidth="1"/>
    <col min="42" max="42" width="6" style="89" customWidth="1"/>
    <col min="43" max="43" width="5.28515625" style="86" customWidth="1"/>
    <col min="44" max="44" width="8.28515625" style="18" customWidth="1"/>
    <col min="45" max="45" width="8.28515625" style="109" customWidth="1"/>
    <col min="46" max="46" width="2.85546875" style="97" customWidth="1"/>
    <col min="47" max="47" width="10" style="84" customWidth="1"/>
    <col min="48" max="48" width="8.140625" style="85" customWidth="1"/>
    <col min="49" max="49" width="11.7109375" style="40" customWidth="1"/>
    <col min="50" max="50" width="17.85546875" style="40" customWidth="1"/>
    <col min="51" max="51" width="2.140625" style="67" customWidth="1"/>
    <col min="52" max="52" width="8.42578125" style="80" customWidth="1"/>
    <col min="53" max="53" width="8.28515625" style="108" customWidth="1"/>
    <col min="54" max="54" width="2.85546875" style="71" customWidth="1"/>
    <col min="55" max="55" width="11.28515625" style="82" customWidth="1"/>
    <col min="56" max="56" width="6.5703125" style="74" customWidth="1"/>
    <col min="57" max="57" width="11.7109375" style="70" customWidth="1"/>
    <col min="58" max="58" width="2.140625" style="37" customWidth="1"/>
    <col min="59" max="59" width="22.140625" style="21" customWidth="1"/>
    <col min="60" max="60" width="24.7109375" style="38" customWidth="1"/>
  </cols>
  <sheetData>
    <row r="1" spans="1:60" ht="90.75" customHeight="1" x14ac:dyDescent="0.3">
      <c r="A1" s="119" t="s">
        <v>183</v>
      </c>
      <c r="B1" s="104" t="s">
        <v>222</v>
      </c>
      <c r="C1" s="3" t="s">
        <v>181</v>
      </c>
      <c r="D1" s="3" t="s">
        <v>227</v>
      </c>
      <c r="E1" s="3" t="s">
        <v>182</v>
      </c>
      <c r="F1" s="52" t="s">
        <v>188</v>
      </c>
      <c r="G1" s="52" t="s">
        <v>221</v>
      </c>
      <c r="H1" s="52" t="s">
        <v>186</v>
      </c>
      <c r="I1" s="4" t="s">
        <v>187</v>
      </c>
      <c r="J1" s="102" t="s">
        <v>178</v>
      </c>
      <c r="K1" s="116" t="s">
        <v>179</v>
      </c>
      <c r="L1" s="5" t="s">
        <v>180</v>
      </c>
      <c r="M1" s="101" t="s">
        <v>0</v>
      </c>
      <c r="N1" s="49" t="s">
        <v>25</v>
      </c>
      <c r="O1" s="49" t="s">
        <v>142</v>
      </c>
      <c r="P1" s="57" t="s">
        <v>1</v>
      </c>
      <c r="Q1" s="103" t="s">
        <v>3</v>
      </c>
      <c r="R1" s="61" t="s">
        <v>141</v>
      </c>
      <c r="S1" s="111" t="s">
        <v>191</v>
      </c>
      <c r="T1" s="121" t="s">
        <v>223</v>
      </c>
      <c r="U1" s="72" t="s">
        <v>2</v>
      </c>
      <c r="V1" s="73" t="s">
        <v>158</v>
      </c>
      <c r="W1" s="44" t="s">
        <v>192</v>
      </c>
      <c r="X1" s="45" t="s">
        <v>145</v>
      </c>
      <c r="Y1" s="45" t="s">
        <v>144</v>
      </c>
      <c r="Z1" s="45" t="s">
        <v>146</v>
      </c>
      <c r="AA1" s="45" t="s">
        <v>189</v>
      </c>
      <c r="AB1" s="53" t="str">
        <f>CONCATENATE("jeveux : ",COUNTIF(AB2:AB70911,"a"))</f>
        <v>jeveux : 5</v>
      </c>
      <c r="AC1" s="77" t="str">
        <f>CONCATENATE("je vends: ",COUNTIF(AC2:AC70511,"v"))</f>
        <v>je vends: 0</v>
      </c>
      <c r="AD1" s="35" t="s">
        <v>184</v>
      </c>
      <c r="AE1" s="45" t="s">
        <v>151</v>
      </c>
      <c r="AF1" s="59" t="s">
        <v>165</v>
      </c>
      <c r="AG1" s="77" t="str">
        <f>CONCATENATE("Je vends: ",COUNTIF(AG2:AG70511,"v"))</f>
        <v>Je vends: 1</v>
      </c>
      <c r="AH1" s="60" t="s">
        <v>148</v>
      </c>
      <c r="AI1" s="60" t="s">
        <v>153</v>
      </c>
      <c r="AJ1" s="35" t="s">
        <v>147</v>
      </c>
      <c r="AK1" s="45" t="s">
        <v>164</v>
      </c>
      <c r="AL1" s="59" t="s">
        <v>190</v>
      </c>
      <c r="AM1" s="77" t="str">
        <f>CONCATENATE("Je vends: ",COUNTIF(AM2:AM70511,"v"))</f>
        <v>Je vends: 1</v>
      </c>
      <c r="AN1" s="60" t="s">
        <v>149</v>
      </c>
      <c r="AO1" s="60" t="s">
        <v>152</v>
      </c>
      <c r="AP1" s="90" t="s">
        <v>199</v>
      </c>
      <c r="AQ1" s="98" t="s">
        <v>193</v>
      </c>
      <c r="AR1" s="35" t="s">
        <v>185</v>
      </c>
      <c r="AS1" s="110" t="s">
        <v>213</v>
      </c>
      <c r="AT1" s="95" t="s">
        <v>155</v>
      </c>
      <c r="AU1" s="65" t="s">
        <v>163</v>
      </c>
      <c r="AV1" s="43" t="s">
        <v>154</v>
      </c>
      <c r="AW1" s="100" t="s">
        <v>26</v>
      </c>
      <c r="AX1" s="99" t="s">
        <v>157</v>
      </c>
      <c r="AY1" s="66" t="s">
        <v>156</v>
      </c>
      <c r="AZ1" s="94" t="s">
        <v>200</v>
      </c>
      <c r="BA1" s="107" t="s">
        <v>214</v>
      </c>
      <c r="BB1" s="87" t="s">
        <v>201</v>
      </c>
      <c r="BC1" s="81" t="s">
        <v>202</v>
      </c>
      <c r="BD1" s="69" t="s">
        <v>203</v>
      </c>
      <c r="BE1" s="69" t="s">
        <v>204</v>
      </c>
      <c r="BF1" s="76" t="s">
        <v>205</v>
      </c>
      <c r="BG1" s="75" t="s">
        <v>206</v>
      </c>
      <c r="BH1" s="113" t="s">
        <v>207</v>
      </c>
    </row>
    <row r="2" spans="1:60" s="2" customFormat="1" ht="12.75" customHeight="1" x14ac:dyDescent="0.25">
      <c r="A2" s="91">
        <f>MAX(AR2,AZ2)</f>
        <v>41815</v>
      </c>
      <c r="B2" s="6">
        <v>50</v>
      </c>
      <c r="C2" s="28" t="s">
        <v>9</v>
      </c>
      <c r="D2" s="28" t="s">
        <v>232</v>
      </c>
      <c r="E2" s="7" t="s">
        <v>10</v>
      </c>
      <c r="F2" s="8"/>
      <c r="G2" s="48"/>
      <c r="H2" s="48"/>
      <c r="I2" s="8">
        <v>1</v>
      </c>
      <c r="J2" s="22">
        <v>30</v>
      </c>
      <c r="K2" s="118" t="s">
        <v>123</v>
      </c>
      <c r="L2" s="10" t="s">
        <v>123</v>
      </c>
      <c r="M2" s="39"/>
      <c r="N2" s="27"/>
      <c r="O2" s="11"/>
      <c r="P2" s="58"/>
      <c r="Q2" s="62"/>
      <c r="R2" s="12"/>
      <c r="S2" s="17"/>
      <c r="T2" s="114"/>
      <c r="U2" s="31" t="s">
        <v>6</v>
      </c>
      <c r="V2" s="13">
        <v>4</v>
      </c>
      <c r="W2" s="64"/>
      <c r="X2" s="13"/>
      <c r="Y2" s="13"/>
      <c r="Z2" s="13"/>
      <c r="AA2" s="13"/>
      <c r="AB2" s="15"/>
      <c r="AC2" s="78"/>
      <c r="AD2" s="29"/>
      <c r="AE2" s="30"/>
      <c r="AF2" s="17"/>
      <c r="AG2" s="78"/>
      <c r="AH2" s="19"/>
      <c r="AI2" s="20"/>
      <c r="AJ2" s="29"/>
      <c r="AK2" s="16"/>
      <c r="AL2" s="17"/>
      <c r="AM2" s="78"/>
      <c r="AN2" s="19"/>
      <c r="AO2" s="20"/>
      <c r="AP2" s="88"/>
      <c r="AQ2" s="86"/>
      <c r="AR2" s="18">
        <v>41532</v>
      </c>
      <c r="AS2" s="109"/>
      <c r="AT2" s="68" t="s">
        <v>8</v>
      </c>
      <c r="AU2" s="83" t="s">
        <v>22</v>
      </c>
      <c r="AV2" s="41">
        <v>-1</v>
      </c>
      <c r="AW2" s="51"/>
      <c r="AX2" s="40" t="s">
        <v>159</v>
      </c>
      <c r="AY2" s="13"/>
      <c r="AZ2" s="80">
        <v>41815</v>
      </c>
      <c r="BA2" s="108"/>
      <c r="BB2" s="71" t="s">
        <v>8</v>
      </c>
      <c r="BC2" s="82" t="s">
        <v>11</v>
      </c>
      <c r="BD2" s="42">
        <v>3.47</v>
      </c>
      <c r="BE2" s="54"/>
      <c r="BF2" s="15"/>
      <c r="BG2" s="21" t="s">
        <v>81</v>
      </c>
      <c r="BH2" s="38"/>
    </row>
    <row r="3" spans="1:60" ht="12.75" customHeight="1" x14ac:dyDescent="0.25">
      <c r="A3" s="91">
        <f>MAX(AR3,AZ3)</f>
        <v>42651</v>
      </c>
      <c r="B3" s="6">
        <v>22</v>
      </c>
      <c r="C3" s="28" t="s">
        <v>9</v>
      </c>
      <c r="D3" s="28" t="s">
        <v>232</v>
      </c>
      <c r="E3" s="7" t="s">
        <v>10</v>
      </c>
      <c r="F3" s="8">
        <v>2016</v>
      </c>
      <c r="I3" s="8">
        <v>1</v>
      </c>
      <c r="J3" s="22" t="s">
        <v>92</v>
      </c>
      <c r="K3" s="118" t="s">
        <v>33</v>
      </c>
      <c r="L3" s="10" t="s">
        <v>33</v>
      </c>
      <c r="M3" s="39" t="s">
        <v>35</v>
      </c>
      <c r="N3" s="46" t="s">
        <v>166</v>
      </c>
      <c r="O3" s="11"/>
      <c r="P3" s="58">
        <v>42659</v>
      </c>
      <c r="Q3" s="62" t="str">
        <f>IF(ISNUMBER(W3),"",IF(ISNUMBER(AD3),"",IF(ISNUMBER(AJ3),"",IF(B3=20,"N","A"))))</f>
        <v/>
      </c>
      <c r="R3" s="12">
        <v>0</v>
      </c>
      <c r="S3" s="17">
        <f ca="1">IF(OR(B3=22,Q3="N",Q3="A",P3&gt;TODAY()),0,R3+IF(OR(AA3&gt;1,AA3=""),4,0)+IF(AND(OR(AD3&gt;2,AD3=""),OR(AJ3&gt;2,AJ3="")),0,2)+IF(B3=20,5,0)+IF(P3&lt;TODAY()-730,0,2)+IF(OR(E3="B8K",E3="B4K"),5,IF(E3="B2K",3,IF(E3="Blu-Ray",3,0))))</f>
        <v>0</v>
      </c>
      <c r="T3" s="114"/>
      <c r="U3" s="31"/>
      <c r="W3" s="64">
        <v>4</v>
      </c>
      <c r="X3" s="13"/>
      <c r="Y3" s="13">
        <v>3</v>
      </c>
      <c r="Z3" s="13">
        <v>1</v>
      </c>
      <c r="AA3" s="13">
        <v>1</v>
      </c>
      <c r="AB3" s="15" t="s">
        <v>38</v>
      </c>
      <c r="AC3" s="78"/>
      <c r="AD3" s="29">
        <v>21</v>
      </c>
      <c r="AE3" s="30" t="s">
        <v>55</v>
      </c>
      <c r="AF3" s="31" t="s">
        <v>14</v>
      </c>
      <c r="AG3" s="78"/>
      <c r="AH3" s="19"/>
      <c r="AJ3" s="29">
        <v>42.48</v>
      </c>
      <c r="AK3" s="16" t="s">
        <v>143</v>
      </c>
      <c r="AL3" s="17" t="s">
        <v>14</v>
      </c>
      <c r="AM3" s="78"/>
      <c r="AN3" s="19"/>
      <c r="AP3" s="88"/>
      <c r="AR3" s="18">
        <v>42651</v>
      </c>
      <c r="AT3" s="68"/>
      <c r="AU3" s="83"/>
      <c r="AV3" s="41"/>
      <c r="AW3" s="51"/>
      <c r="AY3" s="13"/>
      <c r="BD3" s="42"/>
      <c r="BE3" s="54"/>
      <c r="BF3" s="15"/>
      <c r="BG3" s="36"/>
    </row>
    <row r="4" spans="1:60" ht="12.75" customHeight="1" x14ac:dyDescent="0.25">
      <c r="A4" s="91">
        <f>MAX(AR4,AZ4)</f>
        <v>42861</v>
      </c>
      <c r="B4" s="6">
        <v>50</v>
      </c>
      <c r="C4" s="28" t="s">
        <v>9</v>
      </c>
      <c r="D4" s="28" t="s">
        <v>232</v>
      </c>
      <c r="E4" s="7" t="s">
        <v>10</v>
      </c>
      <c r="I4" s="8">
        <v>1</v>
      </c>
      <c r="J4" s="22" t="s">
        <v>139</v>
      </c>
      <c r="K4" s="118" t="s">
        <v>33</v>
      </c>
      <c r="L4" s="10" t="s">
        <v>33</v>
      </c>
      <c r="M4" s="39" t="s">
        <v>35</v>
      </c>
      <c r="N4" s="27">
        <v>889853394326</v>
      </c>
      <c r="O4" s="11"/>
      <c r="P4" s="58">
        <v>42659</v>
      </c>
      <c r="Q4" s="62"/>
      <c r="T4" s="114"/>
      <c r="U4" s="31" t="s">
        <v>6</v>
      </c>
      <c r="V4" s="13">
        <v>5</v>
      </c>
      <c r="W4" s="64">
        <v>4</v>
      </c>
      <c r="X4" s="13"/>
      <c r="Y4" s="13">
        <v>4</v>
      </c>
      <c r="AB4" s="15"/>
      <c r="AC4" s="78"/>
      <c r="AD4" s="29">
        <v>7</v>
      </c>
      <c r="AE4" s="30"/>
      <c r="AG4" s="78"/>
      <c r="AH4" s="19"/>
      <c r="AJ4" s="29">
        <v>9.44</v>
      </c>
      <c r="AK4" s="16"/>
      <c r="AL4" s="17"/>
      <c r="AM4" s="78"/>
      <c r="AN4" s="19"/>
      <c r="AP4" s="88"/>
      <c r="AR4" s="18">
        <v>42687</v>
      </c>
      <c r="AT4" s="68" t="s">
        <v>8</v>
      </c>
      <c r="AU4" s="83" t="s">
        <v>150</v>
      </c>
      <c r="AV4" s="41">
        <v>-11</v>
      </c>
      <c r="AW4" s="51" t="s">
        <v>91</v>
      </c>
      <c r="AY4" s="13">
        <v>5</v>
      </c>
      <c r="AZ4" s="80">
        <v>42861</v>
      </c>
      <c r="BB4" s="71" t="s">
        <v>8</v>
      </c>
      <c r="BC4" s="82" t="s">
        <v>11</v>
      </c>
      <c r="BD4" s="42">
        <v>8.1300000000000008</v>
      </c>
      <c r="BE4" s="54"/>
      <c r="BF4" s="15"/>
      <c r="BG4" s="21" t="s">
        <v>93</v>
      </c>
    </row>
    <row r="5" spans="1:60" ht="12.75" customHeight="1" x14ac:dyDescent="0.25">
      <c r="A5" s="91">
        <f>MAX(AR5,AZ5)</f>
        <v>37257</v>
      </c>
      <c r="B5" s="105">
        <v>32</v>
      </c>
      <c r="C5" s="28" t="s">
        <v>9</v>
      </c>
      <c r="D5" s="28" t="s">
        <v>232</v>
      </c>
      <c r="E5" s="7" t="s">
        <v>10</v>
      </c>
      <c r="F5" s="8">
        <v>1999</v>
      </c>
      <c r="G5" s="48" t="s">
        <v>220</v>
      </c>
      <c r="I5" s="8">
        <v>1</v>
      </c>
      <c r="J5" s="9" t="s">
        <v>132</v>
      </c>
      <c r="K5" s="117" t="s">
        <v>122</v>
      </c>
      <c r="L5" s="9" t="s">
        <v>122</v>
      </c>
      <c r="O5" s="23"/>
      <c r="Q5" s="62"/>
      <c r="U5" s="13" t="s">
        <v>6</v>
      </c>
      <c r="AB5" s="55"/>
      <c r="AE5" s="30"/>
      <c r="AH5" s="19"/>
      <c r="AK5" s="25"/>
      <c r="AL5" s="17"/>
      <c r="AN5" s="19"/>
      <c r="AP5" s="88"/>
      <c r="AR5" s="18">
        <v>37257</v>
      </c>
      <c r="AT5" s="68" t="s">
        <v>8</v>
      </c>
      <c r="AU5" s="84" t="s">
        <v>128</v>
      </c>
      <c r="AZ5" s="80">
        <v>37257</v>
      </c>
      <c r="BE5" s="54"/>
      <c r="BF5" s="15"/>
      <c r="BG5" s="36"/>
    </row>
    <row r="6" spans="1:60" ht="12.75" customHeight="1" x14ac:dyDescent="0.25">
      <c r="A6" s="91">
        <f>MAX(AR6,AZ6)</f>
        <v>39740</v>
      </c>
      <c r="B6" s="105">
        <v>32</v>
      </c>
      <c r="C6" s="28" t="s">
        <v>9</v>
      </c>
      <c r="D6" s="28" t="s">
        <v>232</v>
      </c>
      <c r="E6" s="7" t="s">
        <v>10</v>
      </c>
      <c r="F6" s="8">
        <v>1999</v>
      </c>
      <c r="G6" s="48" t="s">
        <v>219</v>
      </c>
      <c r="I6" s="8">
        <v>1</v>
      </c>
      <c r="J6" s="9" t="s">
        <v>130</v>
      </c>
      <c r="K6" s="117" t="s">
        <v>122</v>
      </c>
      <c r="L6" s="9" t="s">
        <v>122</v>
      </c>
      <c r="O6" s="23"/>
      <c r="Q6" s="62"/>
      <c r="U6" s="13" t="s">
        <v>6</v>
      </c>
      <c r="AB6" s="55"/>
      <c r="AE6" s="30"/>
      <c r="AH6" s="19"/>
      <c r="AK6" s="25"/>
      <c r="AL6" s="17"/>
      <c r="AN6" s="19"/>
      <c r="AP6" s="88"/>
      <c r="AR6" s="18">
        <v>39740</v>
      </c>
      <c r="AT6" s="68" t="s">
        <v>8</v>
      </c>
      <c r="AU6" s="84" t="s">
        <v>22</v>
      </c>
      <c r="AV6" s="41">
        <v>-1</v>
      </c>
      <c r="AZ6" s="80">
        <v>39740</v>
      </c>
      <c r="BE6" s="54"/>
      <c r="BF6" s="15"/>
      <c r="BG6" s="36"/>
    </row>
    <row r="7" spans="1:60" ht="12.75" customHeight="1" x14ac:dyDescent="0.25">
      <c r="A7" s="91">
        <f>MAX(AR7,AZ7)</f>
        <v>37987</v>
      </c>
      <c r="B7" s="6">
        <v>32</v>
      </c>
      <c r="C7" s="28" t="s">
        <v>9</v>
      </c>
      <c r="D7" s="28" t="s">
        <v>232</v>
      </c>
      <c r="E7" s="7" t="s">
        <v>10</v>
      </c>
      <c r="F7" s="8">
        <v>2003</v>
      </c>
      <c r="G7" s="93" t="s">
        <v>218</v>
      </c>
      <c r="H7" s="93"/>
      <c r="I7" s="8">
        <v>1</v>
      </c>
      <c r="J7" s="9" t="s">
        <v>133</v>
      </c>
      <c r="K7" s="117" t="s">
        <v>51</v>
      </c>
      <c r="L7" s="9" t="s">
        <v>51</v>
      </c>
      <c r="O7" s="23"/>
      <c r="Q7" s="62"/>
      <c r="U7" s="13" t="s">
        <v>6</v>
      </c>
      <c r="AB7" s="55"/>
      <c r="AE7" s="30"/>
      <c r="AH7" s="19"/>
      <c r="AK7" s="25"/>
      <c r="AL7" s="17"/>
      <c r="AN7" s="19"/>
      <c r="AP7" s="88"/>
      <c r="AR7" s="18">
        <v>37987</v>
      </c>
      <c r="AT7" s="68" t="s">
        <v>8</v>
      </c>
      <c r="AU7" s="84" t="s">
        <v>128</v>
      </c>
      <c r="AZ7" s="80">
        <v>37987</v>
      </c>
      <c r="BE7" s="54"/>
      <c r="BF7" s="15"/>
      <c r="BG7" s="36"/>
    </row>
    <row r="8" spans="1:60" s="1" customFormat="1" ht="12.75" customHeight="1" x14ac:dyDescent="0.25">
      <c r="A8" s="91">
        <f>MAX(AR8,AZ8)</f>
        <v>43856</v>
      </c>
      <c r="B8" s="6">
        <v>40</v>
      </c>
      <c r="C8" s="28" t="s">
        <v>9</v>
      </c>
      <c r="D8" s="28" t="s">
        <v>232</v>
      </c>
      <c r="E8" s="7" t="s">
        <v>10</v>
      </c>
      <c r="F8" s="8">
        <v>1996</v>
      </c>
      <c r="G8" s="48"/>
      <c r="H8" s="48"/>
      <c r="I8" s="8">
        <v>1</v>
      </c>
      <c r="J8" s="9" t="s">
        <v>195</v>
      </c>
      <c r="K8" s="118" t="s">
        <v>32</v>
      </c>
      <c r="L8" s="10" t="s">
        <v>32</v>
      </c>
      <c r="M8" s="39"/>
      <c r="N8" s="27">
        <v>743213690025</v>
      </c>
      <c r="O8" s="11"/>
      <c r="P8" s="58"/>
      <c r="Q8" s="62"/>
      <c r="R8" s="12"/>
      <c r="S8" s="17"/>
      <c r="T8" s="114"/>
      <c r="U8" s="31" t="s">
        <v>6</v>
      </c>
      <c r="V8" s="13">
        <v>3</v>
      </c>
      <c r="W8" s="64"/>
      <c r="X8" s="13"/>
      <c r="Y8" s="13"/>
      <c r="Z8" s="13"/>
      <c r="AA8" s="13"/>
      <c r="AB8" s="15"/>
      <c r="AC8" s="78"/>
      <c r="AD8" s="29">
        <v>4.9000000000000004</v>
      </c>
      <c r="AE8" s="30"/>
      <c r="AF8" s="17"/>
      <c r="AG8" s="78"/>
      <c r="AH8" s="19"/>
      <c r="AI8" s="20"/>
      <c r="AJ8" s="29">
        <v>12.22</v>
      </c>
      <c r="AK8" s="16"/>
      <c r="AL8" s="17"/>
      <c r="AM8" s="78" t="s">
        <v>37</v>
      </c>
      <c r="AN8" s="19">
        <v>10.99</v>
      </c>
      <c r="AO8" s="20">
        <f>IF(AN8="","",ROUND((AN8+IF(OR(E8="CD",E8="45T"),2.49,IF(OR(E8="Jeu DS",E8="DVD",E8="DVDcof",E8="Blu-Ray",E8="Blucof",E8="B2K",E8="B4K",E8="B8K"),2.79,2.99)))*0.8146,2) - 1.92)</f>
        <v>9.06</v>
      </c>
      <c r="AP8" s="88"/>
      <c r="AQ8" s="86"/>
      <c r="AR8" s="18">
        <v>43611</v>
      </c>
      <c r="AS8" s="109"/>
      <c r="AT8" s="68" t="s">
        <v>8</v>
      </c>
      <c r="AU8" s="83" t="s">
        <v>22</v>
      </c>
      <c r="AV8" s="41">
        <v>-1</v>
      </c>
      <c r="AW8" s="51"/>
      <c r="AX8" s="40" t="s">
        <v>83</v>
      </c>
      <c r="AY8" s="13"/>
      <c r="AZ8" s="80">
        <v>43856</v>
      </c>
      <c r="BA8" s="108"/>
      <c r="BB8" s="71"/>
      <c r="BC8" s="82"/>
      <c r="BD8" s="42"/>
      <c r="BE8" s="54"/>
      <c r="BF8" s="15"/>
      <c r="BG8" s="36"/>
      <c r="BH8" s="38"/>
    </row>
    <row r="9" spans="1:60" ht="12.75" customHeight="1" x14ac:dyDescent="0.25">
      <c r="A9" s="91">
        <f>MAX(AR9,AZ9)</f>
        <v>41399</v>
      </c>
      <c r="B9" s="6">
        <v>32</v>
      </c>
      <c r="C9" s="28" t="s">
        <v>9</v>
      </c>
      <c r="D9" s="28" t="s">
        <v>232</v>
      </c>
      <c r="E9" s="7" t="s">
        <v>10</v>
      </c>
      <c r="F9" s="8">
        <v>2011</v>
      </c>
      <c r="G9" s="93" t="s">
        <v>217</v>
      </c>
      <c r="H9" s="93"/>
      <c r="I9" s="8">
        <v>1</v>
      </c>
      <c r="J9" s="22" t="s">
        <v>79</v>
      </c>
      <c r="K9" s="118" t="s">
        <v>23</v>
      </c>
      <c r="L9" s="10" t="s">
        <v>23</v>
      </c>
      <c r="M9" s="39"/>
      <c r="O9" s="11"/>
      <c r="Q9" s="62"/>
      <c r="T9" s="114"/>
      <c r="U9" s="31" t="s">
        <v>6</v>
      </c>
      <c r="X9" s="13"/>
      <c r="AB9" s="15"/>
      <c r="AC9" s="78"/>
      <c r="AE9" s="30"/>
      <c r="AG9" s="78"/>
      <c r="AH9" s="19"/>
      <c r="AK9" s="16"/>
      <c r="AL9" s="17"/>
      <c r="AM9" s="78"/>
      <c r="AN9" s="19"/>
      <c r="AP9" s="88"/>
      <c r="AR9" s="18">
        <v>41399</v>
      </c>
      <c r="AT9" s="68" t="s">
        <v>8</v>
      </c>
      <c r="AU9" s="83" t="s">
        <v>22</v>
      </c>
      <c r="AV9" s="41">
        <v>-1</v>
      </c>
      <c r="AW9" s="51"/>
      <c r="AX9" s="40" t="s">
        <v>78</v>
      </c>
      <c r="AY9" s="13"/>
      <c r="AZ9" s="80">
        <v>41399</v>
      </c>
      <c r="BD9" s="42"/>
      <c r="BE9" s="54"/>
      <c r="BF9" s="15"/>
      <c r="BG9" s="36"/>
    </row>
    <row r="10" spans="1:60" ht="12.75" customHeight="1" x14ac:dyDescent="0.25">
      <c r="A10" s="91">
        <f>MAX(AR10,AZ10)</f>
        <v>40179</v>
      </c>
      <c r="B10" s="105">
        <v>50</v>
      </c>
      <c r="C10" s="28" t="s">
        <v>9</v>
      </c>
      <c r="D10" s="28" t="s">
        <v>232</v>
      </c>
      <c r="E10" s="7" t="s">
        <v>10</v>
      </c>
      <c r="I10" s="8">
        <v>1</v>
      </c>
      <c r="J10" s="9" t="s">
        <v>134</v>
      </c>
      <c r="K10" s="117" t="s">
        <v>23</v>
      </c>
      <c r="L10" s="9" t="s">
        <v>23</v>
      </c>
      <c r="O10" s="23"/>
      <c r="Q10" s="55"/>
      <c r="R10" s="24"/>
      <c r="S10" s="26"/>
      <c r="U10" s="13" t="s">
        <v>6</v>
      </c>
      <c r="AB10" s="55"/>
      <c r="AE10" s="30"/>
      <c r="AH10" s="19"/>
      <c r="AK10" s="25"/>
      <c r="AL10" s="17"/>
      <c r="AN10" s="19"/>
      <c r="AP10" s="88"/>
      <c r="AR10" s="18">
        <v>34700</v>
      </c>
      <c r="AT10" s="68" t="s">
        <v>8</v>
      </c>
      <c r="AU10" s="83" t="s">
        <v>128</v>
      </c>
      <c r="AV10" s="41"/>
      <c r="AZ10" s="80">
        <v>40179</v>
      </c>
      <c r="BB10" s="71" t="s">
        <v>8</v>
      </c>
      <c r="BC10" s="82" t="s">
        <v>128</v>
      </c>
      <c r="BE10" s="54"/>
      <c r="BF10" s="15"/>
    </row>
    <row r="11" spans="1:60" ht="12.75" customHeight="1" x14ac:dyDescent="0.25">
      <c r="A11" s="91">
        <f>MAX(AR11,AZ11)</f>
        <v>40706</v>
      </c>
      <c r="B11" s="6">
        <v>32</v>
      </c>
      <c r="C11" s="28" t="s">
        <v>9</v>
      </c>
      <c r="D11" s="28" t="s">
        <v>232</v>
      </c>
      <c r="E11" s="7" t="s">
        <v>10</v>
      </c>
      <c r="F11" s="8">
        <v>2010</v>
      </c>
      <c r="G11" s="48" t="s">
        <v>216</v>
      </c>
      <c r="I11" s="8">
        <v>1</v>
      </c>
      <c r="J11" s="9" t="s">
        <v>136</v>
      </c>
      <c r="K11" s="118" t="s">
        <v>23</v>
      </c>
      <c r="L11" s="10" t="s">
        <v>23</v>
      </c>
      <c r="M11" s="39"/>
      <c r="O11" s="11"/>
      <c r="Q11" s="62"/>
      <c r="T11" s="114"/>
      <c r="U11" s="31" t="s">
        <v>6</v>
      </c>
      <c r="X11" s="13"/>
      <c r="AB11" s="15"/>
      <c r="AC11" s="78"/>
      <c r="AE11" s="30"/>
      <c r="AG11" s="78"/>
      <c r="AH11" s="19"/>
      <c r="AK11" s="16"/>
      <c r="AL11" s="17"/>
      <c r="AM11" s="78"/>
      <c r="AN11" s="19"/>
      <c r="AP11" s="88"/>
      <c r="AR11" s="18">
        <v>40706</v>
      </c>
      <c r="AT11" s="68" t="s">
        <v>8</v>
      </c>
      <c r="AU11" s="83" t="s">
        <v>22</v>
      </c>
      <c r="AV11" s="41">
        <v>-2</v>
      </c>
      <c r="AW11" s="51"/>
      <c r="AY11" s="13"/>
      <c r="AZ11" s="80">
        <v>40706</v>
      </c>
      <c r="BD11" s="42"/>
      <c r="BE11" s="54"/>
      <c r="BF11" s="15"/>
      <c r="BG11" s="36"/>
    </row>
    <row r="12" spans="1:60" ht="12.75" customHeight="1" x14ac:dyDescent="0.25">
      <c r="A12" s="91">
        <f>MAX(AR12,AZ12)</f>
        <v>38504</v>
      </c>
      <c r="B12" s="105">
        <v>32</v>
      </c>
      <c r="C12" s="28" t="s">
        <v>9</v>
      </c>
      <c r="D12" s="28" t="s">
        <v>232</v>
      </c>
      <c r="E12" s="7" t="s">
        <v>10</v>
      </c>
      <c r="F12" s="8">
        <v>1989</v>
      </c>
      <c r="G12" s="93" t="s">
        <v>215</v>
      </c>
      <c r="H12" s="93"/>
      <c r="I12" s="8">
        <v>1</v>
      </c>
      <c r="J12" s="9" t="s">
        <v>131</v>
      </c>
      <c r="K12" s="117" t="s">
        <v>23</v>
      </c>
      <c r="L12" s="9" t="s">
        <v>23</v>
      </c>
      <c r="O12" s="23"/>
      <c r="Q12" s="62"/>
      <c r="U12" s="13" t="s">
        <v>6</v>
      </c>
      <c r="AB12" s="55"/>
      <c r="AE12" s="30"/>
      <c r="AF12" s="26"/>
      <c r="AH12" s="19"/>
      <c r="AK12" s="25"/>
      <c r="AL12" s="26"/>
      <c r="AN12" s="19"/>
      <c r="AP12" s="88"/>
      <c r="AR12" s="18">
        <v>38504</v>
      </c>
      <c r="AT12" s="68" t="s">
        <v>8</v>
      </c>
      <c r="AU12" s="84" t="s">
        <v>22</v>
      </c>
      <c r="AV12" s="41">
        <v>-1</v>
      </c>
      <c r="AZ12" s="80">
        <v>38504</v>
      </c>
      <c r="BE12" s="54"/>
      <c r="BF12" s="15"/>
      <c r="BG12" s="36"/>
    </row>
    <row r="13" spans="1:60" s="1" customFormat="1" ht="12.75" customHeight="1" x14ac:dyDescent="0.25">
      <c r="A13" s="91">
        <f>MAX(AR13,AZ13)</f>
        <v>43141</v>
      </c>
      <c r="B13" s="6">
        <v>50</v>
      </c>
      <c r="C13" s="28" t="s">
        <v>9</v>
      </c>
      <c r="D13" s="28" t="s">
        <v>232</v>
      </c>
      <c r="E13" s="7" t="s">
        <v>10</v>
      </c>
      <c r="F13" s="8"/>
      <c r="G13" s="48"/>
      <c r="H13" s="48"/>
      <c r="I13" s="8">
        <v>1</v>
      </c>
      <c r="J13" s="9" t="s">
        <v>137</v>
      </c>
      <c r="K13" s="118" t="s">
        <v>98</v>
      </c>
      <c r="L13" s="10" t="s">
        <v>98</v>
      </c>
      <c r="M13" s="39" t="s">
        <v>97</v>
      </c>
      <c r="N13" s="27">
        <v>888750422620</v>
      </c>
      <c r="O13" s="28"/>
      <c r="P13" s="58"/>
      <c r="Q13" s="63"/>
      <c r="R13" s="14"/>
      <c r="S13" s="31"/>
      <c r="T13" s="120"/>
      <c r="U13" s="31" t="s">
        <v>6</v>
      </c>
      <c r="V13" s="13">
        <v>6</v>
      </c>
      <c r="W13" s="64"/>
      <c r="X13" s="13"/>
      <c r="Y13" s="13"/>
      <c r="Z13" s="13"/>
      <c r="AA13" s="13"/>
      <c r="AB13" s="15"/>
      <c r="AC13" s="78"/>
      <c r="AD13" s="29">
        <v>4</v>
      </c>
      <c r="AE13" s="30"/>
      <c r="AF13" s="31"/>
      <c r="AG13" s="78"/>
      <c r="AH13" s="19"/>
      <c r="AI13" s="32"/>
      <c r="AJ13" s="29">
        <v>3.5</v>
      </c>
      <c r="AK13" s="30"/>
      <c r="AL13" s="31"/>
      <c r="AM13" s="78"/>
      <c r="AN13" s="19"/>
      <c r="AO13" s="32"/>
      <c r="AP13" s="88"/>
      <c r="AQ13" s="112"/>
      <c r="AR13" s="18">
        <v>43134</v>
      </c>
      <c r="AS13" s="109"/>
      <c r="AT13" s="97" t="s">
        <v>8</v>
      </c>
      <c r="AU13" s="83" t="s">
        <v>54</v>
      </c>
      <c r="AV13" s="41">
        <v>-5</v>
      </c>
      <c r="AW13" s="51"/>
      <c r="AX13" s="40"/>
      <c r="AY13" s="13"/>
      <c r="AZ13" s="80">
        <v>43141</v>
      </c>
      <c r="BA13" s="108"/>
      <c r="BB13" s="96" t="s">
        <v>8</v>
      </c>
      <c r="BC13" s="82" t="s">
        <v>150</v>
      </c>
      <c r="BD13" s="42">
        <v>4.5999999999999996</v>
      </c>
      <c r="BE13" s="54" t="s">
        <v>99</v>
      </c>
      <c r="BF13" s="15"/>
      <c r="BG13" s="21" t="s">
        <v>100</v>
      </c>
      <c r="BH13" s="38"/>
    </row>
    <row r="14" spans="1:60" s="1" customFormat="1" ht="12.75" customHeight="1" x14ac:dyDescent="0.25">
      <c r="A14" s="91">
        <f>MAX(AR14,AZ14)</f>
        <v>43709</v>
      </c>
      <c r="B14" s="6">
        <v>40</v>
      </c>
      <c r="C14" s="28" t="s">
        <v>9</v>
      </c>
      <c r="D14" s="28" t="s">
        <v>232</v>
      </c>
      <c r="E14" s="7" t="s">
        <v>10</v>
      </c>
      <c r="F14" s="8">
        <v>1965</v>
      </c>
      <c r="G14" s="93"/>
      <c r="H14" s="93"/>
      <c r="I14" s="8">
        <v>1</v>
      </c>
      <c r="J14" s="9" t="s">
        <v>135</v>
      </c>
      <c r="K14" s="117" t="s">
        <v>124</v>
      </c>
      <c r="L14" s="10" t="s">
        <v>124</v>
      </c>
      <c r="M14" s="9" t="s">
        <v>135</v>
      </c>
      <c r="N14" s="46" t="s">
        <v>174</v>
      </c>
      <c r="O14" s="11"/>
      <c r="P14" s="58"/>
      <c r="Q14" s="62" t="s">
        <v>13</v>
      </c>
      <c r="R14" s="12"/>
      <c r="S14" s="17"/>
      <c r="T14" s="114"/>
      <c r="U14" s="31" t="s">
        <v>6</v>
      </c>
      <c r="V14" s="13">
        <v>5</v>
      </c>
      <c r="W14" s="64"/>
      <c r="X14" s="13"/>
      <c r="Y14" s="13"/>
      <c r="Z14" s="13"/>
      <c r="AA14" s="13"/>
      <c r="AB14" s="15"/>
      <c r="AC14" s="78"/>
      <c r="AD14" s="29">
        <v>2.89</v>
      </c>
      <c r="AE14" s="30"/>
      <c r="AF14" s="17"/>
      <c r="AG14" s="78"/>
      <c r="AH14" s="19"/>
      <c r="AI14" s="20" t="str">
        <f>IF(AH14="","",AH14+(IF(AH14&lt;5,-0.05,IF(AH14&lt;10,-0.1,IF(AH14&lt;15,-0.2,-0.4))))+(AH14*(IF(AH14&lt;25,-0.27,-0.09)))+IF(E14="CD",#REF!,IF(OR(E14="BD",E14="Livre-M",E14="Livre-P"),#REF!,IF(OR(E14="Livre-G",E14="BLUcof",E14="DVDcof"),#REF!,IF(E14="33T",#REF!,#REF!)))))</f>
        <v/>
      </c>
      <c r="AJ14" s="50" t="s">
        <v>18</v>
      </c>
      <c r="AK14" s="16"/>
      <c r="AL14" s="17"/>
      <c r="AM14" s="78"/>
      <c r="AN14" s="19">
        <v>2.89</v>
      </c>
      <c r="AO14" s="20">
        <f>IF(AN14="","",ROUND((AN14+IF(OR(E14="CD",E14="45T"),2.49,IF(OR(E14="Jeu DS",E14="DVD",E14="DVDcof",E14="Blu-Ray",E14="Blucof",E14="B2K",E14="B4K",E14="B8K"),2.79,2.99)))*0.8146,2) - 1.92)</f>
        <v>2.46</v>
      </c>
      <c r="AP14" s="88"/>
      <c r="AQ14" s="86">
        <v>1</v>
      </c>
      <c r="AR14" s="18">
        <v>41777</v>
      </c>
      <c r="AS14" s="109"/>
      <c r="AT14" s="68" t="s">
        <v>8</v>
      </c>
      <c r="AU14" s="83" t="s">
        <v>22</v>
      </c>
      <c r="AV14" s="41">
        <v>-1</v>
      </c>
      <c r="AW14" s="51"/>
      <c r="AX14" s="40" t="s">
        <v>101</v>
      </c>
      <c r="AY14" s="13"/>
      <c r="AZ14" s="80">
        <v>43709</v>
      </c>
      <c r="BA14" s="108"/>
      <c r="BB14" s="71"/>
      <c r="BC14" s="82"/>
      <c r="BD14" s="42"/>
      <c r="BE14" s="54"/>
      <c r="BF14" s="15"/>
      <c r="BG14" s="36"/>
      <c r="BH14" s="38"/>
    </row>
    <row r="15" spans="1:60" ht="12.75" customHeight="1" x14ac:dyDescent="0.25">
      <c r="A15" s="91">
        <f>MAX(AR15,AZ15)</f>
        <v>43563</v>
      </c>
      <c r="B15" s="6">
        <v>50</v>
      </c>
      <c r="C15" s="28" t="s">
        <v>4</v>
      </c>
      <c r="D15" s="28" t="s">
        <v>230</v>
      </c>
      <c r="E15" s="7" t="s">
        <v>5</v>
      </c>
      <c r="I15" s="8">
        <v>1</v>
      </c>
      <c r="J15" s="22">
        <v>42</v>
      </c>
      <c r="K15" s="117">
        <v>42</v>
      </c>
      <c r="L15" s="10" t="s">
        <v>27</v>
      </c>
      <c r="M15" s="39">
        <v>42</v>
      </c>
      <c r="N15" s="27">
        <v>5051889475620</v>
      </c>
      <c r="O15" s="11"/>
      <c r="P15" s="58">
        <v>41762</v>
      </c>
      <c r="Q15" s="62" t="s">
        <v>13</v>
      </c>
      <c r="T15" s="114"/>
      <c r="U15" s="31" t="s">
        <v>6</v>
      </c>
      <c r="V15" s="13">
        <v>5</v>
      </c>
      <c r="W15" s="64">
        <v>3</v>
      </c>
      <c r="X15" s="13"/>
      <c r="Y15" s="13">
        <v>3</v>
      </c>
      <c r="AB15" s="15"/>
      <c r="AC15" s="78"/>
      <c r="AD15" s="29">
        <v>0.9</v>
      </c>
      <c r="AE15" s="30"/>
      <c r="AG15" s="78"/>
      <c r="AH15" s="19">
        <v>5.49</v>
      </c>
      <c r="AJ15" s="29">
        <v>8.48</v>
      </c>
      <c r="AK15" s="16"/>
      <c r="AL15" s="17"/>
      <c r="AM15" s="78"/>
      <c r="AN15" s="19">
        <v>8.4700000000000006</v>
      </c>
      <c r="AP15" s="88"/>
      <c r="AR15" s="18">
        <v>43386</v>
      </c>
      <c r="AT15" s="68" t="s">
        <v>8</v>
      </c>
      <c r="AU15" s="83" t="s">
        <v>22</v>
      </c>
      <c r="AV15" s="41">
        <v>-1</v>
      </c>
      <c r="AW15" s="51"/>
      <c r="AX15" s="40" t="s">
        <v>160</v>
      </c>
      <c r="AY15" s="13"/>
      <c r="AZ15" s="80">
        <v>43563</v>
      </c>
      <c r="BB15" s="71" t="s">
        <v>8</v>
      </c>
      <c r="BC15" s="82" t="s">
        <v>11</v>
      </c>
      <c r="BD15" s="42">
        <v>7.32</v>
      </c>
      <c r="BE15" s="54"/>
      <c r="BF15" s="15"/>
      <c r="BG15" s="36" t="s">
        <v>177</v>
      </c>
    </row>
    <row r="16" spans="1:60" ht="12.75" customHeight="1" x14ac:dyDescent="0.25">
      <c r="A16" s="91">
        <f>MAX(AR16,AZ16)</f>
        <v>43283</v>
      </c>
      <c r="B16" s="6">
        <v>40</v>
      </c>
      <c r="C16" s="28" t="s">
        <v>4</v>
      </c>
      <c r="D16" s="28" t="s">
        <v>230</v>
      </c>
      <c r="E16" s="7" t="s">
        <v>12</v>
      </c>
      <c r="I16" s="8">
        <v>1</v>
      </c>
      <c r="J16" s="22">
        <v>300</v>
      </c>
      <c r="K16" s="117">
        <v>300</v>
      </c>
      <c r="L16" s="10" t="s">
        <v>103</v>
      </c>
      <c r="M16" s="39" t="s">
        <v>17</v>
      </c>
      <c r="N16" s="27">
        <v>5051889483410</v>
      </c>
      <c r="Q16" s="63" t="s">
        <v>13</v>
      </c>
      <c r="R16" s="14"/>
      <c r="S16" s="31"/>
      <c r="T16" s="120"/>
      <c r="U16" s="31" t="s">
        <v>6</v>
      </c>
      <c r="V16" s="13">
        <v>5</v>
      </c>
      <c r="W16" s="64">
        <v>3</v>
      </c>
      <c r="X16" s="13">
        <v>0</v>
      </c>
      <c r="Y16" s="13">
        <v>0</v>
      </c>
      <c r="AB16" s="15"/>
      <c r="AC16" s="78"/>
      <c r="AD16" s="29">
        <v>3</v>
      </c>
      <c r="AE16" s="30"/>
      <c r="AF16" s="31"/>
      <c r="AG16" s="78" t="s">
        <v>37</v>
      </c>
      <c r="AH16" s="19">
        <v>2.79</v>
      </c>
      <c r="AI16" s="32" t="e">
        <f>IF(AH16="","",AH16+(IF(AH16&lt;5,-0.05,IF(AH16&lt;10,-0.1,IF(AH16&lt;15,-0.2,-0.4))))+(AH16*(IF(AH16&lt;25,-0.27,-0.09)))+IF(E16="CD",#REF!,IF(OR(E16="BD",E16="Livre-M",E16="Livre-P"),#REF!,IF(OR(E16="Livre-G",E16="BLUcof",E16="DVDcof"),#REF!,IF(E16="groscof",#REF!,IF(E16="33T",#REF!,#REF!))))))</f>
        <v>#REF!</v>
      </c>
      <c r="AJ16" s="29">
        <v>2.84</v>
      </c>
      <c r="AK16" s="30"/>
      <c r="AL16" s="31"/>
      <c r="AM16" s="78"/>
      <c r="AN16" s="19"/>
      <c r="AO16" s="32" t="str">
        <f>IF(AN16="","",ROUND((AN16+IF(OR(E16="CD",E16="45T"),2.49,IF(OR(E16="Jeu DS",E16="DVD",E16="DVDcof",E16="Blu-Ray",E16="Blucof",E16="B2K",E16="B4K",E16="B8K"),2.79,2.99)))*0.8146,2) - 1.92)</f>
        <v/>
      </c>
      <c r="AP16" s="88"/>
      <c r="AQ16" s="112">
        <v>1</v>
      </c>
      <c r="AR16" s="18">
        <v>43138</v>
      </c>
      <c r="AT16" s="97" t="s">
        <v>8</v>
      </c>
      <c r="AU16" s="83" t="s">
        <v>7</v>
      </c>
      <c r="AV16" s="41">
        <v>-3</v>
      </c>
      <c r="AW16" s="51" t="s">
        <v>80</v>
      </c>
      <c r="AY16" s="13"/>
      <c r="AZ16" s="80">
        <v>43283</v>
      </c>
      <c r="BB16" s="96"/>
      <c r="BD16" s="42"/>
      <c r="BE16" s="54"/>
      <c r="BF16" s="15"/>
      <c r="BG16" s="36"/>
    </row>
    <row r="17" spans="1:60" ht="12.75" customHeight="1" x14ac:dyDescent="0.25">
      <c r="A17" s="91">
        <f>MAX(AR17,AZ17)</f>
        <v>43418</v>
      </c>
      <c r="B17" s="6">
        <v>50</v>
      </c>
      <c r="C17" s="28" t="s">
        <v>4</v>
      </c>
      <c r="D17" s="28" t="s">
        <v>230</v>
      </c>
      <c r="E17" s="7" t="s">
        <v>5</v>
      </c>
      <c r="I17" s="8">
        <v>1</v>
      </c>
      <c r="J17" s="22">
        <v>1900</v>
      </c>
      <c r="K17" s="117">
        <v>1900</v>
      </c>
      <c r="L17" s="10" t="s">
        <v>111</v>
      </c>
      <c r="M17" s="39"/>
      <c r="N17" s="27">
        <v>3700259815390</v>
      </c>
      <c r="O17" s="11"/>
      <c r="Q17" s="62" t="s">
        <v>13</v>
      </c>
      <c r="T17" s="114"/>
      <c r="U17" s="31" t="s">
        <v>6</v>
      </c>
      <c r="V17" s="13">
        <v>5</v>
      </c>
      <c r="W17" s="64">
        <v>4</v>
      </c>
      <c r="X17" s="13"/>
      <c r="Y17" s="13">
        <v>6</v>
      </c>
      <c r="AB17" s="15"/>
      <c r="AC17" s="78"/>
      <c r="AD17" s="29">
        <v>5.8</v>
      </c>
      <c r="AE17" s="30"/>
      <c r="AG17" s="78"/>
      <c r="AH17" s="19"/>
      <c r="AJ17" s="29">
        <v>18</v>
      </c>
      <c r="AK17" s="16"/>
      <c r="AL17" s="17"/>
      <c r="AM17" s="78"/>
      <c r="AN17" s="19"/>
      <c r="AP17" s="88"/>
      <c r="AR17" s="18">
        <v>40664</v>
      </c>
      <c r="AT17" s="68" t="s">
        <v>8</v>
      </c>
      <c r="AU17" s="83" t="s">
        <v>22</v>
      </c>
      <c r="AV17" s="41">
        <v>-2</v>
      </c>
      <c r="AW17" s="51"/>
      <c r="AY17" s="13"/>
      <c r="AZ17" s="80">
        <v>43418</v>
      </c>
      <c r="BB17" s="71" t="s">
        <v>8</v>
      </c>
      <c r="BC17" s="82" t="s">
        <v>11</v>
      </c>
      <c r="BD17" s="42">
        <v>13.64</v>
      </c>
      <c r="BE17" s="54"/>
      <c r="BF17" s="15"/>
      <c r="BG17" s="21" t="s">
        <v>53</v>
      </c>
    </row>
    <row r="18" spans="1:60" ht="12.75" customHeight="1" x14ac:dyDescent="0.25">
      <c r="A18" s="91">
        <f>MAX(AR18,AZ18)</f>
        <v>34700</v>
      </c>
      <c r="B18" s="6">
        <v>50</v>
      </c>
      <c r="C18" s="28" t="s">
        <v>4</v>
      </c>
      <c r="D18" s="28" t="s">
        <v>230</v>
      </c>
      <c r="E18" s="7" t="s">
        <v>5</v>
      </c>
      <c r="I18" s="8">
        <v>1</v>
      </c>
      <c r="J18" s="22">
        <v>1941</v>
      </c>
      <c r="K18" s="117">
        <v>1941</v>
      </c>
      <c r="L18" s="10" t="s">
        <v>104</v>
      </c>
      <c r="M18" s="39"/>
      <c r="O18" s="11"/>
      <c r="Q18" s="62"/>
      <c r="U18" s="31"/>
      <c r="X18" s="13"/>
      <c r="AB18" s="15"/>
      <c r="AC18" s="78"/>
      <c r="AE18" s="30"/>
      <c r="AG18" s="78"/>
      <c r="AH18" s="19"/>
      <c r="AK18" s="16"/>
      <c r="AL18" s="17"/>
      <c r="AM18" s="78"/>
      <c r="AN18" s="19"/>
      <c r="AP18" s="88"/>
      <c r="AR18" s="18">
        <v>34700</v>
      </c>
      <c r="AT18" s="68" t="s">
        <v>8</v>
      </c>
      <c r="AU18" s="83" t="s">
        <v>128</v>
      </c>
      <c r="AV18" s="41"/>
      <c r="AW18" s="51"/>
      <c r="AY18" s="13"/>
      <c r="AZ18" s="80">
        <v>34700</v>
      </c>
      <c r="BB18" s="71" t="s">
        <v>8</v>
      </c>
      <c r="BC18" s="82" t="s">
        <v>128</v>
      </c>
      <c r="BD18" s="42"/>
      <c r="BE18" s="54"/>
      <c r="BF18" s="15"/>
    </row>
    <row r="19" spans="1:60" s="1" customFormat="1" ht="12.75" customHeight="1" x14ac:dyDescent="0.25">
      <c r="A19" s="91">
        <f>MAX(AR19,AZ19)</f>
        <v>34700</v>
      </c>
      <c r="B19" s="6">
        <v>50</v>
      </c>
      <c r="C19" s="28" t="s">
        <v>4</v>
      </c>
      <c r="D19" s="28" t="s">
        <v>230</v>
      </c>
      <c r="E19" s="7" t="s">
        <v>5</v>
      </c>
      <c r="F19" s="8"/>
      <c r="G19" s="48"/>
      <c r="H19" s="48"/>
      <c r="I19" s="8">
        <v>1</v>
      </c>
      <c r="J19" s="22">
        <v>1984</v>
      </c>
      <c r="K19" s="117">
        <v>1984</v>
      </c>
      <c r="L19" s="10" t="s">
        <v>112</v>
      </c>
      <c r="M19" s="39"/>
      <c r="N19" s="27"/>
      <c r="O19" s="11"/>
      <c r="P19" s="58"/>
      <c r="Q19" s="62"/>
      <c r="R19" s="12"/>
      <c r="S19" s="17"/>
      <c r="T19" s="115"/>
      <c r="U19" s="31"/>
      <c r="V19" s="13"/>
      <c r="W19" s="64"/>
      <c r="X19" s="13"/>
      <c r="Y19" s="13"/>
      <c r="Z19" s="13"/>
      <c r="AA19" s="13"/>
      <c r="AB19" s="15"/>
      <c r="AC19" s="78"/>
      <c r="AD19" s="29"/>
      <c r="AE19" s="30"/>
      <c r="AF19" s="17"/>
      <c r="AG19" s="78"/>
      <c r="AH19" s="19"/>
      <c r="AI19" s="20"/>
      <c r="AJ19" s="29"/>
      <c r="AK19" s="16"/>
      <c r="AL19" s="17"/>
      <c r="AM19" s="78"/>
      <c r="AN19" s="19"/>
      <c r="AO19" s="20"/>
      <c r="AP19" s="88"/>
      <c r="AQ19" s="86"/>
      <c r="AR19" s="18">
        <v>34700</v>
      </c>
      <c r="AS19" s="109"/>
      <c r="AT19" s="68" t="s">
        <v>8</v>
      </c>
      <c r="AU19" s="84" t="s">
        <v>128</v>
      </c>
      <c r="AV19" s="41"/>
      <c r="AW19" s="51"/>
      <c r="AX19" s="40"/>
      <c r="AY19" s="13"/>
      <c r="AZ19" s="80">
        <v>34700</v>
      </c>
      <c r="BA19" s="108"/>
      <c r="BB19" s="71" t="s">
        <v>8</v>
      </c>
      <c r="BC19" s="82" t="s">
        <v>128</v>
      </c>
      <c r="BD19" s="42"/>
      <c r="BE19" s="54"/>
      <c r="BF19" s="15"/>
      <c r="BG19" s="21"/>
      <c r="BH19" s="38"/>
    </row>
    <row r="20" spans="1:60" ht="12.75" customHeight="1" x14ac:dyDescent="0.25">
      <c r="A20" s="91">
        <f>MAX(AR20,AZ20)</f>
        <v>42126</v>
      </c>
      <c r="B20" s="6">
        <v>32</v>
      </c>
      <c r="C20" s="28" t="s">
        <v>4</v>
      </c>
      <c r="D20" s="28" t="s">
        <v>230</v>
      </c>
      <c r="E20" s="7" t="s">
        <v>12</v>
      </c>
      <c r="F20" s="8">
        <v>2009</v>
      </c>
      <c r="G20" s="92"/>
      <c r="H20" s="92" t="s">
        <v>169</v>
      </c>
      <c r="I20" s="8">
        <v>1</v>
      </c>
      <c r="J20" s="22">
        <v>2012</v>
      </c>
      <c r="K20" s="117">
        <v>2012</v>
      </c>
      <c r="L20" s="10" t="s">
        <v>109</v>
      </c>
      <c r="M20" s="39">
        <v>2012</v>
      </c>
      <c r="N20" s="27">
        <v>3333299199924</v>
      </c>
      <c r="O20" s="11"/>
      <c r="Q20" s="62"/>
      <c r="T20" s="114"/>
      <c r="U20" s="31" t="s">
        <v>6</v>
      </c>
      <c r="V20" s="13">
        <v>5</v>
      </c>
      <c r="X20" s="13"/>
      <c r="AB20" s="15"/>
      <c r="AC20" s="78"/>
      <c r="AE20" s="30"/>
      <c r="AG20" s="78"/>
      <c r="AH20" s="19"/>
      <c r="AK20" s="16"/>
      <c r="AL20" s="17"/>
      <c r="AM20" s="78"/>
      <c r="AN20" s="19"/>
      <c r="AP20" s="88"/>
      <c r="AR20" s="18">
        <v>42126</v>
      </c>
      <c r="AT20" s="68" t="s">
        <v>8</v>
      </c>
      <c r="AU20" s="83" t="s">
        <v>150</v>
      </c>
      <c r="AV20" s="41">
        <v>-4.58</v>
      </c>
      <c r="AW20" s="51"/>
      <c r="AY20" s="13">
        <v>5</v>
      </c>
      <c r="AZ20" s="80">
        <v>42126</v>
      </c>
      <c r="BD20" s="42"/>
      <c r="BE20" s="54"/>
      <c r="BF20" s="15"/>
      <c r="BG20" s="36"/>
    </row>
    <row r="21" spans="1:60" ht="12.75" customHeight="1" x14ac:dyDescent="0.25">
      <c r="A21" s="91">
        <f>MAX(AR21,AZ21)</f>
        <v>41392</v>
      </c>
      <c r="B21" s="6">
        <v>50</v>
      </c>
      <c r="C21" s="28" t="s">
        <v>4</v>
      </c>
      <c r="D21" s="28" t="s">
        <v>230</v>
      </c>
      <c r="E21" s="7" t="s">
        <v>5</v>
      </c>
      <c r="F21" s="8">
        <v>2009</v>
      </c>
      <c r="I21" s="8">
        <v>1</v>
      </c>
      <c r="J21" s="22">
        <v>2012</v>
      </c>
      <c r="K21" s="117">
        <v>2012</v>
      </c>
      <c r="L21" s="10" t="s">
        <v>109</v>
      </c>
      <c r="M21" s="39"/>
      <c r="O21" s="11"/>
      <c r="Q21" s="62"/>
      <c r="T21" s="114"/>
      <c r="U21" s="31" t="s">
        <v>6</v>
      </c>
      <c r="V21" s="13">
        <v>5</v>
      </c>
      <c r="X21" s="13"/>
      <c r="AB21" s="15"/>
      <c r="AC21" s="78"/>
      <c r="AE21" s="30"/>
      <c r="AG21" s="78"/>
      <c r="AH21" s="19"/>
      <c r="AK21" s="16"/>
      <c r="AL21" s="17"/>
      <c r="AM21" s="78"/>
      <c r="AN21" s="19"/>
      <c r="AP21" s="88"/>
      <c r="AR21" s="18">
        <v>40424</v>
      </c>
      <c r="AT21" s="68" t="s">
        <v>8</v>
      </c>
      <c r="AU21" s="83" t="s">
        <v>59</v>
      </c>
      <c r="AV21" s="41">
        <v>-13</v>
      </c>
      <c r="AW21" s="51"/>
      <c r="AY21" s="13"/>
      <c r="AZ21" s="80">
        <v>41392</v>
      </c>
      <c r="BB21" s="71" t="s">
        <v>8</v>
      </c>
      <c r="BC21" s="82" t="s">
        <v>7</v>
      </c>
      <c r="BD21" s="42">
        <v>3</v>
      </c>
      <c r="BE21" s="54" t="s">
        <v>77</v>
      </c>
      <c r="BF21" s="15"/>
    </row>
    <row r="22" spans="1:60" ht="12.75" customHeight="1" x14ac:dyDescent="0.25">
      <c r="A22" s="91">
        <f>MAX(AR22,AZ22)</f>
        <v>42408</v>
      </c>
      <c r="B22" s="6">
        <v>50</v>
      </c>
      <c r="C22" s="28" t="s">
        <v>4</v>
      </c>
      <c r="D22" s="28" t="s">
        <v>230</v>
      </c>
      <c r="E22" s="7" t="s">
        <v>5</v>
      </c>
      <c r="I22" s="8">
        <v>1</v>
      </c>
      <c r="J22" s="22" t="s">
        <v>84</v>
      </c>
      <c r="K22" s="117" t="s">
        <v>113</v>
      </c>
      <c r="L22" s="10" t="s">
        <v>28</v>
      </c>
      <c r="M22" s="39" t="s">
        <v>84</v>
      </c>
      <c r="N22" s="27">
        <v>3344428038830</v>
      </c>
      <c r="O22" s="11"/>
      <c r="Q22" s="62" t="s">
        <v>13</v>
      </c>
      <c r="T22" s="114"/>
      <c r="U22" s="31" t="s">
        <v>6</v>
      </c>
      <c r="V22" s="13">
        <v>5</v>
      </c>
      <c r="W22" s="64">
        <v>4</v>
      </c>
      <c r="X22" s="13">
        <v>1</v>
      </c>
      <c r="Y22" s="13">
        <v>0</v>
      </c>
      <c r="AB22" s="15"/>
      <c r="AC22" s="78"/>
      <c r="AD22" s="29">
        <v>0.9</v>
      </c>
      <c r="AE22" s="30"/>
      <c r="AG22" s="78"/>
      <c r="AH22" s="19"/>
      <c r="AJ22" s="29">
        <v>2.75</v>
      </c>
      <c r="AK22" s="16"/>
      <c r="AL22" s="17"/>
      <c r="AM22" s="78" t="s">
        <v>13</v>
      </c>
      <c r="AN22" s="19"/>
      <c r="AP22" s="88"/>
      <c r="AR22" s="18">
        <v>41777</v>
      </c>
      <c r="AT22" s="68" t="s">
        <v>8</v>
      </c>
      <c r="AU22" s="83" t="s">
        <v>22</v>
      </c>
      <c r="AV22" s="41">
        <v>-1</v>
      </c>
      <c r="AW22" s="51"/>
      <c r="AX22" s="40" t="s">
        <v>162</v>
      </c>
      <c r="AY22" s="13"/>
      <c r="AZ22" s="80">
        <v>42408</v>
      </c>
      <c r="BB22" s="71" t="s">
        <v>8</v>
      </c>
      <c r="BC22" s="82" t="s">
        <v>7</v>
      </c>
      <c r="BD22" s="42">
        <v>4</v>
      </c>
      <c r="BE22" s="54"/>
      <c r="BF22" s="15"/>
      <c r="BG22" s="21" t="s">
        <v>85</v>
      </c>
    </row>
    <row r="23" spans="1:60" ht="12.75" customHeight="1" x14ac:dyDescent="0.25">
      <c r="A23" s="91">
        <f>MAX(AR23,AZ23)</f>
        <v>42446</v>
      </c>
      <c r="B23" s="6">
        <v>32</v>
      </c>
      <c r="C23" s="28" t="s">
        <v>4</v>
      </c>
      <c r="D23" s="28" t="s">
        <v>230</v>
      </c>
      <c r="E23" s="7" t="s">
        <v>12</v>
      </c>
      <c r="F23" s="8">
        <v>2015</v>
      </c>
      <c r="G23" s="92"/>
      <c r="H23" s="47" t="s">
        <v>167</v>
      </c>
      <c r="I23" s="8">
        <v>25</v>
      </c>
      <c r="J23" s="22" t="s">
        <v>86</v>
      </c>
      <c r="K23" s="117" t="s">
        <v>119</v>
      </c>
      <c r="L23" s="10" t="s">
        <v>126</v>
      </c>
      <c r="M23" s="39" t="s">
        <v>87</v>
      </c>
      <c r="N23" s="27">
        <v>3700259838542</v>
      </c>
      <c r="O23" s="11"/>
      <c r="P23" s="58">
        <v>42370</v>
      </c>
      <c r="Q23" s="62"/>
      <c r="T23" s="114"/>
      <c r="U23" s="31" t="s">
        <v>14</v>
      </c>
      <c r="V23" s="13">
        <v>6</v>
      </c>
      <c r="W23" s="64">
        <v>3</v>
      </c>
      <c r="X23" s="13"/>
      <c r="Y23" s="13">
        <v>7</v>
      </c>
      <c r="AB23" s="15"/>
      <c r="AC23" s="78"/>
      <c r="AD23" s="29" t="s">
        <v>18</v>
      </c>
      <c r="AE23" s="30"/>
      <c r="AG23" s="78"/>
      <c r="AH23" s="19"/>
      <c r="AJ23" s="29">
        <v>24.99</v>
      </c>
      <c r="AK23" s="16"/>
      <c r="AL23" s="17"/>
      <c r="AM23" s="78"/>
      <c r="AN23" s="19"/>
      <c r="AP23" s="88"/>
      <c r="AR23" s="18">
        <v>42446</v>
      </c>
      <c r="AT23" s="68" t="s">
        <v>8</v>
      </c>
      <c r="AU23" s="83" t="s">
        <v>15</v>
      </c>
      <c r="AV23" s="41">
        <v>-24.99</v>
      </c>
      <c r="AW23" s="51" t="s">
        <v>76</v>
      </c>
      <c r="AY23" s="13"/>
      <c r="AZ23" s="80">
        <v>42446</v>
      </c>
      <c r="BD23" s="42"/>
      <c r="BE23" s="54"/>
      <c r="BF23" s="15"/>
      <c r="BG23" s="36"/>
    </row>
    <row r="24" spans="1:60" ht="12.75" customHeight="1" x14ac:dyDescent="0.25">
      <c r="A24" s="91">
        <f>MAX(AR24,AZ24)</f>
        <v>43523</v>
      </c>
      <c r="B24" s="6">
        <v>50</v>
      </c>
      <c r="C24" s="28" t="s">
        <v>4</v>
      </c>
      <c r="D24" s="28" t="s">
        <v>230</v>
      </c>
      <c r="E24" s="7" t="s">
        <v>12</v>
      </c>
      <c r="F24" s="8">
        <v>2018</v>
      </c>
      <c r="I24" s="8">
        <v>1</v>
      </c>
      <c r="J24" s="22" t="s">
        <v>49</v>
      </c>
      <c r="K24" s="117" t="s">
        <v>49</v>
      </c>
      <c r="L24" s="10" t="s">
        <v>127</v>
      </c>
      <c r="M24" s="39" t="s">
        <v>48</v>
      </c>
      <c r="N24" s="27">
        <v>5053083080167</v>
      </c>
      <c r="O24" s="11"/>
      <c r="P24" s="58">
        <v>43389</v>
      </c>
      <c r="Q24" s="62" t="s">
        <v>13</v>
      </c>
      <c r="T24" s="114"/>
      <c r="U24" s="31" t="s">
        <v>6</v>
      </c>
      <c r="V24" s="13">
        <v>5</v>
      </c>
      <c r="W24" s="64">
        <v>5</v>
      </c>
      <c r="X24" s="13"/>
      <c r="Y24" s="13">
        <v>1</v>
      </c>
      <c r="Z24" s="13">
        <v>1</v>
      </c>
      <c r="AA24" s="13">
        <v>1</v>
      </c>
      <c r="AB24" s="15"/>
      <c r="AC24" s="78"/>
      <c r="AD24" s="29">
        <v>6</v>
      </c>
      <c r="AE24" s="30"/>
      <c r="AF24" s="31"/>
      <c r="AG24" s="78"/>
      <c r="AH24" s="19">
        <v>5.99</v>
      </c>
      <c r="AJ24" s="29">
        <v>6</v>
      </c>
      <c r="AK24" s="16"/>
      <c r="AL24" s="17"/>
      <c r="AM24" s="78"/>
      <c r="AN24" s="19"/>
      <c r="AP24" s="88"/>
      <c r="AR24" s="18">
        <v>43518</v>
      </c>
      <c r="AT24" s="68" t="s">
        <v>8</v>
      </c>
      <c r="AU24" s="83" t="s">
        <v>171</v>
      </c>
      <c r="AV24" s="41">
        <v>-4.99</v>
      </c>
      <c r="AW24" s="51" t="s">
        <v>172</v>
      </c>
      <c r="AX24" s="40" t="s">
        <v>161</v>
      </c>
      <c r="AY24" s="13"/>
      <c r="AZ24" s="80">
        <v>43523</v>
      </c>
      <c r="BB24" s="71" t="s">
        <v>8</v>
      </c>
      <c r="BC24" s="82" t="s">
        <v>150</v>
      </c>
      <c r="BD24" s="42">
        <v>5.67</v>
      </c>
      <c r="BE24" s="54" t="s">
        <v>176</v>
      </c>
      <c r="BF24" s="15"/>
      <c r="BG24" s="36" t="s">
        <v>175</v>
      </c>
    </row>
    <row r="25" spans="1:60" ht="12.75" customHeight="1" x14ac:dyDescent="0.25">
      <c r="A25" s="91">
        <f>MAX(AR25,AZ25)</f>
        <v>39377</v>
      </c>
      <c r="B25" s="6">
        <v>34</v>
      </c>
      <c r="C25" s="28" t="s">
        <v>4</v>
      </c>
      <c r="D25" s="28" t="s">
        <v>230</v>
      </c>
      <c r="E25" s="7" t="s">
        <v>5</v>
      </c>
      <c r="F25" s="8">
        <v>1998</v>
      </c>
      <c r="G25" s="47"/>
      <c r="H25" s="47" t="s">
        <v>170</v>
      </c>
      <c r="I25" s="8">
        <v>1</v>
      </c>
      <c r="J25" s="22" t="s">
        <v>36</v>
      </c>
      <c r="K25" s="117" t="s">
        <v>36</v>
      </c>
      <c r="L25" s="10" t="s">
        <v>110</v>
      </c>
      <c r="M25" s="39"/>
      <c r="O25" s="11"/>
      <c r="Q25" s="62"/>
      <c r="T25" s="114" t="s">
        <v>224</v>
      </c>
      <c r="U25" s="31" t="s">
        <v>6</v>
      </c>
      <c r="X25" s="13"/>
      <c r="AB25" s="15"/>
      <c r="AC25" s="78"/>
      <c r="AE25" s="30"/>
      <c r="AG25" s="78"/>
      <c r="AH25" s="19"/>
      <c r="AK25" s="16"/>
      <c r="AL25" s="17"/>
      <c r="AM25" s="78"/>
      <c r="AN25" s="19"/>
      <c r="AP25" s="88"/>
      <c r="AR25" s="18">
        <v>39377</v>
      </c>
      <c r="AT25" s="68" t="s">
        <v>8</v>
      </c>
      <c r="AU25" s="83" t="s">
        <v>46</v>
      </c>
      <c r="AV25" s="41">
        <v>0</v>
      </c>
      <c r="AW25" s="51"/>
      <c r="AX25" s="40" t="s">
        <v>58</v>
      </c>
      <c r="AY25" s="13"/>
      <c r="AZ25" s="80">
        <v>39377</v>
      </c>
      <c r="BD25" s="42"/>
      <c r="BE25" s="54"/>
      <c r="BF25" s="15"/>
      <c r="BG25" s="36"/>
    </row>
    <row r="26" spans="1:60" ht="12.75" customHeight="1" x14ac:dyDescent="0.25">
      <c r="A26" s="91">
        <f>MAX(AR26,AZ26)</f>
        <v>41064</v>
      </c>
      <c r="B26" s="6">
        <v>50</v>
      </c>
      <c r="C26" s="28" t="s">
        <v>4</v>
      </c>
      <c r="D26" s="28" t="s">
        <v>230</v>
      </c>
      <c r="E26" s="7" t="s">
        <v>5</v>
      </c>
      <c r="I26" s="8">
        <v>1</v>
      </c>
      <c r="J26" s="22" t="s">
        <v>116</v>
      </c>
      <c r="K26" s="117" t="s">
        <v>118</v>
      </c>
      <c r="L26" s="10" t="s">
        <v>117</v>
      </c>
      <c r="M26" s="39"/>
      <c r="O26" s="11"/>
      <c r="Q26" s="62"/>
      <c r="T26" s="114"/>
      <c r="U26" s="31" t="s">
        <v>6</v>
      </c>
      <c r="X26" s="13"/>
      <c r="AB26" s="15"/>
      <c r="AC26" s="78"/>
      <c r="AE26" s="30"/>
      <c r="AG26" s="78"/>
      <c r="AH26" s="19"/>
      <c r="AK26" s="16"/>
      <c r="AL26" s="17"/>
      <c r="AM26" s="78"/>
      <c r="AN26" s="19"/>
      <c r="AP26" s="88"/>
      <c r="AR26" s="18">
        <v>40797</v>
      </c>
      <c r="AT26" s="68" t="s">
        <v>8</v>
      </c>
      <c r="AU26" s="83" t="s">
        <v>22</v>
      </c>
      <c r="AV26" s="41">
        <v>-1</v>
      </c>
      <c r="AW26" s="51"/>
      <c r="AX26" s="40" t="s">
        <v>67</v>
      </c>
      <c r="AY26" s="13"/>
      <c r="AZ26" s="80">
        <v>41064</v>
      </c>
      <c r="BB26" s="71" t="s">
        <v>8</v>
      </c>
      <c r="BC26" s="82" t="s">
        <v>22</v>
      </c>
      <c r="BD26" s="42">
        <v>1</v>
      </c>
      <c r="BE26" s="54"/>
      <c r="BF26" s="15"/>
      <c r="BG26" s="21" t="s">
        <v>72</v>
      </c>
    </row>
    <row r="27" spans="1:60" s="1" customFormat="1" ht="12.75" customHeight="1" x14ac:dyDescent="0.25">
      <c r="A27" s="91">
        <f>MAX(AR27,AZ27)</f>
        <v>40396</v>
      </c>
      <c r="B27" s="6">
        <v>50</v>
      </c>
      <c r="C27" s="28" t="s">
        <v>4</v>
      </c>
      <c r="D27" s="28" t="s">
        <v>230</v>
      </c>
      <c r="E27" s="7" t="s">
        <v>5</v>
      </c>
      <c r="F27" s="8"/>
      <c r="G27" s="48"/>
      <c r="H27" s="48"/>
      <c r="I27" s="8">
        <v>1</v>
      </c>
      <c r="J27" s="22" t="s">
        <v>114</v>
      </c>
      <c r="K27" s="117" t="s">
        <v>114</v>
      </c>
      <c r="L27" s="10" t="s">
        <v>115</v>
      </c>
      <c r="M27" s="39"/>
      <c r="N27" s="27"/>
      <c r="O27" s="11"/>
      <c r="P27" s="58"/>
      <c r="Q27" s="62"/>
      <c r="R27" s="12"/>
      <c r="S27" s="17"/>
      <c r="T27" s="114"/>
      <c r="U27" s="31" t="s">
        <v>6</v>
      </c>
      <c r="V27" s="13">
        <v>6</v>
      </c>
      <c r="W27" s="64"/>
      <c r="X27" s="13"/>
      <c r="Y27" s="13"/>
      <c r="Z27" s="13"/>
      <c r="AA27" s="13"/>
      <c r="AB27" s="15"/>
      <c r="AC27" s="78"/>
      <c r="AD27" s="29"/>
      <c r="AE27" s="30"/>
      <c r="AF27" s="17"/>
      <c r="AG27" s="78"/>
      <c r="AH27" s="19"/>
      <c r="AI27" s="20"/>
      <c r="AJ27" s="29"/>
      <c r="AK27" s="16"/>
      <c r="AL27" s="17"/>
      <c r="AM27" s="78"/>
      <c r="AN27" s="19"/>
      <c r="AO27" s="20"/>
      <c r="AP27" s="88"/>
      <c r="AQ27" s="86"/>
      <c r="AR27" s="18">
        <v>40396</v>
      </c>
      <c r="AS27" s="109"/>
      <c r="AT27" s="68" t="s">
        <v>8</v>
      </c>
      <c r="AU27" s="83" t="s">
        <v>57</v>
      </c>
      <c r="AV27" s="41">
        <v>-1</v>
      </c>
      <c r="AW27" s="51"/>
      <c r="AX27" s="40"/>
      <c r="AY27" s="13"/>
      <c r="AZ27" s="80">
        <v>40382</v>
      </c>
      <c r="BA27" s="108"/>
      <c r="BB27" s="71" t="s">
        <v>8</v>
      </c>
      <c r="BC27" s="82" t="s">
        <v>128</v>
      </c>
      <c r="BD27" s="42"/>
      <c r="BE27" s="54"/>
      <c r="BF27" s="15"/>
      <c r="BG27" s="21"/>
      <c r="BH27" s="38"/>
    </row>
    <row r="28" spans="1:60" ht="12.75" customHeight="1" x14ac:dyDescent="0.25">
      <c r="A28" s="91">
        <f>MAX(AR28,AZ28)</f>
        <v>42482</v>
      </c>
      <c r="B28" s="6">
        <v>32</v>
      </c>
      <c r="C28" s="28" t="s">
        <v>4</v>
      </c>
      <c r="D28" s="28" t="s">
        <v>230</v>
      </c>
      <c r="E28" s="7" t="s">
        <v>12</v>
      </c>
      <c r="F28" s="8">
        <v>1957</v>
      </c>
      <c r="G28" s="47"/>
      <c r="H28" s="47">
        <v>116</v>
      </c>
      <c r="I28" s="8">
        <v>1</v>
      </c>
      <c r="J28" s="22" t="s">
        <v>88</v>
      </c>
      <c r="K28" s="117" t="s">
        <v>88</v>
      </c>
      <c r="L28" s="10" t="s">
        <v>105</v>
      </c>
      <c r="M28" s="39" t="s">
        <v>89</v>
      </c>
      <c r="N28" s="27">
        <v>3700259837842</v>
      </c>
      <c r="O28" s="11"/>
      <c r="P28" s="58">
        <v>41993</v>
      </c>
      <c r="Q28" s="62"/>
      <c r="T28" s="114"/>
      <c r="U28" s="31" t="s">
        <v>6</v>
      </c>
      <c r="V28" s="13">
        <v>6</v>
      </c>
      <c r="W28" s="64">
        <v>4</v>
      </c>
      <c r="X28" s="13"/>
      <c r="Y28" s="13">
        <v>2</v>
      </c>
      <c r="AB28" s="15"/>
      <c r="AC28" s="78"/>
      <c r="AD28" s="29">
        <v>11.3</v>
      </c>
      <c r="AE28" s="30"/>
      <c r="AG28" s="78"/>
      <c r="AH28" s="19"/>
      <c r="AJ28" s="29">
        <v>9.49</v>
      </c>
      <c r="AK28" s="16"/>
      <c r="AL28" s="17"/>
      <c r="AM28" s="78"/>
      <c r="AN28" s="19"/>
      <c r="AP28" s="88"/>
      <c r="AR28" s="18">
        <v>42482</v>
      </c>
      <c r="AT28" s="68" t="s">
        <v>8</v>
      </c>
      <c r="AU28" s="83" t="s">
        <v>11</v>
      </c>
      <c r="AV28" s="41">
        <v>-6</v>
      </c>
      <c r="AW28" s="51" t="s">
        <v>24</v>
      </c>
      <c r="AY28" s="13"/>
      <c r="AZ28" s="80">
        <v>42482</v>
      </c>
      <c r="BD28" s="42"/>
      <c r="BE28" s="54"/>
      <c r="BF28" s="15"/>
      <c r="BG28" s="36"/>
    </row>
    <row r="29" spans="1:60" ht="12.75" customHeight="1" x14ac:dyDescent="0.25">
      <c r="A29" s="91">
        <f>MAX(AR29,AZ29)</f>
        <v>42494</v>
      </c>
      <c r="B29" s="6">
        <v>50</v>
      </c>
      <c r="C29" s="28" t="s">
        <v>4</v>
      </c>
      <c r="D29" s="28" t="s">
        <v>230</v>
      </c>
      <c r="E29" s="7" t="s">
        <v>5</v>
      </c>
      <c r="F29" s="8">
        <v>1957</v>
      </c>
      <c r="I29" s="8">
        <v>1</v>
      </c>
      <c r="J29" s="22" t="s">
        <v>62</v>
      </c>
      <c r="K29" s="117" t="s">
        <v>88</v>
      </c>
      <c r="L29" s="10" t="s">
        <v>105</v>
      </c>
      <c r="M29" s="39" t="s">
        <v>62</v>
      </c>
      <c r="N29" s="27">
        <v>3344429008375</v>
      </c>
      <c r="O29" s="11"/>
      <c r="Q29" s="62" t="s">
        <v>13</v>
      </c>
      <c r="T29" s="114"/>
      <c r="U29" s="31" t="s">
        <v>6</v>
      </c>
      <c r="V29" s="13">
        <v>5</v>
      </c>
      <c r="W29" s="64">
        <v>3</v>
      </c>
      <c r="X29" s="13"/>
      <c r="Y29" s="13">
        <v>6</v>
      </c>
      <c r="AB29" s="15"/>
      <c r="AC29" s="78"/>
      <c r="AD29" s="29">
        <v>3</v>
      </c>
      <c r="AE29" s="30"/>
      <c r="AG29" s="78"/>
      <c r="AH29" s="19"/>
      <c r="AJ29" s="29">
        <v>4.99</v>
      </c>
      <c r="AK29" s="16"/>
      <c r="AL29" s="17"/>
      <c r="AM29" s="78"/>
      <c r="AN29" s="19"/>
      <c r="AP29" s="88"/>
      <c r="AR29" s="18">
        <v>40047</v>
      </c>
      <c r="AT29" s="68" t="s">
        <v>8</v>
      </c>
      <c r="AU29" s="83" t="s">
        <v>57</v>
      </c>
      <c r="AV29" s="41">
        <v>-5</v>
      </c>
      <c r="AW29" s="51"/>
      <c r="AY29" s="13"/>
      <c r="AZ29" s="80">
        <v>42494</v>
      </c>
      <c r="BB29" s="71" t="s">
        <v>8</v>
      </c>
      <c r="BC29" s="82" t="s">
        <v>11</v>
      </c>
      <c r="BD29" s="42">
        <v>5.07</v>
      </c>
      <c r="BE29" s="54"/>
      <c r="BF29" s="15"/>
      <c r="BG29" s="21" t="s">
        <v>90</v>
      </c>
    </row>
    <row r="30" spans="1:60" ht="12.75" customHeight="1" x14ac:dyDescent="0.25">
      <c r="A30" s="91">
        <f>MAX(AR30,AZ30)</f>
        <v>43652</v>
      </c>
      <c r="B30" s="6">
        <v>31</v>
      </c>
      <c r="C30" s="28" t="s">
        <v>4</v>
      </c>
      <c r="D30" s="28" t="s">
        <v>231</v>
      </c>
      <c r="E30" s="7" t="s">
        <v>12</v>
      </c>
      <c r="I30" s="8">
        <v>1</v>
      </c>
      <c r="J30" s="22" t="s">
        <v>209</v>
      </c>
      <c r="K30" s="117" t="s">
        <v>208</v>
      </c>
      <c r="L30" s="10"/>
      <c r="M30" s="39"/>
      <c r="N30" s="27">
        <v>5053083039035</v>
      </c>
      <c r="O30" s="11"/>
      <c r="Q30" s="62"/>
      <c r="T30" s="114"/>
      <c r="U30" s="31" t="s">
        <v>6</v>
      </c>
      <c r="V30" s="13">
        <v>5</v>
      </c>
      <c r="X30" s="13"/>
      <c r="AB30" s="15"/>
      <c r="AC30" s="78"/>
      <c r="AD30" s="29">
        <v>4.9000000000000004</v>
      </c>
      <c r="AE30" s="30"/>
      <c r="AF30" s="31"/>
      <c r="AG30" s="78"/>
      <c r="AH30" s="19"/>
      <c r="AJ30" s="29">
        <v>17.670000000000002</v>
      </c>
      <c r="AK30" s="16"/>
      <c r="AL30" s="17"/>
      <c r="AM30" s="78"/>
      <c r="AN30" s="19"/>
      <c r="AP30" s="88"/>
      <c r="AR30" s="18">
        <v>43652</v>
      </c>
      <c r="AT30" s="68" t="s">
        <v>8</v>
      </c>
      <c r="AU30" s="83" t="s">
        <v>171</v>
      </c>
      <c r="AV30" s="41">
        <v>-2</v>
      </c>
      <c r="AW30" s="51"/>
      <c r="AX30" s="40" t="s">
        <v>161</v>
      </c>
      <c r="AY30" s="13"/>
      <c r="BD30" s="42"/>
      <c r="BE30" s="54"/>
      <c r="BF30" s="15"/>
      <c r="BG30" s="36"/>
    </row>
    <row r="31" spans="1:60" ht="12.75" customHeight="1" x14ac:dyDescent="0.25">
      <c r="A31" s="91">
        <f>MAX(AR31,AZ31)</f>
        <v>43652</v>
      </c>
      <c r="B31" s="6">
        <v>20</v>
      </c>
      <c r="C31" s="28" t="s">
        <v>4</v>
      </c>
      <c r="D31" s="28" t="s">
        <v>231</v>
      </c>
      <c r="E31" s="7" t="s">
        <v>31</v>
      </c>
      <c r="I31" s="8">
        <v>2</v>
      </c>
      <c r="J31" s="22" t="s">
        <v>210</v>
      </c>
      <c r="K31" s="117" t="s">
        <v>208</v>
      </c>
      <c r="L31" s="10"/>
      <c r="M31" s="39" t="s">
        <v>211</v>
      </c>
      <c r="N31" s="27">
        <v>5053083080921</v>
      </c>
      <c r="O31" s="11"/>
      <c r="P31" s="58">
        <v>41594</v>
      </c>
      <c r="Q31" s="62" t="str">
        <f>IF(ISNUMBER(W31),"",IF(ISNUMBER(AD31),"",IF(ISNUMBER(AJ31),"",IF(B31=20,"N","A"))))</f>
        <v/>
      </c>
      <c r="R31" s="12">
        <v>5</v>
      </c>
      <c r="S31" s="17">
        <f ca="1">IF(OR(B31=22,Q31="N",Q31="A",P31&gt;TODAY()),0,R31+IF(OR(AA31&gt;1,AA31=""),4,0)+IF(AND(OR(AD31&gt;2,AD31=""),OR(AJ31&gt;2,AJ31="")),0,2)+IF(B31=20,5,0)+IF(P31&lt;TODAY()-730,0,2)+IF(OR(E31="B8K",E31="B4K"),5,IF(E31="B2K",3,IF(E31="Blu-Ray",3,0))))</f>
        <v>17</v>
      </c>
      <c r="T31" s="114"/>
      <c r="U31" s="31"/>
      <c r="W31" s="64">
        <v>6</v>
      </c>
      <c r="X31" s="13"/>
      <c r="Y31" s="13">
        <v>2</v>
      </c>
      <c r="Z31" s="13">
        <v>2</v>
      </c>
      <c r="AA31" s="13">
        <v>2</v>
      </c>
      <c r="AB31" s="15" t="s">
        <v>38</v>
      </c>
      <c r="AC31" s="78"/>
      <c r="AD31" s="29">
        <v>11</v>
      </c>
      <c r="AE31" s="30" t="s">
        <v>143</v>
      </c>
      <c r="AF31" s="31">
        <v>6</v>
      </c>
      <c r="AG31" s="78"/>
      <c r="AH31" s="19"/>
      <c r="AJ31" s="29">
        <v>6.45</v>
      </c>
      <c r="AK31" s="16" t="s">
        <v>55</v>
      </c>
      <c r="AL31" s="17"/>
      <c r="AM31" s="78"/>
      <c r="AN31" s="19"/>
      <c r="AP31" s="88"/>
      <c r="AR31" s="18">
        <v>43652</v>
      </c>
      <c r="AT31" s="68" t="s">
        <v>8</v>
      </c>
      <c r="AU31" s="83" t="s">
        <v>171</v>
      </c>
      <c r="AV31" s="41">
        <v>-2</v>
      </c>
      <c r="AW31" s="51"/>
      <c r="AX31" s="40" t="s">
        <v>161</v>
      </c>
      <c r="AY31" s="13"/>
      <c r="BD31" s="42"/>
      <c r="BE31" s="54"/>
      <c r="BF31" s="15"/>
      <c r="BG31" s="36"/>
    </row>
    <row r="32" spans="1:60" ht="12.75" customHeight="1" x14ac:dyDescent="0.25">
      <c r="A32" s="91">
        <f>MAX(AR32,AZ32)</f>
        <v>43652</v>
      </c>
      <c r="B32" s="6">
        <v>20</v>
      </c>
      <c r="C32" s="28" t="s">
        <v>4</v>
      </c>
      <c r="D32" s="28" t="s">
        <v>231</v>
      </c>
      <c r="E32" s="7" t="s">
        <v>5</v>
      </c>
      <c r="I32" s="8">
        <v>2</v>
      </c>
      <c r="J32" s="22" t="s">
        <v>210</v>
      </c>
      <c r="K32" s="117" t="s">
        <v>208</v>
      </c>
      <c r="L32" s="10"/>
      <c r="M32" s="39" t="s">
        <v>212</v>
      </c>
      <c r="N32" s="27">
        <v>5053083080914</v>
      </c>
      <c r="O32" s="11"/>
      <c r="Q32" s="62" t="str">
        <f>IF(ISNUMBER(W32),"",IF(ISNUMBER(AD32),"",IF(ISNUMBER(AJ32),"",IF(B32=20,"N","A"))))</f>
        <v/>
      </c>
      <c r="R32" s="12">
        <v>5</v>
      </c>
      <c r="S32" s="17">
        <f ca="1">IF(OR(B32=22,Q32="N",Q32="A",P32&gt;TODAY()),0,R32+IF(OR(AA32&gt;1,AA32=""),4,0)+IF(AND(OR(AD32&gt;2,AD32=""),OR(AJ32&gt;2,AJ32="")),0,2)+IF(B32=20,5,0)+IF(P32&lt;TODAY()-730,0,2)+IF(OR(E32="B8K",E32="B4K"),5,IF(E32="B2K",3,IF(E32="Blu-Ray",3,0))))</f>
        <v>14</v>
      </c>
      <c r="T32" s="114"/>
      <c r="U32" s="31"/>
      <c r="W32" s="64">
        <v>5</v>
      </c>
      <c r="X32" s="13"/>
      <c r="Y32" s="13">
        <v>3</v>
      </c>
      <c r="Z32" s="13">
        <v>3</v>
      </c>
      <c r="AA32" s="13">
        <v>2</v>
      </c>
      <c r="AB32" s="15" t="s">
        <v>38</v>
      </c>
      <c r="AC32" s="78"/>
      <c r="AD32" s="29">
        <v>13.89</v>
      </c>
      <c r="AE32" s="30"/>
      <c r="AF32" s="31">
        <v>3</v>
      </c>
      <c r="AG32" s="78"/>
      <c r="AH32" s="19"/>
      <c r="AJ32" s="29">
        <v>8.9</v>
      </c>
      <c r="AK32" s="16"/>
      <c r="AL32" s="17"/>
      <c r="AM32" s="78"/>
      <c r="AN32" s="19"/>
      <c r="AP32" s="88"/>
      <c r="AR32" s="18">
        <v>43652</v>
      </c>
      <c r="AT32" s="68" t="s">
        <v>8</v>
      </c>
      <c r="AU32" s="83" t="s">
        <v>171</v>
      </c>
      <c r="AV32" s="41">
        <v>-2</v>
      </c>
      <c r="AW32" s="51"/>
      <c r="AX32" s="40" t="s">
        <v>161</v>
      </c>
      <c r="AY32" s="13"/>
      <c r="BD32" s="42"/>
      <c r="BE32" s="54"/>
      <c r="BF32" s="15"/>
      <c r="BG32" s="36"/>
    </row>
    <row r="33" spans="1:60" ht="12.75" customHeight="1" x14ac:dyDescent="0.25">
      <c r="A33" s="91">
        <f>MAX(AR33,AZ33)</f>
        <v>40797</v>
      </c>
      <c r="B33" s="6">
        <v>50</v>
      </c>
      <c r="C33" s="28" t="s">
        <v>4</v>
      </c>
      <c r="D33" s="28" t="s">
        <v>230</v>
      </c>
      <c r="E33" s="7" t="s">
        <v>5</v>
      </c>
      <c r="I33" s="8">
        <v>1</v>
      </c>
      <c r="J33" s="22" t="s">
        <v>66</v>
      </c>
      <c r="K33" s="117" t="s">
        <v>66</v>
      </c>
      <c r="L33" s="10" t="s">
        <v>108</v>
      </c>
      <c r="M33" s="39"/>
      <c r="O33" s="11"/>
      <c r="Q33" s="62"/>
      <c r="T33" s="114"/>
      <c r="U33" s="31" t="s">
        <v>6</v>
      </c>
      <c r="X33" s="13"/>
      <c r="AB33" s="15"/>
      <c r="AC33" s="78"/>
      <c r="AE33" s="30"/>
      <c r="AG33" s="78"/>
      <c r="AH33" s="19"/>
      <c r="AK33" s="16"/>
      <c r="AL33" s="17"/>
      <c r="AM33" s="78"/>
      <c r="AN33" s="19"/>
      <c r="AP33" s="88"/>
      <c r="AR33" s="18">
        <v>40593</v>
      </c>
      <c r="AT33" s="68" t="s">
        <v>8</v>
      </c>
      <c r="AU33" s="83" t="s">
        <v>7</v>
      </c>
      <c r="AV33" s="41">
        <v>-3</v>
      </c>
      <c r="AW33" s="51" t="s">
        <v>45</v>
      </c>
      <c r="AX33" s="40" t="s">
        <v>63</v>
      </c>
      <c r="AY33" s="13"/>
      <c r="AZ33" s="80">
        <v>40797</v>
      </c>
      <c r="BB33" s="71" t="s">
        <v>8</v>
      </c>
      <c r="BC33" s="82" t="s">
        <v>150</v>
      </c>
      <c r="BD33" s="42">
        <v>5.1100000000000003</v>
      </c>
      <c r="BE33" s="54" t="s">
        <v>68</v>
      </c>
      <c r="BF33" s="15"/>
      <c r="BG33" s="21" t="s">
        <v>69</v>
      </c>
    </row>
    <row r="34" spans="1:60" s="1" customFormat="1" ht="12.75" customHeight="1" x14ac:dyDescent="0.25">
      <c r="A34" s="91">
        <f>MAX(AR34,AZ34)</f>
        <v>40179</v>
      </c>
      <c r="B34" s="6">
        <v>21</v>
      </c>
      <c r="C34" s="28" t="s">
        <v>4</v>
      </c>
      <c r="D34" s="28" t="s">
        <v>230</v>
      </c>
      <c r="E34" s="7" t="s">
        <v>12</v>
      </c>
      <c r="F34" s="8">
        <v>1967</v>
      </c>
      <c r="G34" s="48"/>
      <c r="H34" s="48"/>
      <c r="I34" s="8">
        <v>1</v>
      </c>
      <c r="J34" s="22" t="s">
        <v>29</v>
      </c>
      <c r="K34" s="117" t="s">
        <v>29</v>
      </c>
      <c r="L34" s="10" t="s">
        <v>106</v>
      </c>
      <c r="M34" s="39" t="s">
        <v>30</v>
      </c>
      <c r="N34" s="46" t="s">
        <v>173</v>
      </c>
      <c r="O34" s="11"/>
      <c r="P34" s="58">
        <v>38896</v>
      </c>
      <c r="Q34" s="62" t="str">
        <f>IF(ISNUMBER(W34),"",IF(ISNUMBER(AD34),"",IF(ISNUMBER(AJ34),"",IF(B34=20,"N","A"))))</f>
        <v/>
      </c>
      <c r="R34" s="12">
        <v>0</v>
      </c>
      <c r="S34" s="17">
        <f ca="1">IF(OR(B34=22,Q34="N",Q34="A",P34&gt;TODAY()),0,R34+IF(OR(AA34&gt;1,AA34=""),4,0)+IF(AND(OR(AD34&gt;2,AD34=""),OR(AJ34&gt;2,AJ34="")),0,2)+IF(B34=20,5,0)+IF(P34&lt;TODAY()-730,0,2)+IF(OR(E34="B8K",E34="B4K"),5,IF(E34="B2K",3,IF(E34="Blu-Ray",3,0))))</f>
        <v>3</v>
      </c>
      <c r="T34" s="114"/>
      <c r="U34" s="31"/>
      <c r="V34" s="13"/>
      <c r="W34" s="64">
        <v>3</v>
      </c>
      <c r="X34" s="13"/>
      <c r="Y34" s="13">
        <v>1</v>
      </c>
      <c r="Z34" s="13">
        <v>1</v>
      </c>
      <c r="AA34" s="13">
        <v>1</v>
      </c>
      <c r="AB34" s="15" t="s">
        <v>38</v>
      </c>
      <c r="AC34" s="78"/>
      <c r="AD34" s="29">
        <v>10.5</v>
      </c>
      <c r="AE34" s="30" t="s">
        <v>143</v>
      </c>
      <c r="AF34" s="31" t="s">
        <v>14</v>
      </c>
      <c r="AG34" s="78"/>
      <c r="AH34" s="19"/>
      <c r="AI34" s="20"/>
      <c r="AJ34" s="29">
        <v>12.56</v>
      </c>
      <c r="AK34" s="16" t="s">
        <v>143</v>
      </c>
      <c r="AL34" s="17" t="s">
        <v>14</v>
      </c>
      <c r="AM34" s="78"/>
      <c r="AN34" s="19"/>
      <c r="AO34" s="20"/>
      <c r="AP34" s="88"/>
      <c r="AQ34" s="86"/>
      <c r="AR34" s="18">
        <v>40179</v>
      </c>
      <c r="AS34" s="109"/>
      <c r="AT34" s="68"/>
      <c r="AU34" s="83"/>
      <c r="AV34" s="41"/>
      <c r="AW34" s="51"/>
      <c r="AX34" s="40"/>
      <c r="AY34" s="13"/>
      <c r="AZ34" s="80"/>
      <c r="BA34" s="108"/>
      <c r="BB34" s="71"/>
      <c r="BC34" s="82"/>
      <c r="BD34" s="42"/>
      <c r="BE34" s="54"/>
      <c r="BF34" s="15"/>
      <c r="BG34" s="36"/>
      <c r="BH34" s="38"/>
    </row>
    <row r="35" spans="1:60" ht="12.75" customHeight="1" x14ac:dyDescent="0.25">
      <c r="A35" s="91">
        <f>MAX(AR35,AZ35)</f>
        <v>39493</v>
      </c>
      <c r="B35" s="6">
        <v>32</v>
      </c>
      <c r="C35" s="28" t="s">
        <v>4</v>
      </c>
      <c r="D35" s="28" t="s">
        <v>230</v>
      </c>
      <c r="E35" s="7" t="s">
        <v>5</v>
      </c>
      <c r="F35" s="8">
        <v>1967</v>
      </c>
      <c r="G35" s="47"/>
      <c r="H35" s="47">
        <v>153</v>
      </c>
      <c r="I35" s="8">
        <v>1</v>
      </c>
      <c r="J35" s="22" t="s">
        <v>29</v>
      </c>
      <c r="K35" s="117" t="s">
        <v>29</v>
      </c>
      <c r="L35" s="10" t="s">
        <v>106</v>
      </c>
      <c r="M35" s="39"/>
      <c r="N35" s="27">
        <v>7321950650798</v>
      </c>
      <c r="O35" s="11"/>
      <c r="Q35" s="62"/>
      <c r="T35" s="114"/>
      <c r="U35" s="31" t="s">
        <v>6</v>
      </c>
      <c r="V35" s="13">
        <v>4</v>
      </c>
      <c r="X35" s="13"/>
      <c r="AB35" s="15"/>
      <c r="AC35" s="78"/>
      <c r="AE35" s="30"/>
      <c r="AG35" s="78"/>
      <c r="AH35" s="19"/>
      <c r="AK35" s="16"/>
      <c r="AL35" s="17"/>
      <c r="AM35" s="78"/>
      <c r="AN35" s="19"/>
      <c r="AP35" s="88"/>
      <c r="AR35" s="18">
        <v>39493</v>
      </c>
      <c r="AT35" s="68" t="s">
        <v>8</v>
      </c>
      <c r="AU35" s="83" t="s">
        <v>7</v>
      </c>
      <c r="AV35" s="41">
        <v>-2</v>
      </c>
      <c r="AW35" s="51" t="s">
        <v>60</v>
      </c>
      <c r="AX35" s="40" t="s">
        <v>61</v>
      </c>
      <c r="AY35" s="13"/>
      <c r="AZ35" s="80">
        <v>39493</v>
      </c>
      <c r="BD35" s="42"/>
      <c r="BE35" s="54"/>
      <c r="BF35" s="15"/>
      <c r="BG35" s="36"/>
    </row>
    <row r="36" spans="1:60" s="1" customFormat="1" ht="12.75" customHeight="1" x14ac:dyDescent="0.25">
      <c r="A36" s="91">
        <f>MAX(AR36,AZ36)</f>
        <v>41953</v>
      </c>
      <c r="B36" s="6">
        <v>32</v>
      </c>
      <c r="C36" s="28" t="s">
        <v>4</v>
      </c>
      <c r="D36" s="28" t="s">
        <v>230</v>
      </c>
      <c r="E36" s="7" t="s">
        <v>12</v>
      </c>
      <c r="F36" s="8">
        <v>2013</v>
      </c>
      <c r="G36" s="47"/>
      <c r="H36" s="92" t="s">
        <v>168</v>
      </c>
      <c r="I36" s="8">
        <v>1</v>
      </c>
      <c r="J36" s="22" t="s">
        <v>82</v>
      </c>
      <c r="K36" s="117" t="s">
        <v>82</v>
      </c>
      <c r="L36" s="10" t="s">
        <v>107</v>
      </c>
      <c r="M36" s="39"/>
      <c r="N36" s="27">
        <v>5412370830098</v>
      </c>
      <c r="O36" s="11"/>
      <c r="P36" s="58"/>
      <c r="Q36" s="62"/>
      <c r="R36" s="12"/>
      <c r="S36" s="17"/>
      <c r="T36" s="114"/>
      <c r="U36" s="31" t="s">
        <v>14</v>
      </c>
      <c r="V36" s="13">
        <v>6</v>
      </c>
      <c r="W36" s="64"/>
      <c r="X36" s="13"/>
      <c r="Y36" s="13"/>
      <c r="Z36" s="13"/>
      <c r="AA36" s="13"/>
      <c r="AB36" s="15"/>
      <c r="AC36" s="78"/>
      <c r="AD36" s="29"/>
      <c r="AE36" s="30"/>
      <c r="AF36" s="17"/>
      <c r="AG36" s="78"/>
      <c r="AH36" s="19"/>
      <c r="AI36" s="20"/>
      <c r="AJ36" s="29"/>
      <c r="AK36" s="16"/>
      <c r="AL36" s="17"/>
      <c r="AM36" s="78"/>
      <c r="AN36" s="19"/>
      <c r="AO36" s="20"/>
      <c r="AP36" s="88"/>
      <c r="AQ36" s="86"/>
      <c r="AR36" s="18">
        <v>41953</v>
      </c>
      <c r="AS36" s="109"/>
      <c r="AT36" s="68" t="s">
        <v>8</v>
      </c>
      <c r="AU36" s="83" t="s">
        <v>150</v>
      </c>
      <c r="AV36" s="41">
        <v>-12.09</v>
      </c>
      <c r="AW36" s="51" t="s">
        <v>65</v>
      </c>
      <c r="AX36" s="40"/>
      <c r="AY36" s="13"/>
      <c r="AZ36" s="80">
        <v>41953</v>
      </c>
      <c r="BA36" s="108"/>
      <c r="BB36" s="71"/>
      <c r="BC36" s="82"/>
      <c r="BD36" s="42"/>
      <c r="BE36" s="54"/>
      <c r="BF36" s="15"/>
      <c r="BG36" s="36"/>
      <c r="BH36" s="38"/>
    </row>
    <row r="37" spans="1:60" ht="12.75" customHeight="1" x14ac:dyDescent="0.25">
      <c r="A37" s="91">
        <f>MAX(AR37,AZ37)</f>
        <v>43665</v>
      </c>
      <c r="B37" s="6">
        <v>20</v>
      </c>
      <c r="C37" s="28" t="s">
        <v>4</v>
      </c>
      <c r="D37" s="28" t="s">
        <v>230</v>
      </c>
      <c r="E37" s="7" t="s">
        <v>5</v>
      </c>
      <c r="F37" s="8">
        <v>1959</v>
      </c>
      <c r="I37" s="8">
        <v>1</v>
      </c>
      <c r="J37" s="22" t="s">
        <v>197</v>
      </c>
      <c r="K37" s="117" t="s">
        <v>197</v>
      </c>
      <c r="L37" s="10" t="s">
        <v>129</v>
      </c>
      <c r="M37" s="9" t="s">
        <v>198</v>
      </c>
      <c r="N37" s="27">
        <v>3388337099254</v>
      </c>
      <c r="O37" s="11"/>
      <c r="P37" s="58">
        <v>43656</v>
      </c>
      <c r="Q37" s="62" t="str">
        <f>IF(ISNUMBER(W37),"",IF(ISNUMBER(AD37),"",IF(ISNUMBER(AJ37),"",IF(B37=20,"N","A"))))</f>
        <v/>
      </c>
      <c r="R37" s="12">
        <v>-5</v>
      </c>
      <c r="S37" s="17">
        <f ca="1">IF(OR(B37=22,Q37="N",Q37="A",P37&gt;TODAY()),0,R37+IF(OR(AA37&gt;1,AA37=""),4,0)+IF(AND(OR(AD37&gt;2,AD37=""),OR(AJ37&gt;2,AJ37="")),0,2)+IF(B37=20,5,0)+IF(P37&lt;TODAY()-730,0,2)+IF(OR(E37="B8K",E37="B4K"),5,IF(E37="B2K",3,IF(E37="Blu-Ray",3,0))))</f>
        <v>2</v>
      </c>
      <c r="T37" s="114"/>
      <c r="U37" s="31"/>
      <c r="W37" s="64">
        <v>7</v>
      </c>
      <c r="X37" s="13"/>
      <c r="Y37" s="13">
        <v>1</v>
      </c>
      <c r="Z37" s="13">
        <v>1</v>
      </c>
      <c r="AA37" s="13">
        <v>1</v>
      </c>
      <c r="AB37" s="15" t="s">
        <v>38</v>
      </c>
      <c r="AC37" s="78"/>
      <c r="AD37" s="50">
        <v>15</v>
      </c>
      <c r="AE37" s="30"/>
      <c r="AF37" s="31" t="s">
        <v>14</v>
      </c>
      <c r="AG37" s="78"/>
      <c r="AH37" s="19"/>
      <c r="AJ37" s="29">
        <v>19.899999999999999</v>
      </c>
      <c r="AK37" s="16"/>
      <c r="AL37" s="17" t="s">
        <v>14</v>
      </c>
      <c r="AM37" s="78"/>
      <c r="AN37" s="19"/>
      <c r="AP37" s="88"/>
      <c r="AR37" s="18">
        <v>43665</v>
      </c>
      <c r="AT37" s="68"/>
      <c r="AU37" s="83"/>
      <c r="AV37" s="41"/>
      <c r="AW37" s="51"/>
      <c r="AY37" s="13"/>
      <c r="BD37" s="42"/>
      <c r="BE37" s="54"/>
      <c r="BF37" s="15"/>
      <c r="BG37" s="36"/>
    </row>
    <row r="38" spans="1:60" s="1" customFormat="1" ht="12.75" customHeight="1" x14ac:dyDescent="0.25">
      <c r="A38" s="91">
        <f>MAX(AR38,AZ38)</f>
        <v>41232</v>
      </c>
      <c r="B38" s="6">
        <v>50</v>
      </c>
      <c r="C38" s="28" t="s">
        <v>4</v>
      </c>
      <c r="D38" s="28" t="s">
        <v>230</v>
      </c>
      <c r="E38" s="7" t="s">
        <v>5</v>
      </c>
      <c r="F38" s="8"/>
      <c r="G38" s="48"/>
      <c r="H38" s="48"/>
      <c r="I38" s="8">
        <v>1</v>
      </c>
      <c r="J38" s="22" t="s">
        <v>73</v>
      </c>
      <c r="K38" s="117" t="s">
        <v>73</v>
      </c>
      <c r="L38" s="10" t="s">
        <v>102</v>
      </c>
      <c r="M38" s="39"/>
      <c r="N38" s="27"/>
      <c r="O38" s="11"/>
      <c r="P38" s="58"/>
      <c r="Q38" s="62"/>
      <c r="R38" s="12"/>
      <c r="S38" s="17"/>
      <c r="T38" s="114"/>
      <c r="U38" s="31" t="s">
        <v>6</v>
      </c>
      <c r="V38" s="13">
        <v>5</v>
      </c>
      <c r="W38" s="64"/>
      <c r="X38" s="13"/>
      <c r="Y38" s="13"/>
      <c r="Z38" s="13"/>
      <c r="AA38" s="13"/>
      <c r="AB38" s="15"/>
      <c r="AC38" s="78"/>
      <c r="AD38" s="29"/>
      <c r="AE38" s="30"/>
      <c r="AF38" s="17"/>
      <c r="AG38" s="78"/>
      <c r="AH38" s="19"/>
      <c r="AI38" s="20"/>
      <c r="AJ38" s="29"/>
      <c r="AK38" s="16"/>
      <c r="AL38" s="17"/>
      <c r="AM38" s="78"/>
      <c r="AN38" s="19"/>
      <c r="AO38" s="20"/>
      <c r="AP38" s="88"/>
      <c r="AQ38" s="86"/>
      <c r="AR38" s="18">
        <v>41208</v>
      </c>
      <c r="AS38" s="109"/>
      <c r="AT38" s="68" t="s">
        <v>8</v>
      </c>
      <c r="AU38" s="83" t="s">
        <v>50</v>
      </c>
      <c r="AV38" s="41">
        <v>-5</v>
      </c>
      <c r="AW38" s="51"/>
      <c r="AX38" s="40" t="s">
        <v>74</v>
      </c>
      <c r="AY38" s="13"/>
      <c r="AZ38" s="80">
        <v>41232</v>
      </c>
      <c r="BA38" s="108"/>
      <c r="BB38" s="71" t="s">
        <v>8</v>
      </c>
      <c r="BC38" s="82" t="s">
        <v>11</v>
      </c>
      <c r="BD38" s="42">
        <v>4.04</v>
      </c>
      <c r="BE38" s="54"/>
      <c r="BF38" s="15"/>
      <c r="BG38" s="21" t="s">
        <v>75</v>
      </c>
      <c r="BH38" s="38"/>
    </row>
    <row r="39" spans="1:60" ht="12.75" customHeight="1" x14ac:dyDescent="0.25">
      <c r="A39" s="91">
        <f>MAX(AR39,AZ39)</f>
        <v>42248</v>
      </c>
      <c r="B39" s="106">
        <v>32</v>
      </c>
      <c r="C39" s="28" t="s">
        <v>16</v>
      </c>
      <c r="D39" s="28" t="s">
        <v>225</v>
      </c>
      <c r="E39" s="7" t="s">
        <v>39</v>
      </c>
      <c r="F39" s="8">
        <v>2004</v>
      </c>
      <c r="I39" s="8">
        <v>1</v>
      </c>
      <c r="J39" s="9" t="s">
        <v>138</v>
      </c>
      <c r="K39" s="117" t="s">
        <v>140</v>
      </c>
      <c r="L39" s="9" t="s">
        <v>34</v>
      </c>
      <c r="N39" s="27">
        <v>9782092780138</v>
      </c>
      <c r="O39" s="11"/>
      <c r="Q39" s="62"/>
      <c r="AH39" s="19"/>
      <c r="AN39" s="19"/>
      <c r="AP39" s="88"/>
      <c r="AR39" s="18">
        <v>42248</v>
      </c>
      <c r="AT39" s="68" t="s">
        <v>8</v>
      </c>
      <c r="AU39" s="84" t="s">
        <v>22</v>
      </c>
      <c r="AV39" s="85">
        <v>-1</v>
      </c>
      <c r="AZ39" s="80">
        <v>42248</v>
      </c>
      <c r="BE39" s="54"/>
      <c r="BF39" s="15"/>
      <c r="BG39" s="36"/>
    </row>
    <row r="40" spans="1:60" ht="12.75" customHeight="1" x14ac:dyDescent="0.25">
      <c r="A40" s="91">
        <f>MAX(AR40,AZ40)</f>
        <v>42956</v>
      </c>
      <c r="B40" s="6">
        <v>50</v>
      </c>
      <c r="C40" s="28" t="s">
        <v>16</v>
      </c>
      <c r="D40" s="28" t="s">
        <v>229</v>
      </c>
      <c r="E40" s="7" t="s">
        <v>21</v>
      </c>
      <c r="I40" s="8">
        <v>1</v>
      </c>
      <c r="J40" s="22" t="s">
        <v>94</v>
      </c>
      <c r="K40" s="117" t="s">
        <v>120</v>
      </c>
      <c r="L40" s="10" t="s">
        <v>34</v>
      </c>
      <c r="M40" s="39"/>
      <c r="N40" s="27">
        <v>2709805987</v>
      </c>
      <c r="O40" s="11"/>
      <c r="Q40" s="62" t="s">
        <v>13</v>
      </c>
      <c r="T40" s="114"/>
      <c r="U40" s="31" t="s">
        <v>6</v>
      </c>
      <c r="V40" s="13">
        <v>4</v>
      </c>
      <c r="W40" s="64">
        <v>1</v>
      </c>
      <c r="X40" s="13">
        <v>0</v>
      </c>
      <c r="Y40" s="13">
        <v>0</v>
      </c>
      <c r="AB40" s="15"/>
      <c r="AC40" s="78"/>
      <c r="AD40" s="29">
        <v>0.89</v>
      </c>
      <c r="AG40" s="78"/>
      <c r="AH40" s="19"/>
      <c r="AJ40" s="29">
        <v>0.01</v>
      </c>
      <c r="AM40" s="78"/>
      <c r="AN40" s="19"/>
      <c r="AP40" s="88"/>
      <c r="AR40" s="18">
        <v>34700</v>
      </c>
      <c r="AT40" s="68" t="s">
        <v>8</v>
      </c>
      <c r="AU40" s="83" t="s">
        <v>128</v>
      </c>
      <c r="AV40" s="41"/>
      <c r="AW40" s="51"/>
      <c r="AY40" s="13"/>
      <c r="AZ40" s="80">
        <v>42956</v>
      </c>
      <c r="BB40" s="71" t="s">
        <v>8</v>
      </c>
      <c r="BC40" s="82" t="s">
        <v>15</v>
      </c>
      <c r="BD40" s="42">
        <v>0</v>
      </c>
      <c r="BE40" s="54"/>
      <c r="BF40" s="15"/>
      <c r="BG40" s="21" t="s">
        <v>95</v>
      </c>
    </row>
    <row r="41" spans="1:60" ht="12.75" customHeight="1" x14ac:dyDescent="0.25">
      <c r="A41" s="91">
        <f>MAX(AR41,AZ41)</f>
        <v>40994</v>
      </c>
      <c r="B41" s="6">
        <v>50</v>
      </c>
      <c r="C41" s="28" t="s">
        <v>16</v>
      </c>
      <c r="D41" s="28" t="s">
        <v>226</v>
      </c>
      <c r="E41" s="7" t="s">
        <v>19</v>
      </c>
      <c r="I41" s="8">
        <v>1</v>
      </c>
      <c r="J41" s="22" t="s">
        <v>70</v>
      </c>
      <c r="K41" s="117" t="s">
        <v>121</v>
      </c>
      <c r="L41" s="10" t="s">
        <v>34</v>
      </c>
      <c r="M41" s="39"/>
      <c r="O41" s="11"/>
      <c r="Q41" s="62"/>
      <c r="T41" s="114"/>
      <c r="U41" s="31" t="s">
        <v>6</v>
      </c>
      <c r="X41" s="13"/>
      <c r="AB41" s="15"/>
      <c r="AC41" s="78"/>
      <c r="AG41" s="78"/>
      <c r="AH41" s="19"/>
      <c r="AM41" s="78"/>
      <c r="AN41" s="19"/>
      <c r="AP41" s="88"/>
      <c r="AR41" s="18">
        <v>34700</v>
      </c>
      <c r="AT41" s="68" t="s">
        <v>8</v>
      </c>
      <c r="AU41" s="83" t="s">
        <v>128</v>
      </c>
      <c r="AV41" s="41"/>
      <c r="AW41" s="51"/>
      <c r="AY41" s="13"/>
      <c r="AZ41" s="80">
        <v>40994</v>
      </c>
      <c r="BB41" s="71" t="s">
        <v>8</v>
      </c>
      <c r="BC41" s="82" t="s">
        <v>11</v>
      </c>
      <c r="BD41" s="42">
        <v>6.78</v>
      </c>
      <c r="BE41" s="54"/>
      <c r="BF41" s="15"/>
      <c r="BG41" s="21" t="s">
        <v>71</v>
      </c>
    </row>
    <row r="42" spans="1:60" ht="12.75" customHeight="1" x14ac:dyDescent="0.25">
      <c r="A42" s="91">
        <f>MAX(AR42,AZ42)</f>
        <v>43478</v>
      </c>
      <c r="B42" s="6">
        <v>50</v>
      </c>
      <c r="C42" s="28" t="s">
        <v>16</v>
      </c>
      <c r="D42" s="28" t="s">
        <v>228</v>
      </c>
      <c r="E42" s="7" t="s">
        <v>19</v>
      </c>
      <c r="I42" s="8">
        <v>1</v>
      </c>
      <c r="J42" s="22" t="s">
        <v>96</v>
      </c>
      <c r="K42" s="117" t="s">
        <v>125</v>
      </c>
      <c r="L42" s="10" t="s">
        <v>34</v>
      </c>
      <c r="M42" s="39" t="s">
        <v>96</v>
      </c>
      <c r="N42" s="27">
        <v>9782266254052</v>
      </c>
      <c r="O42" s="11"/>
      <c r="Q42" s="62" t="s">
        <v>13</v>
      </c>
      <c r="T42" s="114"/>
      <c r="U42" s="31" t="s">
        <v>6</v>
      </c>
      <c r="V42" s="13">
        <v>4</v>
      </c>
      <c r="W42" s="64">
        <v>2</v>
      </c>
      <c r="X42" s="13"/>
      <c r="Y42" s="13">
        <v>1</v>
      </c>
      <c r="AB42" s="15"/>
      <c r="AC42" s="78"/>
      <c r="AG42" s="78"/>
      <c r="AH42" s="19"/>
      <c r="AM42" s="78"/>
      <c r="AN42" s="19"/>
      <c r="AP42" s="88"/>
      <c r="AR42" s="18">
        <v>43134</v>
      </c>
      <c r="AT42" s="68" t="s">
        <v>8</v>
      </c>
      <c r="AU42" s="83" t="s">
        <v>7</v>
      </c>
      <c r="AV42" s="41">
        <v>-2</v>
      </c>
      <c r="AW42" s="51" t="s">
        <v>194</v>
      </c>
      <c r="AY42" s="13">
        <v>5</v>
      </c>
      <c r="AZ42" s="80">
        <v>43478</v>
      </c>
      <c r="BB42" s="71" t="s">
        <v>8</v>
      </c>
      <c r="BC42" s="82" t="s">
        <v>15</v>
      </c>
      <c r="BD42" s="42">
        <v>0</v>
      </c>
      <c r="BE42" s="54" t="s">
        <v>20</v>
      </c>
      <c r="BF42" s="15"/>
    </row>
    <row r="43" spans="1:60" ht="12.75" customHeight="1" x14ac:dyDescent="0.25">
      <c r="A43" s="91">
        <f>MAX(AR43,AZ43)</f>
        <v>40560</v>
      </c>
      <c r="B43" s="6">
        <v>50</v>
      </c>
      <c r="C43" s="28" t="s">
        <v>56</v>
      </c>
      <c r="D43" s="28" t="s">
        <v>52</v>
      </c>
      <c r="E43" s="7" t="s">
        <v>42</v>
      </c>
      <c r="I43" s="8">
        <v>1</v>
      </c>
      <c r="J43" s="22" t="s">
        <v>64</v>
      </c>
      <c r="K43" s="117" t="s">
        <v>64</v>
      </c>
      <c r="L43" s="10"/>
      <c r="M43" s="39"/>
      <c r="O43" s="11"/>
      <c r="Q43" s="62"/>
      <c r="T43" s="114"/>
      <c r="U43" s="31" t="s">
        <v>6</v>
      </c>
      <c r="V43" s="13">
        <v>0</v>
      </c>
      <c r="X43" s="13"/>
      <c r="AB43" s="15"/>
      <c r="AC43" s="78"/>
      <c r="AG43" s="78"/>
      <c r="AH43" s="19"/>
      <c r="AM43" s="78"/>
      <c r="AN43" s="19"/>
      <c r="AP43" s="88"/>
      <c r="AR43" s="18">
        <v>34700</v>
      </c>
      <c r="AT43" s="68" t="s">
        <v>8</v>
      </c>
      <c r="AU43" s="83" t="s">
        <v>128</v>
      </c>
      <c r="AV43" s="41"/>
      <c r="AW43" s="51"/>
      <c r="AY43" s="13"/>
      <c r="AZ43" s="80">
        <v>40560</v>
      </c>
      <c r="BB43" s="71" t="s">
        <v>8</v>
      </c>
      <c r="BC43" s="82" t="s">
        <v>150</v>
      </c>
      <c r="BD43" s="42">
        <v>6.05</v>
      </c>
      <c r="BE43" s="54" t="s">
        <v>47</v>
      </c>
      <c r="BF43" s="15"/>
      <c r="BH43" s="38" t="s">
        <v>44</v>
      </c>
    </row>
    <row r="44" spans="1:60" ht="12.75" customHeight="1" x14ac:dyDescent="0.25">
      <c r="A44" s="91">
        <f>MAX(AR44,AZ44)</f>
        <v>43611</v>
      </c>
      <c r="B44" s="6">
        <v>50</v>
      </c>
      <c r="C44" s="28" t="s">
        <v>40</v>
      </c>
      <c r="D44" s="28" t="s">
        <v>52</v>
      </c>
      <c r="E44" s="7" t="s">
        <v>43</v>
      </c>
      <c r="I44" s="8">
        <v>1</v>
      </c>
      <c r="J44" s="22" t="s">
        <v>41</v>
      </c>
      <c r="K44" s="117" t="s">
        <v>41</v>
      </c>
      <c r="L44" s="10"/>
      <c r="M44" s="39" t="s">
        <v>41</v>
      </c>
      <c r="N44" s="27">
        <v>3505377145325</v>
      </c>
      <c r="O44" s="11"/>
      <c r="Q44" s="62" t="s">
        <v>13</v>
      </c>
      <c r="T44" s="114"/>
      <c r="U44" s="31" t="s">
        <v>6</v>
      </c>
      <c r="V44" s="13">
        <v>5</v>
      </c>
      <c r="W44" s="64">
        <v>5</v>
      </c>
      <c r="X44" s="13">
        <v>0</v>
      </c>
      <c r="Y44" s="13">
        <v>0</v>
      </c>
      <c r="AB44" s="15"/>
      <c r="AC44" s="78"/>
      <c r="AD44" s="29">
        <v>10</v>
      </c>
      <c r="AG44" s="78"/>
      <c r="AH44" s="19">
        <v>9.99</v>
      </c>
      <c r="AJ44" s="29">
        <v>13.9</v>
      </c>
      <c r="AM44" s="78"/>
      <c r="AN44" s="19">
        <v>13.89</v>
      </c>
      <c r="AP44" s="88"/>
      <c r="AR44" s="18">
        <v>34700</v>
      </c>
      <c r="AT44" s="68" t="s">
        <v>8</v>
      </c>
      <c r="AU44" s="83" t="s">
        <v>128</v>
      </c>
      <c r="AV44" s="41"/>
      <c r="AW44" s="51"/>
      <c r="AY44" s="13"/>
      <c r="AZ44" s="80">
        <v>43611</v>
      </c>
      <c r="BB44" s="71" t="s">
        <v>8</v>
      </c>
      <c r="BC44" s="82" t="s">
        <v>196</v>
      </c>
      <c r="BD44" s="42">
        <v>4</v>
      </c>
      <c r="BG44" s="36"/>
    </row>
    <row r="45" spans="1:60" ht="12.75" customHeight="1" x14ac:dyDescent="0.25">
      <c r="J45" s="22"/>
      <c r="L45" s="10"/>
      <c r="M45" s="39"/>
      <c r="Q45" s="62"/>
      <c r="T45" s="114"/>
      <c r="U45" s="31"/>
      <c r="X45" s="13"/>
      <c r="AB45" s="15"/>
      <c r="AC45" s="78"/>
      <c r="AG45" s="78"/>
      <c r="AH45" s="19"/>
      <c r="AM45" s="78"/>
      <c r="AN45" s="19"/>
      <c r="AP45" s="88"/>
      <c r="AT45" s="68"/>
      <c r="AU45" s="83"/>
      <c r="AV45" s="41"/>
      <c r="AW45" s="51"/>
      <c r="AY45" s="13"/>
      <c r="BE45" s="54"/>
      <c r="BF45" s="15"/>
    </row>
    <row r="46" spans="1:60" ht="12.75" customHeight="1" x14ac:dyDescent="0.25">
      <c r="J46" s="22"/>
      <c r="L46" s="10"/>
      <c r="M46" s="39"/>
      <c r="Q46" s="62"/>
      <c r="T46" s="114"/>
      <c r="U46" s="31"/>
      <c r="X46" s="13"/>
      <c r="AB46" s="15"/>
      <c r="AC46" s="78"/>
      <c r="AG46" s="78"/>
      <c r="AH46" s="19"/>
      <c r="AM46" s="78"/>
      <c r="AN46" s="19"/>
      <c r="AP46" s="88"/>
      <c r="AT46" s="68"/>
      <c r="AU46" s="83"/>
      <c r="AV46" s="41"/>
      <c r="AW46" s="51"/>
      <c r="AY46" s="13"/>
      <c r="BD46" s="42"/>
      <c r="BE46" s="54"/>
      <c r="BF46" s="15"/>
    </row>
    <row r="47" spans="1:60" ht="12.75" customHeight="1" x14ac:dyDescent="0.25">
      <c r="J47" s="22"/>
      <c r="L47" s="10"/>
      <c r="M47" s="39"/>
      <c r="Q47" s="62"/>
      <c r="T47" s="114"/>
      <c r="U47" s="31"/>
      <c r="X47" s="13"/>
      <c r="AB47" s="15"/>
      <c r="AC47" s="78"/>
      <c r="AG47" s="78"/>
      <c r="AH47" s="19"/>
      <c r="AM47" s="78"/>
      <c r="AN47" s="19"/>
      <c r="AP47" s="88"/>
      <c r="AT47" s="68"/>
      <c r="AU47" s="83"/>
      <c r="AV47" s="41"/>
      <c r="AW47" s="51"/>
      <c r="AY47" s="13"/>
      <c r="BE47" s="54"/>
      <c r="BF47" s="15"/>
    </row>
    <row r="48" spans="1:60" ht="12.75" customHeight="1" x14ac:dyDescent="0.25">
      <c r="J48" s="22"/>
      <c r="L48" s="10"/>
      <c r="M48" s="39"/>
      <c r="Q48" s="62"/>
      <c r="T48" s="114"/>
      <c r="U48" s="31"/>
      <c r="X48" s="13"/>
      <c r="AB48" s="15"/>
      <c r="AC48" s="78"/>
      <c r="AG48" s="78"/>
      <c r="AH48" s="19"/>
      <c r="AM48" s="78"/>
      <c r="AN48" s="19"/>
      <c r="AP48" s="88"/>
      <c r="AT48" s="68"/>
      <c r="AU48" s="83"/>
      <c r="AV48" s="41"/>
      <c r="AW48" s="51"/>
      <c r="AY48" s="13"/>
      <c r="BD48" s="42"/>
      <c r="BE48" s="54"/>
      <c r="BF48" s="15"/>
    </row>
  </sheetData>
  <sheetProtection insertRows="0" deleteRows="0" sort="0" autoFilter="0"/>
  <autoFilter ref="A1:BC48" xr:uid="{8DED59F8-460D-4795-B012-B19ABE3BA0AC}"/>
  <sortState ref="A2:BH20000">
    <sortCondition ref="C1:C20000"/>
    <sortCondition ref="J1:J20000"/>
    <sortCondition ref="E1:E20000"/>
  </sortState>
  <conditionalFormatting sqref="S1:S1048576">
    <cfRule type="cellIs" dxfId="34" priority="3207" stopIfTrue="1" operator="greaterThan">
      <formula>11</formula>
    </cfRule>
  </conditionalFormatting>
  <conditionalFormatting sqref="AB1:AB1048576">
    <cfRule type="cellIs" dxfId="33" priority="3689" stopIfTrue="1" operator="equal">
      <formula>"a"</formula>
    </cfRule>
  </conditionalFormatting>
  <conditionalFormatting sqref="AC1:AC1048576 AG1:AG1048576 AM1:AM1048576">
    <cfRule type="cellIs" dxfId="32" priority="3710" stopIfTrue="1" operator="equal">
      <formula>"v"</formula>
    </cfRule>
  </conditionalFormatting>
  <conditionalFormatting sqref="AF1:AF1048576 AL1:AL1048576">
    <cfRule type="cellIs" dxfId="31" priority="3691" stopIfTrue="1" operator="greaterThan">
      <formula>0</formula>
    </cfRule>
  </conditionalFormatting>
  <conditionalFormatting sqref="AT1:AT1048576 BB1:BB1048576">
    <cfRule type="cellIs" dxfId="30" priority="3715" stopIfTrue="1" operator="equal">
      <formula>"E"</formula>
    </cfRule>
    <cfRule type="cellIs" dxfId="29" priority="3717" stopIfTrue="1" operator="equal">
      <formula>"P"</formula>
    </cfRule>
  </conditionalFormatting>
  <conditionalFormatting sqref="BB1:BB1048576">
    <cfRule type="cellIs" dxfId="28" priority="3720" stopIfTrue="1" operator="equal">
      <formula>"C"</formula>
    </cfRule>
  </conditionalFormatting>
  <conditionalFormatting sqref="P1:P1048576">
    <cfRule type="expression" dxfId="27" priority="2860" stopIfTrue="1">
      <formula>(AND(P1&gt;TODAY(),NOT(P1="date sortie media")))</formula>
    </cfRule>
  </conditionalFormatting>
  <conditionalFormatting sqref="B1:B1048576">
    <cfRule type="cellIs" dxfId="26" priority="184" stopIfTrue="1" operator="between">
      <formula>10</formula>
      <formula>11</formula>
    </cfRule>
    <cfRule type="cellIs" dxfId="25" priority="427" stopIfTrue="1" operator="equal">
      <formula>20</formula>
    </cfRule>
    <cfRule type="cellIs" dxfId="24" priority="428" stopIfTrue="1" operator="equal">
      <formula>21</formula>
    </cfRule>
    <cfRule type="cellIs" dxfId="23" priority="429" stopIfTrue="1" operator="equal">
      <formula>22</formula>
    </cfRule>
    <cfRule type="cellIs" dxfId="22" priority="430" stopIfTrue="1" operator="equal">
      <formula>25</formula>
    </cfRule>
    <cfRule type="cellIs" dxfId="21" priority="432" stopIfTrue="1" operator="between">
      <formula>30</formula>
      <formula>31</formula>
    </cfRule>
    <cfRule type="cellIs" dxfId="20" priority="1428" stopIfTrue="1" operator="equal">
      <formula>32</formula>
    </cfRule>
    <cfRule type="cellIs" dxfId="19" priority="2171" stopIfTrue="1" operator="equal">
      <formula>34</formula>
    </cfRule>
    <cfRule type="cellIs" dxfId="18" priority="2172" stopIfTrue="1" operator="equal">
      <formula>45</formula>
    </cfRule>
    <cfRule type="cellIs" dxfId="17" priority="2173" stopIfTrue="1" operator="between">
      <formula>40</formula>
      <formula>49</formula>
    </cfRule>
    <cfRule type="cellIs" dxfId="16" priority="2220" stopIfTrue="1" operator="between">
      <formula>50</formula>
      <formula>59</formula>
    </cfRule>
  </conditionalFormatting>
  <conditionalFormatting sqref="D1:D1048576">
    <cfRule type="cellIs" dxfId="15" priority="2221" stopIfTrue="1" operator="equal">
      <formula>"film"</formula>
    </cfRule>
    <cfRule type="cellIs" dxfId="14" priority="2222" stopIfTrue="1" operator="equal">
      <formula>"humour"</formula>
    </cfRule>
    <cfRule type="cellIs" dxfId="13" priority="2223" stopIfTrue="1" operator="equal">
      <formula>"musique"</formula>
    </cfRule>
    <cfRule type="cellIs" dxfId="12" priority="2225" stopIfTrue="1" operator="equal">
      <formula>"roman"</formula>
    </cfRule>
    <cfRule type="cellIs" dxfId="11" priority="2228" stopIfTrue="1" operator="equal">
      <formula>"série"</formula>
    </cfRule>
  </conditionalFormatting>
  <conditionalFormatting sqref="D1:E1048576">
    <cfRule type="cellIs" dxfId="10" priority="2229" stopIfTrue="1" operator="equal">
      <formula>"BD"</formula>
    </cfRule>
  </conditionalFormatting>
  <conditionalFormatting sqref="E1:E1048576">
    <cfRule type="cellIs" dxfId="9" priority="2230" stopIfTrue="1" operator="between">
      <formula>"jeu"</formula>
      <formula>"k"</formula>
    </cfRule>
    <cfRule type="cellIs" dxfId="8" priority="2231" stopIfTrue="1" operator="equal">
      <formula>"CD"</formula>
    </cfRule>
    <cfRule type="cellIs" dxfId="7" priority="2232" stopIfTrue="1" operator="between">
      <formula>"B2K"</formula>
      <formula>"B8K"</formula>
    </cfRule>
    <cfRule type="cellIs" dxfId="6" priority="2233" stopIfTrue="1" operator="between">
      <formula>"Blu-Ray"</formula>
      <formula>"Blucof"</formula>
    </cfRule>
    <cfRule type="cellIs" dxfId="5" priority="2234" stopIfTrue="1" operator="between">
      <formula>"DVD"</formula>
      <formula>"DVE"</formula>
    </cfRule>
    <cfRule type="cellIs" dxfId="4" priority="2841" stopIfTrue="1" operator="between">
      <formula>"livre"</formula>
      <formula>"lo"</formula>
    </cfRule>
  </conditionalFormatting>
  <conditionalFormatting sqref="Q1:Q1048576">
    <cfRule type="cellIs" dxfId="3" priority="2863" stopIfTrue="1" operator="equal">
      <formula>"A"</formula>
    </cfRule>
    <cfRule type="cellIs" dxfId="2" priority="2864" stopIfTrue="1" operator="equal">
      <formula>"N"</formula>
    </cfRule>
  </conditionalFormatting>
  <conditionalFormatting sqref="AT1:AT1048576">
    <cfRule type="cellIs" dxfId="1" priority="3712" stopIfTrue="1" operator="equal">
      <formula>"C"</formula>
    </cfRule>
  </conditionalFormatting>
  <conditionalFormatting sqref="AB1:AB1048576 AF1:AF1048576 AL1:AL1048576">
    <cfRule type="cellIs" dxfId="0" priority="3690" stopIfTrue="1" operator="equal">
      <formula>"n"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16</vt:i4>
      </vt:variant>
    </vt:vector>
  </HeadingPairs>
  <TitlesOfParts>
    <vt:vector size="17" baseType="lpstr">
      <vt:lpstr>base</vt:lpstr>
      <vt:lpstr>Annee</vt:lpstr>
      <vt:lpstr>Année</vt:lpstr>
      <vt:lpstr>Artiste</vt:lpstr>
      <vt:lpstr>Categ</vt:lpstr>
      <vt:lpstr>Datemaj</vt:lpstr>
      <vt:lpstr>feuille</vt:lpstr>
      <vt:lpstr>Groupe</vt:lpstr>
      <vt:lpstr>base!Impression_des_titres</vt:lpstr>
      <vt:lpstr>Media</vt:lpstr>
      <vt:lpstr>Naudio</vt:lpstr>
      <vt:lpstr>Nvideo</vt:lpstr>
      <vt:lpstr>Objet</vt:lpstr>
      <vt:lpstr>Statut</vt:lpstr>
      <vt:lpstr>Titre</vt:lpstr>
      <vt:lpstr>Tome</vt:lpstr>
      <vt:lpstr>Tout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MEFFRE</dc:creator>
  <cp:lastModifiedBy>Patrick MEFFRE</cp:lastModifiedBy>
  <dcterms:created xsi:type="dcterms:W3CDTF">2018-08-26T17:13:22Z</dcterms:created>
  <dcterms:modified xsi:type="dcterms:W3CDTF">2020-05-31T17:07:31Z</dcterms:modified>
</cp:coreProperties>
</file>