
<file path=[Content_Types].xml><?xml version="1.0" encoding="utf-8"?>
<Types xmlns="http://schemas.openxmlformats.org/package/2006/content-types"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samson\Desktop\"/>
    </mc:Choice>
  </mc:AlternateContent>
  <xr:revisionPtr revIDLastSave="0" documentId="8_{22F89E0B-174B-46D6-B262-19E980F4E738}" xr6:coauthVersionLast="45" xr6:coauthVersionMax="45" xr10:uidLastSave="{00000000-0000-0000-0000-000000000000}"/>
  <bookViews>
    <workbookView xWindow="-120" yWindow="-120" windowWidth="20730" windowHeight="11160" activeTab="1" xr2:uid="{01943DD5-2C0E-45BB-B8A1-E19E69145011}"/>
  </bookViews>
  <sheets>
    <sheet name="Master Core Ingredients" sheetId="1" r:id="rId1"/>
    <sheet name="Master Templat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AdditionalFive">'[1]Additional Core Menu Data 5'!$B$5:$B$29</definedName>
    <definedName name="AdditionalFour">'[1]Additional Core Menu Data 4'!$B$5:$B$29</definedName>
    <definedName name="AdditionalOne">'[1]Additional Core Menu Data 1'!$B$5:$B$29</definedName>
    <definedName name="AdditionalThree">'[1]Additional Core Menu Data 3'!$B$5:$B$29</definedName>
    <definedName name="AdditionalTwo">'[1]Additional Core Menu Data 2'!$B$5:$B$29</definedName>
    <definedName name="Attributes">#REF!</definedName>
    <definedName name="Collar_List">[3]Para!$B$9:$B$10</definedName>
    <definedName name="Competition_List">[3]Para!$B$16:$B$17</definedName>
    <definedName name="CoreMenu">'[1]Core Menu Data'!$B$5:$B$29</definedName>
    <definedName name="DatabaseWK1">#REF!</definedName>
    <definedName name="DatabaseWK2">#REF!</definedName>
    <definedName name="DatabaseWK3">#REF!</definedName>
    <definedName name="DatabaseWK4">#REF!</definedName>
    <definedName name="DatabaseWk5">#REF!</definedName>
    <definedName name="e">'[4]Set Traits'!$H$5:$H$25</definedName>
    <definedName name="Ethnic">'[4]Set Traits'!$D$5:$D$25</definedName>
    <definedName name="EthnicSub">'[4]Set Traits'!$E$5:$E$25</definedName>
    <definedName name="Ingredients">'[5]Set Traits'!$J$5:$J$25</definedName>
    <definedName name="NutritionalComponentIndex">#REF!</definedName>
    <definedName name="Recipe">'[5]Set Traits'!$H$5:$H$25</definedName>
    <definedName name="Season">'[5]Set Traits'!$L$5:$L$25</definedName>
    <definedName name="Seasons">'[6]Set Traits'!$H$5:$H$25</definedName>
    <definedName name="Segment_List">[3]Para!$B$4:$B$7</definedName>
    <definedName name="Skills">'[5]Set Traits'!$K$5:$K$25</definedName>
    <definedName name="States_List">[3]Para!$A$23:$A$73</definedName>
    <definedName name="Traits">#REF!</definedName>
    <definedName name="UoMIndex">#REF!</definedName>
    <definedName name="Volume">'[7]Recipe Template '!$N$47:$N$55</definedName>
    <definedName name="w">'[4]Set Traits'!$K$5:$K$25</definedName>
    <definedName name="we">'[4]Set Traits'!$E$5:$E$25</definedName>
    <definedName name="Weight">'[7]Recipe Template '!$L$47:$L$49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5" i="2" l="1"/>
  <c r="I15" i="2" s="1"/>
  <c r="H14" i="2"/>
  <c r="I14" i="2" s="1"/>
  <c r="H13" i="2"/>
  <c r="I13" i="2" s="1"/>
  <c r="H12" i="2"/>
  <c r="I12" i="2" s="1"/>
  <c r="H11" i="2"/>
  <c r="I11" i="2" s="1"/>
  <c r="H10" i="2"/>
  <c r="I10" i="2" s="1"/>
  <c r="H9" i="2"/>
  <c r="I9" i="2" s="1"/>
  <c r="H8" i="2"/>
  <c r="I8" i="2" s="1"/>
  <c r="H7" i="2"/>
  <c r="I7" i="2" s="1"/>
  <c r="H6" i="2"/>
  <c r="I6" i="2" s="1"/>
  <c r="H5" i="2"/>
  <c r="I5" i="2" s="1"/>
  <c r="G4" i="2"/>
  <c r="H4" i="2" s="1"/>
  <c r="I4" i="2" s="1"/>
  <c r="I17" i="2" s="1"/>
  <c r="I18" i="2" s="1"/>
  <c r="C4" i="2"/>
  <c r="I21" i="2" l="1"/>
  <c r="I20" i="2"/>
</calcChain>
</file>

<file path=xl/sharedStrings.xml><?xml version="1.0" encoding="utf-8"?>
<sst xmlns="http://schemas.openxmlformats.org/spreadsheetml/2006/main" count="591" uniqueCount="280">
  <si>
    <t>Produce</t>
  </si>
  <si>
    <t>Price unit portion</t>
  </si>
  <si>
    <t>unit (1)</t>
  </si>
  <si>
    <t>Bagel 12 Grain</t>
  </si>
  <si>
    <t>0.45 $</t>
  </si>
  <si>
    <t>each</t>
  </si>
  <si>
    <t>Bagel Plain</t>
  </si>
  <si>
    <t>0.29 $</t>
  </si>
  <si>
    <t>Bagel Sesame</t>
  </si>
  <si>
    <t>Baguette</t>
  </si>
  <si>
    <t>1.58 $</t>
  </si>
  <si>
    <t xml:space="preserve">Bread 14 Grain </t>
  </si>
  <si>
    <t>0.13 $</t>
  </si>
  <si>
    <t>Bread Rye</t>
  </si>
  <si>
    <t>0.11 $</t>
  </si>
  <si>
    <t xml:space="preserve">Ciabatta </t>
  </si>
  <si>
    <t>0.55 $</t>
  </si>
  <si>
    <t>English Muffin</t>
  </si>
  <si>
    <t>0.20 $</t>
  </si>
  <si>
    <t xml:space="preserve">Hamburger Bun </t>
  </si>
  <si>
    <t>0.33 $</t>
  </si>
  <si>
    <t xml:space="preserve">Naan Bread </t>
  </si>
  <si>
    <t>0.58 $</t>
  </si>
  <si>
    <t xml:space="preserve">Pita 7" </t>
  </si>
  <si>
    <t>0.28 $</t>
  </si>
  <si>
    <t xml:space="preserve">Tortillas 12" </t>
  </si>
  <si>
    <t>0.41 $</t>
  </si>
  <si>
    <t xml:space="preserve">Tortillas 6" </t>
  </si>
  <si>
    <t>0.10 $</t>
  </si>
  <si>
    <t>White Bread</t>
  </si>
  <si>
    <t>Whole Wheat Bread</t>
  </si>
  <si>
    <t>0.09 $</t>
  </si>
  <si>
    <t>ROMAIN CHOPPED</t>
  </si>
  <si>
    <t>0.08 $</t>
  </si>
  <si>
    <t>oz</t>
  </si>
  <si>
    <t xml:space="preserve">APPLE  </t>
  </si>
  <si>
    <t>0.40 $</t>
  </si>
  <si>
    <t>ASPARAGUS</t>
  </si>
  <si>
    <t>Eggplant</t>
  </si>
  <si>
    <t>0.56 $</t>
  </si>
  <si>
    <t>BANANA</t>
  </si>
  <si>
    <t>0.07 $</t>
  </si>
  <si>
    <t>Basil</t>
  </si>
  <si>
    <t>1.60 $</t>
  </si>
  <si>
    <t xml:space="preserve">BROCCOLI CROWN </t>
  </si>
  <si>
    <t>gr</t>
  </si>
  <si>
    <t xml:space="preserve">BUTTERNUT  </t>
  </si>
  <si>
    <t>0.25 $</t>
  </si>
  <si>
    <t>CABBAGE red</t>
  </si>
  <si>
    <t>0.16 $</t>
  </si>
  <si>
    <t>CANTALOUPE</t>
  </si>
  <si>
    <t>CARROT BABY</t>
  </si>
  <si>
    <t xml:space="preserve">CARROT </t>
  </si>
  <si>
    <t>0.05 $</t>
  </si>
  <si>
    <t>CAULIFLOWER</t>
  </si>
  <si>
    <t>CELERY</t>
  </si>
  <si>
    <t>0.26 $</t>
  </si>
  <si>
    <t>Chive</t>
  </si>
  <si>
    <t>2.00 $</t>
  </si>
  <si>
    <t>CUCUMBER</t>
  </si>
  <si>
    <t>FENNEL BULBS</t>
  </si>
  <si>
    <t>0.22 $</t>
  </si>
  <si>
    <t xml:space="preserve">GARLIC </t>
  </si>
  <si>
    <t>HONEYDEW</t>
  </si>
  <si>
    <t>KALE Chopped</t>
  </si>
  <si>
    <t>0.62 $</t>
  </si>
  <si>
    <t>LETTUCE</t>
  </si>
  <si>
    <t>0.15 $</t>
  </si>
  <si>
    <t>LEMON</t>
  </si>
  <si>
    <t>0.36 $</t>
  </si>
  <si>
    <t>LETTUCE ARUGULA</t>
  </si>
  <si>
    <t>0.21 $</t>
  </si>
  <si>
    <t>LETTUCE SPRING MIX</t>
  </si>
  <si>
    <t>LIME</t>
  </si>
  <si>
    <t xml:space="preserve">MINI POTATOES </t>
  </si>
  <si>
    <t xml:space="preserve">MUSHROOM </t>
  </si>
  <si>
    <t>0.23 $</t>
  </si>
  <si>
    <t>MUSHROOM PORTABELLO</t>
  </si>
  <si>
    <t>NAVET</t>
  </si>
  <si>
    <t>0.06 $</t>
  </si>
  <si>
    <t xml:space="preserve">ONION </t>
  </si>
  <si>
    <t>ONION RED</t>
  </si>
  <si>
    <t>ORANGE</t>
  </si>
  <si>
    <t>0.32 $</t>
  </si>
  <si>
    <t>PEPPER GREEN</t>
  </si>
  <si>
    <t>PEPPER RED</t>
  </si>
  <si>
    <t>PESTO Herbs</t>
  </si>
  <si>
    <t>0.57 $</t>
  </si>
  <si>
    <t>PESTO tomatoes</t>
  </si>
  <si>
    <t>PINEAPPLE</t>
  </si>
  <si>
    <t>FRENCH FRIES</t>
  </si>
  <si>
    <t>0.12 $</t>
  </si>
  <si>
    <t>POTATO YUKON GOLD</t>
  </si>
  <si>
    <t>RADISH</t>
  </si>
  <si>
    <t xml:space="preserve">RAISIN RED </t>
  </si>
  <si>
    <t xml:space="preserve">Rosemary </t>
  </si>
  <si>
    <t>1.49 $</t>
  </si>
  <si>
    <t>SHALLOTS</t>
  </si>
  <si>
    <t>SHREDDED CARROT</t>
  </si>
  <si>
    <t xml:space="preserve">SPINACH baby </t>
  </si>
  <si>
    <t>STRAWBERRY</t>
  </si>
  <si>
    <t>SWEET POTATO</t>
  </si>
  <si>
    <t>THYME</t>
  </si>
  <si>
    <t>1.55 $</t>
  </si>
  <si>
    <t xml:space="preserve">TOMATO </t>
  </si>
  <si>
    <t>0.17 $</t>
  </si>
  <si>
    <t>TOMATO CHERRY</t>
  </si>
  <si>
    <t>0.31 $</t>
  </si>
  <si>
    <t>WATERMELON</t>
  </si>
  <si>
    <t xml:space="preserve">ZUCCHINI </t>
  </si>
  <si>
    <t>Bacon slice</t>
  </si>
  <si>
    <t>0.18 $</t>
  </si>
  <si>
    <t>Each</t>
  </si>
  <si>
    <t xml:space="preserve">Ground  Beef  </t>
  </si>
  <si>
    <t>Ground  Turkey</t>
  </si>
  <si>
    <t>Beef Brisket</t>
  </si>
  <si>
    <t>0.02 $</t>
  </si>
  <si>
    <t xml:space="preserve">Beef Burger 4oz </t>
  </si>
  <si>
    <t>1.40 $</t>
  </si>
  <si>
    <t>Beef Roast</t>
  </si>
  <si>
    <t>Beef Stew  raw</t>
  </si>
  <si>
    <t>0.37 $</t>
  </si>
  <si>
    <t>Beef Top Round</t>
  </si>
  <si>
    <t>0.35 $</t>
  </si>
  <si>
    <t>Black Bean Burger</t>
  </si>
  <si>
    <t>1.13 $</t>
  </si>
  <si>
    <t xml:space="preserve">Chicken Southern </t>
  </si>
  <si>
    <t>Chicken Breast</t>
  </si>
  <si>
    <t xml:space="preserve">Chicken Diced </t>
  </si>
  <si>
    <t>0.38 $</t>
  </si>
  <si>
    <t xml:space="preserve">Chicken Nuggets </t>
  </si>
  <si>
    <t>Chicken Thighs</t>
  </si>
  <si>
    <t xml:space="preserve">Cod Loin </t>
  </si>
  <si>
    <t>Ham Sliced</t>
  </si>
  <si>
    <t>0.39 $</t>
  </si>
  <si>
    <t xml:space="preserve">Pulled Pork </t>
  </si>
  <si>
    <t>Sausage Patty</t>
  </si>
  <si>
    <t xml:space="preserve">Shrimp </t>
  </si>
  <si>
    <t>0.49 $</t>
  </si>
  <si>
    <t xml:space="preserve">Tilapia </t>
  </si>
  <si>
    <t>1.31 $</t>
  </si>
  <si>
    <t xml:space="preserve">Tofu </t>
  </si>
  <si>
    <t xml:space="preserve">Tuna  </t>
  </si>
  <si>
    <t>Turkey Bacon</t>
  </si>
  <si>
    <t>Turkey slice 0,5 oz</t>
  </si>
  <si>
    <t xml:space="preserve">Turkey Breast </t>
  </si>
  <si>
    <t>1.90 $</t>
  </si>
  <si>
    <t>Turkey Burger 5z</t>
  </si>
  <si>
    <t>1.39 $</t>
  </si>
  <si>
    <t xml:space="preserve">Turkey Roasted  Breast </t>
  </si>
  <si>
    <t>1.30 $</t>
  </si>
  <si>
    <t xml:space="preserve">Turkey Sausage </t>
  </si>
  <si>
    <t>Cheese Cannelloni</t>
  </si>
  <si>
    <t>0.75 $</t>
  </si>
  <si>
    <t>Corn Frozen</t>
  </si>
  <si>
    <t>Cut Green Beans, Frozen</t>
  </si>
  <si>
    <t xml:space="preserve">French Fries  </t>
  </si>
  <si>
    <t>Green Peas</t>
  </si>
  <si>
    <t>2.90 $</t>
  </si>
  <si>
    <t>Mushroom Ravioli</t>
  </si>
  <si>
    <t xml:space="preserve">Potatoes Regular Cut </t>
  </si>
  <si>
    <t xml:space="preserve">Potatoes Hash Brown </t>
  </si>
  <si>
    <t>Spinach Chopped , Frozen</t>
  </si>
  <si>
    <t>Baked Beans</t>
  </si>
  <si>
    <t>Brownie Mix</t>
  </si>
  <si>
    <t>4.99 $</t>
  </si>
  <si>
    <t>Cake White  Mix</t>
  </si>
  <si>
    <t>0.03 $</t>
  </si>
  <si>
    <t>Chickpeas</t>
  </si>
  <si>
    <t xml:space="preserve">Chipotle Peppers </t>
  </si>
  <si>
    <t>0.30 $</t>
  </si>
  <si>
    <t>Coconut Milk</t>
  </si>
  <si>
    <t xml:space="preserve">Coconut </t>
  </si>
  <si>
    <t>Couscous</t>
  </si>
  <si>
    <t xml:space="preserve">Cranberries  Dried </t>
  </si>
  <si>
    <t xml:space="preserve">Flour </t>
  </si>
  <si>
    <t xml:space="preserve">Flour Whole Wheat </t>
  </si>
  <si>
    <t>Honey</t>
  </si>
  <si>
    <t>11.27 $</t>
  </si>
  <si>
    <t xml:space="preserve">Lasagna </t>
  </si>
  <si>
    <t>Macaroni</t>
  </si>
  <si>
    <t>Maple Syrup</t>
  </si>
  <si>
    <t xml:space="preserve">Pancake Mix </t>
  </si>
  <si>
    <t xml:space="preserve">Panko </t>
  </si>
  <si>
    <t>Quick Oats</t>
  </si>
  <si>
    <t>Quinoa Tri-Color</t>
  </si>
  <si>
    <t xml:space="preserve">Quinoa White </t>
  </si>
  <si>
    <t xml:space="preserve">Rice Basmati </t>
  </si>
  <si>
    <t xml:space="preserve">Rice Brown </t>
  </si>
  <si>
    <t xml:space="preserve">Rice Jasmine </t>
  </si>
  <si>
    <t>Roasted  Red Peppers</t>
  </si>
  <si>
    <t>0.46 $</t>
  </si>
  <si>
    <t>Seedless Raisins</t>
  </si>
  <si>
    <t>Spaghetti Noodles</t>
  </si>
  <si>
    <t>Tomato Paste</t>
  </si>
  <si>
    <t xml:space="preserve">Tomatoes Crushed </t>
  </si>
  <si>
    <t xml:space="preserve">Tomatoes Diced </t>
  </si>
  <si>
    <t xml:space="preserve">Tomatoes Sun-Dried </t>
  </si>
  <si>
    <t xml:space="preserve">Cheddar slice </t>
  </si>
  <si>
    <t xml:space="preserve">Cream cheese </t>
  </si>
  <si>
    <t>0.01 $</t>
  </si>
  <si>
    <t xml:space="preserve">Monterey jack </t>
  </si>
  <si>
    <t xml:space="preserve">Mozzarella  </t>
  </si>
  <si>
    <t xml:space="preserve">Parmesano </t>
  </si>
  <si>
    <t xml:space="preserve">Yogourt Greek  </t>
  </si>
  <si>
    <t xml:space="preserve">Yogourt vanille </t>
  </si>
  <si>
    <t>Butter</t>
  </si>
  <si>
    <t>0.34 $</t>
  </si>
  <si>
    <t>Milk 3,25%</t>
  </si>
  <si>
    <t>Cream 35%</t>
  </si>
  <si>
    <t>Egg large</t>
  </si>
  <si>
    <t>Whole eggs liquid</t>
  </si>
  <si>
    <t>Hard Cooked Eggs.</t>
  </si>
  <si>
    <t xml:space="preserve">BBQ Sauce </t>
  </si>
  <si>
    <t xml:space="preserve">Beef Base </t>
  </si>
  <si>
    <t>Cheese Sauce</t>
  </si>
  <si>
    <t xml:space="preserve">Chicken Base </t>
  </si>
  <si>
    <t xml:space="preserve">Cranberry Sauce </t>
  </si>
  <si>
    <t xml:space="preserve">Demi-Glace </t>
  </si>
  <si>
    <t>Dijon Mustard</t>
  </si>
  <si>
    <t xml:space="preserve"> Red Hot  Sauce</t>
  </si>
  <si>
    <t xml:space="preserve">Gravy Poutine </t>
  </si>
  <si>
    <t>Ketchup</t>
  </si>
  <si>
    <t>Mayonnaise</t>
  </si>
  <si>
    <t>Mustard</t>
  </si>
  <si>
    <t>Mustard Whole Grain</t>
  </si>
  <si>
    <t xml:space="preserve">Pesto </t>
  </si>
  <si>
    <t>0.54 $</t>
  </si>
  <si>
    <t>Pizza Sauce</t>
  </si>
  <si>
    <t xml:space="preserve"> Horseradish</t>
  </si>
  <si>
    <t>Red Curry Paste</t>
  </si>
  <si>
    <t xml:space="preserve">Salsa  </t>
  </si>
  <si>
    <t xml:space="preserve">Soy </t>
  </si>
  <si>
    <t xml:space="preserve">Spaghetti Sauce </t>
  </si>
  <si>
    <t xml:space="preserve">Sriracha </t>
  </si>
  <si>
    <t xml:space="preserve">Tabasco </t>
  </si>
  <si>
    <t>0.90 $</t>
  </si>
  <si>
    <t>Tomato Sauce</t>
  </si>
  <si>
    <t>Turkey Gravy Mix</t>
  </si>
  <si>
    <t xml:space="preserve">Tzatziki </t>
  </si>
  <si>
    <t xml:space="preserve">Vegetable Base </t>
  </si>
  <si>
    <t>Miso Paste</t>
  </si>
  <si>
    <t>BBQ Sauce</t>
  </si>
  <si>
    <t>0.14 $</t>
  </si>
  <si>
    <t>0.04 $</t>
  </si>
  <si>
    <t>Malt Vinegar</t>
  </si>
  <si>
    <t>Mayonaisse</t>
  </si>
  <si>
    <t>Pepper</t>
  </si>
  <si>
    <t>Relish</t>
  </si>
  <si>
    <t>Salt</t>
  </si>
  <si>
    <t>0.00 $</t>
  </si>
  <si>
    <t>Soy</t>
  </si>
  <si>
    <t>Vinegar</t>
  </si>
  <si>
    <t>32 oz Salad Containter</t>
  </si>
  <si>
    <t>32 oz Salad Lid</t>
  </si>
  <si>
    <t>Container - 9 oz. Snack Cup</t>
  </si>
  <si>
    <t>Container - 12 oz. Parfait Cup</t>
  </si>
  <si>
    <t>Lid - Flat and no straw hole</t>
  </si>
  <si>
    <t xml:space="preserve">SPECIAL order </t>
  </si>
  <si>
    <t>Granola Insert</t>
  </si>
  <si>
    <t>Individual Cutlery Kit</t>
  </si>
  <si>
    <t>PORTIONS</t>
  </si>
  <si>
    <t>QTEE</t>
  </si>
  <si>
    <t>UNIT COUNT US</t>
  </si>
  <si>
    <t>UNIT COUNT CDN</t>
  </si>
  <si>
    <t>INGREDIENT</t>
  </si>
  <si>
    <t xml:space="preserve"> % Waste</t>
  </si>
  <si>
    <t>Price</t>
  </si>
  <si>
    <t>Sub Cost</t>
  </si>
  <si>
    <t>TOTAL COST</t>
  </si>
  <si>
    <t>OZ</t>
  </si>
  <si>
    <t>GR</t>
  </si>
  <si>
    <t>dijon mustard</t>
  </si>
  <si>
    <t>CLIC THE RECIPES BOOK</t>
  </si>
  <si>
    <t xml:space="preserve">PORTION AS PER FMS </t>
  </si>
  <si>
    <t>COST 1 PT</t>
  </si>
  <si>
    <t>PINK CELL ARE, OPEN CELL TO INPUT DATA</t>
  </si>
  <si>
    <t>SELLING $ (1 PT)</t>
  </si>
  <si>
    <t>FOOD COST</t>
  </si>
  <si>
    <t>CONTRIBUTION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</si>
</sst>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(&quot;$&quot;* #,##0.00_);_(&quot;$&quot;* \(#,##0.00\);_(&quot;$&quot;* &quot;-&quot;??_);_(@_)"/>
    <numFmt numFmtId="43" formatCode="_(* #,##0.00_);_(* \(#,##0.00\);_(* &quot;-&quot;??_);_(@_)"/>
    <numFmt numFmtId="164" formatCode="&quot;$&quot;#,##0.00"/>
    <numFmt numFmtId="165" formatCode="&quot;$&quot;#,##0.000"/>
    <numFmt numFmtId="166" formatCode="0.0%"/>
  </numFmts>
  <fonts count="20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8"/>
      <name val="Garamond"/>
      <family val="1"/>
    </font>
    <font>
      <sz val="11"/>
      <color theme="1"/>
      <name val="Garamond"/>
      <family val="1"/>
    </font>
    <font>
      <b/>
      <sz val="18"/>
      <name val="Garamond"/>
      <family val="1"/>
    </font>
    <font>
      <sz val="18"/>
      <name val="Garamond"/>
      <family val="1"/>
    </font>
    <font>
      <b/>
      <sz val="12"/>
      <name val="Garamond"/>
      <family val="1"/>
    </font>
    <font>
      <b/>
      <sz val="12"/>
      <color theme="0"/>
      <name val="Garamond"/>
      <family val="1"/>
    </font>
    <font>
      <b/>
      <sz val="14"/>
      <name val="Garamond"/>
      <family val="1"/>
    </font>
    <font>
      <b/>
      <sz val="11"/>
      <color theme="1"/>
      <name val="Garamond"/>
      <family val="1"/>
    </font>
    <font>
      <sz val="12"/>
      <color theme="1"/>
      <name val="Garamond"/>
      <family val="1"/>
    </font>
    <font>
      <sz val="14"/>
      <color theme="1"/>
      <name val="Garamond"/>
      <family val="1"/>
    </font>
    <font>
      <b/>
      <sz val="8"/>
      <color theme="1"/>
      <name val="Garamond"/>
      <family val="1"/>
    </font>
    <font>
      <b/>
      <sz val="16"/>
      <color theme="1"/>
      <name val="Garamond"/>
      <family val="1"/>
    </font>
    <font>
      <b/>
      <sz val="12"/>
      <color theme="1"/>
      <name val="Garamond"/>
      <family val="1"/>
    </font>
    <font>
      <b/>
      <sz val="14"/>
      <color theme="1"/>
      <name val="Garamond"/>
      <family val="1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7E6E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rgb="FF000000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dashed">
        <color indexed="63"/>
      </top>
      <bottom style="dashed">
        <color indexed="63"/>
      </bottom>
      <diagonal/>
    </border>
    <border>
      <left style="medium">
        <color auto="1"/>
      </left>
      <right style="medium">
        <color auto="1"/>
      </right>
      <top style="dashed">
        <color indexed="63"/>
      </top>
      <bottom style="dashed">
        <color indexed="63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dashed">
        <color indexed="63"/>
      </bottom>
      <diagonal/>
    </border>
    <border>
      <left/>
      <right style="medium">
        <color auto="1"/>
      </right>
      <top style="dashed">
        <color indexed="63"/>
      </top>
      <bottom style="dashed">
        <color indexed="6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center" vertical="center"/>
    </xf>
    <xf numFmtId="0" fontId="3" fillId="2" borderId="12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left" vertical="center"/>
    </xf>
    <xf numFmtId="0" fontId="3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20" xfId="0" applyFont="1" applyBorder="1" applyAlignment="1">
      <alignment horizontal="center"/>
    </xf>
    <xf numFmtId="0" fontId="7" fillId="0" borderId="0" xfId="0" applyFont="1"/>
    <xf numFmtId="0" fontId="8" fillId="5" borderId="21" xfId="0" applyFont="1" applyFill="1" applyBorder="1"/>
    <xf numFmtId="0" fontId="9" fillId="5" borderId="22" xfId="0" applyFont="1" applyFill="1" applyBorder="1"/>
    <xf numFmtId="0" fontId="10" fillId="5" borderId="22" xfId="0" applyFont="1" applyFill="1" applyBorder="1" applyAlignment="1">
      <alignment horizontal="center" vertical="center"/>
    </xf>
    <xf numFmtId="0" fontId="8" fillId="6" borderId="23" xfId="0" applyFont="1" applyFill="1" applyBorder="1" applyAlignment="1" applyProtection="1">
      <alignment horizontal="center"/>
      <protection locked="0"/>
    </xf>
    <xf numFmtId="0" fontId="10" fillId="0" borderId="24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vertical="center" wrapText="1"/>
    </xf>
    <xf numFmtId="0" fontId="10" fillId="0" borderId="26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3" fillId="0" borderId="0" xfId="0" applyFont="1"/>
    <xf numFmtId="0" fontId="14" fillId="6" borderId="27" xfId="0" applyFont="1" applyFill="1" applyBorder="1" applyAlignment="1" applyProtection="1">
      <alignment horizontal="center"/>
      <protection locked="0"/>
    </xf>
    <xf numFmtId="0" fontId="14" fillId="6" borderId="27" xfId="0" applyFont="1" applyFill="1" applyBorder="1" applyAlignment="1">
      <alignment horizontal="center"/>
    </xf>
    <xf numFmtId="0" fontId="14" fillId="6" borderId="28" xfId="0" applyFont="1" applyFill="1" applyBorder="1" applyAlignment="1" applyProtection="1">
      <alignment horizontal="center"/>
      <protection locked="0"/>
    </xf>
    <xf numFmtId="9" fontId="14" fillId="6" borderId="27" xfId="2" applyFont="1" applyFill="1" applyBorder="1" applyAlignment="1" applyProtection="1">
      <alignment horizontal="center"/>
      <protection locked="0"/>
    </xf>
    <xf numFmtId="4" fontId="14" fillId="6" borderId="27" xfId="2" applyNumberFormat="1" applyFont="1" applyFill="1" applyBorder="1" applyAlignment="1" applyProtection="1">
      <alignment horizontal="center"/>
    </xf>
    <xf numFmtId="0" fontId="15" fillId="0" borderId="29" xfId="1" applyNumberFormat="1" applyFont="1" applyBorder="1"/>
    <xf numFmtId="164" fontId="15" fillId="0" borderId="30" xfId="3" applyNumberFormat="1" applyFont="1" applyBorder="1"/>
    <xf numFmtId="164" fontId="7" fillId="0" borderId="0" xfId="0" applyNumberFormat="1" applyFont="1"/>
    <xf numFmtId="0" fontId="16" fillId="7" borderId="31" xfId="0" applyFont="1" applyFill="1" applyBorder="1" applyAlignment="1">
      <alignment horizontal="center" vertical="center" wrapText="1"/>
    </xf>
    <xf numFmtId="165" fontId="14" fillId="6" borderId="27" xfId="2" applyNumberFormat="1" applyFont="1" applyFill="1" applyBorder="1" applyAlignment="1" applyProtection="1">
      <alignment horizontal="center"/>
      <protection locked="0"/>
    </xf>
    <xf numFmtId="164" fontId="15" fillId="0" borderId="29" xfId="1" applyNumberFormat="1" applyFont="1" applyBorder="1"/>
    <xf numFmtId="0" fontId="14" fillId="8" borderId="31" xfId="0" applyFont="1" applyFill="1" applyBorder="1"/>
    <xf numFmtId="0" fontId="14" fillId="8" borderId="32" xfId="0" applyFont="1" applyFill="1" applyBorder="1"/>
    <xf numFmtId="0" fontId="14" fillId="8" borderId="0" xfId="0" applyFont="1" applyFill="1"/>
    <xf numFmtId="0" fontId="14" fillId="8" borderId="33" xfId="0" applyFont="1" applyFill="1" applyBorder="1"/>
    <xf numFmtId="0" fontId="12" fillId="0" borderId="19" xfId="0" applyFont="1" applyBorder="1" applyAlignment="1">
      <alignment horizontal="left"/>
    </xf>
    <xf numFmtId="0" fontId="12" fillId="0" borderId="0" xfId="0" applyFont="1" applyAlignment="1">
      <alignment horizontal="left"/>
    </xf>
    <xf numFmtId="0" fontId="10" fillId="0" borderId="34" xfId="0" applyFont="1" applyBorder="1" applyAlignment="1">
      <alignment horizontal="left"/>
    </xf>
    <xf numFmtId="164" fontId="12" fillId="0" borderId="35" xfId="3" applyNumberFormat="1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7" fillId="6" borderId="31" xfId="0" applyFont="1" applyFill="1" applyBorder="1" applyAlignment="1">
      <alignment horizontal="center" vertical="center"/>
    </xf>
    <xf numFmtId="0" fontId="18" fillId="0" borderId="38" xfId="0" applyFont="1" applyBorder="1"/>
    <xf numFmtId="164" fontId="12" fillId="0" borderId="39" xfId="3" applyNumberFormat="1" applyFont="1" applyBorder="1" applyAlignment="1">
      <alignment horizontal="center" vertical="center"/>
    </xf>
    <xf numFmtId="0" fontId="13" fillId="6" borderId="36" xfId="0" applyFont="1" applyFill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/>
    </xf>
    <xf numFmtId="0" fontId="13" fillId="6" borderId="37" xfId="0" applyFont="1" applyFill="1" applyBorder="1" applyAlignment="1">
      <alignment horizontal="center" vertical="center"/>
    </xf>
    <xf numFmtId="164" fontId="12" fillId="6" borderId="39" xfId="3" applyNumberFormat="1" applyFont="1" applyFill="1" applyBorder="1" applyAlignment="1" applyProtection="1">
      <alignment horizontal="center" vertical="center"/>
      <protection locked="0"/>
    </xf>
    <xf numFmtId="0" fontId="7" fillId="0" borderId="19" xfId="0" applyFont="1" applyBorder="1"/>
    <xf numFmtId="0" fontId="18" fillId="9" borderId="38" xfId="0" applyFont="1" applyFill="1" applyBorder="1"/>
    <xf numFmtId="166" fontId="12" fillId="9" borderId="39" xfId="0" applyNumberFormat="1" applyFont="1" applyFill="1" applyBorder="1" applyAlignment="1">
      <alignment horizontal="center" vertical="center"/>
    </xf>
    <xf numFmtId="0" fontId="13" fillId="9" borderId="40" xfId="0" applyFont="1" applyFill="1" applyBorder="1"/>
    <xf numFmtId="164" fontId="19" fillId="9" borderId="41" xfId="0" applyNumberFormat="1" applyFont="1" applyFill="1" applyBorder="1" applyAlignment="1">
      <alignment horizontal="center" vertical="center"/>
    </xf>
  </cellXfs>
  <cellStyles count="4">
    <cellStyle name="Currency 3 2" xfId="3" xr:uid="{8FEA6888-E235-46B1-A379-035978767C24}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creativecommons.org/licenses/by-nc-nd/3.0/" TargetMode="External"/><Relationship Id="rId2" Type="http://schemas.openxmlformats.org/officeDocument/2006/relationships/hyperlink" Target="http://kristiilockart.blogspot.com/2012/07/more-cookbook-fun.html" TargetMode="External"/><Relationship Id="rId1" Type="http://schemas.openxmlformats.org/officeDocument/2006/relationships/image" Target="../media/image1.jpeg"/><Relationship Id="rId5" Type="http://schemas.openxmlformats.org/officeDocument/2006/relationships/hyperlink" Target="http://commons.wikimedia.org/wiki/File:Dollar_sign_in_circle.svg" TargetMode="Externa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581024</xdr:colOff>
      <xdr:row>4</xdr:row>
      <xdr:rowOff>0</xdr:rowOff>
    </xdr:from>
    <xdr:to>
      <xdr:col>11</xdr:col>
      <xdr:colOff>9525</xdr:colOff>
      <xdr:row>8</xdr:row>
      <xdr:rowOff>28575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A1E5593-4F7E-4E6B-A280-01A8308118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7343774" y="1314450"/>
          <a:ext cx="1066801" cy="1019175"/>
        </a:xfrm>
        <a:prstGeom prst="rect">
          <a:avLst/>
        </a:prstGeom>
      </xdr:spPr>
    </xdr:pic>
    <xdr:clientData/>
  </xdr:twoCellAnchor>
  <xdr:oneCellAnchor>
    <xdr:from>
      <xdr:col>14</xdr:col>
      <xdr:colOff>200026</xdr:colOff>
      <xdr:row>10</xdr:row>
      <xdr:rowOff>14291</xdr:rowOff>
    </xdr:from>
    <xdr:ext cx="1019174" cy="47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8069EEA-C914-486A-98C8-2547D2CAA4A7}"/>
            </a:ext>
          </a:extLst>
        </xdr:cNvPr>
        <xdr:cNvSpPr txBox="1"/>
      </xdr:nvSpPr>
      <xdr:spPr>
        <a:xfrm>
          <a:off x="10429876" y="2814641"/>
          <a:ext cx="1019174" cy="47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US" sz="900">
              <a:hlinkClick xmlns:r="http://schemas.openxmlformats.org/officeDocument/2006/relationships" r:id="rId2" tooltip="http://kristiilockart.blogspot.com/2012/07/more-cookbook-fun.html"/>
            </a:rPr>
            <a:t>Cette photo</a:t>
          </a:r>
          <a:r>
            <a:rPr lang="en-US" sz="900"/>
            <a:t> par Auteur inconnu est soumise à la licence </a:t>
          </a:r>
          <a:r>
            <a:rPr lang="en-US" sz="900">
              <a:hlinkClick xmlns:r="http://schemas.openxmlformats.org/officeDocument/2006/relationships" r:id="rId3" tooltip="https://creativecommons.org/licenses/by-nc-nd/3.0/"/>
            </a:rPr>
            <a:t>CC BY-NC-ND</a:t>
          </a:r>
          <a:endParaRPr lang="en-US" sz="900"/>
        </a:p>
      </xdr:txBody>
    </xdr:sp>
    <xdr:clientData/>
  </xdr:oneCellAnchor>
  <xdr:twoCellAnchor editAs="oneCell">
    <xdr:from>
      <xdr:col>12</xdr:col>
      <xdr:colOff>0</xdr:colOff>
      <xdr:row>5</xdr:row>
      <xdr:rowOff>0</xdr:rowOff>
    </xdr:from>
    <xdr:to>
      <xdr:col>12</xdr:col>
      <xdr:colOff>295275</xdr:colOff>
      <xdr:row>5</xdr:row>
      <xdr:rowOff>238125</xdr:rowOff>
    </xdr:to>
    <xdr:pic>
      <xdr:nvPicPr>
        <xdr:cNvPr id="4" name="Image 4">
          <a:extLst>
            <a:ext uri="{FF2B5EF4-FFF2-40B4-BE49-F238E27FC236}">
              <a16:creationId xmlns:a16="http://schemas.microsoft.com/office/drawing/2014/main" id="{4ABE2ED0-A311-4E46-981D-E44E9EEB73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9010650" y="1562100"/>
          <a:ext cx="295275" cy="238125"/>
        </a:xfrm>
        <a:prstGeom prst="rect">
          <a:avLst/>
        </a:prstGeom>
        <a:solidFill>
          <a:srgbClr val="92D050"/>
        </a:solidFill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dexo/Desktop/Work/New%20Offer%20Development%20Templates/Retail%20Excellence/Retail%20Excellence%20Culinary%20Workbooks/Contemporary%20Choices/Contemporary%20Grill/Final%20Culinary%20Workbook/Master%20Workbook%20Template%20(NEW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RP%20CORE%20Ramp%20Up%20Menu%20V%20FINAL%20CST%20-%20Copy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can-my.sharepoint.com/Users/RussellD/Documents/2_My%20Documents_Healthcare/AAW%20Menu/Winter%20FY17/Winter-Spring%202017%20-%20Pricing%20Calculator-In%20Development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microsoft.com/office/2019/04/relationships/externalLinkLongPath" Target="https://sodexocan-my.sharepoint.com/1CURRENT%20CLIENT%20FILES/Basic%20American%20Foods%20(BAF)/Non%20Commercial%20Projects/16-BAC-0472%20Sodexo%20LTO%20Spring%202017%20Ideation%20Session/Formulas/Spring%20Summer%20LTO%20Mindful%20Recipe%20Basic%20American%20Foods_062216.xlsx?829C6713" TargetMode="External"/><Relationship Id="rId1" Type="http://schemas.openxmlformats.org/officeDocument/2006/relationships/externalLinkPath" Target="file:///\\829C6713\Spring%20Summer%20LTO%20Mindful%20Recipe%20Basic%20American%20Foods_062216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can-my.sharepoint.com/Users/lfeldman/AppData/Local/Microsoft/Windows/Temporary%20Internet%20Files/Content.Outlook/C1GPCO9J/Culinary%20Systems%20Documents/Noram%20Recipe%20Template%20-%20Rev.%208.29.17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usgb-nas1\Groups2\ODC\Culinary%20Team\Shared%20Resources\Templates\Noram%20Recipe%20Template%20-%20Rev.%206.25.15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can-my.sharepoint.com/Users/matt/AppData/Local/Microsoft/Windows/Temporary%20Internet%20Files/Content.Outlook/OV6GOVN3/Cbord/School%20Svc_Recipe_Templat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book Instructions"/>
      <sheetName val="Home"/>
      <sheetName val="Start-Up Sheet"/>
      <sheetName val="Core Menu"/>
      <sheetName val="Daily Specials &amp; LTO"/>
      <sheetName val="Price &amp; Portion"/>
      <sheetName val="Recipes &amp; Grocery Lists "/>
      <sheetName val="Order Guide"/>
      <sheetName val="Station Diagram"/>
      <sheetName val="Training Aids &amp; Photos"/>
      <sheetName val="Product Specifications"/>
      <sheetName val="Prep &amp; Par Sheet"/>
      <sheetName val="Core Menu Data"/>
      <sheetName val="Additional Core Menu Data 1"/>
      <sheetName val="Additional Core Menu Data 2"/>
      <sheetName val="Additional Core Menu Data 3"/>
      <sheetName val="Additional Core Menu Data 4"/>
      <sheetName val="Additional Core Menu Data 5"/>
      <sheetName val="Cost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5">
          <cell r="B5" t="str">
            <v>Mashed Potatoes</v>
          </cell>
        </row>
        <row r="6">
          <cell r="B6" t="str">
            <v>Dirty Mashed Potatoes</v>
          </cell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3">
        <row r="5">
          <cell r="B5" t="str">
            <v>Baked Ziti with Italian Sausage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4">
        <row r="5">
          <cell r="B5" t="str">
            <v>Basmati Rice Pilaf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5">
        <row r="5">
          <cell r="B5" t="str">
            <v>Beef Fajitas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6">
        <row r="5">
          <cell r="B5" t="str">
            <v>Sole Francaise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7">
        <row r="5">
          <cell r="B5" t="str">
            <v>Shrimp Lo Mein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 Core Ingredients"/>
      <sheetName val="Master Template"/>
      <sheetName val="Feuil14"/>
      <sheetName val="Feuil15"/>
      <sheetName val="Feuil16"/>
      <sheetName val="Feuil17"/>
      <sheetName val="Feuil18"/>
      <sheetName val="Feuil19"/>
      <sheetName val="Feuil20"/>
      <sheetName val="Feuil10"/>
      <sheetName val="Feuil3"/>
      <sheetName val="Feuil1"/>
      <sheetName val="Feuil2"/>
      <sheetName val="Feuil4"/>
      <sheetName val="Feuil5"/>
      <sheetName val="Feuil6"/>
      <sheetName val="Feuil7"/>
      <sheetName val="Feuil8"/>
      <sheetName val="Feuil9"/>
      <sheetName val="Feuil12"/>
      <sheetName val="Feuil13"/>
      <sheetName val="Feuil11"/>
      <sheetName val="Week 1"/>
      <sheetName val="Week 2"/>
      <sheetName val="Week 3"/>
      <sheetName val="Week 4"/>
      <sheetName val="Breakfast Core Master"/>
      <sheetName val="Two Egg Breakfast"/>
      <sheetName val="Two Eggs and More"/>
      <sheetName val="Country Breakfast"/>
      <sheetName val="Scrambled Seas Egg Whites"/>
      <sheetName val="Scrambled Eggs"/>
      <sheetName val="Breakfast Sandwich Master"/>
      <sheetName val="Egg Cheese Eng Muf"/>
      <sheetName val="Egg Cheese Bacon Eng Muf"/>
      <sheetName val="Egg Cheese Turkey Saus Eng Muf"/>
      <sheetName val="Egg White Ch Bacon Eng Muf"/>
      <sheetName val="Egg White Ch Turk Saus Eng Muf"/>
      <sheetName val="Egg White Cheese Eng Muf"/>
      <sheetName val="MTO Salad"/>
      <sheetName val="Deli Master"/>
      <sheetName val="MTO Deli Sandwich"/>
      <sheetName val="Egg Salad"/>
      <sheetName val="Feuil24"/>
      <sheetName val="Feuil25"/>
      <sheetName val="Feuil26"/>
      <sheetName val="Feuil27"/>
      <sheetName val="Feuil28"/>
      <sheetName val="Feuil29"/>
      <sheetName val="Feuil30"/>
      <sheetName val="Feuil31"/>
      <sheetName val="Feuil32"/>
      <sheetName val="Feuil33"/>
      <sheetName val="Feuil34"/>
      <sheetName val="Feuil35"/>
      <sheetName val="Feuil36"/>
      <sheetName val="Feuil37"/>
      <sheetName val="Feuil38"/>
      <sheetName val="Feuil39"/>
      <sheetName val="Feuil40"/>
      <sheetName val="Feuil41"/>
      <sheetName val="Feuil42"/>
      <sheetName val="Feuil43"/>
      <sheetName val="Feuil44"/>
      <sheetName val="Feuil45"/>
      <sheetName val="Feuil46"/>
      <sheetName val="Feuil47"/>
      <sheetName val="Feuil48"/>
      <sheetName val="Feuil49"/>
      <sheetName val="Feuil50"/>
      <sheetName val="Feuil51"/>
      <sheetName val="Feuil52"/>
      <sheetName val="Feuil53"/>
      <sheetName val="Feuil54"/>
      <sheetName val="Feuil55"/>
      <sheetName val="Feuil56"/>
      <sheetName val="Feuil57"/>
      <sheetName val="Feuil58"/>
      <sheetName val="Feuil59"/>
      <sheetName val="Feuil60"/>
      <sheetName val="Feuil22"/>
      <sheetName val="Feuil23"/>
      <sheetName val="Deviled Egg Salad"/>
      <sheetName val="Chicken Salad"/>
      <sheetName val="New England Shrimp Salad"/>
      <sheetName val="Deli Tuna salad"/>
      <sheetName val="Reduced fat Chicken Salad"/>
      <sheetName val="House Made Potato Chips"/>
      <sheetName val="Carolina Slaw"/>
      <sheetName val="Country-Style Potato Salad"/>
      <sheetName val="Mexican Pickled Vegetables"/>
      <sheetName val="Pizza pre-made with topping"/>
      <sheetName val="Grill"/>
      <sheetName val="Hamburger"/>
      <sheetName val="Cheeseburger"/>
      <sheetName val="Bacon Cheeseburger"/>
      <sheetName val="Turkey Burger"/>
      <sheetName val="Turkey Cheeseburger"/>
      <sheetName val="Grilled Chicken Sand"/>
      <sheetName val="Southern Crispy Ch Tenders"/>
      <sheetName val="Black Bean Burger"/>
      <sheetName val="Crispy Cod Sand"/>
      <sheetName val="Egg salad on Wheat"/>
      <sheetName val="French Fries"/>
      <sheetName val="Large French fries"/>
      <sheetName val="Breaded Onion Rings"/>
      <sheetName val="Tuna Salad on Wheat"/>
      <sheetName val="Cinn Chipt Sweet Potato Fries"/>
      <sheetName val="STG 4 Week Rotation"/>
      <sheetName val="Feuil61"/>
      <sheetName val="Tuna Salad on white"/>
      <sheetName val="Egg Salad on White"/>
      <sheetName val="Turkey &amp; Cheese on Wheat"/>
      <sheetName val="Turkey &amp; Cheese on White"/>
      <sheetName val="Rasp Choc Granola Parfait"/>
      <sheetName val="Ham &amp; Cheese on White"/>
      <sheetName val="Ham &amp; Cheese on Wheat"/>
      <sheetName val="Chicken Caesar Wrap"/>
      <sheetName val="Hummus &amp; Grilled Veg Wrap"/>
      <sheetName val="Classic Garden Salad"/>
      <sheetName val="Classic Ch Caesar Sld"/>
      <sheetName val="Strawberry Fields Forever"/>
      <sheetName val="Sheet2"/>
      <sheetName val="Classic Cobb Salad"/>
      <sheetName val="Chickea Tahini Salad"/>
      <sheetName val="Fresh Fruit Cup"/>
      <sheetName val="Carrot Overnight Oats"/>
      <sheetName val="Cheese &amp; Grapes"/>
      <sheetName val="Vegetable Crudites"/>
      <sheetName val="Pita &amp; Hummus"/>
      <sheetName val="Apple Crumble Snack"/>
      <sheetName val="Chocolate Brownie"/>
      <sheetName val="Cherry Power Bite"/>
      <sheetName val="Greek Salad"/>
      <sheetName val="Edamame Nut Salad"/>
      <sheetName val="Three Berry Yog Parfait"/>
      <sheetName val="Apple Pie Overnight Oats"/>
      <sheetName val="Quinoa Fruit Salad"/>
      <sheetName val="Rice Pudding"/>
      <sheetName val="Chocolate Overnight Oats"/>
      <sheetName val="Spiced Shrimp Vegetable Salad"/>
      <sheetName val="Beet &amp; Feta Greek Salad"/>
      <sheetName val="Strawberry Yog Parfait"/>
      <sheetName val="Blueberry Peach Muesli Parfait"/>
      <sheetName val="Cucumbers Peppers &amp; Hummus"/>
      <sheetName val="Provencal Chicken Salad"/>
      <sheetName val="Blueberry Coffee Cake"/>
      <sheetName val="Honey Crisp Apple Salad"/>
      <sheetName val="Peaches &amp; Cream Yog Parfait"/>
      <sheetName val="Mandarin Orange Walnut Parfait"/>
      <sheetName val="Caprese Salad"/>
      <sheetName val="Smores Snack"/>
      <sheetName val="Cinnamon Coffee Cake"/>
      <sheetName val="Recap STG Cos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ve Promotions"/>
      <sheetName val="Item Harmony Programming2"/>
      <sheetName val="Site Criteria"/>
      <sheetName val="Instructions"/>
      <sheetName val="Database (2)"/>
      <sheetName val="Para"/>
    </sheetNames>
    <sheetDataSet>
      <sheetData sheetId="0"/>
      <sheetData sheetId="1"/>
      <sheetData sheetId="2"/>
      <sheetData sheetId="3"/>
      <sheetData sheetId="4"/>
      <sheetData sheetId="5">
        <row r="4">
          <cell r="B4" t="str">
            <v>Corporate Services</v>
          </cell>
        </row>
        <row r="5">
          <cell r="B5" t="str">
            <v>Government Services</v>
          </cell>
        </row>
        <row r="6">
          <cell r="B6" t="str">
            <v>Campus Services</v>
          </cell>
        </row>
        <row r="7">
          <cell r="B7" t="str">
            <v>Healthcare Services</v>
          </cell>
        </row>
        <row r="9">
          <cell r="B9" t="str">
            <v>Higher spend profile</v>
          </cell>
        </row>
        <row r="10">
          <cell r="B10" t="str">
            <v>Lower spend profile</v>
          </cell>
        </row>
        <row r="16">
          <cell r="B16" t="str">
            <v>Low competition</v>
          </cell>
        </row>
        <row r="17">
          <cell r="B17" t="str">
            <v>High competition</v>
          </cell>
        </row>
        <row r="23">
          <cell r="A23" t="str">
            <v>Alabama</v>
          </cell>
        </row>
        <row r="24">
          <cell r="A24" t="str">
            <v>Alaska</v>
          </cell>
        </row>
        <row r="25">
          <cell r="A25" t="str">
            <v>Arizona</v>
          </cell>
        </row>
        <row r="26">
          <cell r="A26" t="str">
            <v>Arkansas</v>
          </cell>
        </row>
        <row r="27">
          <cell r="A27" t="str">
            <v>California</v>
          </cell>
        </row>
        <row r="28">
          <cell r="A28" t="str">
            <v>Colorado</v>
          </cell>
        </row>
        <row r="29">
          <cell r="A29" t="str">
            <v>Connecticut</v>
          </cell>
        </row>
        <row r="30">
          <cell r="A30" t="str">
            <v>Delaware</v>
          </cell>
        </row>
        <row r="31">
          <cell r="A31" t="str">
            <v>District of Columbia</v>
          </cell>
        </row>
        <row r="32">
          <cell r="A32" t="str">
            <v>Florida</v>
          </cell>
        </row>
        <row r="33">
          <cell r="A33" t="str">
            <v>Georgia</v>
          </cell>
        </row>
        <row r="34">
          <cell r="A34" t="str">
            <v>Hawaii</v>
          </cell>
        </row>
        <row r="35">
          <cell r="A35" t="str">
            <v>Idaho</v>
          </cell>
        </row>
        <row r="36">
          <cell r="A36" t="str">
            <v>Illinois</v>
          </cell>
        </row>
        <row r="37">
          <cell r="A37" t="str">
            <v>Indiana</v>
          </cell>
        </row>
        <row r="38">
          <cell r="A38" t="str">
            <v>Iowa</v>
          </cell>
        </row>
        <row r="39">
          <cell r="A39" t="str">
            <v>Kansas</v>
          </cell>
        </row>
        <row r="40">
          <cell r="A40" t="str">
            <v>Kentucky</v>
          </cell>
        </row>
        <row r="41">
          <cell r="A41" t="str">
            <v>Louisiana</v>
          </cell>
        </row>
        <row r="42">
          <cell r="A42" t="str">
            <v>Maine</v>
          </cell>
        </row>
        <row r="43">
          <cell r="A43" t="str">
            <v>Maryland</v>
          </cell>
        </row>
        <row r="44">
          <cell r="A44" t="str">
            <v>Massachusetts</v>
          </cell>
        </row>
        <row r="45">
          <cell r="A45" t="str">
            <v>Michigan</v>
          </cell>
        </row>
        <row r="46">
          <cell r="A46" t="str">
            <v>Minnesota</v>
          </cell>
        </row>
        <row r="47">
          <cell r="A47" t="str">
            <v>Mississippi</v>
          </cell>
        </row>
        <row r="48">
          <cell r="A48" t="str">
            <v>Missouri</v>
          </cell>
        </row>
        <row r="49">
          <cell r="A49" t="str">
            <v>Montana</v>
          </cell>
        </row>
        <row r="50">
          <cell r="A50" t="str">
            <v>Nebraska</v>
          </cell>
        </row>
        <row r="51">
          <cell r="A51" t="str">
            <v>Nevada</v>
          </cell>
        </row>
        <row r="52">
          <cell r="A52" t="str">
            <v>New Hampshire</v>
          </cell>
        </row>
        <row r="53">
          <cell r="A53" t="str">
            <v>New Jersey</v>
          </cell>
        </row>
        <row r="54">
          <cell r="A54" t="str">
            <v>New Mexico</v>
          </cell>
        </row>
        <row r="55">
          <cell r="A55" t="str">
            <v>New York</v>
          </cell>
        </row>
        <row r="56">
          <cell r="A56" t="str">
            <v>North Carolina</v>
          </cell>
        </row>
        <row r="57">
          <cell r="A57" t="str">
            <v>North Dakota</v>
          </cell>
        </row>
        <row r="58">
          <cell r="A58" t="str">
            <v>Ohio</v>
          </cell>
        </row>
        <row r="59">
          <cell r="A59" t="str">
            <v>Oklahoma</v>
          </cell>
        </row>
        <row r="60">
          <cell r="A60" t="str">
            <v>Oregon</v>
          </cell>
        </row>
        <row r="61">
          <cell r="A61" t="str">
            <v>Pennsylvania</v>
          </cell>
        </row>
        <row r="62">
          <cell r="A62" t="str">
            <v>Rhode Island</v>
          </cell>
        </row>
        <row r="63">
          <cell r="A63" t="str">
            <v>South Carolina</v>
          </cell>
        </row>
        <row r="64">
          <cell r="A64" t="str">
            <v>South Dakota</v>
          </cell>
        </row>
        <row r="65">
          <cell r="A65" t="str">
            <v>Tennessee</v>
          </cell>
        </row>
        <row r="66">
          <cell r="A66" t="str">
            <v>Texas</v>
          </cell>
        </row>
        <row r="67">
          <cell r="A67" t="str">
            <v>Utah</v>
          </cell>
        </row>
        <row r="68">
          <cell r="A68" t="str">
            <v>Vermont</v>
          </cell>
        </row>
        <row r="69">
          <cell r="A69" t="str">
            <v>Virginia</v>
          </cell>
        </row>
        <row r="70">
          <cell r="A70" t="str">
            <v>Washington</v>
          </cell>
        </row>
        <row r="71">
          <cell r="A71" t="str">
            <v>West Virginia</v>
          </cell>
        </row>
        <row r="72">
          <cell r="A72" t="str">
            <v>Wisconsin</v>
          </cell>
        </row>
        <row r="73">
          <cell r="A73" t="str">
            <v>Wyoming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 NOT DELETE"/>
      <sheetName val="Buddha Bean Bowl"/>
      <sheetName val="Fire-Roasted Corn Slaw"/>
      <sheetName val="Spiced Harissa Potato Bowl"/>
      <sheetName val="Spiced Yogurt Drizzle"/>
      <sheetName val="Hot Sauce Potato Bake"/>
      <sheetName val="Sriracha Honey Mashed Potatoes "/>
      <sheetName val="Rojo Mojo Chicken &amp; Rice"/>
      <sheetName val="Refried Bean Chicken Enchiladas"/>
      <sheetName val="Fiery roasted tomato salsa"/>
      <sheetName val="Set Tra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D5">
            <v>0</v>
          </cell>
          <cell r="E5">
            <v>0</v>
          </cell>
          <cell r="H5">
            <v>0</v>
          </cell>
          <cell r="K5">
            <v>0</v>
          </cell>
        </row>
        <row r="6">
          <cell r="D6" t="str">
            <v>African</v>
          </cell>
          <cell r="E6" t="str">
            <v>Cajun/Creole</v>
          </cell>
          <cell r="H6" t="str">
            <v>Convenience</v>
          </cell>
          <cell r="K6" t="str">
            <v xml:space="preserve">Beginner </v>
          </cell>
        </row>
        <row r="7">
          <cell r="D7" t="str">
            <v>Asian</v>
          </cell>
          <cell r="E7" t="str">
            <v>Canadian</v>
          </cell>
          <cell r="H7" t="str">
            <v>Scratch</v>
          </cell>
          <cell r="K7" t="str">
            <v>Intermediate</v>
          </cell>
        </row>
        <row r="8">
          <cell r="D8" t="str">
            <v>Caribbean</v>
          </cell>
          <cell r="E8" t="str">
            <v>Chinese</v>
          </cell>
          <cell r="H8" t="str">
            <v>Speed Scratch</v>
          </cell>
          <cell r="K8" t="str">
            <v>Advanced</v>
          </cell>
        </row>
        <row r="9">
          <cell r="D9" t="str">
            <v>European</v>
          </cell>
          <cell r="E9" t="str">
            <v>Cuban</v>
          </cell>
          <cell r="H9">
            <v>0</v>
          </cell>
          <cell r="K9">
            <v>0</v>
          </cell>
        </row>
        <row r="10">
          <cell r="D10" t="str">
            <v>Mediterranean</v>
          </cell>
          <cell r="E10" t="str">
            <v>French</v>
          </cell>
          <cell r="H10">
            <v>0</v>
          </cell>
          <cell r="K10">
            <v>0</v>
          </cell>
        </row>
        <row r="11">
          <cell r="D11" t="str">
            <v>North American</v>
          </cell>
          <cell r="E11" t="str">
            <v>German</v>
          </cell>
          <cell r="H11">
            <v>0</v>
          </cell>
          <cell r="K11">
            <v>0</v>
          </cell>
        </row>
        <row r="12">
          <cell r="D12" t="str">
            <v>Pacific Rim</v>
          </cell>
          <cell r="E12" t="str">
            <v>Greek</v>
          </cell>
          <cell r="H12">
            <v>0</v>
          </cell>
          <cell r="K12">
            <v>0</v>
          </cell>
        </row>
        <row r="13">
          <cell r="D13" t="str">
            <v>South American</v>
          </cell>
          <cell r="E13" t="str">
            <v>Irish</v>
          </cell>
          <cell r="H13">
            <v>0</v>
          </cell>
          <cell r="K13">
            <v>0</v>
          </cell>
        </row>
        <row r="14">
          <cell r="D14">
            <v>0</v>
          </cell>
          <cell r="E14" t="str">
            <v>Italian</v>
          </cell>
          <cell r="H14">
            <v>0</v>
          </cell>
          <cell r="K14">
            <v>0</v>
          </cell>
        </row>
        <row r="15">
          <cell r="D15">
            <v>0</v>
          </cell>
          <cell r="E15" t="str">
            <v>Japanese</v>
          </cell>
          <cell r="H15">
            <v>0</v>
          </cell>
          <cell r="K15">
            <v>0</v>
          </cell>
        </row>
        <row r="16">
          <cell r="D16">
            <v>0</v>
          </cell>
          <cell r="E16" t="str">
            <v>Jewish-Kosher</v>
          </cell>
          <cell r="H16">
            <v>0</v>
          </cell>
          <cell r="K16">
            <v>0</v>
          </cell>
        </row>
        <row r="17">
          <cell r="D17">
            <v>0</v>
          </cell>
          <cell r="E17" t="str">
            <v>Korean</v>
          </cell>
          <cell r="H17">
            <v>0</v>
          </cell>
          <cell r="K17">
            <v>0</v>
          </cell>
        </row>
        <row r="18">
          <cell r="D18">
            <v>0</v>
          </cell>
          <cell r="E18" t="str">
            <v>Mexican</v>
          </cell>
          <cell r="H18">
            <v>0</v>
          </cell>
          <cell r="K18">
            <v>0</v>
          </cell>
        </row>
        <row r="19">
          <cell r="D19">
            <v>0</v>
          </cell>
          <cell r="E19" t="str">
            <v>Middle East</v>
          </cell>
          <cell r="H19">
            <v>0</v>
          </cell>
          <cell r="K19">
            <v>0</v>
          </cell>
        </row>
        <row r="20">
          <cell r="D20">
            <v>0</v>
          </cell>
          <cell r="E20" t="str">
            <v>Spanish</v>
          </cell>
          <cell r="H20">
            <v>0</v>
          </cell>
          <cell r="K20">
            <v>0</v>
          </cell>
        </row>
        <row r="21">
          <cell r="D21">
            <v>0</v>
          </cell>
          <cell r="E21" t="str">
            <v>Tex-Mex</v>
          </cell>
          <cell r="H21">
            <v>0</v>
          </cell>
          <cell r="K21">
            <v>0</v>
          </cell>
        </row>
        <row r="22">
          <cell r="D22">
            <v>0</v>
          </cell>
          <cell r="E22" t="str">
            <v>Thai</v>
          </cell>
          <cell r="H22">
            <v>0</v>
          </cell>
          <cell r="K22">
            <v>0</v>
          </cell>
        </row>
        <row r="23">
          <cell r="D23">
            <v>0</v>
          </cell>
          <cell r="E23" t="str">
            <v>Vietnamese</v>
          </cell>
          <cell r="H23">
            <v>0</v>
          </cell>
          <cell r="K23">
            <v>0</v>
          </cell>
        </row>
        <row r="24">
          <cell r="D24">
            <v>0</v>
          </cell>
          <cell r="E24">
            <v>0</v>
          </cell>
          <cell r="H24">
            <v>0</v>
          </cell>
          <cell r="K24">
            <v>0</v>
          </cell>
        </row>
        <row r="25">
          <cell r="D25">
            <v>0</v>
          </cell>
          <cell r="E25">
            <v>0</v>
          </cell>
          <cell r="H25">
            <v>0</v>
          </cell>
          <cell r="K25">
            <v>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cery List"/>
      <sheetName val="Prep List"/>
      <sheetName val="1-Ideation-LTO"/>
      <sheetName val="2-Kitchen WK-Cutting-LTO"/>
      <sheetName val="Menu Architecture-Concept"/>
      <sheetName val="Menu Architecture-Daypart"/>
      <sheetName val="Station-Bar set-up"/>
      <sheetName val="Schools-Meal Planning"/>
      <sheetName val="Recipe List"/>
      <sheetName val="Template (1)"/>
      <sheetName val="Template (2)"/>
      <sheetName val="Template (3)"/>
      <sheetName val="Template (4)"/>
      <sheetName val="Template (5)"/>
      <sheetName val="Template (6)"/>
      <sheetName val="Template (7)"/>
      <sheetName val="Template (8)"/>
      <sheetName val="Template (9)"/>
      <sheetName val="Template (10)"/>
      <sheetName val="Template (11)"/>
      <sheetName val="Template (12)"/>
      <sheetName val="Template (13)"/>
      <sheetName val="Template (14)"/>
      <sheetName val="Template (15)"/>
      <sheetName val="Template (16)"/>
      <sheetName val="Template (17)"/>
      <sheetName val="Template (18)"/>
      <sheetName val="Template (19)"/>
      <sheetName val="Template (20)"/>
      <sheetName val="Set Traits"/>
      <sheetName val="DO NOT DELE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6">
          <cell r="H6" t="str">
            <v>Convenience</v>
          </cell>
          <cell r="J6" t="str">
            <v>&gt;11</v>
          </cell>
          <cell r="K6" t="str">
            <v xml:space="preserve">Beginner </v>
          </cell>
          <cell r="L6" t="str">
            <v>Spring</v>
          </cell>
        </row>
        <row r="7">
          <cell r="H7" t="str">
            <v>Scratch</v>
          </cell>
          <cell r="J7" t="str">
            <v>6-11</v>
          </cell>
          <cell r="K7" t="str">
            <v>Intermediate</v>
          </cell>
          <cell r="L7" t="str">
            <v>Summer</v>
          </cell>
        </row>
        <row r="8">
          <cell r="H8" t="str">
            <v>Speed Scratch</v>
          </cell>
          <cell r="J8" t="str">
            <v>0-5</v>
          </cell>
          <cell r="K8" t="str">
            <v>Advanced</v>
          </cell>
          <cell r="L8" t="str">
            <v xml:space="preserve">Fall </v>
          </cell>
        </row>
        <row r="9">
          <cell r="L9" t="str">
            <v>Winter</v>
          </cell>
        </row>
        <row r="10">
          <cell r="L10" t="str">
            <v>All</v>
          </cell>
        </row>
      </sheetData>
      <sheetData sheetId="3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 NOT DELETE"/>
      <sheetName val="Template"/>
      <sheetName val="Set Traits"/>
    </sheetNames>
    <sheetDataSet>
      <sheetData sheetId="0"/>
      <sheetData sheetId="1"/>
      <sheetData sheetId="2">
        <row r="5">
          <cell r="H5">
            <v>0</v>
          </cell>
        </row>
        <row r="6">
          <cell r="H6" t="str">
            <v>Convenience</v>
          </cell>
        </row>
        <row r="7">
          <cell r="H7" t="str">
            <v>Scratch</v>
          </cell>
        </row>
        <row r="8">
          <cell r="H8" t="str">
            <v>Speed Scratch</v>
          </cell>
        </row>
        <row r="9">
          <cell r="H9">
            <v>0</v>
          </cell>
        </row>
        <row r="10">
          <cell r="H10">
            <v>0</v>
          </cell>
        </row>
        <row r="11">
          <cell r="H11">
            <v>0</v>
          </cell>
        </row>
        <row r="12">
          <cell r="H12">
            <v>0</v>
          </cell>
        </row>
        <row r="13">
          <cell r="H13">
            <v>0</v>
          </cell>
        </row>
        <row r="14">
          <cell r="H14">
            <v>0</v>
          </cell>
        </row>
        <row r="15">
          <cell r="H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>
            <v>0</v>
          </cell>
        </row>
        <row r="19">
          <cell r="H19">
            <v>0</v>
          </cell>
        </row>
        <row r="20">
          <cell r="H20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5">
          <cell r="H25">
            <v>0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ipe Template "/>
      <sheetName val="Sheet1"/>
      <sheetName val="Set Traits"/>
      <sheetName val="DO NOT DELETE"/>
    </sheetNames>
    <sheetDataSet>
      <sheetData sheetId="0">
        <row r="48">
          <cell r="L48" t="str">
            <v>Ounce (s)</v>
          </cell>
          <cell r="N48" t="str">
            <v>Tsp (s)</v>
          </cell>
        </row>
        <row r="49">
          <cell r="L49" t="str">
            <v>Pound (s)</v>
          </cell>
          <cell r="N49" t="str">
            <v>Tbsp (s)</v>
          </cell>
        </row>
        <row r="50">
          <cell r="N50" t="str">
            <v>Cup (s)</v>
          </cell>
        </row>
        <row r="51">
          <cell r="N51" t="str">
            <v>Pint (s)</v>
          </cell>
        </row>
        <row r="52">
          <cell r="N52" t="str">
            <v>Quart (s)</v>
          </cell>
        </row>
        <row r="53">
          <cell r="N53" t="str">
            <v>Gallon (s)</v>
          </cell>
        </row>
        <row r="54">
          <cell r="N54" t="str">
            <v>Floz (s)</v>
          </cell>
        </row>
        <row r="55">
          <cell r="N55" t="str">
            <v>Each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6F34B-BA8D-456D-A0AD-65F3F8BCD8DD}">
  <dimension ref="A1:F191"/>
  <sheetViews>
    <sheetView topLeftCell="A154" workbookViewId="0">
      <selection activeCell="F170" sqref="F170"/>
    </sheetView>
  </sheetViews>
  <sheetFormatPr baseColWidth="10" defaultRowHeight="12.75" x14ac:dyDescent="0.2"/>
  <cols>
    <col min="1" max="1" width="24" customWidth="1"/>
    <col min="2" max="2" width="20.7109375" customWidth="1"/>
  </cols>
  <sheetData>
    <row r="1" spans="1:6" ht="15.75" thickBot="1" x14ac:dyDescent="0.25">
      <c r="A1" s="1" t="s">
        <v>0</v>
      </c>
      <c r="B1" s="2" t="s">
        <v>1</v>
      </c>
      <c r="C1" s="3" t="s">
        <v>2</v>
      </c>
      <c r="D1" s="4"/>
      <c r="E1" s="4"/>
      <c r="F1" s="4"/>
    </row>
    <row r="2" spans="1:6" ht="15" x14ac:dyDescent="0.2">
      <c r="A2" s="5" t="s">
        <v>3</v>
      </c>
      <c r="B2" s="6" t="s">
        <v>4</v>
      </c>
      <c r="C2" s="7" t="s">
        <v>5</v>
      </c>
      <c r="D2" s="4"/>
      <c r="E2" s="4"/>
      <c r="F2" s="4"/>
    </row>
    <row r="3" spans="1:6" ht="15" x14ac:dyDescent="0.2">
      <c r="A3" s="5" t="s">
        <v>6</v>
      </c>
      <c r="B3" s="6" t="s">
        <v>7</v>
      </c>
      <c r="C3" s="7" t="s">
        <v>5</v>
      </c>
      <c r="D3" s="4"/>
      <c r="E3" s="4"/>
      <c r="F3" s="4"/>
    </row>
    <row r="4" spans="1:6" ht="15" x14ac:dyDescent="0.2">
      <c r="A4" s="5" t="s">
        <v>8</v>
      </c>
      <c r="B4" s="6" t="s">
        <v>7</v>
      </c>
      <c r="C4" s="7" t="s">
        <v>5</v>
      </c>
      <c r="D4" s="4"/>
      <c r="E4" s="4"/>
      <c r="F4" s="4"/>
    </row>
    <row r="5" spans="1:6" ht="15" x14ac:dyDescent="0.2">
      <c r="A5" s="5" t="s">
        <v>9</v>
      </c>
      <c r="B5" s="6" t="s">
        <v>10</v>
      </c>
      <c r="C5" s="7" t="s">
        <v>5</v>
      </c>
      <c r="D5" s="4"/>
      <c r="E5" s="4"/>
      <c r="F5" s="4"/>
    </row>
    <row r="6" spans="1:6" ht="15" x14ac:dyDescent="0.2">
      <c r="A6" s="5" t="s">
        <v>11</v>
      </c>
      <c r="B6" s="6" t="s">
        <v>12</v>
      </c>
      <c r="C6" s="7" t="s">
        <v>5</v>
      </c>
      <c r="D6" s="4"/>
      <c r="E6" s="4"/>
      <c r="F6" s="4"/>
    </row>
    <row r="7" spans="1:6" ht="15" x14ac:dyDescent="0.2">
      <c r="A7" s="5" t="s">
        <v>13</v>
      </c>
      <c r="B7" s="6" t="s">
        <v>14</v>
      </c>
      <c r="C7" s="7" t="s">
        <v>5</v>
      </c>
      <c r="D7" s="4"/>
      <c r="E7" s="4"/>
      <c r="F7" s="4"/>
    </row>
    <row r="8" spans="1:6" ht="15" x14ac:dyDescent="0.2">
      <c r="A8" s="5" t="s">
        <v>15</v>
      </c>
      <c r="B8" s="6" t="s">
        <v>16</v>
      </c>
      <c r="C8" s="7" t="s">
        <v>5</v>
      </c>
      <c r="D8" s="4"/>
      <c r="E8" s="4"/>
      <c r="F8" s="4"/>
    </row>
    <row r="9" spans="1:6" ht="15" x14ac:dyDescent="0.2">
      <c r="A9" s="5" t="s">
        <v>17</v>
      </c>
      <c r="B9" s="6" t="s">
        <v>18</v>
      </c>
      <c r="C9" s="7" t="s">
        <v>5</v>
      </c>
      <c r="D9" s="4"/>
      <c r="E9" s="4"/>
      <c r="F9" s="4"/>
    </row>
    <row r="10" spans="1:6" ht="15" x14ac:dyDescent="0.2">
      <c r="A10" s="5" t="s">
        <v>19</v>
      </c>
      <c r="B10" s="6" t="s">
        <v>20</v>
      </c>
      <c r="C10" s="7" t="s">
        <v>5</v>
      </c>
      <c r="D10" s="4"/>
      <c r="E10" s="4"/>
      <c r="F10" s="4"/>
    </row>
    <row r="11" spans="1:6" ht="15" x14ac:dyDescent="0.2">
      <c r="A11" s="5" t="s">
        <v>21</v>
      </c>
      <c r="B11" s="6" t="s">
        <v>22</v>
      </c>
      <c r="C11" s="7" t="s">
        <v>5</v>
      </c>
      <c r="D11" s="4"/>
      <c r="E11" s="4"/>
      <c r="F11" s="4"/>
    </row>
    <row r="12" spans="1:6" ht="15" x14ac:dyDescent="0.2">
      <c r="A12" s="5" t="s">
        <v>23</v>
      </c>
      <c r="B12" s="6" t="s">
        <v>24</v>
      </c>
      <c r="C12" s="7" t="s">
        <v>5</v>
      </c>
      <c r="D12" s="4"/>
      <c r="E12" s="4"/>
      <c r="F12" s="4"/>
    </row>
    <row r="13" spans="1:6" ht="15" x14ac:dyDescent="0.2">
      <c r="A13" s="5" t="s">
        <v>25</v>
      </c>
      <c r="B13" s="6" t="s">
        <v>26</v>
      </c>
      <c r="C13" s="7" t="s">
        <v>5</v>
      </c>
      <c r="D13" s="4"/>
      <c r="E13" s="4"/>
      <c r="F13" s="4"/>
    </row>
    <row r="14" spans="1:6" ht="15" x14ac:dyDescent="0.2">
      <c r="A14" s="8" t="s">
        <v>27</v>
      </c>
      <c r="B14" s="9" t="s">
        <v>28</v>
      </c>
      <c r="C14" s="7" t="s">
        <v>5</v>
      </c>
      <c r="D14" s="10"/>
      <c r="E14" s="4"/>
      <c r="F14" s="4"/>
    </row>
    <row r="15" spans="1:6" ht="15" x14ac:dyDescent="0.2">
      <c r="A15" s="5" t="s">
        <v>29</v>
      </c>
      <c r="B15" s="6" t="s">
        <v>14</v>
      </c>
      <c r="C15" s="7" t="s">
        <v>5</v>
      </c>
      <c r="D15" s="4"/>
      <c r="E15" s="4"/>
      <c r="F15" s="4"/>
    </row>
    <row r="16" spans="1:6" ht="15" x14ac:dyDescent="0.2">
      <c r="A16" s="5" t="s">
        <v>30</v>
      </c>
      <c r="B16" s="6" t="s">
        <v>31</v>
      </c>
      <c r="C16" s="7" t="s">
        <v>5</v>
      </c>
      <c r="D16" s="4"/>
      <c r="E16" s="4"/>
      <c r="F16" s="4"/>
    </row>
    <row r="17" spans="1:6" ht="15" x14ac:dyDescent="0.2">
      <c r="A17" s="8" t="s">
        <v>32</v>
      </c>
      <c r="B17" s="11" t="s">
        <v>33</v>
      </c>
      <c r="C17" s="7" t="s">
        <v>34</v>
      </c>
      <c r="D17" s="4"/>
      <c r="E17" s="4"/>
      <c r="F17" s="4"/>
    </row>
    <row r="18" spans="1:6" ht="15" x14ac:dyDescent="0.2">
      <c r="A18" s="5" t="s">
        <v>35</v>
      </c>
      <c r="B18" s="11" t="s">
        <v>36</v>
      </c>
      <c r="C18" s="7" t="s">
        <v>5</v>
      </c>
      <c r="D18" s="4"/>
      <c r="E18" s="4"/>
      <c r="F18" s="4"/>
    </row>
    <row r="19" spans="1:6" ht="15" x14ac:dyDescent="0.2">
      <c r="A19" s="5" t="s">
        <v>37</v>
      </c>
      <c r="B19" s="11" t="s">
        <v>7</v>
      </c>
      <c r="C19" s="7" t="s">
        <v>5</v>
      </c>
      <c r="D19" s="4"/>
      <c r="E19" s="4"/>
      <c r="F19" s="4"/>
    </row>
    <row r="20" spans="1:6" ht="15" x14ac:dyDescent="0.2">
      <c r="A20" s="8" t="s">
        <v>38</v>
      </c>
      <c r="B20" s="11" t="s">
        <v>39</v>
      </c>
      <c r="C20" s="7" t="s">
        <v>34</v>
      </c>
      <c r="D20" s="4"/>
      <c r="E20" s="4"/>
      <c r="F20" s="4"/>
    </row>
    <row r="21" spans="1:6" ht="15" x14ac:dyDescent="0.2">
      <c r="A21" s="5" t="s">
        <v>40</v>
      </c>
      <c r="B21" s="11" t="s">
        <v>41</v>
      </c>
      <c r="C21" s="7" t="s">
        <v>34</v>
      </c>
      <c r="D21" s="4"/>
      <c r="E21" s="4"/>
      <c r="F21" s="4"/>
    </row>
    <row r="22" spans="1:6" ht="15" x14ac:dyDescent="0.2">
      <c r="A22" s="5" t="s">
        <v>42</v>
      </c>
      <c r="B22" s="11" t="s">
        <v>43</v>
      </c>
      <c r="C22" s="7" t="s">
        <v>34</v>
      </c>
      <c r="D22" s="4"/>
      <c r="E22" s="4"/>
      <c r="F22" s="4"/>
    </row>
    <row r="23" spans="1:6" ht="15" x14ac:dyDescent="0.2">
      <c r="A23" s="5" t="s">
        <v>44</v>
      </c>
      <c r="B23" s="11" t="s">
        <v>33</v>
      </c>
      <c r="C23" s="7" t="s">
        <v>45</v>
      </c>
      <c r="D23" s="4"/>
      <c r="E23" s="4"/>
      <c r="F23" s="4"/>
    </row>
    <row r="24" spans="1:6" ht="15" x14ac:dyDescent="0.2">
      <c r="A24" s="5" t="s">
        <v>46</v>
      </c>
      <c r="B24" s="11" t="s">
        <v>47</v>
      </c>
      <c r="C24" s="7" t="s">
        <v>34</v>
      </c>
      <c r="D24" s="4"/>
      <c r="E24" s="4"/>
      <c r="F24" s="4"/>
    </row>
    <row r="25" spans="1:6" ht="15" x14ac:dyDescent="0.2">
      <c r="A25" s="8" t="s">
        <v>48</v>
      </c>
      <c r="B25" s="11" t="s">
        <v>49</v>
      </c>
      <c r="C25" s="7" t="s">
        <v>34</v>
      </c>
      <c r="D25" s="4"/>
      <c r="E25" s="4"/>
      <c r="F25" s="4"/>
    </row>
    <row r="26" spans="1:6" ht="15" x14ac:dyDescent="0.2">
      <c r="A26" s="8" t="s">
        <v>50</v>
      </c>
      <c r="B26" s="11" t="s">
        <v>33</v>
      </c>
      <c r="C26" s="7" t="s">
        <v>34</v>
      </c>
      <c r="D26" s="4"/>
      <c r="E26" s="4"/>
      <c r="F26" s="4"/>
    </row>
    <row r="27" spans="1:6" ht="15" x14ac:dyDescent="0.2">
      <c r="A27" s="8" t="s">
        <v>51</v>
      </c>
      <c r="B27" s="12" t="s">
        <v>14</v>
      </c>
      <c r="C27" s="13" t="s">
        <v>34</v>
      </c>
      <c r="D27" s="4"/>
      <c r="E27" s="4"/>
      <c r="F27" s="4"/>
    </row>
    <row r="28" spans="1:6" ht="15" x14ac:dyDescent="0.2">
      <c r="A28" s="5" t="s">
        <v>52</v>
      </c>
      <c r="B28" s="11" t="s">
        <v>53</v>
      </c>
      <c r="C28" s="7" t="s">
        <v>34</v>
      </c>
      <c r="D28" s="4"/>
      <c r="E28" s="4"/>
      <c r="F28" s="4"/>
    </row>
    <row r="29" spans="1:6" ht="15" x14ac:dyDescent="0.2">
      <c r="A29" s="8" t="s">
        <v>54</v>
      </c>
      <c r="B29" s="11" t="s">
        <v>14</v>
      </c>
      <c r="C29" s="7" t="s">
        <v>34</v>
      </c>
      <c r="D29" s="4"/>
      <c r="E29" s="4"/>
      <c r="F29" s="4"/>
    </row>
    <row r="30" spans="1:6" ht="15" x14ac:dyDescent="0.2">
      <c r="A30" s="8" t="s">
        <v>55</v>
      </c>
      <c r="B30" s="11" t="s">
        <v>56</v>
      </c>
      <c r="C30" s="7" t="s">
        <v>34</v>
      </c>
      <c r="D30" s="4"/>
      <c r="E30" s="4"/>
      <c r="F30" s="4"/>
    </row>
    <row r="31" spans="1:6" ht="15" x14ac:dyDescent="0.2">
      <c r="A31" s="8" t="s">
        <v>57</v>
      </c>
      <c r="B31" s="11" t="s">
        <v>58</v>
      </c>
      <c r="C31" s="7" t="s">
        <v>34</v>
      </c>
      <c r="D31" s="4"/>
      <c r="E31" s="4"/>
      <c r="F31" s="4"/>
    </row>
    <row r="32" spans="1:6" ht="15" x14ac:dyDescent="0.2">
      <c r="A32" s="8" t="s">
        <v>59</v>
      </c>
      <c r="B32" s="11" t="s">
        <v>14</v>
      </c>
      <c r="C32" s="7" t="s">
        <v>34</v>
      </c>
      <c r="D32" s="4"/>
      <c r="E32" s="4"/>
      <c r="F32" s="4"/>
    </row>
    <row r="33" spans="1:6" ht="15" x14ac:dyDescent="0.2">
      <c r="A33" s="8" t="s">
        <v>60</v>
      </c>
      <c r="B33" s="11" t="s">
        <v>61</v>
      </c>
      <c r="C33" s="7" t="s">
        <v>34</v>
      </c>
      <c r="D33" s="4"/>
      <c r="E33" s="4"/>
      <c r="F33" s="4"/>
    </row>
    <row r="34" spans="1:6" ht="15" x14ac:dyDescent="0.2">
      <c r="A34" s="5" t="s">
        <v>62</v>
      </c>
      <c r="B34" s="11" t="s">
        <v>36</v>
      </c>
      <c r="C34" s="7" t="s">
        <v>34</v>
      </c>
      <c r="D34" s="4"/>
      <c r="E34" s="4"/>
      <c r="F34" s="4"/>
    </row>
    <row r="35" spans="1:6" ht="15" x14ac:dyDescent="0.2">
      <c r="A35" s="8" t="s">
        <v>63</v>
      </c>
      <c r="B35" s="11" t="s">
        <v>33</v>
      </c>
      <c r="C35" s="7" t="s">
        <v>34</v>
      </c>
      <c r="D35" s="4"/>
      <c r="E35" s="4"/>
      <c r="F35" s="4"/>
    </row>
    <row r="36" spans="1:6" ht="15" x14ac:dyDescent="0.2">
      <c r="A36" s="14" t="s">
        <v>64</v>
      </c>
      <c r="B36" s="10" t="s">
        <v>65</v>
      </c>
      <c r="C36" s="13" t="s">
        <v>34</v>
      </c>
      <c r="D36" s="4"/>
      <c r="E36" s="4"/>
      <c r="F36" s="4"/>
    </row>
    <row r="37" spans="1:6" ht="15" x14ac:dyDescent="0.2">
      <c r="A37" s="5" t="s">
        <v>66</v>
      </c>
      <c r="B37" s="11" t="s">
        <v>67</v>
      </c>
      <c r="C37" s="7" t="s">
        <v>5</v>
      </c>
      <c r="D37" s="4"/>
      <c r="E37" s="4"/>
      <c r="F37" s="4"/>
    </row>
    <row r="38" spans="1:6" ht="15" x14ac:dyDescent="0.2">
      <c r="A38" s="5" t="s">
        <v>68</v>
      </c>
      <c r="B38" s="11" t="s">
        <v>69</v>
      </c>
      <c r="C38" s="7" t="s">
        <v>5</v>
      </c>
      <c r="D38" s="4"/>
      <c r="E38" s="4"/>
      <c r="F38" s="4"/>
    </row>
    <row r="39" spans="1:6" ht="15" x14ac:dyDescent="0.2">
      <c r="A39" s="8" t="s">
        <v>70</v>
      </c>
      <c r="B39" s="11" t="s">
        <v>71</v>
      </c>
      <c r="C39" s="7" t="s">
        <v>34</v>
      </c>
      <c r="D39" s="4"/>
      <c r="E39" s="4"/>
      <c r="F39" s="4"/>
    </row>
    <row r="40" spans="1:6" ht="15" x14ac:dyDescent="0.2">
      <c r="A40" s="5" t="s">
        <v>72</v>
      </c>
      <c r="B40" s="11" t="s">
        <v>47</v>
      </c>
      <c r="C40" s="7" t="s">
        <v>34</v>
      </c>
      <c r="D40" s="4"/>
      <c r="E40" s="4"/>
      <c r="F40" s="4"/>
    </row>
    <row r="41" spans="1:6" ht="15" x14ac:dyDescent="0.2">
      <c r="A41" s="5" t="s">
        <v>73</v>
      </c>
      <c r="B41" s="11" t="s">
        <v>56</v>
      </c>
      <c r="C41" s="7" t="s">
        <v>5</v>
      </c>
      <c r="D41" s="4"/>
      <c r="E41" s="4"/>
      <c r="F41" s="4"/>
    </row>
    <row r="42" spans="1:6" ht="15" x14ac:dyDescent="0.2">
      <c r="A42" s="5" t="s">
        <v>74</v>
      </c>
      <c r="B42" s="11" t="s">
        <v>12</v>
      </c>
      <c r="C42" s="7" t="s">
        <v>34</v>
      </c>
      <c r="D42" s="4"/>
      <c r="E42" s="4"/>
      <c r="F42" s="4"/>
    </row>
    <row r="43" spans="1:6" ht="15" x14ac:dyDescent="0.2">
      <c r="A43" s="15" t="s">
        <v>75</v>
      </c>
      <c r="B43" s="16" t="s">
        <v>76</v>
      </c>
      <c r="C43" s="7" t="s">
        <v>34</v>
      </c>
      <c r="D43" s="4"/>
      <c r="E43" s="4"/>
      <c r="F43" s="4"/>
    </row>
    <row r="44" spans="1:6" ht="15" x14ac:dyDescent="0.2">
      <c r="A44" s="17" t="s">
        <v>77</v>
      </c>
      <c r="B44" s="18" t="s">
        <v>7</v>
      </c>
      <c r="C44" s="7" t="s">
        <v>34</v>
      </c>
      <c r="D44" s="4"/>
      <c r="E44" s="4"/>
      <c r="F44" s="4"/>
    </row>
    <row r="45" spans="1:6" ht="15" x14ac:dyDescent="0.2">
      <c r="A45" s="5" t="s">
        <v>78</v>
      </c>
      <c r="B45" s="11" t="s">
        <v>79</v>
      </c>
      <c r="C45" s="7" t="s">
        <v>34</v>
      </c>
      <c r="D45" s="4"/>
      <c r="E45" s="4"/>
      <c r="F45" s="4"/>
    </row>
    <row r="46" spans="1:6" ht="15" x14ac:dyDescent="0.2">
      <c r="A46" s="5" t="s">
        <v>80</v>
      </c>
      <c r="B46" s="11" t="s">
        <v>33</v>
      </c>
      <c r="C46" s="7" t="s">
        <v>34</v>
      </c>
      <c r="D46" s="4"/>
      <c r="E46" s="4"/>
      <c r="F46" s="4"/>
    </row>
    <row r="47" spans="1:6" ht="15" x14ac:dyDescent="0.2">
      <c r="A47" s="5" t="s">
        <v>81</v>
      </c>
      <c r="B47" s="11" t="s">
        <v>79</v>
      </c>
      <c r="C47" s="7" t="s">
        <v>34</v>
      </c>
      <c r="D47" s="4"/>
      <c r="E47" s="4"/>
      <c r="F47" s="4"/>
    </row>
    <row r="48" spans="1:6" ht="15" x14ac:dyDescent="0.2">
      <c r="A48" s="5" t="s">
        <v>82</v>
      </c>
      <c r="B48" s="11" t="s">
        <v>83</v>
      </c>
      <c r="C48" s="7" t="s">
        <v>5</v>
      </c>
      <c r="D48" s="4"/>
      <c r="E48" s="4"/>
      <c r="F48" s="4"/>
    </row>
    <row r="49" spans="1:6" ht="15" x14ac:dyDescent="0.2">
      <c r="A49" s="5" t="s">
        <v>84</v>
      </c>
      <c r="B49" s="11" t="s">
        <v>31</v>
      </c>
      <c r="C49" s="7" t="s">
        <v>34</v>
      </c>
      <c r="D49" s="4"/>
      <c r="E49" s="4"/>
      <c r="F49" s="4"/>
    </row>
    <row r="50" spans="1:6" ht="15" x14ac:dyDescent="0.2">
      <c r="A50" s="5" t="s">
        <v>85</v>
      </c>
      <c r="B50" s="11" t="s">
        <v>20</v>
      </c>
      <c r="C50" s="7" t="s">
        <v>34</v>
      </c>
      <c r="D50" s="4"/>
      <c r="E50" s="4"/>
      <c r="F50" s="4"/>
    </row>
    <row r="51" spans="1:6" ht="15" x14ac:dyDescent="0.2">
      <c r="A51" s="5" t="s">
        <v>86</v>
      </c>
      <c r="B51" s="11" t="s">
        <v>87</v>
      </c>
      <c r="C51" s="7" t="s">
        <v>34</v>
      </c>
      <c r="D51" s="4"/>
      <c r="E51" s="4"/>
      <c r="F51" s="4"/>
    </row>
    <row r="52" spans="1:6" ht="15" x14ac:dyDescent="0.2">
      <c r="A52" s="5" t="s">
        <v>88</v>
      </c>
      <c r="B52" s="11" t="s">
        <v>87</v>
      </c>
      <c r="C52" s="7" t="s">
        <v>34</v>
      </c>
      <c r="D52" s="4"/>
      <c r="E52" s="4"/>
      <c r="F52" s="4"/>
    </row>
    <row r="53" spans="1:6" ht="15" x14ac:dyDescent="0.2">
      <c r="A53" s="8" t="s">
        <v>89</v>
      </c>
      <c r="B53" s="11" t="s">
        <v>14</v>
      </c>
      <c r="C53" s="7" t="s">
        <v>34</v>
      </c>
      <c r="D53" s="4"/>
      <c r="E53" s="4"/>
      <c r="F53" s="4"/>
    </row>
    <row r="54" spans="1:6" ht="15" x14ac:dyDescent="0.2">
      <c r="A54" s="5" t="s">
        <v>90</v>
      </c>
      <c r="B54" s="11" t="s">
        <v>91</v>
      </c>
      <c r="C54" s="7" t="s">
        <v>34</v>
      </c>
      <c r="D54" s="4"/>
      <c r="E54" s="4"/>
      <c r="F54" s="4"/>
    </row>
    <row r="55" spans="1:6" ht="15" x14ac:dyDescent="0.2">
      <c r="A55" s="5" t="s">
        <v>92</v>
      </c>
      <c r="B55" s="11" t="s">
        <v>53</v>
      </c>
      <c r="C55" s="7" t="s">
        <v>34</v>
      </c>
      <c r="D55" s="4"/>
      <c r="E55" s="4"/>
      <c r="F55" s="4"/>
    </row>
    <row r="56" spans="1:6" ht="15" x14ac:dyDescent="0.2">
      <c r="A56" s="15" t="s">
        <v>93</v>
      </c>
      <c r="B56" s="16" t="s">
        <v>56</v>
      </c>
      <c r="C56" s="7" t="s">
        <v>34</v>
      </c>
      <c r="D56" s="4"/>
      <c r="E56" s="4"/>
      <c r="F56" s="4"/>
    </row>
    <row r="57" spans="1:6" ht="15" x14ac:dyDescent="0.2">
      <c r="A57" s="19" t="s">
        <v>94</v>
      </c>
      <c r="B57" s="20" t="s">
        <v>56</v>
      </c>
      <c r="C57" s="7" t="s">
        <v>34</v>
      </c>
      <c r="D57" s="4"/>
      <c r="E57" s="4"/>
      <c r="F57" s="4"/>
    </row>
    <row r="58" spans="1:6" ht="15" x14ac:dyDescent="0.2">
      <c r="A58" s="19" t="s">
        <v>95</v>
      </c>
      <c r="B58" s="20" t="s">
        <v>96</v>
      </c>
      <c r="C58" s="7" t="s">
        <v>34</v>
      </c>
      <c r="D58" s="4"/>
      <c r="E58" s="4"/>
      <c r="F58" s="4"/>
    </row>
    <row r="59" spans="1:6" ht="15" x14ac:dyDescent="0.2">
      <c r="A59" s="19" t="s">
        <v>97</v>
      </c>
      <c r="B59" s="20" t="s">
        <v>91</v>
      </c>
      <c r="C59" s="7" t="s">
        <v>34</v>
      </c>
      <c r="D59" s="4"/>
      <c r="E59" s="4"/>
      <c r="F59" s="4"/>
    </row>
    <row r="60" spans="1:6" ht="15" x14ac:dyDescent="0.2">
      <c r="A60" s="19" t="s">
        <v>98</v>
      </c>
      <c r="B60" s="20" t="s">
        <v>14</v>
      </c>
      <c r="C60" s="7" t="s">
        <v>34</v>
      </c>
      <c r="D60" s="4"/>
      <c r="E60" s="4"/>
      <c r="F60" s="4"/>
    </row>
    <row r="61" spans="1:6" ht="15" x14ac:dyDescent="0.2">
      <c r="A61" s="19" t="s">
        <v>99</v>
      </c>
      <c r="B61" s="20" t="s">
        <v>7</v>
      </c>
      <c r="C61" s="7" t="s">
        <v>34</v>
      </c>
      <c r="D61" s="4"/>
      <c r="E61" s="4"/>
      <c r="F61" s="4"/>
    </row>
    <row r="62" spans="1:6" ht="15" x14ac:dyDescent="0.2">
      <c r="A62" s="19" t="s">
        <v>100</v>
      </c>
      <c r="B62" s="20" t="s">
        <v>18</v>
      </c>
      <c r="C62" s="7" t="s">
        <v>34</v>
      </c>
      <c r="D62" s="4"/>
      <c r="E62" s="4"/>
      <c r="F62" s="4"/>
    </row>
    <row r="63" spans="1:6" ht="15" x14ac:dyDescent="0.2">
      <c r="A63" s="19" t="s">
        <v>101</v>
      </c>
      <c r="B63" s="20" t="s">
        <v>91</v>
      </c>
      <c r="C63" s="7" t="s">
        <v>34</v>
      </c>
      <c r="D63" s="4"/>
      <c r="E63" s="4"/>
      <c r="F63" s="4"/>
    </row>
    <row r="64" spans="1:6" ht="15" x14ac:dyDescent="0.2">
      <c r="A64" s="21" t="s">
        <v>102</v>
      </c>
      <c r="B64" s="20" t="s">
        <v>103</v>
      </c>
      <c r="C64" s="7" t="s">
        <v>5</v>
      </c>
      <c r="D64" s="4"/>
      <c r="E64" s="4"/>
      <c r="F64" s="4"/>
    </row>
    <row r="65" spans="1:6" ht="15" x14ac:dyDescent="0.2">
      <c r="A65" s="19" t="s">
        <v>104</v>
      </c>
      <c r="B65" s="20" t="s">
        <v>105</v>
      </c>
      <c r="C65" s="7" t="s">
        <v>5</v>
      </c>
      <c r="D65" s="4"/>
      <c r="E65" s="4"/>
      <c r="F65" s="4"/>
    </row>
    <row r="66" spans="1:6" ht="15" x14ac:dyDescent="0.2">
      <c r="A66" s="19" t="s">
        <v>106</v>
      </c>
      <c r="B66" s="20" t="s">
        <v>107</v>
      </c>
      <c r="C66" s="7" t="s">
        <v>34</v>
      </c>
      <c r="D66" s="4"/>
      <c r="E66" s="4"/>
      <c r="F66" s="4"/>
    </row>
    <row r="67" spans="1:6" ht="15" x14ac:dyDescent="0.2">
      <c r="A67" s="21" t="s">
        <v>108</v>
      </c>
      <c r="B67" s="20" t="s">
        <v>31</v>
      </c>
      <c r="C67" s="7" t="s">
        <v>34</v>
      </c>
      <c r="D67" s="4"/>
      <c r="E67" s="4"/>
      <c r="F67" s="4"/>
    </row>
    <row r="68" spans="1:6" ht="15" x14ac:dyDescent="0.2">
      <c r="A68" s="19" t="s">
        <v>109</v>
      </c>
      <c r="B68" s="20" t="s">
        <v>67</v>
      </c>
      <c r="C68" s="7" t="s">
        <v>34</v>
      </c>
      <c r="D68" s="4"/>
      <c r="E68" s="4"/>
      <c r="F68" s="4"/>
    </row>
    <row r="69" spans="1:6" ht="15" x14ac:dyDescent="0.2">
      <c r="A69" s="5" t="s">
        <v>110</v>
      </c>
      <c r="B69" s="6" t="s">
        <v>111</v>
      </c>
      <c r="C69" s="7" t="s">
        <v>112</v>
      </c>
      <c r="D69" s="4"/>
      <c r="E69" s="4"/>
      <c r="F69" s="4"/>
    </row>
    <row r="70" spans="1:6" ht="15" x14ac:dyDescent="0.2">
      <c r="A70" s="5" t="s">
        <v>113</v>
      </c>
      <c r="B70" s="6" t="s">
        <v>69</v>
      </c>
      <c r="C70" s="7" t="s">
        <v>34</v>
      </c>
      <c r="D70" s="4"/>
      <c r="E70" s="4"/>
      <c r="F70" s="4"/>
    </row>
    <row r="71" spans="1:6" ht="15" x14ac:dyDescent="0.2">
      <c r="A71" s="5" t="s">
        <v>114</v>
      </c>
      <c r="B71" s="6" t="s">
        <v>24</v>
      </c>
      <c r="C71" s="7" t="s">
        <v>34</v>
      </c>
      <c r="D71" s="4"/>
      <c r="E71" s="4"/>
      <c r="F71" s="4"/>
    </row>
    <row r="72" spans="1:6" ht="15" x14ac:dyDescent="0.2">
      <c r="A72" s="8" t="s">
        <v>115</v>
      </c>
      <c r="B72" s="6" t="s">
        <v>116</v>
      </c>
      <c r="C72" s="7" t="s">
        <v>45</v>
      </c>
      <c r="D72" s="4"/>
      <c r="E72" s="4"/>
      <c r="F72" s="4"/>
    </row>
    <row r="73" spans="1:6" ht="15" x14ac:dyDescent="0.2">
      <c r="A73" s="8" t="s">
        <v>117</v>
      </c>
      <c r="B73" s="6" t="s">
        <v>118</v>
      </c>
      <c r="C73" s="7" t="s">
        <v>5</v>
      </c>
      <c r="D73" s="4"/>
      <c r="E73" s="4"/>
      <c r="F73" s="4"/>
    </row>
    <row r="74" spans="1:6" ht="15" x14ac:dyDescent="0.2">
      <c r="A74" s="5" t="s">
        <v>119</v>
      </c>
      <c r="B74" s="6" t="s">
        <v>22</v>
      </c>
      <c r="C74" s="7" t="s">
        <v>34</v>
      </c>
      <c r="D74" s="4"/>
      <c r="E74" s="4"/>
      <c r="F74" s="4"/>
    </row>
    <row r="75" spans="1:6" ht="15" x14ac:dyDescent="0.2">
      <c r="A75" s="8" t="s">
        <v>120</v>
      </c>
      <c r="B75" s="6" t="s">
        <v>121</v>
      </c>
      <c r="C75" s="7" t="s">
        <v>34</v>
      </c>
      <c r="D75" s="4"/>
      <c r="E75" s="4"/>
      <c r="F75" s="4"/>
    </row>
    <row r="76" spans="1:6" ht="15" x14ac:dyDescent="0.2">
      <c r="A76" s="8" t="s">
        <v>122</v>
      </c>
      <c r="B76" s="6" t="s">
        <v>123</v>
      </c>
      <c r="C76" s="7" t="s">
        <v>34</v>
      </c>
      <c r="D76" s="4"/>
      <c r="E76" s="4"/>
      <c r="F76" s="4"/>
    </row>
    <row r="77" spans="1:6" ht="15" x14ac:dyDescent="0.2">
      <c r="A77" s="5" t="s">
        <v>124</v>
      </c>
      <c r="B77" s="6" t="s">
        <v>125</v>
      </c>
      <c r="C77" s="7" t="s">
        <v>5</v>
      </c>
      <c r="D77" s="4"/>
      <c r="E77" s="4"/>
      <c r="F77" s="4"/>
    </row>
    <row r="78" spans="1:6" ht="15" x14ac:dyDescent="0.2">
      <c r="A78" s="5" t="s">
        <v>126</v>
      </c>
      <c r="B78" s="6" t="s">
        <v>22</v>
      </c>
      <c r="C78" s="7" t="s">
        <v>5</v>
      </c>
      <c r="D78" s="4"/>
      <c r="E78" s="4"/>
      <c r="F78" s="4"/>
    </row>
    <row r="79" spans="1:6" ht="15" x14ac:dyDescent="0.2">
      <c r="A79" s="5" t="s">
        <v>127</v>
      </c>
      <c r="B79" s="6" t="s">
        <v>4</v>
      </c>
      <c r="C79" s="7" t="s">
        <v>34</v>
      </c>
      <c r="D79" s="4"/>
      <c r="E79" s="4"/>
      <c r="F79" s="4"/>
    </row>
    <row r="80" spans="1:6" ht="15" x14ac:dyDescent="0.2">
      <c r="A80" s="5" t="s">
        <v>128</v>
      </c>
      <c r="B80" s="6" t="s">
        <v>129</v>
      </c>
      <c r="C80" s="7" t="s">
        <v>34</v>
      </c>
      <c r="D80" s="4"/>
      <c r="E80" s="4"/>
      <c r="F80" s="4"/>
    </row>
    <row r="81" spans="1:6" ht="15" x14ac:dyDescent="0.2">
      <c r="A81" s="5" t="s">
        <v>130</v>
      </c>
      <c r="B81" s="6" t="s">
        <v>61</v>
      </c>
      <c r="C81" s="7" t="s">
        <v>5</v>
      </c>
      <c r="D81" s="4"/>
      <c r="E81" s="4"/>
      <c r="F81" s="4"/>
    </row>
    <row r="82" spans="1:6" ht="15" x14ac:dyDescent="0.2">
      <c r="A82" s="5" t="s">
        <v>131</v>
      </c>
      <c r="B82" s="6" t="s">
        <v>31</v>
      </c>
      <c r="C82" s="7" t="s">
        <v>45</v>
      </c>
      <c r="D82" s="4"/>
      <c r="E82" s="4"/>
      <c r="F82" s="4"/>
    </row>
    <row r="83" spans="1:6" ht="15" x14ac:dyDescent="0.2">
      <c r="A83" s="8" t="s">
        <v>132</v>
      </c>
      <c r="B83" s="6" t="s">
        <v>4</v>
      </c>
      <c r="C83" s="7" t="s">
        <v>34</v>
      </c>
      <c r="D83" s="4"/>
      <c r="E83" s="4"/>
      <c r="F83" s="4"/>
    </row>
    <row r="84" spans="1:6" ht="15" x14ac:dyDescent="0.2">
      <c r="A84" s="5" t="s">
        <v>133</v>
      </c>
      <c r="B84" s="6" t="s">
        <v>134</v>
      </c>
      <c r="C84" s="7" t="s">
        <v>34</v>
      </c>
      <c r="D84" s="4"/>
      <c r="E84" s="4"/>
      <c r="F84" s="4"/>
    </row>
    <row r="85" spans="1:6" ht="15" x14ac:dyDescent="0.2">
      <c r="A85" s="5" t="s">
        <v>135</v>
      </c>
      <c r="B85" s="6" t="s">
        <v>67</v>
      </c>
      <c r="C85" s="7" t="s">
        <v>45</v>
      </c>
      <c r="D85" s="4"/>
      <c r="E85" s="4"/>
      <c r="F85" s="4"/>
    </row>
    <row r="86" spans="1:6" ht="15" x14ac:dyDescent="0.2">
      <c r="A86" s="5" t="s">
        <v>136</v>
      </c>
      <c r="B86" s="6" t="s">
        <v>4</v>
      </c>
      <c r="C86" s="7" t="s">
        <v>5</v>
      </c>
      <c r="D86" s="4"/>
      <c r="E86" s="4"/>
      <c r="F86" s="4"/>
    </row>
    <row r="87" spans="1:6" ht="15" x14ac:dyDescent="0.2">
      <c r="A87" s="5" t="s">
        <v>137</v>
      </c>
      <c r="B87" s="6" t="s">
        <v>138</v>
      </c>
      <c r="C87" s="7" t="s">
        <v>34</v>
      </c>
      <c r="D87" s="4"/>
      <c r="E87" s="4"/>
      <c r="F87" s="4"/>
    </row>
    <row r="88" spans="1:6" ht="15" x14ac:dyDescent="0.2">
      <c r="A88" s="5" t="s">
        <v>139</v>
      </c>
      <c r="B88" s="6" t="s">
        <v>140</v>
      </c>
      <c r="C88" s="7" t="s">
        <v>5</v>
      </c>
      <c r="D88" s="4"/>
      <c r="E88" s="4"/>
      <c r="F88" s="4"/>
    </row>
    <row r="89" spans="1:6" ht="15" x14ac:dyDescent="0.2">
      <c r="A89" s="8" t="s">
        <v>141</v>
      </c>
      <c r="B89" s="22" t="s">
        <v>12</v>
      </c>
      <c r="C89" s="13" t="s">
        <v>34</v>
      </c>
      <c r="D89" s="4"/>
      <c r="E89" s="4"/>
      <c r="F89" s="4"/>
    </row>
    <row r="90" spans="1:6" ht="15" x14ac:dyDescent="0.2">
      <c r="A90" s="5" t="s">
        <v>142</v>
      </c>
      <c r="B90" s="6" t="s">
        <v>47</v>
      </c>
      <c r="C90" s="7" t="s">
        <v>34</v>
      </c>
      <c r="D90" s="4"/>
      <c r="E90" s="4"/>
      <c r="F90" s="10"/>
    </row>
    <row r="91" spans="1:6" ht="15" x14ac:dyDescent="0.2">
      <c r="A91" s="5" t="s">
        <v>143</v>
      </c>
      <c r="B91" s="6" t="s">
        <v>49</v>
      </c>
      <c r="C91" s="7" t="s">
        <v>5</v>
      </c>
      <c r="D91" s="4"/>
      <c r="E91" s="4"/>
      <c r="F91" s="10"/>
    </row>
    <row r="92" spans="1:6" ht="15" x14ac:dyDescent="0.2">
      <c r="A92" s="5" t="s">
        <v>144</v>
      </c>
      <c r="B92" s="6" t="s">
        <v>47</v>
      </c>
      <c r="C92" s="7" t="s">
        <v>5</v>
      </c>
      <c r="D92" s="4"/>
      <c r="E92" s="4"/>
      <c r="F92" s="10"/>
    </row>
    <row r="93" spans="1:6" ht="15" x14ac:dyDescent="0.2">
      <c r="A93" s="5" t="s">
        <v>145</v>
      </c>
      <c r="B93" s="6" t="s">
        <v>146</v>
      </c>
      <c r="C93" s="7" t="s">
        <v>34</v>
      </c>
      <c r="D93" s="4"/>
      <c r="E93" s="4"/>
      <c r="F93" s="4"/>
    </row>
    <row r="94" spans="1:6" ht="15" x14ac:dyDescent="0.2">
      <c r="A94" s="5" t="s">
        <v>147</v>
      </c>
      <c r="B94" s="6" t="s">
        <v>148</v>
      </c>
      <c r="C94" s="7" t="s">
        <v>5</v>
      </c>
      <c r="D94" s="4"/>
      <c r="E94" s="4"/>
      <c r="F94" s="4"/>
    </row>
    <row r="95" spans="1:6" ht="15" x14ac:dyDescent="0.2">
      <c r="A95" s="5" t="s">
        <v>149</v>
      </c>
      <c r="B95" s="6" t="s">
        <v>150</v>
      </c>
      <c r="C95" s="7" t="s">
        <v>5</v>
      </c>
      <c r="D95" s="4"/>
      <c r="E95" s="4"/>
      <c r="F95" s="4"/>
    </row>
    <row r="96" spans="1:6" ht="15" x14ac:dyDescent="0.2">
      <c r="A96" s="5" t="s">
        <v>151</v>
      </c>
      <c r="B96" s="6" t="s">
        <v>24</v>
      </c>
      <c r="C96" s="7" t="s">
        <v>5</v>
      </c>
      <c r="D96" s="4"/>
      <c r="E96" s="4"/>
      <c r="F96" s="4"/>
    </row>
    <row r="97" spans="1:6" ht="15" x14ac:dyDescent="0.2">
      <c r="A97" s="5" t="s">
        <v>152</v>
      </c>
      <c r="B97" s="6" t="s">
        <v>153</v>
      </c>
      <c r="C97" s="7" t="s">
        <v>5</v>
      </c>
      <c r="D97" s="4"/>
      <c r="E97" s="4"/>
      <c r="F97" s="4"/>
    </row>
    <row r="98" spans="1:6" ht="15" x14ac:dyDescent="0.2">
      <c r="A98" s="5" t="s">
        <v>154</v>
      </c>
      <c r="B98" s="6" t="s">
        <v>41</v>
      </c>
      <c r="C98" s="7" t="s">
        <v>34</v>
      </c>
      <c r="D98" s="4"/>
      <c r="E98" s="4"/>
      <c r="F98" s="4"/>
    </row>
    <row r="99" spans="1:6" ht="15" x14ac:dyDescent="0.2">
      <c r="A99" s="5" t="s">
        <v>155</v>
      </c>
      <c r="B99" s="6" t="s">
        <v>41</v>
      </c>
      <c r="C99" s="7" t="s">
        <v>34</v>
      </c>
      <c r="D99" s="4"/>
      <c r="E99" s="4"/>
      <c r="F99" s="4"/>
    </row>
    <row r="100" spans="1:6" ht="15" x14ac:dyDescent="0.2">
      <c r="A100" s="5" t="s">
        <v>156</v>
      </c>
      <c r="B100" s="6" t="s">
        <v>28</v>
      </c>
      <c r="C100" s="7" t="s">
        <v>34</v>
      </c>
      <c r="D100" s="4"/>
      <c r="E100" s="4"/>
      <c r="F100" s="4"/>
    </row>
    <row r="101" spans="1:6" ht="15" x14ac:dyDescent="0.2">
      <c r="A101" s="23" t="s">
        <v>157</v>
      </c>
      <c r="B101" s="24" t="s">
        <v>158</v>
      </c>
      <c r="C101" s="25" t="s">
        <v>45</v>
      </c>
      <c r="D101" s="4"/>
      <c r="E101" s="4"/>
      <c r="F101" s="4"/>
    </row>
    <row r="102" spans="1:6" ht="15" x14ac:dyDescent="0.2">
      <c r="A102" s="5" t="s">
        <v>159</v>
      </c>
      <c r="B102" s="6" t="s">
        <v>129</v>
      </c>
      <c r="C102" s="7" t="s">
        <v>5</v>
      </c>
      <c r="D102" s="4"/>
      <c r="E102" s="4"/>
      <c r="F102" s="4"/>
    </row>
    <row r="103" spans="1:6" ht="15" x14ac:dyDescent="0.2">
      <c r="A103" s="5" t="s">
        <v>160</v>
      </c>
      <c r="B103" s="6" t="s">
        <v>31</v>
      </c>
      <c r="C103" s="7" t="s">
        <v>34</v>
      </c>
      <c r="D103" s="4"/>
      <c r="E103" s="4"/>
      <c r="F103" s="4"/>
    </row>
    <row r="104" spans="1:6" ht="15" x14ac:dyDescent="0.2">
      <c r="A104" s="5" t="s">
        <v>161</v>
      </c>
      <c r="B104" s="6" t="s">
        <v>14</v>
      </c>
      <c r="C104" s="7" t="s">
        <v>34</v>
      </c>
      <c r="D104" s="4"/>
      <c r="E104" s="4"/>
      <c r="F104" s="4"/>
    </row>
    <row r="105" spans="1:6" ht="15" x14ac:dyDescent="0.2">
      <c r="A105" s="5" t="s">
        <v>162</v>
      </c>
      <c r="B105" s="6" t="s">
        <v>14</v>
      </c>
      <c r="C105" s="7" t="s">
        <v>34</v>
      </c>
      <c r="D105" s="4"/>
      <c r="E105" s="4"/>
      <c r="F105" s="4"/>
    </row>
    <row r="106" spans="1:6" ht="15" x14ac:dyDescent="0.2">
      <c r="A106" s="5" t="s">
        <v>163</v>
      </c>
      <c r="B106" s="6" t="s">
        <v>41</v>
      </c>
      <c r="C106" s="7" t="s">
        <v>34</v>
      </c>
      <c r="D106" s="4"/>
      <c r="E106" s="4"/>
      <c r="F106" s="4"/>
    </row>
    <row r="107" spans="1:6" ht="15" x14ac:dyDescent="0.2">
      <c r="A107" s="5" t="s">
        <v>164</v>
      </c>
      <c r="B107" s="6" t="s">
        <v>165</v>
      </c>
      <c r="C107" s="7" t="s">
        <v>5</v>
      </c>
      <c r="D107" s="4"/>
      <c r="E107" s="4"/>
      <c r="F107" s="4"/>
    </row>
    <row r="108" spans="1:6" ht="15" x14ac:dyDescent="0.2">
      <c r="A108" s="5" t="s">
        <v>166</v>
      </c>
      <c r="B108" s="6" t="s">
        <v>167</v>
      </c>
      <c r="C108" s="7" t="s">
        <v>45</v>
      </c>
      <c r="D108" s="4"/>
      <c r="E108" s="4"/>
      <c r="F108" s="4"/>
    </row>
    <row r="109" spans="1:6" ht="15" x14ac:dyDescent="0.2">
      <c r="A109" s="5" t="s">
        <v>168</v>
      </c>
      <c r="B109" s="6" t="s">
        <v>53</v>
      </c>
      <c r="C109" s="7" t="s">
        <v>34</v>
      </c>
      <c r="D109" s="4"/>
      <c r="E109" s="4"/>
      <c r="F109" s="4"/>
    </row>
    <row r="110" spans="1:6" ht="15" x14ac:dyDescent="0.2">
      <c r="A110" s="5" t="s">
        <v>169</v>
      </c>
      <c r="B110" s="6" t="s">
        <v>170</v>
      </c>
      <c r="C110" s="7" t="s">
        <v>34</v>
      </c>
      <c r="D110" s="4"/>
      <c r="E110" s="4"/>
      <c r="F110" s="4"/>
    </row>
    <row r="111" spans="1:6" ht="15" x14ac:dyDescent="0.2">
      <c r="A111" s="5" t="s">
        <v>171</v>
      </c>
      <c r="B111" s="6" t="s">
        <v>28</v>
      </c>
      <c r="C111" s="7" t="s">
        <v>34</v>
      </c>
      <c r="D111" s="4"/>
      <c r="E111" s="4"/>
      <c r="F111" s="4"/>
    </row>
    <row r="112" spans="1:6" ht="15" x14ac:dyDescent="0.2">
      <c r="A112" s="5" t="s">
        <v>172</v>
      </c>
      <c r="B112" s="6" t="s">
        <v>7</v>
      </c>
      <c r="C112" s="7" t="s">
        <v>34</v>
      </c>
      <c r="D112" s="4"/>
      <c r="E112" s="4"/>
      <c r="F112" s="4"/>
    </row>
    <row r="113" spans="1:6" ht="15" x14ac:dyDescent="0.2">
      <c r="A113" s="5" t="s">
        <v>173</v>
      </c>
      <c r="B113" s="6" t="s">
        <v>31</v>
      </c>
      <c r="C113" s="7" t="s">
        <v>34</v>
      </c>
      <c r="D113" s="4"/>
      <c r="E113" s="4"/>
      <c r="F113" s="4"/>
    </row>
    <row r="114" spans="1:6" ht="15" x14ac:dyDescent="0.2">
      <c r="A114" s="5" t="s">
        <v>174</v>
      </c>
      <c r="B114" s="6" t="s">
        <v>61</v>
      </c>
      <c r="C114" s="7" t="s">
        <v>34</v>
      </c>
      <c r="D114" s="4"/>
      <c r="E114" s="4"/>
      <c r="F114" s="4"/>
    </row>
    <row r="115" spans="1:6" ht="15" x14ac:dyDescent="0.2">
      <c r="A115" s="5" t="s">
        <v>175</v>
      </c>
      <c r="B115" s="6" t="s">
        <v>167</v>
      </c>
      <c r="C115" s="7" t="s">
        <v>34</v>
      </c>
      <c r="D115" s="4"/>
      <c r="E115" s="4"/>
      <c r="F115" s="4"/>
    </row>
    <row r="116" spans="1:6" ht="15" x14ac:dyDescent="0.2">
      <c r="A116" s="5" t="s">
        <v>176</v>
      </c>
      <c r="B116" s="6" t="s">
        <v>167</v>
      </c>
      <c r="C116" s="7" t="s">
        <v>34</v>
      </c>
      <c r="D116" s="4"/>
      <c r="E116" s="4"/>
      <c r="F116" s="4"/>
    </row>
    <row r="117" spans="1:6" ht="15" x14ac:dyDescent="0.2">
      <c r="A117" s="5" t="s">
        <v>177</v>
      </c>
      <c r="B117" s="6" t="s">
        <v>178</v>
      </c>
      <c r="C117" s="7" t="s">
        <v>5</v>
      </c>
      <c r="D117" s="4"/>
      <c r="E117" s="4"/>
      <c r="F117" s="4"/>
    </row>
    <row r="118" spans="1:6" ht="15" x14ac:dyDescent="0.2">
      <c r="A118" s="5" t="s">
        <v>179</v>
      </c>
      <c r="B118" s="6" t="s">
        <v>116</v>
      </c>
      <c r="C118" s="7" t="s">
        <v>34</v>
      </c>
      <c r="D118" s="4"/>
      <c r="E118" s="4"/>
      <c r="F118" s="4"/>
    </row>
    <row r="119" spans="1:6" ht="15" x14ac:dyDescent="0.2">
      <c r="A119" s="5" t="s">
        <v>180</v>
      </c>
      <c r="B119" s="6" t="s">
        <v>31</v>
      </c>
      <c r="C119" s="7" t="s">
        <v>34</v>
      </c>
      <c r="D119" s="4"/>
      <c r="E119" s="4"/>
      <c r="F119" s="4"/>
    </row>
    <row r="120" spans="1:6" ht="15" x14ac:dyDescent="0.2">
      <c r="A120" s="5" t="s">
        <v>181</v>
      </c>
      <c r="B120" s="6" t="s">
        <v>33</v>
      </c>
      <c r="C120" s="7" t="s">
        <v>45</v>
      </c>
      <c r="D120" s="4"/>
      <c r="E120" s="4"/>
      <c r="F120" s="4"/>
    </row>
    <row r="121" spans="1:6" ht="15" x14ac:dyDescent="0.2">
      <c r="A121" s="5" t="s">
        <v>182</v>
      </c>
      <c r="B121" s="6" t="s">
        <v>79</v>
      </c>
      <c r="C121" s="7" t="s">
        <v>5</v>
      </c>
      <c r="D121" s="4"/>
      <c r="E121" s="4"/>
      <c r="F121" s="4"/>
    </row>
    <row r="122" spans="1:6" ht="15" x14ac:dyDescent="0.2">
      <c r="A122" s="5" t="s">
        <v>183</v>
      </c>
      <c r="B122" s="6" t="s">
        <v>33</v>
      </c>
      <c r="C122" s="7" t="s">
        <v>34</v>
      </c>
      <c r="D122" s="4"/>
      <c r="E122" s="4"/>
      <c r="F122" s="4"/>
    </row>
    <row r="123" spans="1:6" ht="15" x14ac:dyDescent="0.2">
      <c r="A123" s="5" t="s">
        <v>184</v>
      </c>
      <c r="B123" s="9" t="s">
        <v>56</v>
      </c>
      <c r="C123" s="7" t="s">
        <v>34</v>
      </c>
      <c r="D123" s="4"/>
      <c r="E123" s="4"/>
      <c r="F123" s="4"/>
    </row>
    <row r="124" spans="1:6" ht="15" x14ac:dyDescent="0.2">
      <c r="A124" s="5" t="s">
        <v>185</v>
      </c>
      <c r="B124" s="6" t="s">
        <v>20</v>
      </c>
      <c r="C124" s="7" t="s">
        <v>34</v>
      </c>
      <c r="D124" s="4"/>
      <c r="E124" s="4"/>
      <c r="F124" s="4"/>
    </row>
    <row r="125" spans="1:6" ht="15" x14ac:dyDescent="0.2">
      <c r="A125" s="5" t="s">
        <v>186</v>
      </c>
      <c r="B125" s="6" t="s">
        <v>18</v>
      </c>
      <c r="C125" s="7" t="s">
        <v>34</v>
      </c>
      <c r="D125" s="4"/>
      <c r="E125" s="4"/>
      <c r="F125" s="4"/>
    </row>
    <row r="126" spans="1:6" ht="15" x14ac:dyDescent="0.2">
      <c r="A126" s="5" t="s">
        <v>187</v>
      </c>
      <c r="B126" s="6" t="s">
        <v>14</v>
      </c>
      <c r="C126" s="7" t="s">
        <v>34</v>
      </c>
      <c r="D126" s="4"/>
      <c r="E126" s="4"/>
      <c r="F126" s="4"/>
    </row>
    <row r="127" spans="1:6" ht="15" x14ac:dyDescent="0.2">
      <c r="A127" s="5" t="s">
        <v>188</v>
      </c>
      <c r="B127" s="6" t="s">
        <v>28</v>
      </c>
      <c r="C127" s="7" t="s">
        <v>34</v>
      </c>
      <c r="D127" s="4"/>
      <c r="E127" s="4"/>
      <c r="F127" s="4"/>
    </row>
    <row r="128" spans="1:6" ht="15" x14ac:dyDescent="0.2">
      <c r="A128" s="5" t="s">
        <v>189</v>
      </c>
      <c r="B128" s="6" t="s">
        <v>31</v>
      </c>
      <c r="C128" s="7" t="s">
        <v>34</v>
      </c>
      <c r="D128" s="4"/>
      <c r="E128" s="4"/>
      <c r="F128" s="4"/>
    </row>
    <row r="129" spans="1:6" ht="15" x14ac:dyDescent="0.2">
      <c r="A129" s="5" t="s">
        <v>190</v>
      </c>
      <c r="B129" s="6" t="s">
        <v>191</v>
      </c>
      <c r="C129" s="7" t="s">
        <v>45</v>
      </c>
      <c r="D129" s="4"/>
      <c r="E129" s="4"/>
      <c r="F129" s="4"/>
    </row>
    <row r="130" spans="1:6" ht="15" x14ac:dyDescent="0.2">
      <c r="A130" s="5" t="s">
        <v>192</v>
      </c>
      <c r="B130" s="6" t="s">
        <v>18</v>
      </c>
      <c r="C130" s="7" t="s">
        <v>34</v>
      </c>
      <c r="D130" s="4"/>
      <c r="E130" s="4"/>
      <c r="F130" s="4"/>
    </row>
    <row r="131" spans="1:6" ht="15" x14ac:dyDescent="0.2">
      <c r="A131" s="5" t="s">
        <v>193</v>
      </c>
      <c r="B131" s="6" t="s">
        <v>31</v>
      </c>
      <c r="C131" s="7" t="s">
        <v>34</v>
      </c>
      <c r="D131" s="4"/>
      <c r="E131" s="4"/>
      <c r="F131" s="4"/>
    </row>
    <row r="132" spans="1:6" ht="15" x14ac:dyDescent="0.2">
      <c r="A132" s="5" t="s">
        <v>194</v>
      </c>
      <c r="B132" s="6" t="s">
        <v>41</v>
      </c>
      <c r="C132" s="7" t="s">
        <v>34</v>
      </c>
      <c r="D132" s="4"/>
      <c r="E132" s="4"/>
      <c r="F132" s="4"/>
    </row>
    <row r="133" spans="1:6" ht="15" x14ac:dyDescent="0.2">
      <c r="A133" s="5" t="s">
        <v>195</v>
      </c>
      <c r="B133" s="6" t="s">
        <v>53</v>
      </c>
      <c r="C133" s="7" t="s">
        <v>34</v>
      </c>
      <c r="D133" s="4"/>
      <c r="E133" s="4"/>
      <c r="F133" s="4"/>
    </row>
    <row r="134" spans="1:6" ht="15" x14ac:dyDescent="0.2">
      <c r="A134" s="5" t="s">
        <v>196</v>
      </c>
      <c r="B134" s="6" t="s">
        <v>79</v>
      </c>
      <c r="C134" s="7" t="s">
        <v>34</v>
      </c>
      <c r="D134" s="4"/>
      <c r="E134" s="4"/>
      <c r="F134" s="4"/>
    </row>
    <row r="135" spans="1:6" ht="15" x14ac:dyDescent="0.2">
      <c r="A135" s="5" t="s">
        <v>197</v>
      </c>
      <c r="B135" s="6" t="s">
        <v>36</v>
      </c>
      <c r="C135" s="7" t="s">
        <v>34</v>
      </c>
      <c r="D135" s="4"/>
      <c r="E135" s="4"/>
      <c r="F135" s="4"/>
    </row>
    <row r="136" spans="1:6" ht="15" x14ac:dyDescent="0.2">
      <c r="A136" s="26" t="s">
        <v>198</v>
      </c>
      <c r="B136" s="6" t="s">
        <v>26</v>
      </c>
      <c r="C136" s="7" t="s">
        <v>5</v>
      </c>
      <c r="D136" s="4"/>
      <c r="E136" s="4"/>
      <c r="F136" s="4"/>
    </row>
    <row r="137" spans="1:6" ht="15" x14ac:dyDescent="0.2">
      <c r="A137" s="26" t="s">
        <v>199</v>
      </c>
      <c r="B137" s="6" t="s">
        <v>200</v>
      </c>
      <c r="C137" s="7" t="s">
        <v>45</v>
      </c>
      <c r="D137" s="4"/>
      <c r="E137" s="4"/>
      <c r="F137" s="4"/>
    </row>
    <row r="138" spans="1:6" ht="15" x14ac:dyDescent="0.2">
      <c r="A138" s="26" t="s">
        <v>201</v>
      </c>
      <c r="B138" s="6" t="s">
        <v>116</v>
      </c>
      <c r="C138" s="7" t="s">
        <v>45</v>
      </c>
      <c r="D138" s="4"/>
      <c r="E138" s="4"/>
      <c r="F138" s="4"/>
    </row>
    <row r="139" spans="1:6" ht="15" x14ac:dyDescent="0.2">
      <c r="A139" s="26" t="s">
        <v>202</v>
      </c>
      <c r="B139" s="6" t="s">
        <v>200</v>
      </c>
      <c r="C139" s="7" t="s">
        <v>45</v>
      </c>
      <c r="D139" s="4"/>
      <c r="E139" s="4"/>
      <c r="F139" s="4"/>
    </row>
    <row r="140" spans="1:6" ht="15" x14ac:dyDescent="0.2">
      <c r="A140" s="26" t="s">
        <v>203</v>
      </c>
      <c r="B140" s="6" t="s">
        <v>116</v>
      </c>
      <c r="C140" s="7" t="s">
        <v>45</v>
      </c>
      <c r="D140" s="4"/>
      <c r="E140" s="4"/>
      <c r="F140" s="4"/>
    </row>
    <row r="141" spans="1:6" ht="15" x14ac:dyDescent="0.2">
      <c r="A141" s="26" t="s">
        <v>204</v>
      </c>
      <c r="B141" s="6" t="s">
        <v>200</v>
      </c>
      <c r="C141" s="7" t="s">
        <v>45</v>
      </c>
      <c r="D141" s="4"/>
      <c r="E141" s="4"/>
      <c r="F141" s="4"/>
    </row>
    <row r="142" spans="1:6" ht="15" x14ac:dyDescent="0.2">
      <c r="A142" s="26" t="s">
        <v>205</v>
      </c>
      <c r="B142" s="6" t="s">
        <v>14</v>
      </c>
      <c r="C142" s="7" t="s">
        <v>34</v>
      </c>
      <c r="D142" s="4"/>
      <c r="E142" s="4"/>
      <c r="F142" s="4"/>
    </row>
    <row r="143" spans="1:6" ht="15" x14ac:dyDescent="0.2">
      <c r="A143" s="26" t="s">
        <v>206</v>
      </c>
      <c r="B143" s="6" t="s">
        <v>207</v>
      </c>
      <c r="C143" s="7" t="s">
        <v>34</v>
      </c>
      <c r="D143" s="4"/>
      <c r="E143" s="4"/>
      <c r="F143" s="4"/>
    </row>
    <row r="144" spans="1:6" ht="15" x14ac:dyDescent="0.2">
      <c r="A144" s="26" t="s">
        <v>208</v>
      </c>
      <c r="B144" s="6" t="s">
        <v>53</v>
      </c>
      <c r="C144" s="7" t="s">
        <v>34</v>
      </c>
      <c r="D144" s="4"/>
      <c r="E144" s="4"/>
      <c r="F144" s="4"/>
    </row>
    <row r="145" spans="1:6" ht="15" x14ac:dyDescent="0.2">
      <c r="A145" s="26" t="s">
        <v>209</v>
      </c>
      <c r="B145" s="6" t="s">
        <v>49</v>
      </c>
      <c r="C145" s="7" t="s">
        <v>34</v>
      </c>
      <c r="D145" s="4"/>
      <c r="E145" s="4"/>
      <c r="F145" s="4"/>
    </row>
    <row r="146" spans="1:6" ht="15" x14ac:dyDescent="0.2">
      <c r="A146" s="27" t="s">
        <v>210</v>
      </c>
      <c r="B146" s="28" t="s">
        <v>207</v>
      </c>
      <c r="C146" s="7" t="s">
        <v>5</v>
      </c>
      <c r="D146" s="4"/>
      <c r="E146" s="4"/>
      <c r="F146" s="4"/>
    </row>
    <row r="147" spans="1:6" ht="15" x14ac:dyDescent="0.2">
      <c r="A147" s="26" t="s">
        <v>211</v>
      </c>
      <c r="B147" s="6" t="s">
        <v>12</v>
      </c>
      <c r="C147" s="7" t="s">
        <v>34</v>
      </c>
      <c r="D147" s="4"/>
      <c r="E147" s="4"/>
      <c r="F147" s="4"/>
    </row>
    <row r="148" spans="1:6" ht="15" x14ac:dyDescent="0.2">
      <c r="A148" s="27" t="s">
        <v>212</v>
      </c>
      <c r="B148" s="6" t="s">
        <v>83</v>
      </c>
      <c r="C148" s="7" t="s">
        <v>5</v>
      </c>
      <c r="D148" s="4"/>
      <c r="E148" s="4"/>
      <c r="F148" s="4"/>
    </row>
    <row r="149" spans="1:6" ht="15" x14ac:dyDescent="0.2">
      <c r="A149" s="5" t="s">
        <v>213</v>
      </c>
      <c r="B149" s="11" t="s">
        <v>91</v>
      </c>
      <c r="C149" s="7" t="s">
        <v>34</v>
      </c>
      <c r="D149" s="4"/>
      <c r="E149" s="4"/>
      <c r="F149" s="4"/>
    </row>
    <row r="150" spans="1:6" ht="15" x14ac:dyDescent="0.2">
      <c r="A150" s="5" t="s">
        <v>214</v>
      </c>
      <c r="B150" s="11" t="s">
        <v>134</v>
      </c>
      <c r="C150" s="7" t="s">
        <v>45</v>
      </c>
      <c r="D150" s="4"/>
      <c r="E150" s="4"/>
      <c r="F150" s="4"/>
    </row>
    <row r="151" spans="1:6" ht="15" x14ac:dyDescent="0.2">
      <c r="A151" s="5" t="s">
        <v>215</v>
      </c>
      <c r="B151" s="11" t="s">
        <v>12</v>
      </c>
      <c r="C151" s="7" t="s">
        <v>34</v>
      </c>
      <c r="D151" s="4"/>
      <c r="E151" s="4"/>
      <c r="F151" s="4"/>
    </row>
    <row r="152" spans="1:6" ht="15" x14ac:dyDescent="0.2">
      <c r="A152" s="5" t="s">
        <v>216</v>
      </c>
      <c r="B152" s="11" t="s">
        <v>20</v>
      </c>
      <c r="C152" s="7" t="s">
        <v>45</v>
      </c>
      <c r="D152" s="4"/>
      <c r="E152" s="4"/>
      <c r="F152" s="4"/>
    </row>
    <row r="153" spans="1:6" ht="15" x14ac:dyDescent="0.2">
      <c r="A153" s="5" t="s">
        <v>217</v>
      </c>
      <c r="B153" s="11" t="s">
        <v>28</v>
      </c>
      <c r="C153" s="7" t="s">
        <v>34</v>
      </c>
      <c r="D153" s="4"/>
      <c r="E153" s="4"/>
      <c r="F153" s="4"/>
    </row>
    <row r="154" spans="1:6" ht="15" x14ac:dyDescent="0.2">
      <c r="A154" s="5" t="s">
        <v>218</v>
      </c>
      <c r="B154" s="11" t="s">
        <v>167</v>
      </c>
      <c r="C154" s="7" t="s">
        <v>45</v>
      </c>
      <c r="D154" s="4"/>
      <c r="E154" s="4"/>
      <c r="F154" s="4"/>
    </row>
    <row r="155" spans="1:6" ht="15" x14ac:dyDescent="0.2">
      <c r="A155" s="5" t="s">
        <v>219</v>
      </c>
      <c r="B155" s="29" t="s">
        <v>91</v>
      </c>
      <c r="C155" s="7" t="s">
        <v>34</v>
      </c>
      <c r="D155" s="4"/>
      <c r="E155" s="4"/>
      <c r="F155" s="4"/>
    </row>
    <row r="156" spans="1:6" ht="15" x14ac:dyDescent="0.2">
      <c r="A156" s="5" t="s">
        <v>220</v>
      </c>
      <c r="B156" s="11" t="s">
        <v>12</v>
      </c>
      <c r="C156" s="7" t="s">
        <v>34</v>
      </c>
      <c r="D156" s="4"/>
      <c r="E156" s="4"/>
      <c r="F156" s="4"/>
    </row>
    <row r="157" spans="1:6" ht="15" x14ac:dyDescent="0.2">
      <c r="A157" s="5" t="s">
        <v>221</v>
      </c>
      <c r="B157" s="11" t="s">
        <v>7</v>
      </c>
      <c r="C157" s="7" t="s">
        <v>34</v>
      </c>
      <c r="D157" s="4"/>
      <c r="E157" s="4"/>
      <c r="F157" s="4"/>
    </row>
    <row r="158" spans="1:6" ht="15" x14ac:dyDescent="0.2">
      <c r="A158" s="5" t="s">
        <v>222</v>
      </c>
      <c r="B158" s="11" t="s">
        <v>31</v>
      </c>
      <c r="C158" s="7" t="s">
        <v>34</v>
      </c>
      <c r="D158" s="4"/>
      <c r="E158" s="4"/>
      <c r="F158" s="4"/>
    </row>
    <row r="159" spans="1:6" ht="15" x14ac:dyDescent="0.2">
      <c r="A159" s="5" t="s">
        <v>223</v>
      </c>
      <c r="B159" s="11" t="s">
        <v>28</v>
      </c>
      <c r="C159" s="7" t="s">
        <v>34</v>
      </c>
      <c r="D159" s="4"/>
      <c r="E159" s="4"/>
      <c r="F159" s="4"/>
    </row>
    <row r="160" spans="1:6" ht="15" x14ac:dyDescent="0.2">
      <c r="A160" s="5" t="s">
        <v>224</v>
      </c>
      <c r="B160" s="11" t="s">
        <v>41</v>
      </c>
      <c r="C160" s="7" t="s">
        <v>34</v>
      </c>
      <c r="D160" s="4"/>
      <c r="E160" s="4"/>
      <c r="F160" s="4"/>
    </row>
    <row r="161" spans="1:6" ht="15" x14ac:dyDescent="0.2">
      <c r="A161" s="5" t="s">
        <v>225</v>
      </c>
      <c r="B161" s="11" t="s">
        <v>7</v>
      </c>
      <c r="C161" s="7" t="s">
        <v>34</v>
      </c>
      <c r="D161" s="4"/>
      <c r="E161" s="4"/>
      <c r="F161" s="4"/>
    </row>
    <row r="162" spans="1:6" ht="15" x14ac:dyDescent="0.2">
      <c r="A162" s="5" t="s">
        <v>226</v>
      </c>
      <c r="B162" s="4" t="s">
        <v>227</v>
      </c>
      <c r="C162" s="7" t="s">
        <v>34</v>
      </c>
      <c r="D162" s="4"/>
      <c r="E162" s="4"/>
      <c r="F162" s="4"/>
    </row>
    <row r="163" spans="1:6" ht="15" x14ac:dyDescent="0.2">
      <c r="A163" s="5" t="s">
        <v>228</v>
      </c>
      <c r="B163" s="30" t="s">
        <v>79</v>
      </c>
      <c r="C163" s="7" t="s">
        <v>34</v>
      </c>
      <c r="D163" s="4"/>
      <c r="E163" s="4"/>
      <c r="F163" s="4"/>
    </row>
    <row r="164" spans="1:6" ht="15" x14ac:dyDescent="0.2">
      <c r="A164" s="5" t="s">
        <v>229</v>
      </c>
      <c r="B164" s="31" t="s">
        <v>91</v>
      </c>
      <c r="C164" s="7" t="s">
        <v>34</v>
      </c>
      <c r="D164" s="4"/>
      <c r="E164" s="4"/>
      <c r="F164" s="4"/>
    </row>
    <row r="165" spans="1:6" ht="15" x14ac:dyDescent="0.2">
      <c r="A165" s="5" t="s">
        <v>230</v>
      </c>
      <c r="B165" s="4" t="s">
        <v>83</v>
      </c>
      <c r="C165" s="7" t="s">
        <v>34</v>
      </c>
      <c r="D165" s="4"/>
      <c r="E165" s="4"/>
      <c r="F165" s="4"/>
    </row>
    <row r="166" spans="1:6" ht="15" x14ac:dyDescent="0.2">
      <c r="A166" s="5" t="s">
        <v>231</v>
      </c>
      <c r="B166" s="11" t="s">
        <v>67</v>
      </c>
      <c r="C166" s="7" t="s">
        <v>34</v>
      </c>
      <c r="D166" s="4"/>
      <c r="E166" s="4"/>
      <c r="F166" s="4"/>
    </row>
    <row r="167" spans="1:6" ht="15" x14ac:dyDescent="0.2">
      <c r="A167" s="5" t="s">
        <v>232</v>
      </c>
      <c r="B167" s="4" t="s">
        <v>91</v>
      </c>
      <c r="C167" s="7" t="s">
        <v>34</v>
      </c>
      <c r="D167" s="4"/>
      <c r="E167" s="4"/>
      <c r="F167" s="4"/>
    </row>
    <row r="168" spans="1:6" ht="15" x14ac:dyDescent="0.2">
      <c r="A168" s="5" t="s">
        <v>233</v>
      </c>
      <c r="B168" s="11" t="s">
        <v>41</v>
      </c>
      <c r="C168" s="7" t="s">
        <v>34</v>
      </c>
      <c r="D168" s="4"/>
      <c r="E168" s="4"/>
      <c r="F168" s="4"/>
    </row>
    <row r="169" spans="1:6" ht="15" x14ac:dyDescent="0.2">
      <c r="A169" s="5" t="s">
        <v>234</v>
      </c>
      <c r="B169" s="11" t="s">
        <v>91</v>
      </c>
      <c r="C169" s="7" t="s">
        <v>34</v>
      </c>
      <c r="D169" s="4"/>
      <c r="E169" s="4"/>
      <c r="F169" s="4"/>
    </row>
    <row r="170" spans="1:6" ht="15" x14ac:dyDescent="0.2">
      <c r="A170" s="5" t="s">
        <v>235</v>
      </c>
      <c r="B170" s="11" t="s">
        <v>236</v>
      </c>
      <c r="C170" s="7" t="s">
        <v>34</v>
      </c>
      <c r="D170" s="4"/>
      <c r="E170" s="4"/>
      <c r="F170" s="4"/>
    </row>
    <row r="171" spans="1:6" ht="15" x14ac:dyDescent="0.2">
      <c r="A171" s="5" t="s">
        <v>237</v>
      </c>
      <c r="B171" s="11" t="s">
        <v>79</v>
      </c>
      <c r="C171" s="7" t="s">
        <v>34</v>
      </c>
      <c r="D171" s="4"/>
      <c r="E171" s="4"/>
      <c r="F171" s="4"/>
    </row>
    <row r="172" spans="1:6" ht="15" x14ac:dyDescent="0.2">
      <c r="A172" s="5" t="s">
        <v>238</v>
      </c>
      <c r="B172" s="11" t="s">
        <v>116</v>
      </c>
      <c r="C172" s="7" t="s">
        <v>45</v>
      </c>
      <c r="D172" s="4"/>
      <c r="E172" s="4"/>
      <c r="F172" s="4"/>
    </row>
    <row r="173" spans="1:6" ht="15" x14ac:dyDescent="0.2">
      <c r="A173" s="5" t="s">
        <v>239</v>
      </c>
      <c r="B173" s="11" t="s">
        <v>105</v>
      </c>
      <c r="C173" s="7" t="s">
        <v>34</v>
      </c>
      <c r="D173" s="4"/>
      <c r="E173" s="4"/>
      <c r="F173" s="4"/>
    </row>
    <row r="174" spans="1:6" ht="15" x14ac:dyDescent="0.2">
      <c r="A174" s="5" t="s">
        <v>240</v>
      </c>
      <c r="B174" s="11" t="s">
        <v>83</v>
      </c>
      <c r="C174" s="7" t="s">
        <v>45</v>
      </c>
      <c r="D174" s="4"/>
      <c r="E174" s="4"/>
      <c r="F174" s="4"/>
    </row>
    <row r="175" spans="1:6" ht="15" x14ac:dyDescent="0.2">
      <c r="A175" s="5" t="s">
        <v>241</v>
      </c>
      <c r="B175" s="11" t="s">
        <v>24</v>
      </c>
      <c r="C175" s="7" t="s">
        <v>34</v>
      </c>
      <c r="D175" s="4"/>
      <c r="E175" s="4"/>
      <c r="F175" s="4"/>
    </row>
    <row r="176" spans="1:6" ht="15" x14ac:dyDescent="0.2">
      <c r="A176" s="5" t="s">
        <v>242</v>
      </c>
      <c r="B176" s="11" t="s">
        <v>243</v>
      </c>
      <c r="C176" s="7" t="s">
        <v>5</v>
      </c>
      <c r="D176" s="4"/>
      <c r="E176" s="4"/>
      <c r="F176" s="4"/>
    </row>
    <row r="177" spans="1:6" ht="15" x14ac:dyDescent="0.2">
      <c r="A177" s="5" t="s">
        <v>222</v>
      </c>
      <c r="B177" s="11" t="s">
        <v>244</v>
      </c>
      <c r="C177" s="7" t="s">
        <v>5</v>
      </c>
      <c r="D177" s="4"/>
      <c r="E177" s="4"/>
      <c r="F177" s="4"/>
    </row>
    <row r="178" spans="1:6" ht="15" x14ac:dyDescent="0.2">
      <c r="A178" s="5" t="s">
        <v>245</v>
      </c>
      <c r="B178" s="11" t="s">
        <v>244</v>
      </c>
      <c r="C178" s="7" t="s">
        <v>5</v>
      </c>
      <c r="D178" s="4"/>
      <c r="E178" s="4"/>
      <c r="F178" s="4"/>
    </row>
    <row r="179" spans="1:6" ht="15" x14ac:dyDescent="0.2">
      <c r="A179" s="5" t="s">
        <v>246</v>
      </c>
      <c r="B179" s="11" t="s">
        <v>12</v>
      </c>
      <c r="C179" s="7" t="s">
        <v>5</v>
      </c>
      <c r="D179" s="4"/>
      <c r="E179" s="4"/>
      <c r="F179" s="4"/>
    </row>
    <row r="180" spans="1:6" ht="15" x14ac:dyDescent="0.2">
      <c r="A180" s="5" t="s">
        <v>247</v>
      </c>
      <c r="B180" s="11" t="s">
        <v>200</v>
      </c>
      <c r="C180" s="7" t="s">
        <v>5</v>
      </c>
      <c r="D180" s="4"/>
      <c r="E180" s="4"/>
      <c r="F180" s="4"/>
    </row>
    <row r="181" spans="1:6" ht="15" x14ac:dyDescent="0.2">
      <c r="A181" s="5" t="s">
        <v>248</v>
      </c>
      <c r="B181" s="11" t="s">
        <v>53</v>
      </c>
      <c r="C181" s="7" t="s">
        <v>5</v>
      </c>
      <c r="D181" s="4"/>
      <c r="E181" s="4"/>
      <c r="F181" s="4"/>
    </row>
    <row r="182" spans="1:6" ht="15" x14ac:dyDescent="0.2">
      <c r="A182" s="5" t="s">
        <v>249</v>
      </c>
      <c r="B182" s="11" t="s">
        <v>250</v>
      </c>
      <c r="C182" s="7" t="s">
        <v>5</v>
      </c>
      <c r="D182" s="4"/>
      <c r="E182" s="4"/>
      <c r="F182" s="4"/>
    </row>
    <row r="183" spans="1:6" ht="15" x14ac:dyDescent="0.2">
      <c r="A183" s="5" t="s">
        <v>251</v>
      </c>
      <c r="B183" s="11" t="s">
        <v>167</v>
      </c>
      <c r="C183" s="7" t="s">
        <v>5</v>
      </c>
      <c r="D183" s="4"/>
      <c r="E183" s="4"/>
      <c r="F183" s="4"/>
    </row>
    <row r="184" spans="1:6" ht="15" x14ac:dyDescent="0.2">
      <c r="A184" s="5" t="s">
        <v>252</v>
      </c>
      <c r="B184" s="11" t="s">
        <v>167</v>
      </c>
      <c r="C184" s="7" t="s">
        <v>5</v>
      </c>
      <c r="D184" s="4"/>
      <c r="E184" s="4"/>
      <c r="F184" s="4"/>
    </row>
    <row r="185" spans="1:6" ht="15" x14ac:dyDescent="0.2">
      <c r="A185" s="5" t="s">
        <v>253</v>
      </c>
      <c r="B185" s="6" t="s">
        <v>123</v>
      </c>
      <c r="C185" s="7" t="s">
        <v>5</v>
      </c>
      <c r="D185" s="4"/>
      <c r="E185" s="4"/>
      <c r="F185" s="4"/>
    </row>
    <row r="186" spans="1:6" ht="15" x14ac:dyDescent="0.2">
      <c r="A186" s="5" t="s">
        <v>254</v>
      </c>
      <c r="B186" s="6" t="s">
        <v>56</v>
      </c>
      <c r="C186" s="7" t="s">
        <v>5</v>
      </c>
      <c r="D186" s="4"/>
      <c r="E186" s="4"/>
      <c r="F186" s="4"/>
    </row>
    <row r="187" spans="1:6" ht="15" x14ac:dyDescent="0.2">
      <c r="A187" s="5" t="s">
        <v>255</v>
      </c>
      <c r="B187" s="6" t="s">
        <v>31</v>
      </c>
      <c r="C187" s="7" t="s">
        <v>5</v>
      </c>
      <c r="D187" s="4"/>
      <c r="E187" s="4"/>
      <c r="F187" s="4"/>
    </row>
    <row r="188" spans="1:6" ht="15" x14ac:dyDescent="0.2">
      <c r="A188" s="5" t="s">
        <v>256</v>
      </c>
      <c r="B188" s="6" t="s">
        <v>14</v>
      </c>
      <c r="C188" s="7" t="s">
        <v>5</v>
      </c>
      <c r="D188" s="4"/>
      <c r="E188" s="4"/>
      <c r="F188" s="4"/>
    </row>
    <row r="189" spans="1:6" ht="15" x14ac:dyDescent="0.2">
      <c r="A189" s="5" t="s">
        <v>257</v>
      </c>
      <c r="B189" s="32" t="s">
        <v>258</v>
      </c>
      <c r="C189" s="7"/>
      <c r="D189" s="4"/>
      <c r="E189" s="4"/>
      <c r="F189" s="4"/>
    </row>
    <row r="190" spans="1:6" ht="15" x14ac:dyDescent="0.2">
      <c r="A190" s="5" t="s">
        <v>259</v>
      </c>
      <c r="B190" s="32" t="s">
        <v>258</v>
      </c>
      <c r="C190" s="7"/>
      <c r="D190" s="4"/>
      <c r="E190" s="4"/>
      <c r="F190" s="4"/>
    </row>
    <row r="191" spans="1:6" ht="15.75" thickBot="1" x14ac:dyDescent="0.25">
      <c r="A191" s="33" t="s">
        <v>260</v>
      </c>
      <c r="B191" s="34" t="s">
        <v>53</v>
      </c>
      <c r="C191" s="35" t="s">
        <v>5</v>
      </c>
      <c r="D191" s="4"/>
      <c r="E191" s="4"/>
      <c r="F191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0ADFD-3F51-4A9E-B628-75EF58C80B18}">
  <sheetPr>
    <tabColor theme="0" tint="-0.14999847407452621"/>
  </sheetPr>
  <dimension ref="A1:K21"/>
  <sheetViews>
    <sheetView tabSelected="1" topLeftCell="A2" workbookViewId="0">
      <selection activeCell="B155" sqref="B155"/>
    </sheetView>
  </sheetViews>
  <sheetFormatPr baseColWidth="10" defaultColWidth="9.140625" defaultRowHeight="15" x14ac:dyDescent="0.25"/>
  <cols>
    <col min="1" max="1" width="11.85546875" style="39" customWidth="1"/>
    <col min="2" max="2" width="16" style="39" customWidth="1"/>
    <col min="3" max="3" width="5.7109375" style="39" hidden="1" customWidth="1"/>
    <col min="4" max="4" width="16" style="39" hidden="1" customWidth="1"/>
    <col min="5" max="5" width="16.85546875" style="39" customWidth="1"/>
    <col min="6" max="6" width="9.28515625" style="39" bestFit="1" customWidth="1"/>
    <col min="7" max="7" width="10.85546875" style="39" customWidth="1"/>
    <col min="8" max="8" width="19.28515625" style="39" customWidth="1"/>
    <col min="9" max="9" width="17.28515625" style="39" customWidth="1"/>
    <col min="10" max="10" width="8.85546875" style="39" bestFit="1" customWidth="1"/>
    <col min="11" max="11" width="15.7109375" style="39" customWidth="1"/>
    <col min="12" max="16384" width="9.140625" style="39"/>
  </cols>
  <sheetData>
    <row r="1" spans="1:11" ht="24" thickBot="1" x14ac:dyDescent="0.4">
      <c r="A1" s="36"/>
      <c r="B1" s="37"/>
      <c r="C1" s="37"/>
      <c r="D1" s="37"/>
      <c r="E1" s="37"/>
      <c r="F1" s="37"/>
      <c r="G1" s="37"/>
      <c r="H1" s="37"/>
      <c r="I1" s="38"/>
    </row>
    <row r="2" spans="1:11" ht="24" thickBot="1" x14ac:dyDescent="0.4">
      <c r="A2" s="40"/>
      <c r="B2" s="41"/>
      <c r="C2" s="41"/>
      <c r="D2" s="41"/>
      <c r="E2" s="41"/>
      <c r="F2" s="41"/>
      <c r="G2" s="41"/>
      <c r="H2" s="42" t="s">
        <v>261</v>
      </c>
      <c r="I2" s="43">
        <v>1</v>
      </c>
    </row>
    <row r="3" spans="1:11" s="50" customFormat="1" ht="32.25" thickBot="1" x14ac:dyDescent="0.35">
      <c r="A3" s="44" t="s">
        <v>262</v>
      </c>
      <c r="B3" s="45" t="s">
        <v>263</v>
      </c>
      <c r="C3" s="46">
        <v>30</v>
      </c>
      <c r="D3" s="45" t="s">
        <v>264</v>
      </c>
      <c r="E3" s="47" t="s">
        <v>265</v>
      </c>
      <c r="F3" s="44" t="s">
        <v>266</v>
      </c>
      <c r="G3" s="44" t="s">
        <v>267</v>
      </c>
      <c r="H3" s="48" t="s">
        <v>268</v>
      </c>
      <c r="I3" s="49" t="s">
        <v>269</v>
      </c>
    </row>
    <row r="4" spans="1:11" ht="23.25" thickBot="1" x14ac:dyDescent="0.35">
      <c r="A4" s="51">
        <v>1</v>
      </c>
      <c r="B4" s="51" t="s">
        <v>270</v>
      </c>
      <c r="C4" s="52">
        <f>A4*C3</f>
        <v>30</v>
      </c>
      <c r="D4" s="51" t="s">
        <v>271</v>
      </c>
      <c r="E4" s="53" t="s">
        <v>272</v>
      </c>
      <c r="F4" s="54"/>
      <c r="G4" s="55" t="str">
        <f>VLOOKUP(E4,'Master Core Ingredients'!$A$2:$C$184,2,0)</f>
        <v>0.12 $</v>
      </c>
      <c r="H4" s="56" t="e">
        <f>A4*G4</f>
        <v>#VALUE!</v>
      </c>
      <c r="I4" s="57" t="e">
        <f t="shared" ref="I4:I15" si="0">H4</f>
        <v>#VALUE!</v>
      </c>
      <c r="J4" s="58"/>
      <c r="K4" s="59" t="s">
        <v>273</v>
      </c>
    </row>
    <row r="5" spans="1:11" ht="19.5" thickBot="1" x14ac:dyDescent="0.35">
      <c r="A5" s="51"/>
      <c r="B5" s="51"/>
      <c r="C5" s="52"/>
      <c r="D5" s="51"/>
      <c r="E5" s="53"/>
      <c r="F5" s="54"/>
      <c r="G5" s="60"/>
      <c r="H5" s="61">
        <f t="shared" ref="H5:H15" si="1">(G5*F5)+G5*(A5)</f>
        <v>0</v>
      </c>
      <c r="I5" s="57">
        <f t="shared" si="0"/>
        <v>0</v>
      </c>
    </row>
    <row r="6" spans="1:11" ht="19.5" thickBot="1" x14ac:dyDescent="0.35">
      <c r="A6" s="51"/>
      <c r="B6" s="51"/>
      <c r="C6" s="52"/>
      <c r="D6" s="51"/>
      <c r="E6" s="53"/>
      <c r="F6" s="54"/>
      <c r="G6" s="60"/>
      <c r="H6" s="61">
        <f t="shared" si="1"/>
        <v>0</v>
      </c>
      <c r="I6" s="57">
        <f t="shared" si="0"/>
        <v>0</v>
      </c>
    </row>
    <row r="7" spans="1:11" ht="19.5" thickBot="1" x14ac:dyDescent="0.35">
      <c r="A7" s="51"/>
      <c r="B7" s="51"/>
      <c r="C7" s="52"/>
      <c r="D7" s="51"/>
      <c r="E7" s="53"/>
      <c r="F7" s="54"/>
      <c r="G7" s="60"/>
      <c r="H7" s="61">
        <f t="shared" si="1"/>
        <v>0</v>
      </c>
      <c r="I7" s="57">
        <f t="shared" si="0"/>
        <v>0</v>
      </c>
    </row>
    <row r="8" spans="1:11" ht="19.5" thickBot="1" x14ac:dyDescent="0.35">
      <c r="A8" s="51"/>
      <c r="B8" s="51"/>
      <c r="C8" s="52"/>
      <c r="D8" s="51"/>
      <c r="E8" s="53"/>
      <c r="F8" s="54"/>
      <c r="G8" s="60"/>
      <c r="H8" s="61">
        <f t="shared" si="1"/>
        <v>0</v>
      </c>
      <c r="I8" s="57">
        <f t="shared" si="0"/>
        <v>0</v>
      </c>
    </row>
    <row r="9" spans="1:11" ht="19.5" thickBot="1" x14ac:dyDescent="0.35">
      <c r="A9" s="51"/>
      <c r="B9" s="51"/>
      <c r="C9" s="52"/>
      <c r="D9" s="51"/>
      <c r="E9" s="53"/>
      <c r="F9" s="54"/>
      <c r="G9" s="60"/>
      <c r="H9" s="61">
        <f t="shared" si="1"/>
        <v>0</v>
      </c>
      <c r="I9" s="57">
        <f t="shared" si="0"/>
        <v>0</v>
      </c>
    </row>
    <row r="10" spans="1:11" ht="19.5" thickBot="1" x14ac:dyDescent="0.35">
      <c r="A10" s="51"/>
      <c r="B10" s="51"/>
      <c r="C10" s="52"/>
      <c r="D10" s="51"/>
      <c r="E10" s="53"/>
      <c r="F10" s="54"/>
      <c r="G10" s="60"/>
      <c r="H10" s="61">
        <f t="shared" si="1"/>
        <v>0</v>
      </c>
      <c r="I10" s="57">
        <f t="shared" si="0"/>
        <v>0</v>
      </c>
    </row>
    <row r="11" spans="1:11" ht="19.5" thickBot="1" x14ac:dyDescent="0.35">
      <c r="A11" s="51"/>
      <c r="B11" s="51"/>
      <c r="C11" s="52"/>
      <c r="D11" s="51"/>
      <c r="E11" s="53"/>
      <c r="F11" s="54"/>
      <c r="G11" s="60"/>
      <c r="H11" s="61">
        <f t="shared" si="1"/>
        <v>0</v>
      </c>
      <c r="I11" s="57">
        <f t="shared" si="0"/>
        <v>0</v>
      </c>
    </row>
    <row r="12" spans="1:11" ht="19.5" thickBot="1" x14ac:dyDescent="0.35">
      <c r="A12" s="51"/>
      <c r="B12" s="51"/>
      <c r="C12" s="52"/>
      <c r="D12" s="51"/>
      <c r="E12" s="53"/>
      <c r="F12" s="54"/>
      <c r="G12" s="60"/>
      <c r="H12" s="61">
        <f t="shared" si="1"/>
        <v>0</v>
      </c>
      <c r="I12" s="57">
        <f t="shared" si="0"/>
        <v>0</v>
      </c>
    </row>
    <row r="13" spans="1:11" ht="19.5" thickBot="1" x14ac:dyDescent="0.35">
      <c r="A13" s="51"/>
      <c r="B13" s="51"/>
      <c r="C13" s="52"/>
      <c r="D13" s="51"/>
      <c r="E13" s="53"/>
      <c r="F13" s="54"/>
      <c r="G13" s="60"/>
      <c r="H13" s="61">
        <f t="shared" si="1"/>
        <v>0</v>
      </c>
      <c r="I13" s="57">
        <f t="shared" si="0"/>
        <v>0</v>
      </c>
    </row>
    <row r="14" spans="1:11" ht="19.5" thickBot="1" x14ac:dyDescent="0.35">
      <c r="A14" s="51"/>
      <c r="B14" s="51"/>
      <c r="C14" s="52"/>
      <c r="D14" s="51"/>
      <c r="E14" s="53"/>
      <c r="F14" s="54"/>
      <c r="G14" s="60"/>
      <c r="H14" s="61">
        <f t="shared" si="1"/>
        <v>0</v>
      </c>
      <c r="I14" s="57">
        <f t="shared" si="0"/>
        <v>0</v>
      </c>
    </row>
    <row r="15" spans="1:11" ht="19.5" thickBot="1" x14ac:dyDescent="0.35">
      <c r="A15" s="51"/>
      <c r="B15" s="51"/>
      <c r="C15" s="52"/>
      <c r="D15" s="51"/>
      <c r="E15" s="53"/>
      <c r="F15" s="54"/>
      <c r="G15" s="60"/>
      <c r="H15" s="61">
        <f t="shared" si="1"/>
        <v>0</v>
      </c>
      <c r="I15" s="57">
        <f t="shared" si="0"/>
        <v>0</v>
      </c>
    </row>
    <row r="16" spans="1:11" ht="16.5" thickBot="1" x14ac:dyDescent="0.3">
      <c r="A16" s="62"/>
      <c r="B16" s="63"/>
      <c r="C16" s="63"/>
      <c r="D16" s="63"/>
      <c r="E16" s="63"/>
      <c r="F16" s="63"/>
      <c r="G16" s="63"/>
      <c r="H16" s="64"/>
      <c r="I16" s="65"/>
    </row>
    <row r="17" spans="1:9" ht="19.5" thickBot="1" x14ac:dyDescent="0.35">
      <c r="A17" s="66"/>
      <c r="B17" s="67"/>
      <c r="C17" s="67"/>
      <c r="D17" s="67"/>
      <c r="E17" s="67"/>
      <c r="F17" s="67"/>
      <c r="G17" s="67"/>
      <c r="H17" s="68" t="s">
        <v>269</v>
      </c>
      <c r="I17" s="69" t="e">
        <f>SUM(I4:I16)*I2</f>
        <v>#VALUE!</v>
      </c>
    </row>
    <row r="18" spans="1:9" ht="21.75" thickBot="1" x14ac:dyDescent="0.3">
      <c r="A18" s="70" t="s">
        <v>274</v>
      </c>
      <c r="B18" s="71"/>
      <c r="C18" s="72"/>
      <c r="D18" s="72"/>
      <c r="E18" s="73">
        <v>1</v>
      </c>
      <c r="H18" s="74" t="s">
        <v>275</v>
      </c>
      <c r="I18" s="75" t="e">
        <f>SUM(I17/I2)/E18</f>
        <v>#VALUE!</v>
      </c>
    </row>
    <row r="19" spans="1:9" ht="19.5" thickBot="1" x14ac:dyDescent="0.3">
      <c r="A19" s="76" t="s">
        <v>276</v>
      </c>
      <c r="B19" s="77"/>
      <c r="C19" s="77"/>
      <c r="D19" s="77"/>
      <c r="E19" s="77"/>
      <c r="F19" s="78"/>
      <c r="H19" s="74" t="s">
        <v>277</v>
      </c>
      <c r="I19" s="79">
        <v>5.99</v>
      </c>
    </row>
    <row r="20" spans="1:9" ht="18.75" x14ac:dyDescent="0.25">
      <c r="A20" s="80"/>
      <c r="H20" s="81" t="s">
        <v>278</v>
      </c>
      <c r="I20" s="82" t="e">
        <f>SUM(I18/I19)</f>
        <v>#VALUE!</v>
      </c>
    </row>
    <row r="21" spans="1:9" ht="19.5" thickBot="1" x14ac:dyDescent="0.3">
      <c r="H21" s="83" t="s">
        <v>279</v>
      </c>
      <c r="I21" s="84" t="e">
        <f>I19-I18</f>
        <v>#VALUE!</v>
      </c>
    </row>
  </sheetData>
  <mergeCells count="3">
    <mergeCell ref="A1:I1"/>
    <mergeCell ref="A18:B18"/>
    <mergeCell ref="A19:F1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Master Core Ingredients</vt:lpstr>
      <vt:lpstr>Master Template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psamson</dc:creator>
  <cp:lastModifiedBy>psamson</cp:lastModifiedBy>
  <dcterms:created xsi:type="dcterms:W3CDTF">2020-05-29T14:55:14Z</dcterms:created>
  <dcterms:modified xsi:type="dcterms:W3CDTF">2020-05-29T14:55:51Z</dcterms:modified>
</cp:coreProperties>
</file>